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2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Brouns/Library/Mobile Documents/com~apple~CloudDocs/Mijn iDocs/01 Cases/Kiltunnel 2023/094 Concepten/"/>
    </mc:Choice>
  </mc:AlternateContent>
  <xr:revisionPtr revIDLastSave="0" documentId="13_ncr:1_{FE3925B1-09FE-8B48-86BD-A45CBB40EB4B}" xr6:coauthVersionLast="47" xr6:coauthVersionMax="47" xr10:uidLastSave="{00000000-0000-0000-0000-000000000000}"/>
  <bookViews>
    <workbookView xWindow="1040" yWindow="500" windowWidth="34680" windowHeight="20240" firstSheet="1" activeTab="1" xr2:uid="{00000000-000D-0000-FFFF-FFFF00000000}"/>
  </bookViews>
  <sheets>
    <sheet name="Roosterinformatie" sheetId="11" r:id="rId1"/>
    <sheet name="A3 hor. met datum" sheetId="13" r:id="rId2"/>
    <sheet name="Dienstverdeling" sheetId="10" state="veryHidden" r:id="rId3"/>
    <sheet name="D_Verdeling Flex" sheetId="14" state="veryHidden" r:id="rId4"/>
  </sheets>
  <definedNames>
    <definedName name="_xlnm._FilterDatabase" localSheetId="3" hidden="1">'D_Verdeling Flex'!$A$27:$AG$52</definedName>
    <definedName name="_xlnm._FilterDatabase" localSheetId="2" hidden="1">Dienstverdeling!$A$27:$AG$52</definedName>
    <definedName name="_xlnm.Print_Area" localSheetId="1">'A3 hor. met datum'!$A$1:$BF$68</definedName>
    <definedName name="C_toeslag">#REF!</definedName>
    <definedName name="pauzetoeslag">#REF!</definedName>
    <definedName name="rooster">#REF!</definedName>
    <definedName name="tarieftoeslag">#REF!</definedName>
    <definedName name="verdeling_toeslag">Dienstverdeling!$A$2:$E$24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8" i="10" l="1"/>
  <c r="A19" i="10"/>
  <c r="A20" i="10"/>
  <c r="A21" i="10"/>
  <c r="A22" i="10"/>
  <c r="A23" i="10"/>
  <c r="A24" i="10"/>
  <c r="A17" i="10"/>
  <c r="A15" i="10"/>
  <c r="A14" i="10"/>
  <c r="A13" i="10"/>
  <c r="A12" i="10"/>
  <c r="A11" i="10"/>
  <c r="A10" i="10"/>
  <c r="A9" i="10"/>
  <c r="A8" i="10"/>
  <c r="A7" i="10"/>
  <c r="A6" i="10"/>
  <c r="A5" i="10"/>
  <c r="A4" i="10"/>
  <c r="A3" i="10"/>
  <c r="A2" i="10"/>
  <c r="A18" i="14"/>
  <c r="A19" i="14"/>
  <c r="A20" i="14"/>
  <c r="A21" i="14"/>
  <c r="A22" i="14"/>
  <c r="A23" i="14"/>
  <c r="A24" i="14"/>
  <c r="A17" i="14"/>
  <c r="X208" i="14" l="1"/>
  <c r="X73" i="14"/>
  <c r="X100" i="14"/>
  <c r="X127" i="14"/>
  <c r="X154" i="14"/>
  <c r="X181" i="14"/>
  <c r="X46" i="14"/>
  <c r="AO32" i="14"/>
  <c r="AM34" i="14"/>
  <c r="AP35" i="14"/>
  <c r="AN37" i="14"/>
  <c r="AQ38" i="14"/>
  <c r="AO40" i="14"/>
  <c r="AR41" i="14"/>
  <c r="AM42" i="14"/>
  <c r="AR42" i="14"/>
  <c r="AP43" i="14"/>
  <c r="AP44" i="14"/>
  <c r="W215" i="14"/>
  <c r="V215" i="14"/>
  <c r="AR215" i="14" s="1"/>
  <c r="U215" i="14"/>
  <c r="AQ215" i="14" s="1"/>
  <c r="T215" i="14"/>
  <c r="AP215" i="14" s="1"/>
  <c r="S215" i="14"/>
  <c r="AO215" i="14" s="1"/>
  <c r="R215" i="14"/>
  <c r="AN215" i="14" s="1"/>
  <c r="Q215" i="14"/>
  <c r="AM215" i="14" s="1"/>
  <c r="P215" i="14"/>
  <c r="O215" i="14"/>
  <c r="N215" i="14"/>
  <c r="M215" i="14"/>
  <c r="L215" i="14"/>
  <c r="K215" i="14"/>
  <c r="J215" i="14"/>
  <c r="I215" i="14"/>
  <c r="H215" i="14"/>
  <c r="G215" i="14"/>
  <c r="F215" i="14"/>
  <c r="E215" i="14"/>
  <c r="D215" i="14"/>
  <c r="W214" i="14"/>
  <c r="V214" i="14"/>
  <c r="AR214" i="14" s="1"/>
  <c r="U214" i="14"/>
  <c r="AQ214" i="14" s="1"/>
  <c r="T214" i="14"/>
  <c r="AP214" i="14" s="1"/>
  <c r="S214" i="14"/>
  <c r="AO214" i="14" s="1"/>
  <c r="R214" i="14"/>
  <c r="AN214" i="14" s="1"/>
  <c r="Q214" i="14"/>
  <c r="AM214" i="14" s="1"/>
  <c r="P214" i="14"/>
  <c r="O214" i="14"/>
  <c r="N214" i="14"/>
  <c r="M214" i="14"/>
  <c r="L214" i="14"/>
  <c r="K214" i="14"/>
  <c r="J214" i="14"/>
  <c r="I214" i="14"/>
  <c r="H214" i="14"/>
  <c r="G214" i="14"/>
  <c r="F214" i="14"/>
  <c r="E214" i="14"/>
  <c r="D214" i="14"/>
  <c r="W213" i="14"/>
  <c r="V213" i="14"/>
  <c r="AR213" i="14" s="1"/>
  <c r="U213" i="14"/>
  <c r="AQ213" i="14" s="1"/>
  <c r="T213" i="14"/>
  <c r="AP213" i="14" s="1"/>
  <c r="S213" i="14"/>
  <c r="AO213" i="14" s="1"/>
  <c r="R213" i="14"/>
  <c r="AN213" i="14" s="1"/>
  <c r="Q213" i="14"/>
  <c r="AM213" i="14" s="1"/>
  <c r="P213" i="14"/>
  <c r="O213" i="14"/>
  <c r="N213" i="14"/>
  <c r="M213" i="14"/>
  <c r="L213" i="14"/>
  <c r="K213" i="14"/>
  <c r="J213" i="14"/>
  <c r="I213" i="14"/>
  <c r="H213" i="14"/>
  <c r="G213" i="14"/>
  <c r="F213" i="14"/>
  <c r="E213" i="14"/>
  <c r="D213" i="14"/>
  <c r="W212" i="14"/>
  <c r="V212" i="14"/>
  <c r="AR212" i="14" s="1"/>
  <c r="U212" i="14"/>
  <c r="AQ212" i="14" s="1"/>
  <c r="T212" i="14"/>
  <c r="AP212" i="14" s="1"/>
  <c r="S212" i="14"/>
  <c r="AO212" i="14" s="1"/>
  <c r="R212" i="14"/>
  <c r="AN212" i="14" s="1"/>
  <c r="Q212" i="14"/>
  <c r="AM212" i="14" s="1"/>
  <c r="P212" i="14"/>
  <c r="O212" i="14"/>
  <c r="N212" i="14"/>
  <c r="M212" i="14"/>
  <c r="L212" i="14"/>
  <c r="K212" i="14"/>
  <c r="J212" i="14"/>
  <c r="I212" i="14"/>
  <c r="H212" i="14"/>
  <c r="G212" i="14"/>
  <c r="F212" i="14"/>
  <c r="E212" i="14"/>
  <c r="D212" i="14"/>
  <c r="W211" i="14"/>
  <c r="V211" i="14"/>
  <c r="AR211" i="14" s="1"/>
  <c r="U211" i="14"/>
  <c r="AQ211" i="14" s="1"/>
  <c r="T211" i="14"/>
  <c r="AP211" i="14" s="1"/>
  <c r="S211" i="14"/>
  <c r="AO211" i="14" s="1"/>
  <c r="R211" i="14"/>
  <c r="AN211" i="14" s="1"/>
  <c r="Q211" i="14"/>
  <c r="AM211" i="14" s="1"/>
  <c r="P211" i="14"/>
  <c r="O211" i="14"/>
  <c r="N211" i="14"/>
  <c r="M211" i="14"/>
  <c r="L211" i="14"/>
  <c r="K211" i="14"/>
  <c r="J211" i="14"/>
  <c r="I211" i="14"/>
  <c r="H211" i="14"/>
  <c r="G211" i="14"/>
  <c r="F211" i="14"/>
  <c r="E211" i="14"/>
  <c r="D211" i="14"/>
  <c r="W210" i="14"/>
  <c r="V210" i="14"/>
  <c r="AR210" i="14" s="1"/>
  <c r="U210" i="14"/>
  <c r="AQ210" i="14" s="1"/>
  <c r="T210" i="14"/>
  <c r="AP210" i="14" s="1"/>
  <c r="S210" i="14"/>
  <c r="AO210" i="14" s="1"/>
  <c r="R210" i="14"/>
  <c r="AN210" i="14" s="1"/>
  <c r="Q210" i="14"/>
  <c r="AM210" i="14" s="1"/>
  <c r="P210" i="14"/>
  <c r="O210" i="14"/>
  <c r="N210" i="14"/>
  <c r="M210" i="14"/>
  <c r="L210" i="14"/>
  <c r="K210" i="14"/>
  <c r="J210" i="14"/>
  <c r="I210" i="14"/>
  <c r="H210" i="14"/>
  <c r="G210" i="14"/>
  <c r="F210" i="14"/>
  <c r="E210" i="14"/>
  <c r="D210" i="14"/>
  <c r="W209" i="14"/>
  <c r="V209" i="14"/>
  <c r="AR209" i="14" s="1"/>
  <c r="U209" i="14"/>
  <c r="AQ209" i="14" s="1"/>
  <c r="T209" i="14"/>
  <c r="AP209" i="14" s="1"/>
  <c r="S209" i="14"/>
  <c r="AO209" i="14" s="1"/>
  <c r="R209" i="14"/>
  <c r="AN209" i="14" s="1"/>
  <c r="Q209" i="14"/>
  <c r="AM209" i="14" s="1"/>
  <c r="P209" i="14"/>
  <c r="O209" i="14"/>
  <c r="N209" i="14"/>
  <c r="M209" i="14"/>
  <c r="L209" i="14"/>
  <c r="K209" i="14"/>
  <c r="J209" i="14"/>
  <c r="I209" i="14"/>
  <c r="H209" i="14"/>
  <c r="G209" i="14"/>
  <c r="F209" i="14"/>
  <c r="E209" i="14"/>
  <c r="D209" i="14"/>
  <c r="W208" i="14"/>
  <c r="V208" i="14"/>
  <c r="AR208" i="14" s="1"/>
  <c r="U208" i="14"/>
  <c r="AQ208" i="14" s="1"/>
  <c r="T208" i="14"/>
  <c r="AP208" i="14" s="1"/>
  <c r="S208" i="14"/>
  <c r="AO208" i="14" s="1"/>
  <c r="R208" i="14"/>
  <c r="AN208" i="14" s="1"/>
  <c r="Q208" i="14"/>
  <c r="AM208" i="14" s="1"/>
  <c r="P208" i="14"/>
  <c r="O208" i="14"/>
  <c r="N208" i="14"/>
  <c r="M208" i="14"/>
  <c r="L208" i="14"/>
  <c r="K208" i="14"/>
  <c r="J208" i="14"/>
  <c r="I208" i="14"/>
  <c r="H208" i="14"/>
  <c r="G208" i="14"/>
  <c r="F208" i="14"/>
  <c r="E208" i="14"/>
  <c r="D208" i="14"/>
  <c r="AR206" i="14"/>
  <c r="AQ206" i="14"/>
  <c r="AP206" i="14"/>
  <c r="AO206" i="14"/>
  <c r="AN206" i="14"/>
  <c r="AM206" i="14"/>
  <c r="AP205" i="14"/>
  <c r="AM205" i="14"/>
  <c r="AR205" i="14"/>
  <c r="AQ205" i="14"/>
  <c r="AO205" i="14"/>
  <c r="AN205" i="14"/>
  <c r="AP204" i="14"/>
  <c r="AO204" i="14"/>
  <c r="AR204" i="14"/>
  <c r="AQ204" i="14"/>
  <c r="AN204" i="14"/>
  <c r="AM204" i="14"/>
  <c r="AR203" i="14"/>
  <c r="AQ203" i="14"/>
  <c r="AP203" i="14"/>
  <c r="AO203" i="14"/>
  <c r="AN203" i="14"/>
  <c r="AM203" i="14"/>
  <c r="AQ202" i="14"/>
  <c r="AP202" i="14"/>
  <c r="AN202" i="14"/>
  <c r="AM202" i="14"/>
  <c r="AR202" i="14"/>
  <c r="AO202" i="14"/>
  <c r="AQ201" i="14"/>
  <c r="AP201" i="14"/>
  <c r="AR201" i="14"/>
  <c r="AO201" i="14"/>
  <c r="AN201" i="14"/>
  <c r="AM201" i="14"/>
  <c r="AO200" i="14"/>
  <c r="AR200" i="14"/>
  <c r="AQ200" i="14"/>
  <c r="AP200" i="14"/>
  <c r="AN200" i="14"/>
  <c r="AM200" i="14"/>
  <c r="AR199" i="14"/>
  <c r="AQ199" i="14"/>
  <c r="AO199" i="14"/>
  <c r="AN199" i="14"/>
  <c r="AP199" i="14"/>
  <c r="AM199" i="14"/>
  <c r="AR198" i="14"/>
  <c r="AQ198" i="14"/>
  <c r="AP198" i="14"/>
  <c r="AO198" i="14"/>
  <c r="AN198" i="14"/>
  <c r="AM198" i="14"/>
  <c r="AP197" i="14"/>
  <c r="AO197" i="14"/>
  <c r="AM197" i="14"/>
  <c r="AR197" i="14"/>
  <c r="AQ197" i="14"/>
  <c r="AN197" i="14"/>
  <c r="AR196" i="14"/>
  <c r="AP196" i="14"/>
  <c r="AO196" i="14"/>
  <c r="AN196" i="14"/>
  <c r="AQ196" i="14"/>
  <c r="AM196" i="14"/>
  <c r="AR195" i="14"/>
  <c r="AQ195" i="14"/>
  <c r="AP195" i="14"/>
  <c r="AO195" i="14"/>
  <c r="AN195" i="14"/>
  <c r="AM195" i="14"/>
  <c r="AP194" i="14"/>
  <c r="AN194" i="14"/>
  <c r="AM194" i="14"/>
  <c r="AR194" i="14"/>
  <c r="AQ194" i="14"/>
  <c r="AO194" i="14"/>
  <c r="AQ193" i="14"/>
  <c r="AP193" i="14"/>
  <c r="AO193" i="14"/>
  <c r="AR193" i="14"/>
  <c r="AN193" i="14"/>
  <c r="AM193" i="14"/>
  <c r="AR192" i="14"/>
  <c r="AQ192" i="14"/>
  <c r="AP192" i="14"/>
  <c r="AO192" i="14"/>
  <c r="AN192" i="14"/>
  <c r="AM192" i="14"/>
  <c r="AL192" i="14"/>
  <c r="AK192" i="14"/>
  <c r="AJ192" i="14"/>
  <c r="AI192" i="14"/>
  <c r="AG192" i="14"/>
  <c r="AF192" i="14"/>
  <c r="AE192" i="14"/>
  <c r="AD192" i="14"/>
  <c r="AC192" i="14"/>
  <c r="AB192" i="14"/>
  <c r="AA192" i="14"/>
  <c r="Z192" i="14"/>
  <c r="W192" i="14"/>
  <c r="V192" i="14"/>
  <c r="U192" i="14"/>
  <c r="T192" i="14"/>
  <c r="S192" i="14"/>
  <c r="R192" i="14"/>
  <c r="Q192" i="14"/>
  <c r="P192" i="14"/>
  <c r="O192" i="14"/>
  <c r="N192" i="14"/>
  <c r="M192" i="14"/>
  <c r="L192" i="14"/>
  <c r="K192" i="14"/>
  <c r="J192" i="14"/>
  <c r="I192" i="14"/>
  <c r="H192" i="14"/>
  <c r="G192" i="14"/>
  <c r="F192" i="14"/>
  <c r="E192" i="14"/>
  <c r="D192" i="14"/>
  <c r="W188" i="14"/>
  <c r="V188" i="14"/>
  <c r="U188" i="14"/>
  <c r="T188" i="14"/>
  <c r="S188" i="14"/>
  <c r="R188" i="14"/>
  <c r="Q188" i="14"/>
  <c r="P188" i="14"/>
  <c r="O188" i="14"/>
  <c r="N188" i="14"/>
  <c r="M188" i="14"/>
  <c r="L188" i="14"/>
  <c r="K188" i="14"/>
  <c r="J188" i="14"/>
  <c r="I188" i="14"/>
  <c r="H188" i="14"/>
  <c r="G188" i="14"/>
  <c r="F188" i="14"/>
  <c r="E188" i="14"/>
  <c r="D188" i="14"/>
  <c r="W187" i="14"/>
  <c r="V187" i="14"/>
  <c r="AR187" i="14" s="1"/>
  <c r="U187" i="14"/>
  <c r="AQ187" i="14" s="1"/>
  <c r="T187" i="14"/>
  <c r="AP187" i="14" s="1"/>
  <c r="S187" i="14"/>
  <c r="AO187" i="14" s="1"/>
  <c r="R187" i="14"/>
  <c r="AN187" i="14" s="1"/>
  <c r="Q187" i="14"/>
  <c r="AM187" i="14" s="1"/>
  <c r="P187" i="14"/>
  <c r="O187" i="14"/>
  <c r="N187" i="14"/>
  <c r="M187" i="14"/>
  <c r="L187" i="14"/>
  <c r="K187" i="14"/>
  <c r="J187" i="14"/>
  <c r="I187" i="14"/>
  <c r="H187" i="14"/>
  <c r="G187" i="14"/>
  <c r="F187" i="14"/>
  <c r="E187" i="14"/>
  <c r="D187" i="14"/>
  <c r="W186" i="14"/>
  <c r="V186" i="14"/>
  <c r="AR186" i="14" s="1"/>
  <c r="U186" i="14"/>
  <c r="AQ186" i="14" s="1"/>
  <c r="T186" i="14"/>
  <c r="AP186" i="14" s="1"/>
  <c r="S186" i="14"/>
  <c r="AO186" i="14" s="1"/>
  <c r="R186" i="14"/>
  <c r="AN186" i="14" s="1"/>
  <c r="Q186" i="14"/>
  <c r="AM186" i="14" s="1"/>
  <c r="P186" i="14"/>
  <c r="O186" i="14"/>
  <c r="N186" i="14"/>
  <c r="M186" i="14"/>
  <c r="L186" i="14"/>
  <c r="K186" i="14"/>
  <c r="J186" i="14"/>
  <c r="I186" i="14"/>
  <c r="H186" i="14"/>
  <c r="G186" i="14"/>
  <c r="F186" i="14"/>
  <c r="E186" i="14"/>
  <c r="D186" i="14"/>
  <c r="W185" i="14"/>
  <c r="V185" i="14"/>
  <c r="AR185" i="14" s="1"/>
  <c r="U185" i="14"/>
  <c r="AQ185" i="14" s="1"/>
  <c r="T185" i="14"/>
  <c r="AP185" i="14" s="1"/>
  <c r="S185" i="14"/>
  <c r="AO185" i="14" s="1"/>
  <c r="R185" i="14"/>
  <c r="AN185" i="14" s="1"/>
  <c r="Q185" i="14"/>
  <c r="AM185" i="14" s="1"/>
  <c r="P185" i="14"/>
  <c r="O185" i="14"/>
  <c r="N185" i="14"/>
  <c r="M185" i="14"/>
  <c r="L185" i="14"/>
  <c r="K185" i="14"/>
  <c r="J185" i="14"/>
  <c r="I185" i="14"/>
  <c r="H185" i="14"/>
  <c r="G185" i="14"/>
  <c r="F185" i="14"/>
  <c r="E185" i="14"/>
  <c r="D185" i="14"/>
  <c r="W184" i="14"/>
  <c r="V184" i="14"/>
  <c r="AR184" i="14" s="1"/>
  <c r="U184" i="14"/>
  <c r="AQ184" i="14" s="1"/>
  <c r="T184" i="14"/>
  <c r="AP184" i="14" s="1"/>
  <c r="S184" i="14"/>
  <c r="AO184" i="14" s="1"/>
  <c r="R184" i="14"/>
  <c r="AN184" i="14" s="1"/>
  <c r="Q184" i="14"/>
  <c r="AM184" i="14" s="1"/>
  <c r="P184" i="14"/>
  <c r="O184" i="14"/>
  <c r="N184" i="14"/>
  <c r="M184" i="14"/>
  <c r="L184" i="14"/>
  <c r="K184" i="14"/>
  <c r="J184" i="14"/>
  <c r="I184" i="14"/>
  <c r="H184" i="14"/>
  <c r="G184" i="14"/>
  <c r="F184" i="14"/>
  <c r="E184" i="14"/>
  <c r="D184" i="14"/>
  <c r="W183" i="14"/>
  <c r="V183" i="14"/>
  <c r="AR183" i="14" s="1"/>
  <c r="U183" i="14"/>
  <c r="AQ183" i="14" s="1"/>
  <c r="T183" i="14"/>
  <c r="AP183" i="14" s="1"/>
  <c r="S183" i="14"/>
  <c r="AO183" i="14" s="1"/>
  <c r="R183" i="14"/>
  <c r="AN183" i="14" s="1"/>
  <c r="Q183" i="14"/>
  <c r="AM183" i="14" s="1"/>
  <c r="P183" i="14"/>
  <c r="O183" i="14"/>
  <c r="N183" i="14"/>
  <c r="M183" i="14"/>
  <c r="L183" i="14"/>
  <c r="K183" i="14"/>
  <c r="J183" i="14"/>
  <c r="I183" i="14"/>
  <c r="H183" i="14"/>
  <c r="G183" i="14"/>
  <c r="F183" i="14"/>
  <c r="E183" i="14"/>
  <c r="D183" i="14"/>
  <c r="W182" i="14"/>
  <c r="V182" i="14"/>
  <c r="AR182" i="14" s="1"/>
  <c r="U182" i="14"/>
  <c r="AQ182" i="14" s="1"/>
  <c r="T182" i="14"/>
  <c r="AP182" i="14" s="1"/>
  <c r="S182" i="14"/>
  <c r="AO182" i="14" s="1"/>
  <c r="R182" i="14"/>
  <c r="AN182" i="14" s="1"/>
  <c r="Q182" i="14"/>
  <c r="AM182" i="14" s="1"/>
  <c r="P182" i="14"/>
  <c r="O182" i="14"/>
  <c r="N182" i="14"/>
  <c r="M182" i="14"/>
  <c r="L182" i="14"/>
  <c r="K182" i="14"/>
  <c r="J182" i="14"/>
  <c r="I182" i="14"/>
  <c r="H182" i="14"/>
  <c r="G182" i="14"/>
  <c r="F182" i="14"/>
  <c r="E182" i="14"/>
  <c r="D182" i="14"/>
  <c r="W181" i="14"/>
  <c r="V181" i="14"/>
  <c r="AR181" i="14" s="1"/>
  <c r="U181" i="14"/>
  <c r="AQ181" i="14" s="1"/>
  <c r="T181" i="14"/>
  <c r="AP181" i="14" s="1"/>
  <c r="S181" i="14"/>
  <c r="AO181" i="14" s="1"/>
  <c r="R181" i="14"/>
  <c r="AN181" i="14" s="1"/>
  <c r="Q181" i="14"/>
  <c r="AM181" i="14" s="1"/>
  <c r="P181" i="14"/>
  <c r="O181" i="14"/>
  <c r="N181" i="14"/>
  <c r="M181" i="14"/>
  <c r="L181" i="14"/>
  <c r="K181" i="14"/>
  <c r="J181" i="14"/>
  <c r="I181" i="14"/>
  <c r="H181" i="14"/>
  <c r="G181" i="14"/>
  <c r="F181" i="14"/>
  <c r="E181" i="14"/>
  <c r="D181" i="14"/>
  <c r="AR180" i="14"/>
  <c r="AQ180" i="14"/>
  <c r="AP180" i="14"/>
  <c r="AO180" i="14"/>
  <c r="AN180" i="14"/>
  <c r="AM180" i="14"/>
  <c r="AR178" i="14"/>
  <c r="AQ178" i="14"/>
  <c r="AP178" i="14"/>
  <c r="AO178" i="14"/>
  <c r="AN178" i="14"/>
  <c r="AM178" i="14"/>
  <c r="AO177" i="14"/>
  <c r="AN177" i="14"/>
  <c r="AM177" i="14"/>
  <c r="AR177" i="14"/>
  <c r="AQ177" i="14"/>
  <c r="AP177" i="14"/>
  <c r="AR176" i="14"/>
  <c r="AQ176" i="14"/>
  <c r="AP176" i="14"/>
  <c r="AO176" i="14"/>
  <c r="AN176" i="14"/>
  <c r="AM176" i="14"/>
  <c r="AM175" i="14"/>
  <c r="AR175" i="14"/>
  <c r="AQ175" i="14"/>
  <c r="AP175" i="14"/>
  <c r="AO175" i="14"/>
  <c r="AN175" i="14"/>
  <c r="AP174" i="14"/>
  <c r="AO174" i="14"/>
  <c r="AN174" i="14"/>
  <c r="AM174" i="14"/>
  <c r="AR174" i="14"/>
  <c r="AQ174" i="14"/>
  <c r="AR173" i="14"/>
  <c r="AQ173" i="14"/>
  <c r="AP173" i="14"/>
  <c r="AO173" i="14"/>
  <c r="AN173" i="14"/>
  <c r="AM173" i="14"/>
  <c r="AN172" i="14"/>
  <c r="AM172" i="14"/>
  <c r="AR172" i="14"/>
  <c r="AQ172" i="14"/>
  <c r="AP172" i="14"/>
  <c r="AO172" i="14"/>
  <c r="AP171" i="14"/>
  <c r="AO171" i="14"/>
  <c r="AN171" i="14"/>
  <c r="AR171" i="14"/>
  <c r="AQ171" i="14"/>
  <c r="AM171" i="14"/>
  <c r="AR170" i="14"/>
  <c r="AQ170" i="14"/>
  <c r="AP170" i="14"/>
  <c r="AO170" i="14"/>
  <c r="AN170" i="14"/>
  <c r="AM170" i="14"/>
  <c r="AQ169" i="14"/>
  <c r="AM169" i="14"/>
  <c r="AR169" i="14"/>
  <c r="AP169" i="14"/>
  <c r="AO169" i="14"/>
  <c r="AN169" i="14"/>
  <c r="AR168" i="14"/>
  <c r="AP168" i="14"/>
  <c r="AQ168" i="14"/>
  <c r="AO168" i="14"/>
  <c r="AN168" i="14"/>
  <c r="AM168" i="14"/>
  <c r="AM167" i="14"/>
  <c r="AR167" i="14"/>
  <c r="AQ167" i="14"/>
  <c r="AP167" i="14"/>
  <c r="AO167" i="14"/>
  <c r="AN167" i="14"/>
  <c r="AN166" i="14"/>
  <c r="AM166" i="14"/>
  <c r="AR166" i="14"/>
  <c r="AQ166" i="14"/>
  <c r="AP166" i="14"/>
  <c r="AO166" i="14"/>
  <c r="AR165" i="14"/>
  <c r="AQ165" i="14"/>
  <c r="AP165" i="14"/>
  <c r="AO165" i="14"/>
  <c r="AN165" i="14"/>
  <c r="AM165" i="14"/>
  <c r="AL165" i="14"/>
  <c r="AK165" i="14"/>
  <c r="AJ165" i="14"/>
  <c r="AI165" i="14"/>
  <c r="AG165" i="14"/>
  <c r="AF165" i="14"/>
  <c r="AE165" i="14"/>
  <c r="AD165" i="14"/>
  <c r="AC165" i="14"/>
  <c r="AB165" i="14"/>
  <c r="AA165" i="14"/>
  <c r="Z165" i="14"/>
  <c r="W165" i="14"/>
  <c r="V165" i="14"/>
  <c r="U165" i="14"/>
  <c r="T165" i="14"/>
  <c r="S165" i="14"/>
  <c r="R165" i="14"/>
  <c r="Q165" i="14"/>
  <c r="P165" i="14"/>
  <c r="O165" i="14"/>
  <c r="N165" i="14"/>
  <c r="M165" i="14"/>
  <c r="L165" i="14"/>
  <c r="K165" i="14"/>
  <c r="J165" i="14"/>
  <c r="I165" i="14"/>
  <c r="H165" i="14"/>
  <c r="G165" i="14"/>
  <c r="F165" i="14"/>
  <c r="E165" i="14"/>
  <c r="D165" i="14"/>
  <c r="W161" i="14"/>
  <c r="V161" i="14"/>
  <c r="U161" i="14"/>
  <c r="T161" i="14"/>
  <c r="S161" i="14"/>
  <c r="R161" i="14"/>
  <c r="Q161" i="14"/>
  <c r="P161" i="14"/>
  <c r="O161" i="14"/>
  <c r="N161" i="14"/>
  <c r="M161" i="14"/>
  <c r="L161" i="14"/>
  <c r="K161" i="14"/>
  <c r="J161" i="14"/>
  <c r="I161" i="14"/>
  <c r="H161" i="14"/>
  <c r="G161" i="14"/>
  <c r="F161" i="14"/>
  <c r="E161" i="14"/>
  <c r="D161" i="14"/>
  <c r="W160" i="14"/>
  <c r="V160" i="14"/>
  <c r="AR160" i="14" s="1"/>
  <c r="U160" i="14"/>
  <c r="AQ160" i="14" s="1"/>
  <c r="T160" i="14"/>
  <c r="AP160" i="14" s="1"/>
  <c r="S160" i="14"/>
  <c r="AO160" i="14" s="1"/>
  <c r="R160" i="14"/>
  <c r="AN160" i="14" s="1"/>
  <c r="Q160" i="14"/>
  <c r="AM160" i="14" s="1"/>
  <c r="P160" i="14"/>
  <c r="O160" i="14"/>
  <c r="N160" i="14"/>
  <c r="M160" i="14"/>
  <c r="L160" i="14"/>
  <c r="K160" i="14"/>
  <c r="J160" i="14"/>
  <c r="I160" i="14"/>
  <c r="H160" i="14"/>
  <c r="Y160" i="14" s="1"/>
  <c r="G160" i="14"/>
  <c r="F160" i="14"/>
  <c r="E160" i="14"/>
  <c r="D160" i="14"/>
  <c r="W159" i="14"/>
  <c r="V159" i="14"/>
  <c r="AR159" i="14" s="1"/>
  <c r="U159" i="14"/>
  <c r="AQ159" i="14" s="1"/>
  <c r="T159" i="14"/>
  <c r="AP159" i="14" s="1"/>
  <c r="S159" i="14"/>
  <c r="AO159" i="14" s="1"/>
  <c r="R159" i="14"/>
  <c r="AN159" i="14" s="1"/>
  <c r="Q159" i="14"/>
  <c r="AM159" i="14" s="1"/>
  <c r="P159" i="14"/>
  <c r="O159" i="14"/>
  <c r="N159" i="14"/>
  <c r="M159" i="14"/>
  <c r="L159" i="14"/>
  <c r="K159" i="14"/>
  <c r="J159" i="14"/>
  <c r="I159" i="14"/>
  <c r="H159" i="14"/>
  <c r="G159" i="14"/>
  <c r="F159" i="14"/>
  <c r="E159" i="14"/>
  <c r="D159" i="14"/>
  <c r="W158" i="14"/>
  <c r="V158" i="14"/>
  <c r="AR158" i="14" s="1"/>
  <c r="U158" i="14"/>
  <c r="AQ158" i="14" s="1"/>
  <c r="T158" i="14"/>
  <c r="AP158" i="14" s="1"/>
  <c r="S158" i="14"/>
  <c r="AO158" i="14" s="1"/>
  <c r="R158" i="14"/>
  <c r="AN158" i="14" s="1"/>
  <c r="Q158" i="14"/>
  <c r="AM158" i="14" s="1"/>
  <c r="P158" i="14"/>
  <c r="O158" i="14"/>
  <c r="N158" i="14"/>
  <c r="M158" i="14"/>
  <c r="L158" i="14"/>
  <c r="K158" i="14"/>
  <c r="J158" i="14"/>
  <c r="I158" i="14"/>
  <c r="H158" i="14"/>
  <c r="G158" i="14"/>
  <c r="F158" i="14"/>
  <c r="E158" i="14"/>
  <c r="D158" i="14"/>
  <c r="W157" i="14"/>
  <c r="V157" i="14"/>
  <c r="AR157" i="14" s="1"/>
  <c r="U157" i="14"/>
  <c r="AQ157" i="14" s="1"/>
  <c r="T157" i="14"/>
  <c r="AP157" i="14" s="1"/>
  <c r="S157" i="14"/>
  <c r="AO157" i="14" s="1"/>
  <c r="R157" i="14"/>
  <c r="AN157" i="14" s="1"/>
  <c r="Q157" i="14"/>
  <c r="AM157" i="14" s="1"/>
  <c r="P157" i="14"/>
  <c r="O157" i="14"/>
  <c r="N157" i="14"/>
  <c r="M157" i="14"/>
  <c r="L157" i="14"/>
  <c r="K157" i="14"/>
  <c r="J157" i="14"/>
  <c r="I157" i="14"/>
  <c r="H157" i="14"/>
  <c r="G157" i="14"/>
  <c r="F157" i="14"/>
  <c r="E157" i="14"/>
  <c r="D157" i="14"/>
  <c r="W156" i="14"/>
  <c r="V156" i="14"/>
  <c r="AR156" i="14" s="1"/>
  <c r="U156" i="14"/>
  <c r="AQ156" i="14" s="1"/>
  <c r="T156" i="14"/>
  <c r="AP156" i="14" s="1"/>
  <c r="S156" i="14"/>
  <c r="AO156" i="14" s="1"/>
  <c r="R156" i="14"/>
  <c r="AN156" i="14" s="1"/>
  <c r="Q156" i="14"/>
  <c r="AM156" i="14" s="1"/>
  <c r="P156" i="14"/>
  <c r="O156" i="14"/>
  <c r="N156" i="14"/>
  <c r="M156" i="14"/>
  <c r="L156" i="14"/>
  <c r="K156" i="14"/>
  <c r="J156" i="14"/>
  <c r="I156" i="14"/>
  <c r="H156" i="14"/>
  <c r="G156" i="14"/>
  <c r="F156" i="14"/>
  <c r="E156" i="14"/>
  <c r="D156" i="14"/>
  <c r="W155" i="14"/>
  <c r="V155" i="14"/>
  <c r="AR155" i="14" s="1"/>
  <c r="U155" i="14"/>
  <c r="AQ155" i="14" s="1"/>
  <c r="T155" i="14"/>
  <c r="AP155" i="14" s="1"/>
  <c r="S155" i="14"/>
  <c r="AO155" i="14" s="1"/>
  <c r="R155" i="14"/>
  <c r="AN155" i="14" s="1"/>
  <c r="Q155" i="14"/>
  <c r="AM155" i="14" s="1"/>
  <c r="P155" i="14"/>
  <c r="O155" i="14"/>
  <c r="N155" i="14"/>
  <c r="M155" i="14"/>
  <c r="L155" i="14"/>
  <c r="K155" i="14"/>
  <c r="J155" i="14"/>
  <c r="I155" i="14"/>
  <c r="H155" i="14"/>
  <c r="G155" i="14"/>
  <c r="F155" i="14"/>
  <c r="E155" i="14"/>
  <c r="D155" i="14"/>
  <c r="W154" i="14"/>
  <c r="V154" i="14"/>
  <c r="AR154" i="14" s="1"/>
  <c r="U154" i="14"/>
  <c r="AQ154" i="14" s="1"/>
  <c r="T154" i="14"/>
  <c r="AP154" i="14" s="1"/>
  <c r="S154" i="14"/>
  <c r="AO154" i="14" s="1"/>
  <c r="R154" i="14"/>
  <c r="AN154" i="14" s="1"/>
  <c r="Q154" i="14"/>
  <c r="AM154" i="14" s="1"/>
  <c r="P154" i="14"/>
  <c r="O154" i="14"/>
  <c r="N154" i="14"/>
  <c r="M154" i="14"/>
  <c r="L154" i="14"/>
  <c r="K154" i="14"/>
  <c r="J154" i="14"/>
  <c r="I154" i="14"/>
  <c r="H154" i="14"/>
  <c r="G154" i="14"/>
  <c r="F154" i="14"/>
  <c r="E154" i="14"/>
  <c r="D154" i="14"/>
  <c r="AQ153" i="14"/>
  <c r="AO153" i="14"/>
  <c r="AN153" i="14"/>
  <c r="AR153" i="14"/>
  <c r="AP153" i="14"/>
  <c r="AM153" i="14"/>
  <c r="AR151" i="14"/>
  <c r="AQ151" i="14"/>
  <c r="AO151" i="14"/>
  <c r="AN151" i="14"/>
  <c r="AP151" i="14"/>
  <c r="AM151" i="14"/>
  <c r="AR150" i="14"/>
  <c r="AQ150" i="14"/>
  <c r="AP150" i="14"/>
  <c r="AO150" i="14"/>
  <c r="AN150" i="14"/>
  <c r="AM150" i="14"/>
  <c r="AQ149" i="14"/>
  <c r="AO149" i="14"/>
  <c r="AR149" i="14"/>
  <c r="AP149" i="14"/>
  <c r="AN149" i="14"/>
  <c r="AM149" i="14"/>
  <c r="AR148" i="14"/>
  <c r="AQ148" i="14"/>
  <c r="AP148" i="14"/>
  <c r="AO148" i="14"/>
  <c r="AN148" i="14"/>
  <c r="AM148" i="14"/>
  <c r="AN147" i="14"/>
  <c r="AM147" i="14"/>
  <c r="AR147" i="14"/>
  <c r="AQ147" i="14"/>
  <c r="AP147" i="14"/>
  <c r="AO147" i="14"/>
  <c r="AQ146" i="14"/>
  <c r="AP146" i="14"/>
  <c r="AO146" i="14"/>
  <c r="AR146" i="14"/>
  <c r="AN146" i="14"/>
  <c r="AM146" i="14"/>
  <c r="AR145" i="14"/>
  <c r="AQ145" i="14"/>
  <c r="AP145" i="14"/>
  <c r="AO145" i="14"/>
  <c r="AN145" i="14"/>
  <c r="AM145" i="14"/>
  <c r="AO144" i="14"/>
  <c r="AN144" i="14"/>
  <c r="AM144" i="14"/>
  <c r="AR144" i="14"/>
  <c r="AQ144" i="14"/>
  <c r="AP144" i="14"/>
  <c r="AR143" i="14"/>
  <c r="AQ143" i="14"/>
  <c r="AP143" i="14"/>
  <c r="AO143" i="14"/>
  <c r="AN143" i="14"/>
  <c r="AM143" i="14"/>
  <c r="AM142" i="14"/>
  <c r="AR142" i="14"/>
  <c r="AQ142" i="14"/>
  <c r="AP142" i="14"/>
  <c r="AO142" i="14"/>
  <c r="AN142" i="14"/>
  <c r="AP141" i="14"/>
  <c r="AO141" i="14"/>
  <c r="AN141" i="14"/>
  <c r="AR141" i="14"/>
  <c r="AQ141" i="14"/>
  <c r="AM141" i="14"/>
  <c r="AR140" i="14"/>
  <c r="AQ140" i="14"/>
  <c r="AP140" i="14"/>
  <c r="AO140" i="14"/>
  <c r="AN140" i="14"/>
  <c r="AM140" i="14"/>
  <c r="AN139" i="14"/>
  <c r="AM139" i="14"/>
  <c r="AR139" i="14"/>
  <c r="AQ139" i="14"/>
  <c r="AP139" i="14"/>
  <c r="AO139" i="14"/>
  <c r="AR138" i="14"/>
  <c r="AQ138" i="14"/>
  <c r="AP138" i="14"/>
  <c r="AO138" i="14"/>
  <c r="AN138" i="14"/>
  <c r="AM138" i="14"/>
  <c r="AL138" i="14"/>
  <c r="AK138" i="14"/>
  <c r="AJ138" i="14"/>
  <c r="AI138" i="14"/>
  <c r="AG138" i="14"/>
  <c r="AF138" i="14"/>
  <c r="AE138" i="14"/>
  <c r="AD138" i="14"/>
  <c r="AC138" i="14"/>
  <c r="AB138" i="14"/>
  <c r="AA138" i="14"/>
  <c r="Z138" i="14"/>
  <c r="W138" i="14"/>
  <c r="V138" i="14"/>
  <c r="U138" i="14"/>
  <c r="T138" i="14"/>
  <c r="S138" i="14"/>
  <c r="R138" i="14"/>
  <c r="Q138" i="14"/>
  <c r="P138" i="14"/>
  <c r="O138" i="14"/>
  <c r="N138" i="14"/>
  <c r="M138" i="14"/>
  <c r="L138" i="14"/>
  <c r="K138" i="14"/>
  <c r="J138" i="14"/>
  <c r="I138" i="14"/>
  <c r="H138" i="14"/>
  <c r="G138" i="14"/>
  <c r="F138" i="14"/>
  <c r="E138" i="14"/>
  <c r="D138" i="14"/>
  <c r="W134" i="14"/>
  <c r="V134" i="14"/>
  <c r="U134" i="14"/>
  <c r="T134" i="14"/>
  <c r="S134" i="14"/>
  <c r="R134" i="14"/>
  <c r="Q134" i="14"/>
  <c r="P134" i="14"/>
  <c r="O134" i="14"/>
  <c r="N134" i="14"/>
  <c r="M134" i="14"/>
  <c r="L134" i="14"/>
  <c r="K134" i="14"/>
  <c r="J134" i="14"/>
  <c r="I134" i="14"/>
  <c r="H134" i="14"/>
  <c r="Y134" i="14" s="1"/>
  <c r="G134" i="14"/>
  <c r="F134" i="14"/>
  <c r="E134" i="14"/>
  <c r="D134" i="14"/>
  <c r="W133" i="14"/>
  <c r="V133" i="14"/>
  <c r="AR133" i="14" s="1"/>
  <c r="U133" i="14"/>
  <c r="AQ133" i="14" s="1"/>
  <c r="T133" i="14"/>
  <c r="AP133" i="14" s="1"/>
  <c r="S133" i="14"/>
  <c r="AO133" i="14" s="1"/>
  <c r="R133" i="14"/>
  <c r="AN133" i="14" s="1"/>
  <c r="Q133" i="14"/>
  <c r="AM133" i="14" s="1"/>
  <c r="P133" i="14"/>
  <c r="O133" i="14"/>
  <c r="N133" i="14"/>
  <c r="M133" i="14"/>
  <c r="L133" i="14"/>
  <c r="K133" i="14"/>
  <c r="J133" i="14"/>
  <c r="I133" i="14"/>
  <c r="H133" i="14"/>
  <c r="G133" i="14"/>
  <c r="F133" i="14"/>
  <c r="E133" i="14"/>
  <c r="D133" i="14"/>
  <c r="W132" i="14"/>
  <c r="V132" i="14"/>
  <c r="AR132" i="14" s="1"/>
  <c r="U132" i="14"/>
  <c r="AQ132" i="14" s="1"/>
  <c r="T132" i="14"/>
  <c r="AP132" i="14" s="1"/>
  <c r="S132" i="14"/>
  <c r="AO132" i="14" s="1"/>
  <c r="R132" i="14"/>
  <c r="AN132" i="14" s="1"/>
  <c r="Q132" i="14"/>
  <c r="AM132" i="14" s="1"/>
  <c r="P132" i="14"/>
  <c r="O132" i="14"/>
  <c r="N132" i="14"/>
  <c r="M132" i="14"/>
  <c r="L132" i="14"/>
  <c r="K132" i="14"/>
  <c r="J132" i="14"/>
  <c r="I132" i="14"/>
  <c r="H132" i="14"/>
  <c r="G132" i="14"/>
  <c r="F132" i="14"/>
  <c r="E132" i="14"/>
  <c r="D132" i="14"/>
  <c r="W131" i="14"/>
  <c r="V131" i="14"/>
  <c r="AR131" i="14" s="1"/>
  <c r="U131" i="14"/>
  <c r="AQ131" i="14" s="1"/>
  <c r="T131" i="14"/>
  <c r="AP131" i="14" s="1"/>
  <c r="S131" i="14"/>
  <c r="AO131" i="14" s="1"/>
  <c r="R131" i="14"/>
  <c r="AN131" i="14" s="1"/>
  <c r="Q131" i="14"/>
  <c r="AM131" i="14" s="1"/>
  <c r="P131" i="14"/>
  <c r="O131" i="14"/>
  <c r="N131" i="14"/>
  <c r="M131" i="14"/>
  <c r="L131" i="14"/>
  <c r="K131" i="14"/>
  <c r="J131" i="14"/>
  <c r="I131" i="14"/>
  <c r="H131" i="14"/>
  <c r="G131" i="14"/>
  <c r="F131" i="14"/>
  <c r="E131" i="14"/>
  <c r="D131" i="14"/>
  <c r="W130" i="14"/>
  <c r="V130" i="14"/>
  <c r="AR130" i="14" s="1"/>
  <c r="U130" i="14"/>
  <c r="AQ130" i="14" s="1"/>
  <c r="T130" i="14"/>
  <c r="AP130" i="14" s="1"/>
  <c r="S130" i="14"/>
  <c r="AO130" i="14" s="1"/>
  <c r="R130" i="14"/>
  <c r="AN130" i="14" s="1"/>
  <c r="Q130" i="14"/>
  <c r="AM130" i="14" s="1"/>
  <c r="P130" i="14"/>
  <c r="O130" i="14"/>
  <c r="N130" i="14"/>
  <c r="M130" i="14"/>
  <c r="L130" i="14"/>
  <c r="K130" i="14"/>
  <c r="J130" i="14"/>
  <c r="I130" i="14"/>
  <c r="H130" i="14"/>
  <c r="G130" i="14"/>
  <c r="F130" i="14"/>
  <c r="E130" i="14"/>
  <c r="D130" i="14"/>
  <c r="W129" i="14"/>
  <c r="V129" i="14"/>
  <c r="AR129" i="14" s="1"/>
  <c r="U129" i="14"/>
  <c r="AQ129" i="14" s="1"/>
  <c r="T129" i="14"/>
  <c r="AP129" i="14" s="1"/>
  <c r="S129" i="14"/>
  <c r="AO129" i="14" s="1"/>
  <c r="R129" i="14"/>
  <c r="AN129" i="14" s="1"/>
  <c r="Q129" i="14"/>
  <c r="AM129" i="14" s="1"/>
  <c r="P129" i="14"/>
  <c r="O129" i="14"/>
  <c r="N129" i="14"/>
  <c r="M129" i="14"/>
  <c r="L129" i="14"/>
  <c r="K129" i="14"/>
  <c r="J129" i="14"/>
  <c r="I129" i="14"/>
  <c r="H129" i="14"/>
  <c r="G129" i="14"/>
  <c r="F129" i="14"/>
  <c r="E129" i="14"/>
  <c r="D129" i="14"/>
  <c r="W128" i="14"/>
  <c r="V128" i="14"/>
  <c r="AR128" i="14" s="1"/>
  <c r="U128" i="14"/>
  <c r="AQ128" i="14" s="1"/>
  <c r="T128" i="14"/>
  <c r="AP128" i="14" s="1"/>
  <c r="S128" i="14"/>
  <c r="AO128" i="14" s="1"/>
  <c r="R128" i="14"/>
  <c r="AN128" i="14" s="1"/>
  <c r="Q128" i="14"/>
  <c r="AM128" i="14" s="1"/>
  <c r="P128" i="14"/>
  <c r="O128" i="14"/>
  <c r="N128" i="14"/>
  <c r="M128" i="14"/>
  <c r="L128" i="14"/>
  <c r="K128" i="14"/>
  <c r="J128" i="14"/>
  <c r="I128" i="14"/>
  <c r="H128" i="14"/>
  <c r="Y128" i="14" s="1"/>
  <c r="G128" i="14"/>
  <c r="F128" i="14"/>
  <c r="E128" i="14"/>
  <c r="D128" i="14"/>
  <c r="W127" i="14"/>
  <c r="V127" i="14"/>
  <c r="AR127" i="14" s="1"/>
  <c r="U127" i="14"/>
  <c r="AQ127" i="14" s="1"/>
  <c r="T127" i="14"/>
  <c r="AP127" i="14" s="1"/>
  <c r="S127" i="14"/>
  <c r="AO127" i="14" s="1"/>
  <c r="R127" i="14"/>
  <c r="AN127" i="14" s="1"/>
  <c r="Q127" i="14"/>
  <c r="AM127" i="14" s="1"/>
  <c r="P127" i="14"/>
  <c r="O127" i="14"/>
  <c r="N127" i="14"/>
  <c r="M127" i="14"/>
  <c r="L127" i="14"/>
  <c r="K127" i="14"/>
  <c r="J127" i="14"/>
  <c r="I127" i="14"/>
  <c r="H127" i="14"/>
  <c r="G127" i="14"/>
  <c r="F127" i="14"/>
  <c r="E127" i="14"/>
  <c r="D127" i="14"/>
  <c r="AR126" i="14"/>
  <c r="AQ126" i="14"/>
  <c r="AP126" i="14"/>
  <c r="AO126" i="14"/>
  <c r="AN126" i="14"/>
  <c r="AM126" i="14"/>
  <c r="AR124" i="14"/>
  <c r="AQ124" i="14"/>
  <c r="AP124" i="14"/>
  <c r="AO124" i="14"/>
  <c r="AN124" i="14"/>
  <c r="AM124" i="14"/>
  <c r="AM123" i="14"/>
  <c r="AR123" i="14"/>
  <c r="AQ123" i="14"/>
  <c r="AP123" i="14"/>
  <c r="AO123" i="14"/>
  <c r="AN123" i="14"/>
  <c r="AP122" i="14"/>
  <c r="AO122" i="14"/>
  <c r="AN122" i="14"/>
  <c r="AR122" i="14"/>
  <c r="AQ122" i="14"/>
  <c r="AM122" i="14"/>
  <c r="AR121" i="14"/>
  <c r="AQ121" i="14"/>
  <c r="AP121" i="14"/>
  <c r="AO121" i="14"/>
  <c r="AN121" i="14"/>
  <c r="AM121" i="14"/>
  <c r="AN120" i="14"/>
  <c r="AM120" i="14"/>
  <c r="AR120" i="14"/>
  <c r="AQ120" i="14"/>
  <c r="AP120" i="14"/>
  <c r="AO120" i="14"/>
  <c r="AQ119" i="14"/>
  <c r="AP119" i="14"/>
  <c r="AO119" i="14"/>
  <c r="AR119" i="14"/>
  <c r="AN119" i="14"/>
  <c r="AM119" i="14"/>
  <c r="AR118" i="14"/>
  <c r="AQ118" i="14"/>
  <c r="AP118" i="14"/>
  <c r="AO118" i="14"/>
  <c r="AN118" i="14"/>
  <c r="AM118" i="14"/>
  <c r="AO117" i="14"/>
  <c r="AN117" i="14"/>
  <c r="AM117" i="14"/>
  <c r="AR117" i="14"/>
  <c r="AQ117" i="14"/>
  <c r="AP117" i="14"/>
  <c r="AR116" i="14"/>
  <c r="AQ116" i="14"/>
  <c r="AP116" i="14"/>
  <c r="AO116" i="14"/>
  <c r="AN116" i="14"/>
  <c r="AM116" i="14"/>
  <c r="AM115" i="14"/>
  <c r="AR115" i="14"/>
  <c r="AQ115" i="14"/>
  <c r="AP115" i="14"/>
  <c r="AO115" i="14"/>
  <c r="AN115" i="14"/>
  <c r="AP114" i="14"/>
  <c r="AO114" i="14"/>
  <c r="AN114" i="14"/>
  <c r="AR114" i="14"/>
  <c r="AQ114" i="14"/>
  <c r="AM114" i="14"/>
  <c r="AR113" i="14"/>
  <c r="AQ113" i="14"/>
  <c r="AP113" i="14"/>
  <c r="AO113" i="14"/>
  <c r="AN113" i="14"/>
  <c r="AM113" i="14"/>
  <c r="AM112" i="14"/>
  <c r="AR112" i="14"/>
  <c r="AQ112" i="14"/>
  <c r="AP112" i="14"/>
  <c r="AO112" i="14"/>
  <c r="AN112" i="14"/>
  <c r="AR111" i="14"/>
  <c r="AQ111" i="14"/>
  <c r="AP111" i="14"/>
  <c r="AO111" i="14"/>
  <c r="AN111" i="14"/>
  <c r="AM111" i="14"/>
  <c r="AL111" i="14"/>
  <c r="AK111" i="14"/>
  <c r="AJ111" i="14"/>
  <c r="AI111" i="14"/>
  <c r="AG111" i="14"/>
  <c r="AF111" i="14"/>
  <c r="AE111" i="14"/>
  <c r="AD111" i="14"/>
  <c r="AC111" i="14"/>
  <c r="AB111" i="14"/>
  <c r="AA111" i="14"/>
  <c r="Z111" i="14"/>
  <c r="W111" i="14"/>
  <c r="V111" i="14"/>
  <c r="U111" i="14"/>
  <c r="T111" i="14"/>
  <c r="S111" i="14"/>
  <c r="R111" i="14"/>
  <c r="Q111" i="14"/>
  <c r="P111" i="14"/>
  <c r="O111" i="14"/>
  <c r="N111" i="14"/>
  <c r="M111" i="14"/>
  <c r="L111" i="14"/>
  <c r="K111" i="14"/>
  <c r="J111" i="14"/>
  <c r="I111" i="14"/>
  <c r="H111" i="14"/>
  <c r="G111" i="14"/>
  <c r="F111" i="14"/>
  <c r="E111" i="14"/>
  <c r="D111" i="14"/>
  <c r="W107" i="14"/>
  <c r="V107" i="14"/>
  <c r="U107" i="14"/>
  <c r="T107" i="14"/>
  <c r="S107" i="14"/>
  <c r="R107" i="14"/>
  <c r="Q107" i="14"/>
  <c r="P107" i="14"/>
  <c r="O107" i="14"/>
  <c r="N107" i="14"/>
  <c r="M107" i="14"/>
  <c r="L107" i="14"/>
  <c r="K107" i="14"/>
  <c r="J107" i="14"/>
  <c r="I107" i="14"/>
  <c r="H107" i="14"/>
  <c r="G107" i="14"/>
  <c r="F107" i="14"/>
  <c r="E107" i="14"/>
  <c r="D107" i="14"/>
  <c r="W106" i="14"/>
  <c r="V106" i="14"/>
  <c r="AR106" i="14" s="1"/>
  <c r="U106" i="14"/>
  <c r="AQ106" i="14" s="1"/>
  <c r="T106" i="14"/>
  <c r="AP106" i="14" s="1"/>
  <c r="S106" i="14"/>
  <c r="AO106" i="14" s="1"/>
  <c r="R106" i="14"/>
  <c r="AN106" i="14" s="1"/>
  <c r="Q106" i="14"/>
  <c r="AM106" i="14" s="1"/>
  <c r="P106" i="14"/>
  <c r="O106" i="14"/>
  <c r="N106" i="14"/>
  <c r="M106" i="14"/>
  <c r="L106" i="14"/>
  <c r="K106" i="14"/>
  <c r="J106" i="14"/>
  <c r="I106" i="14"/>
  <c r="H106" i="14"/>
  <c r="G106" i="14"/>
  <c r="F106" i="14"/>
  <c r="E106" i="14"/>
  <c r="D106" i="14"/>
  <c r="W105" i="14"/>
  <c r="V105" i="14"/>
  <c r="AR105" i="14" s="1"/>
  <c r="U105" i="14"/>
  <c r="AQ105" i="14" s="1"/>
  <c r="T105" i="14"/>
  <c r="AP105" i="14" s="1"/>
  <c r="S105" i="14"/>
  <c r="AO105" i="14" s="1"/>
  <c r="R105" i="14"/>
  <c r="AN105" i="14" s="1"/>
  <c r="Q105" i="14"/>
  <c r="AM105" i="14" s="1"/>
  <c r="P105" i="14"/>
  <c r="O105" i="14"/>
  <c r="N105" i="14"/>
  <c r="M105" i="14"/>
  <c r="L105" i="14"/>
  <c r="K105" i="14"/>
  <c r="J105" i="14"/>
  <c r="I105" i="14"/>
  <c r="H105" i="14"/>
  <c r="G105" i="14"/>
  <c r="F105" i="14"/>
  <c r="E105" i="14"/>
  <c r="D105" i="14"/>
  <c r="W104" i="14"/>
  <c r="V104" i="14"/>
  <c r="AR104" i="14" s="1"/>
  <c r="U104" i="14"/>
  <c r="AQ104" i="14" s="1"/>
  <c r="T104" i="14"/>
  <c r="AP104" i="14" s="1"/>
  <c r="S104" i="14"/>
  <c r="AO104" i="14" s="1"/>
  <c r="R104" i="14"/>
  <c r="AN104" i="14" s="1"/>
  <c r="Q104" i="14"/>
  <c r="AM104" i="14" s="1"/>
  <c r="P104" i="14"/>
  <c r="O104" i="14"/>
  <c r="N104" i="14"/>
  <c r="M104" i="14"/>
  <c r="L104" i="14"/>
  <c r="K104" i="14"/>
  <c r="J104" i="14"/>
  <c r="I104" i="14"/>
  <c r="H104" i="14"/>
  <c r="G104" i="14"/>
  <c r="F104" i="14"/>
  <c r="E104" i="14"/>
  <c r="D104" i="14"/>
  <c r="W103" i="14"/>
  <c r="V103" i="14"/>
  <c r="AR103" i="14" s="1"/>
  <c r="U103" i="14"/>
  <c r="AQ103" i="14" s="1"/>
  <c r="T103" i="14"/>
  <c r="AP103" i="14" s="1"/>
  <c r="S103" i="14"/>
  <c r="AO103" i="14" s="1"/>
  <c r="R103" i="14"/>
  <c r="AN103" i="14" s="1"/>
  <c r="Q103" i="14"/>
  <c r="AM103" i="14" s="1"/>
  <c r="P103" i="14"/>
  <c r="O103" i="14"/>
  <c r="N103" i="14"/>
  <c r="M103" i="14"/>
  <c r="L103" i="14"/>
  <c r="K103" i="14"/>
  <c r="J103" i="14"/>
  <c r="I103" i="14"/>
  <c r="H103" i="14"/>
  <c r="G103" i="14"/>
  <c r="F103" i="14"/>
  <c r="E103" i="14"/>
  <c r="D103" i="14"/>
  <c r="W102" i="14"/>
  <c r="V102" i="14"/>
  <c r="AR102" i="14" s="1"/>
  <c r="U102" i="14"/>
  <c r="AQ102" i="14" s="1"/>
  <c r="T102" i="14"/>
  <c r="AP102" i="14" s="1"/>
  <c r="S102" i="14"/>
  <c r="AO102" i="14" s="1"/>
  <c r="R102" i="14"/>
  <c r="AN102" i="14" s="1"/>
  <c r="Q102" i="14"/>
  <c r="AM102" i="14" s="1"/>
  <c r="P102" i="14"/>
  <c r="O102" i="14"/>
  <c r="N102" i="14"/>
  <c r="M102" i="14"/>
  <c r="L102" i="14"/>
  <c r="K102" i="14"/>
  <c r="J102" i="14"/>
  <c r="I102" i="14"/>
  <c r="H102" i="14"/>
  <c r="G102" i="14"/>
  <c r="F102" i="14"/>
  <c r="E102" i="14"/>
  <c r="D102" i="14"/>
  <c r="W101" i="14"/>
  <c r="V101" i="14"/>
  <c r="AR101" i="14" s="1"/>
  <c r="U101" i="14"/>
  <c r="AQ101" i="14" s="1"/>
  <c r="T101" i="14"/>
  <c r="AP101" i="14" s="1"/>
  <c r="S101" i="14"/>
  <c r="AO101" i="14" s="1"/>
  <c r="R101" i="14"/>
  <c r="AN101" i="14" s="1"/>
  <c r="Q101" i="14"/>
  <c r="AM101" i="14" s="1"/>
  <c r="P101" i="14"/>
  <c r="O101" i="14"/>
  <c r="N101" i="14"/>
  <c r="M101" i="14"/>
  <c r="L101" i="14"/>
  <c r="K101" i="14"/>
  <c r="J101" i="14"/>
  <c r="I101" i="14"/>
  <c r="H101" i="14"/>
  <c r="G101" i="14"/>
  <c r="F101" i="14"/>
  <c r="E101" i="14"/>
  <c r="D101" i="14"/>
  <c r="W100" i="14"/>
  <c r="V100" i="14"/>
  <c r="AR100" i="14" s="1"/>
  <c r="U100" i="14"/>
  <c r="AQ100" i="14" s="1"/>
  <c r="T100" i="14"/>
  <c r="AP100" i="14" s="1"/>
  <c r="S100" i="14"/>
  <c r="AO100" i="14" s="1"/>
  <c r="R100" i="14"/>
  <c r="AN100" i="14" s="1"/>
  <c r="Q100" i="14"/>
  <c r="AM100" i="14" s="1"/>
  <c r="P100" i="14"/>
  <c r="O100" i="14"/>
  <c r="N100" i="14"/>
  <c r="M100" i="14"/>
  <c r="L100" i="14"/>
  <c r="K100" i="14"/>
  <c r="J100" i="14"/>
  <c r="I100" i="14"/>
  <c r="H100" i="14"/>
  <c r="G100" i="14"/>
  <c r="F100" i="14"/>
  <c r="E100" i="14"/>
  <c r="D100" i="14"/>
  <c r="AO99" i="14"/>
  <c r="AM99" i="14"/>
  <c r="AR99" i="14"/>
  <c r="AQ99" i="14"/>
  <c r="AP99" i="14"/>
  <c r="AN99" i="14"/>
  <c r="AO97" i="14"/>
  <c r="AM97" i="14"/>
  <c r="AR97" i="14"/>
  <c r="AQ97" i="14"/>
  <c r="AP97" i="14"/>
  <c r="AN97" i="14"/>
  <c r="AR96" i="14"/>
  <c r="AP96" i="14"/>
  <c r="AN96" i="14"/>
  <c r="AQ96" i="14"/>
  <c r="AO96" i="14"/>
  <c r="AM96" i="14"/>
  <c r="AQ95" i="14"/>
  <c r="AM95" i="14"/>
  <c r="AR95" i="14"/>
  <c r="AP95" i="14"/>
  <c r="AO95" i="14"/>
  <c r="AN95" i="14"/>
  <c r="AP94" i="14"/>
  <c r="AN94" i="14"/>
  <c r="AR94" i="14"/>
  <c r="AQ94" i="14"/>
  <c r="AO94" i="14"/>
  <c r="AM94" i="14"/>
  <c r="AQ93" i="14"/>
  <c r="AO93" i="14"/>
  <c r="AR93" i="14"/>
  <c r="AP93" i="14"/>
  <c r="AN93" i="14"/>
  <c r="AM93" i="14"/>
  <c r="AR92" i="14"/>
  <c r="AN92" i="14"/>
  <c r="AQ92" i="14"/>
  <c r="AP92" i="14"/>
  <c r="AO92" i="14"/>
  <c r="AM92" i="14"/>
  <c r="AQ91" i="14"/>
  <c r="AO91" i="14"/>
  <c r="AM91" i="14"/>
  <c r="AR91" i="14"/>
  <c r="AP91" i="14"/>
  <c r="AN91" i="14"/>
  <c r="AR90" i="14"/>
  <c r="AP90" i="14"/>
  <c r="AQ90" i="14"/>
  <c r="AO90" i="14"/>
  <c r="AN90" i="14"/>
  <c r="AM90" i="14"/>
  <c r="AO89" i="14"/>
  <c r="AM89" i="14"/>
  <c r="AR89" i="14"/>
  <c r="AQ89" i="14"/>
  <c r="AP89" i="14"/>
  <c r="AN89" i="14"/>
  <c r="AR88" i="14"/>
  <c r="AP88" i="14"/>
  <c r="AQ88" i="14"/>
  <c r="AO88" i="14"/>
  <c r="AN88" i="14"/>
  <c r="AM88" i="14"/>
  <c r="AR87" i="14"/>
  <c r="AQ87" i="14"/>
  <c r="AP87" i="14"/>
  <c r="AO87" i="14"/>
  <c r="AN87" i="14"/>
  <c r="AM87" i="14"/>
  <c r="AR86" i="14"/>
  <c r="AM86" i="14"/>
  <c r="AQ86" i="14"/>
  <c r="AP86" i="14"/>
  <c r="AO86" i="14"/>
  <c r="AN86" i="14"/>
  <c r="AP85" i="14"/>
  <c r="AO85" i="14"/>
  <c r="AN85" i="14"/>
  <c r="AM85" i="14"/>
  <c r="AR85" i="14"/>
  <c r="AQ85" i="14"/>
  <c r="AR84" i="14"/>
  <c r="AQ84" i="14"/>
  <c r="AP84" i="14"/>
  <c r="AO84" i="14"/>
  <c r="AN84" i="14"/>
  <c r="AM84" i="14"/>
  <c r="AL84" i="14"/>
  <c r="AK84" i="14"/>
  <c r="AJ84" i="14"/>
  <c r="AI84" i="14"/>
  <c r="AG84" i="14"/>
  <c r="AF84" i="14"/>
  <c r="AE84" i="14"/>
  <c r="AD84" i="14"/>
  <c r="AC84" i="14"/>
  <c r="AB84" i="14"/>
  <c r="AA84" i="14"/>
  <c r="Z84" i="14"/>
  <c r="W84" i="14"/>
  <c r="V84" i="14"/>
  <c r="U84" i="14"/>
  <c r="T84" i="14"/>
  <c r="S84" i="14"/>
  <c r="R84" i="14"/>
  <c r="Q84" i="14"/>
  <c r="P84" i="14"/>
  <c r="O84" i="14"/>
  <c r="N84" i="14"/>
  <c r="M84" i="14"/>
  <c r="L84" i="14"/>
  <c r="K84" i="14"/>
  <c r="J84" i="14"/>
  <c r="I84" i="14"/>
  <c r="H84" i="14"/>
  <c r="G84" i="14"/>
  <c r="F84" i="14"/>
  <c r="E84" i="14"/>
  <c r="D84" i="14"/>
  <c r="W80" i="14"/>
  <c r="V80" i="14"/>
  <c r="U80" i="14"/>
  <c r="T80" i="14"/>
  <c r="S80" i="14"/>
  <c r="R80" i="14"/>
  <c r="Q80" i="14"/>
  <c r="P80" i="14"/>
  <c r="O80" i="14"/>
  <c r="N80" i="14"/>
  <c r="M80" i="14"/>
  <c r="L80" i="14"/>
  <c r="K80" i="14"/>
  <c r="J80" i="14"/>
  <c r="I80" i="14"/>
  <c r="H80" i="14"/>
  <c r="G80" i="14"/>
  <c r="F80" i="14"/>
  <c r="E80" i="14"/>
  <c r="D80" i="14"/>
  <c r="W79" i="14"/>
  <c r="V79" i="14"/>
  <c r="AR79" i="14" s="1"/>
  <c r="U79" i="14"/>
  <c r="AQ79" i="14" s="1"/>
  <c r="T79" i="14"/>
  <c r="AP79" i="14" s="1"/>
  <c r="S79" i="14"/>
  <c r="AO79" i="14" s="1"/>
  <c r="R79" i="14"/>
  <c r="AN79" i="14" s="1"/>
  <c r="Q79" i="14"/>
  <c r="AM79" i="14" s="1"/>
  <c r="P79" i="14"/>
  <c r="O79" i="14"/>
  <c r="N79" i="14"/>
  <c r="M79" i="14"/>
  <c r="L79" i="14"/>
  <c r="K79" i="14"/>
  <c r="J79" i="14"/>
  <c r="I79" i="14"/>
  <c r="H79" i="14"/>
  <c r="G79" i="14"/>
  <c r="F79" i="14"/>
  <c r="E79" i="14"/>
  <c r="D79" i="14"/>
  <c r="W78" i="14"/>
  <c r="V78" i="14"/>
  <c r="AR78" i="14" s="1"/>
  <c r="U78" i="14"/>
  <c r="AQ78" i="14" s="1"/>
  <c r="T78" i="14"/>
  <c r="AP78" i="14" s="1"/>
  <c r="S78" i="14"/>
  <c r="AO78" i="14" s="1"/>
  <c r="R78" i="14"/>
  <c r="AN78" i="14" s="1"/>
  <c r="Q78" i="14"/>
  <c r="AM78" i="14" s="1"/>
  <c r="P78" i="14"/>
  <c r="O78" i="14"/>
  <c r="N78" i="14"/>
  <c r="M78" i="14"/>
  <c r="L78" i="14"/>
  <c r="K78" i="14"/>
  <c r="J78" i="14"/>
  <c r="I78" i="14"/>
  <c r="H78" i="14"/>
  <c r="G78" i="14"/>
  <c r="F78" i="14"/>
  <c r="E78" i="14"/>
  <c r="D78" i="14"/>
  <c r="W77" i="14"/>
  <c r="V77" i="14"/>
  <c r="AR77" i="14" s="1"/>
  <c r="U77" i="14"/>
  <c r="AQ77" i="14" s="1"/>
  <c r="T77" i="14"/>
  <c r="AP77" i="14" s="1"/>
  <c r="S77" i="14"/>
  <c r="AO77" i="14" s="1"/>
  <c r="R77" i="14"/>
  <c r="AN77" i="14" s="1"/>
  <c r="Q77" i="14"/>
  <c r="AM77" i="14" s="1"/>
  <c r="P77" i="14"/>
  <c r="O77" i="14"/>
  <c r="N77" i="14"/>
  <c r="M77" i="14"/>
  <c r="L77" i="14"/>
  <c r="K77" i="14"/>
  <c r="J77" i="14"/>
  <c r="I77" i="14"/>
  <c r="H77" i="14"/>
  <c r="G77" i="14"/>
  <c r="F77" i="14"/>
  <c r="E77" i="14"/>
  <c r="D77" i="14"/>
  <c r="W76" i="14"/>
  <c r="V76" i="14"/>
  <c r="AR76" i="14" s="1"/>
  <c r="U76" i="14"/>
  <c r="AQ76" i="14" s="1"/>
  <c r="T76" i="14"/>
  <c r="AP76" i="14" s="1"/>
  <c r="S76" i="14"/>
  <c r="AO76" i="14" s="1"/>
  <c r="R76" i="14"/>
  <c r="AN76" i="14" s="1"/>
  <c r="Q76" i="14"/>
  <c r="AM76" i="14" s="1"/>
  <c r="P76" i="14"/>
  <c r="O76" i="14"/>
  <c r="N76" i="14"/>
  <c r="M76" i="14"/>
  <c r="L76" i="14"/>
  <c r="K76" i="14"/>
  <c r="J76" i="14"/>
  <c r="I76" i="14"/>
  <c r="H76" i="14"/>
  <c r="G76" i="14"/>
  <c r="F76" i="14"/>
  <c r="E76" i="14"/>
  <c r="D76" i="14"/>
  <c r="W75" i="14"/>
  <c r="V75" i="14"/>
  <c r="AR75" i="14" s="1"/>
  <c r="U75" i="14"/>
  <c r="AQ75" i="14" s="1"/>
  <c r="T75" i="14"/>
  <c r="AP75" i="14" s="1"/>
  <c r="S75" i="14"/>
  <c r="AO75" i="14" s="1"/>
  <c r="R75" i="14"/>
  <c r="AN75" i="14" s="1"/>
  <c r="Q75" i="14"/>
  <c r="AM75" i="14" s="1"/>
  <c r="P75" i="14"/>
  <c r="O75" i="14"/>
  <c r="N75" i="14"/>
  <c r="M75" i="14"/>
  <c r="L75" i="14"/>
  <c r="K75" i="14"/>
  <c r="J75" i="14"/>
  <c r="I75" i="14"/>
  <c r="H75" i="14"/>
  <c r="G75" i="14"/>
  <c r="F75" i="14"/>
  <c r="E75" i="14"/>
  <c r="D75" i="14"/>
  <c r="W74" i="14"/>
  <c r="V74" i="14"/>
  <c r="AR74" i="14" s="1"/>
  <c r="U74" i="14"/>
  <c r="AQ74" i="14" s="1"/>
  <c r="T74" i="14"/>
  <c r="AP74" i="14" s="1"/>
  <c r="S74" i="14"/>
  <c r="AO74" i="14" s="1"/>
  <c r="R74" i="14"/>
  <c r="AN74" i="14" s="1"/>
  <c r="Q74" i="14"/>
  <c r="AM74" i="14" s="1"/>
  <c r="P74" i="14"/>
  <c r="O74" i="14"/>
  <c r="N74" i="14"/>
  <c r="M74" i="14"/>
  <c r="L74" i="14"/>
  <c r="K74" i="14"/>
  <c r="J74" i="14"/>
  <c r="I74" i="14"/>
  <c r="H74" i="14"/>
  <c r="G74" i="14"/>
  <c r="F74" i="14"/>
  <c r="E74" i="14"/>
  <c r="D74" i="14"/>
  <c r="W73" i="14"/>
  <c r="V73" i="14"/>
  <c r="AR73" i="14" s="1"/>
  <c r="U73" i="14"/>
  <c r="AQ73" i="14" s="1"/>
  <c r="T73" i="14"/>
  <c r="AP73" i="14" s="1"/>
  <c r="S73" i="14"/>
  <c r="AO73" i="14" s="1"/>
  <c r="R73" i="14"/>
  <c r="AN73" i="14" s="1"/>
  <c r="Q73" i="14"/>
  <c r="AM73" i="14" s="1"/>
  <c r="P73" i="14"/>
  <c r="O73" i="14"/>
  <c r="N73" i="14"/>
  <c r="M73" i="14"/>
  <c r="L73" i="14"/>
  <c r="K73" i="14"/>
  <c r="J73" i="14"/>
  <c r="I73" i="14"/>
  <c r="H73" i="14"/>
  <c r="G73" i="14"/>
  <c r="F73" i="14"/>
  <c r="E73" i="14"/>
  <c r="D73" i="14"/>
  <c r="AR72" i="14"/>
  <c r="AQ72" i="14"/>
  <c r="AP72" i="14"/>
  <c r="AO72" i="14"/>
  <c r="AN72" i="14"/>
  <c r="AM72" i="14"/>
  <c r="AR70" i="14"/>
  <c r="AQ70" i="14"/>
  <c r="AP70" i="14"/>
  <c r="AO70" i="14"/>
  <c r="AN70" i="14"/>
  <c r="AM70" i="14"/>
  <c r="AN69" i="14"/>
  <c r="AR69" i="14"/>
  <c r="AQ69" i="14"/>
  <c r="AP69" i="14"/>
  <c r="AO69" i="14"/>
  <c r="AM69" i="14"/>
  <c r="AQ68" i="14"/>
  <c r="AO68" i="14"/>
  <c r="AN68" i="14"/>
  <c r="AR68" i="14"/>
  <c r="AP68" i="14"/>
  <c r="AM68" i="14"/>
  <c r="AR67" i="14"/>
  <c r="AO67" i="14"/>
  <c r="AN67" i="14"/>
  <c r="AQ67" i="14"/>
  <c r="AP67" i="14"/>
  <c r="AM67" i="14"/>
  <c r="AQ66" i="14"/>
  <c r="AO66" i="14"/>
  <c r="AN66" i="14"/>
  <c r="AR66" i="14"/>
  <c r="AP66" i="14"/>
  <c r="AM66" i="14"/>
  <c r="AR65" i="14"/>
  <c r="AQ65" i="14"/>
  <c r="AN65" i="14"/>
  <c r="AP65" i="14"/>
  <c r="AO65" i="14"/>
  <c r="AM65" i="14"/>
  <c r="AQ64" i="14"/>
  <c r="AO64" i="14"/>
  <c r="AM64" i="14"/>
  <c r="AR64" i="14"/>
  <c r="AP64" i="14"/>
  <c r="AN64" i="14"/>
  <c r="AR63" i="14"/>
  <c r="AP63" i="14"/>
  <c r="AO63" i="14"/>
  <c r="AQ63" i="14"/>
  <c r="AN63" i="14"/>
  <c r="AM63" i="14"/>
  <c r="AR62" i="14"/>
  <c r="AO62" i="14"/>
  <c r="AM62" i="14"/>
  <c r="AQ62" i="14"/>
  <c r="AP62" i="14"/>
  <c r="AN62" i="14"/>
  <c r="AR61" i="14"/>
  <c r="AP61" i="14"/>
  <c r="AN61" i="14"/>
  <c r="AM61" i="14"/>
  <c r="AQ61" i="14"/>
  <c r="AO61" i="14"/>
  <c r="AQ60" i="14"/>
  <c r="AP60" i="14"/>
  <c r="AM60" i="14"/>
  <c r="AR60" i="14"/>
  <c r="AO60" i="14"/>
  <c r="AN60" i="14"/>
  <c r="AP59" i="14"/>
  <c r="AN59" i="14"/>
  <c r="AR59" i="14"/>
  <c r="AQ59" i="14"/>
  <c r="AO59" i="14"/>
  <c r="AM59" i="14"/>
  <c r="AQ58" i="14"/>
  <c r="AO58" i="14"/>
  <c r="AN58" i="14"/>
  <c r="AR58" i="14"/>
  <c r="AP58" i="14"/>
  <c r="AM58" i="14"/>
  <c r="AR57" i="14"/>
  <c r="AQ57" i="14"/>
  <c r="AP57" i="14"/>
  <c r="AO57" i="14"/>
  <c r="AN57" i="14"/>
  <c r="AM57" i="14"/>
  <c r="AL57" i="14"/>
  <c r="AK57" i="14"/>
  <c r="AJ57" i="14"/>
  <c r="AI57" i="14"/>
  <c r="AG57" i="14"/>
  <c r="AF57" i="14"/>
  <c r="AE57" i="14"/>
  <c r="AD57" i="14"/>
  <c r="AC57" i="14"/>
  <c r="AB57" i="14"/>
  <c r="AA57" i="14"/>
  <c r="Z57" i="14"/>
  <c r="W57" i="14"/>
  <c r="V57" i="14"/>
  <c r="U57" i="14"/>
  <c r="T57" i="14"/>
  <c r="S57" i="14"/>
  <c r="R57" i="14"/>
  <c r="Q57" i="14"/>
  <c r="P57" i="14"/>
  <c r="O57" i="14"/>
  <c r="N57" i="14"/>
  <c r="M57" i="14"/>
  <c r="L57" i="14"/>
  <c r="K57" i="14"/>
  <c r="J57" i="14"/>
  <c r="I57" i="14"/>
  <c r="H57" i="14"/>
  <c r="G57" i="14"/>
  <c r="F57" i="14"/>
  <c r="E57" i="14"/>
  <c r="D57" i="14"/>
  <c r="W53" i="14"/>
  <c r="V53" i="14"/>
  <c r="U53" i="14"/>
  <c r="T53" i="14"/>
  <c r="S53" i="14"/>
  <c r="R53" i="14"/>
  <c r="Q53" i="14"/>
  <c r="P53" i="14"/>
  <c r="O53" i="14"/>
  <c r="N53" i="14"/>
  <c r="M53" i="14"/>
  <c r="L53" i="14"/>
  <c r="K53" i="14"/>
  <c r="J53" i="14"/>
  <c r="I53" i="14"/>
  <c r="H53" i="14"/>
  <c r="G53" i="14"/>
  <c r="F53" i="14"/>
  <c r="E53" i="14"/>
  <c r="D53" i="14"/>
  <c r="A53" i="14"/>
  <c r="A80" i="14" s="1"/>
  <c r="A107" i="14" s="1"/>
  <c r="A134" i="14" s="1"/>
  <c r="A161" i="14" s="1"/>
  <c r="A188" i="14" s="1"/>
  <c r="A215" i="14" s="1"/>
  <c r="W52" i="14"/>
  <c r="V52" i="14"/>
  <c r="AR52" i="14" s="1"/>
  <c r="U52" i="14"/>
  <c r="AQ52" i="14" s="1"/>
  <c r="T52" i="14"/>
  <c r="AP52" i="14" s="1"/>
  <c r="S52" i="14"/>
  <c r="AO52" i="14" s="1"/>
  <c r="R52" i="14"/>
  <c r="AN52" i="14" s="1"/>
  <c r="Q52" i="14"/>
  <c r="AM52" i="14" s="1"/>
  <c r="P52" i="14"/>
  <c r="O52" i="14"/>
  <c r="N52" i="14"/>
  <c r="M52" i="14"/>
  <c r="L52" i="14"/>
  <c r="K52" i="14"/>
  <c r="J52" i="14"/>
  <c r="I52" i="14"/>
  <c r="H52" i="14"/>
  <c r="G52" i="14"/>
  <c r="F52" i="14"/>
  <c r="E52" i="14"/>
  <c r="D52" i="14"/>
  <c r="A52" i="14"/>
  <c r="A79" i="14" s="1"/>
  <c r="A106" i="14" s="1"/>
  <c r="A133" i="14" s="1"/>
  <c r="A160" i="14" s="1"/>
  <c r="A187" i="14" s="1"/>
  <c r="A214" i="14" s="1"/>
  <c r="W51" i="14"/>
  <c r="V51" i="14"/>
  <c r="AR51" i="14" s="1"/>
  <c r="U51" i="14"/>
  <c r="AQ51" i="14" s="1"/>
  <c r="T51" i="14"/>
  <c r="AP51" i="14" s="1"/>
  <c r="S51" i="14"/>
  <c r="AO51" i="14" s="1"/>
  <c r="R51" i="14"/>
  <c r="AN51" i="14" s="1"/>
  <c r="Q51" i="14"/>
  <c r="AM51" i="14" s="1"/>
  <c r="P51" i="14"/>
  <c r="O51" i="14"/>
  <c r="N51" i="14"/>
  <c r="M51" i="14"/>
  <c r="L51" i="14"/>
  <c r="K51" i="14"/>
  <c r="J51" i="14"/>
  <c r="I51" i="14"/>
  <c r="H51" i="14"/>
  <c r="G51" i="14"/>
  <c r="F51" i="14"/>
  <c r="E51" i="14"/>
  <c r="D51" i="14"/>
  <c r="A51" i="14"/>
  <c r="A78" i="14" s="1"/>
  <c r="A105" i="14" s="1"/>
  <c r="A132" i="14" s="1"/>
  <c r="A159" i="14" s="1"/>
  <c r="A186" i="14" s="1"/>
  <c r="A213" i="14" s="1"/>
  <c r="W50" i="14"/>
  <c r="V50" i="14"/>
  <c r="AR50" i="14" s="1"/>
  <c r="U50" i="14"/>
  <c r="AQ50" i="14" s="1"/>
  <c r="T50" i="14"/>
  <c r="AP50" i="14" s="1"/>
  <c r="S50" i="14"/>
  <c r="AO50" i="14" s="1"/>
  <c r="R50" i="14"/>
  <c r="AN50" i="14" s="1"/>
  <c r="Q50" i="14"/>
  <c r="AM50" i="14" s="1"/>
  <c r="P50" i="14"/>
  <c r="O50" i="14"/>
  <c r="N50" i="14"/>
  <c r="M50" i="14"/>
  <c r="L50" i="14"/>
  <c r="K50" i="14"/>
  <c r="J50" i="14"/>
  <c r="I50" i="14"/>
  <c r="H50" i="14"/>
  <c r="G50" i="14"/>
  <c r="F50" i="14"/>
  <c r="E50" i="14"/>
  <c r="D50" i="14"/>
  <c r="A50" i="14"/>
  <c r="A77" i="14" s="1"/>
  <c r="A104" i="14" s="1"/>
  <c r="A131" i="14" s="1"/>
  <c r="A158" i="14" s="1"/>
  <c r="A185" i="14" s="1"/>
  <c r="A212" i="14" s="1"/>
  <c r="W49" i="14"/>
  <c r="V49" i="14"/>
  <c r="AR49" i="14" s="1"/>
  <c r="U49" i="14"/>
  <c r="AQ49" i="14" s="1"/>
  <c r="T49" i="14"/>
  <c r="AP49" i="14" s="1"/>
  <c r="S49" i="14"/>
  <c r="AO49" i="14" s="1"/>
  <c r="R49" i="14"/>
  <c r="AN49" i="14" s="1"/>
  <c r="Q49" i="14"/>
  <c r="AM49" i="14" s="1"/>
  <c r="P49" i="14"/>
  <c r="O49" i="14"/>
  <c r="N49" i="14"/>
  <c r="M49" i="14"/>
  <c r="L49" i="14"/>
  <c r="K49" i="14"/>
  <c r="J49" i="14"/>
  <c r="I49" i="14"/>
  <c r="H49" i="14"/>
  <c r="G49" i="14"/>
  <c r="F49" i="14"/>
  <c r="E49" i="14"/>
  <c r="D49" i="14"/>
  <c r="A49" i="14"/>
  <c r="A76" i="14" s="1"/>
  <c r="A103" i="14" s="1"/>
  <c r="A130" i="14" s="1"/>
  <c r="A157" i="14" s="1"/>
  <c r="A184" i="14" s="1"/>
  <c r="A211" i="14" s="1"/>
  <c r="W48" i="14"/>
  <c r="V48" i="14"/>
  <c r="AR48" i="14" s="1"/>
  <c r="U48" i="14"/>
  <c r="AQ48" i="14" s="1"/>
  <c r="T48" i="14"/>
  <c r="AP48" i="14" s="1"/>
  <c r="S48" i="14"/>
  <c r="AO48" i="14" s="1"/>
  <c r="R48" i="14"/>
  <c r="AN48" i="14" s="1"/>
  <c r="Q48" i="14"/>
  <c r="AM48" i="14" s="1"/>
  <c r="P48" i="14"/>
  <c r="O48" i="14"/>
  <c r="N48" i="14"/>
  <c r="M48" i="14"/>
  <c r="L48" i="14"/>
  <c r="K48" i="14"/>
  <c r="J48" i="14"/>
  <c r="I48" i="14"/>
  <c r="H48" i="14"/>
  <c r="G48" i="14"/>
  <c r="F48" i="14"/>
  <c r="E48" i="14"/>
  <c r="D48" i="14"/>
  <c r="A48" i="14"/>
  <c r="A75" i="14" s="1"/>
  <c r="A102" i="14" s="1"/>
  <c r="A129" i="14" s="1"/>
  <c r="A156" i="14" s="1"/>
  <c r="A183" i="14" s="1"/>
  <c r="A210" i="14" s="1"/>
  <c r="W47" i="14"/>
  <c r="V47" i="14"/>
  <c r="AR47" i="14" s="1"/>
  <c r="U47" i="14"/>
  <c r="AQ47" i="14" s="1"/>
  <c r="T47" i="14"/>
  <c r="AP47" i="14" s="1"/>
  <c r="S47" i="14"/>
  <c r="AO47" i="14" s="1"/>
  <c r="R47" i="14"/>
  <c r="AN47" i="14" s="1"/>
  <c r="Q47" i="14"/>
  <c r="AM47" i="14" s="1"/>
  <c r="P47" i="14"/>
  <c r="O47" i="14"/>
  <c r="N47" i="14"/>
  <c r="M47" i="14"/>
  <c r="L47" i="14"/>
  <c r="K47" i="14"/>
  <c r="J47" i="14"/>
  <c r="I47" i="14"/>
  <c r="H47" i="14"/>
  <c r="G47" i="14"/>
  <c r="F47" i="14"/>
  <c r="E47" i="14"/>
  <c r="D47" i="14"/>
  <c r="A47" i="14"/>
  <c r="A74" i="14" s="1"/>
  <c r="A101" i="14" s="1"/>
  <c r="A128" i="14" s="1"/>
  <c r="A155" i="14" s="1"/>
  <c r="A182" i="14" s="1"/>
  <c r="A209" i="14" s="1"/>
  <c r="W46" i="14"/>
  <c r="V46" i="14"/>
  <c r="AR46" i="14" s="1"/>
  <c r="U46" i="14"/>
  <c r="AQ46" i="14" s="1"/>
  <c r="T46" i="14"/>
  <c r="AP46" i="14" s="1"/>
  <c r="S46" i="14"/>
  <c r="AO46" i="14" s="1"/>
  <c r="R46" i="14"/>
  <c r="AN46" i="14" s="1"/>
  <c r="Q46" i="14"/>
  <c r="AM46" i="14" s="1"/>
  <c r="P46" i="14"/>
  <c r="O46" i="14"/>
  <c r="N46" i="14"/>
  <c r="M46" i="14"/>
  <c r="L46" i="14"/>
  <c r="K46" i="14"/>
  <c r="J46" i="14"/>
  <c r="I46" i="14"/>
  <c r="H46" i="14"/>
  <c r="G46" i="14"/>
  <c r="F46" i="14"/>
  <c r="E46" i="14"/>
  <c r="D46" i="14"/>
  <c r="A46" i="14"/>
  <c r="A73" i="14" s="1"/>
  <c r="A100" i="14" s="1"/>
  <c r="A127" i="14" s="1"/>
  <c r="A154" i="14" s="1"/>
  <c r="A181" i="14" s="1"/>
  <c r="A208" i="14" s="1"/>
  <c r="AR45" i="14"/>
  <c r="AQ45" i="14"/>
  <c r="AN45" i="14"/>
  <c r="AP45" i="14"/>
  <c r="AO45" i="14"/>
  <c r="AM45" i="14"/>
  <c r="AQ44" i="14"/>
  <c r="AO44" i="14"/>
  <c r="AM44" i="14"/>
  <c r="AR44" i="14"/>
  <c r="AN44" i="14"/>
  <c r="AR43" i="14"/>
  <c r="AO43" i="14"/>
  <c r="AQ43" i="14"/>
  <c r="AN43" i="14"/>
  <c r="AM43" i="14"/>
  <c r="AO42" i="14"/>
  <c r="AQ42" i="14"/>
  <c r="AP42" i="14"/>
  <c r="AN42" i="14"/>
  <c r="AP41" i="14"/>
  <c r="AN41" i="14"/>
  <c r="AM41" i="14"/>
  <c r="AQ41" i="14"/>
  <c r="AO41" i="14"/>
  <c r="AQ40" i="14"/>
  <c r="AP40" i="14"/>
  <c r="AM40" i="14"/>
  <c r="AR40" i="14"/>
  <c r="AN40" i="14"/>
  <c r="AP39" i="14"/>
  <c r="AN39" i="14"/>
  <c r="AR39" i="14"/>
  <c r="AQ39" i="14"/>
  <c r="AO39" i="14"/>
  <c r="AM39" i="14"/>
  <c r="AO38" i="14"/>
  <c r="AN38" i="14"/>
  <c r="AR38" i="14"/>
  <c r="AP38" i="14"/>
  <c r="AM38" i="14"/>
  <c r="AR37" i="14"/>
  <c r="AQ37" i="14"/>
  <c r="AP37" i="14"/>
  <c r="AO37" i="14"/>
  <c r="AM37" i="14"/>
  <c r="AQ36" i="14"/>
  <c r="AO36" i="14"/>
  <c r="AM36" i="14"/>
  <c r="AR36" i="14"/>
  <c r="AP36" i="14"/>
  <c r="AN36" i="14"/>
  <c r="AR35" i="14"/>
  <c r="AO35" i="14"/>
  <c r="AQ35" i="14"/>
  <c r="AN35" i="14"/>
  <c r="AM35" i="14"/>
  <c r="AR34" i="14"/>
  <c r="AQ34" i="14"/>
  <c r="AP34" i="14"/>
  <c r="AO34" i="14"/>
  <c r="AN34" i="14"/>
  <c r="AR33" i="14"/>
  <c r="AP33" i="14"/>
  <c r="AN33" i="14"/>
  <c r="AM33" i="14"/>
  <c r="AQ33" i="14"/>
  <c r="AO33" i="14"/>
  <c r="AQ32" i="14"/>
  <c r="AP32" i="14"/>
  <c r="AR32" i="14"/>
  <c r="AN32" i="14"/>
  <c r="AM32" i="14"/>
  <c r="AP31" i="14"/>
  <c r="AN31" i="14"/>
  <c r="AR31" i="14"/>
  <c r="AQ31" i="14"/>
  <c r="AO31" i="14"/>
  <c r="AM31" i="14"/>
  <c r="A78" i="10"/>
  <c r="A76" i="10"/>
  <c r="A75" i="10"/>
  <c r="A73" i="10"/>
  <c r="A80" i="10"/>
  <c r="A79" i="10"/>
  <c r="A77" i="10"/>
  <c r="A74" i="10"/>
  <c r="A45" i="10"/>
  <c r="A72" i="10" s="1"/>
  <c r="A44" i="10"/>
  <c r="A71" i="10" s="1"/>
  <c r="A43" i="10"/>
  <c r="A70" i="10" s="1"/>
  <c r="A42" i="10"/>
  <c r="A69" i="10" s="1"/>
  <c r="A41" i="10"/>
  <c r="A68" i="10" s="1"/>
  <c r="A40" i="10"/>
  <c r="A67" i="10" s="1"/>
  <c r="A39" i="10"/>
  <c r="A66" i="10" s="1"/>
  <c r="A38" i="10"/>
  <c r="A65" i="10" s="1"/>
  <c r="A37" i="10"/>
  <c r="A64" i="10" s="1"/>
  <c r="A36" i="10"/>
  <c r="A63" i="10" s="1"/>
  <c r="A35" i="10"/>
  <c r="A62" i="10" s="1"/>
  <c r="A34" i="10"/>
  <c r="A61" i="10" s="1"/>
  <c r="A33" i="10"/>
  <c r="A60" i="10" s="1"/>
  <c r="A32" i="10"/>
  <c r="A59" i="10" s="1"/>
  <c r="A31" i="10"/>
  <c r="A58" i="10" s="1"/>
  <c r="A85" i="10" s="1"/>
  <c r="A112" i="10" s="1"/>
  <c r="Y47" i="14" l="1"/>
  <c r="Y132" i="14"/>
  <c r="Y73" i="14"/>
  <c r="Y80" i="14"/>
  <c r="Y74" i="14"/>
  <c r="Y103" i="14"/>
  <c r="Y52" i="14"/>
  <c r="Y188" i="14"/>
  <c r="Y49" i="14"/>
  <c r="Y77" i="14"/>
  <c r="Y106" i="14"/>
  <c r="Y182" i="14"/>
  <c r="Y214" i="14"/>
  <c r="Y79" i="14"/>
  <c r="Y102" i="14"/>
  <c r="Y158" i="14"/>
  <c r="Y159" i="14"/>
  <c r="Y100" i="14"/>
  <c r="Y105" i="14"/>
  <c r="Y129" i="14"/>
  <c r="Y154" i="14"/>
  <c r="Y50" i="14"/>
  <c r="Y53" i="14"/>
  <c r="Y78" i="14"/>
  <c r="Y48" i="14"/>
  <c r="Y51" i="14"/>
  <c r="Y46" i="14"/>
  <c r="Y75" i="14"/>
  <c r="Y101" i="14"/>
  <c r="Y104" i="14"/>
  <c r="Y107" i="14"/>
  <c r="Y130" i="14"/>
  <c r="Y76" i="14"/>
  <c r="Y156" i="14"/>
  <c r="Y127" i="14"/>
  <c r="Y133" i="14"/>
  <c r="Y131" i="14"/>
  <c r="Y155" i="14"/>
  <c r="Y161" i="14"/>
  <c r="Y181" i="14"/>
  <c r="Y157" i="14"/>
  <c r="Y187" i="14"/>
  <c r="Y209" i="14"/>
  <c r="Y183" i="14"/>
  <c r="Y210" i="14"/>
  <c r="Y213" i="14"/>
  <c r="Y184" i="14"/>
  <c r="Y211" i="14"/>
  <c r="Y186" i="14"/>
  <c r="Y208" i="14"/>
  <c r="Y212" i="14"/>
  <c r="Y185" i="14"/>
  <c r="Y215" i="14"/>
  <c r="C16" i="14" l="1"/>
  <c r="E13" i="14" l="1"/>
  <c r="C6" i="14"/>
  <c r="E10" i="14"/>
  <c r="E11" i="14"/>
  <c r="E12" i="14"/>
  <c r="B3" i="14"/>
  <c r="E15" i="14"/>
  <c r="C4" i="14"/>
  <c r="E7" i="14"/>
  <c r="E5" i="14"/>
  <c r="C9" i="14"/>
  <c r="E3" i="14"/>
  <c r="C11" i="14"/>
  <c r="E8" i="14"/>
  <c r="B6" i="14"/>
  <c r="C8" i="14"/>
  <c r="G3" i="14"/>
  <c r="C7" i="14"/>
  <c r="E18" i="14"/>
  <c r="E18" i="10" s="1"/>
  <c r="E9" i="14"/>
  <c r="C10" i="14"/>
  <c r="G6" i="14"/>
  <c r="E17" i="14"/>
  <c r="E17" i="10" s="1"/>
  <c r="E22" i="14"/>
  <c r="E22" i="10" s="1"/>
  <c r="E4" i="14"/>
  <c r="C15" i="14"/>
  <c r="E2" i="14"/>
  <c r="C5" i="14"/>
  <c r="E6" i="14"/>
  <c r="C12" i="14"/>
  <c r="B2" i="14"/>
  <c r="E20" i="14"/>
  <c r="G2" i="14"/>
  <c r="C14" i="14"/>
  <c r="E14" i="14"/>
  <c r="B5" i="14"/>
  <c r="E21" i="14"/>
  <c r="E21" i="10" s="1"/>
  <c r="E23" i="14"/>
  <c r="E23" i="10" s="1"/>
  <c r="G4" i="14"/>
  <c r="E19" i="14"/>
  <c r="E19" i="10" s="1"/>
  <c r="C13" i="14"/>
  <c r="E24" i="14"/>
  <c r="C3" i="14"/>
  <c r="G5" i="14"/>
  <c r="C2" i="14"/>
  <c r="B4" i="14"/>
  <c r="E16" i="14"/>
  <c r="E20" i="10" l="1"/>
  <c r="E24" i="10"/>
  <c r="B7" i="14"/>
  <c r="G7" i="14"/>
  <c r="G9" i="14" l="1"/>
  <c r="B9" i="14" l="1"/>
  <c r="G10" i="14"/>
  <c r="B10" i="14"/>
  <c r="G11" i="14" l="1"/>
  <c r="B11" i="14"/>
  <c r="G12" i="14" l="1"/>
  <c r="B12" i="14"/>
  <c r="G13" i="14"/>
  <c r="B13" i="14"/>
  <c r="B14" i="14" l="1"/>
  <c r="AL154" i="14"/>
  <c r="X155" i="14"/>
  <c r="X182" i="14"/>
  <c r="AL181" i="14"/>
  <c r="G14" i="14"/>
  <c r="AL182" i="14" l="1"/>
  <c r="X183" i="14"/>
  <c r="X74" i="14"/>
  <c r="AL73" i="14"/>
  <c r="X128" i="14"/>
  <c r="AL127" i="14"/>
  <c r="B15" i="14"/>
  <c r="G15" i="14"/>
  <c r="X156" i="14"/>
  <c r="AL155" i="14"/>
  <c r="X209" i="14"/>
  <c r="AL208" i="14"/>
  <c r="X47" i="14" l="1"/>
  <c r="AL46" i="14"/>
  <c r="AL100" i="14"/>
  <c r="X101" i="14"/>
  <c r="G8" i="14"/>
  <c r="X184" i="14"/>
  <c r="AL183" i="14"/>
  <c r="X129" i="14"/>
  <c r="AL128" i="14"/>
  <c r="X210" i="14"/>
  <c r="AL209" i="14"/>
  <c r="X157" i="14"/>
  <c r="AL156" i="14"/>
  <c r="G16" i="14"/>
  <c r="X75" i="14"/>
  <c r="AL74" i="14"/>
  <c r="AL47" i="14" l="1"/>
  <c r="X48" i="14"/>
  <c r="AL157" i="14"/>
  <c r="X158" i="14"/>
  <c r="X76" i="14"/>
  <c r="AL75" i="14"/>
  <c r="X102" i="14"/>
  <c r="AL101" i="14"/>
  <c r="X185" i="14"/>
  <c r="AL184" i="14"/>
  <c r="X130" i="14"/>
  <c r="AL129" i="14"/>
  <c r="X211" i="14"/>
  <c r="AL210" i="14"/>
  <c r="X49" i="14" l="1"/>
  <c r="AL48" i="14"/>
  <c r="X159" i="14"/>
  <c r="AL158" i="14"/>
  <c r="X131" i="14"/>
  <c r="AL130" i="14"/>
  <c r="X186" i="14"/>
  <c r="AL185" i="14"/>
  <c r="X77" i="14"/>
  <c r="AL76" i="14"/>
  <c r="X212" i="14"/>
  <c r="AL211" i="14"/>
  <c r="X103" i="14"/>
  <c r="AL102" i="14"/>
  <c r="AL49" i="14" l="1"/>
  <c r="X50" i="14"/>
  <c r="X187" i="14"/>
  <c r="AL186" i="14"/>
  <c r="AL77" i="14"/>
  <c r="X78" i="14"/>
  <c r="X160" i="14"/>
  <c r="AL159" i="14"/>
  <c r="X132" i="14"/>
  <c r="AL131" i="14"/>
  <c r="X104" i="14"/>
  <c r="AL103" i="14"/>
  <c r="X213" i="14"/>
  <c r="AL212" i="14"/>
  <c r="X51" i="14" l="1"/>
  <c r="AL50" i="14"/>
  <c r="X214" i="14"/>
  <c r="AL213" i="14"/>
  <c r="AL104" i="14"/>
  <c r="X105" i="14"/>
  <c r="X79" i="14"/>
  <c r="AL78" i="14"/>
  <c r="X188" i="14"/>
  <c r="AL187" i="14"/>
  <c r="AL160" i="14"/>
  <c r="X161" i="14"/>
  <c r="X133" i="14"/>
  <c r="AL132" i="14"/>
  <c r="AL51" i="14" l="1"/>
  <c r="X52" i="14"/>
  <c r="AL161" i="14"/>
  <c r="X80" i="14"/>
  <c r="AL79" i="14"/>
  <c r="X215" i="14"/>
  <c r="AL214" i="14"/>
  <c r="X134" i="14"/>
  <c r="AL133" i="14"/>
  <c r="AL188" i="14"/>
  <c r="X106" i="14"/>
  <c r="AL105" i="14"/>
  <c r="X53" i="14" l="1"/>
  <c r="AL52" i="14"/>
  <c r="X107" i="14"/>
  <c r="AL106" i="14"/>
  <c r="AL134" i="14"/>
  <c r="AL215" i="14"/>
  <c r="AL80" i="14"/>
  <c r="AL53" i="14" l="1"/>
  <c r="AL107" i="14"/>
  <c r="F179" i="10" l="1"/>
  <c r="D118" i="10" l="1"/>
  <c r="E118" i="10"/>
  <c r="F118" i="10"/>
  <c r="G118" i="10"/>
  <c r="H118" i="10"/>
  <c r="I118" i="10"/>
  <c r="J118" i="10"/>
  <c r="K118" i="10"/>
  <c r="L118" i="10"/>
  <c r="M118" i="10"/>
  <c r="N118" i="10"/>
  <c r="O118" i="10"/>
  <c r="P118" i="10"/>
  <c r="Q118" i="10"/>
  <c r="R118" i="10"/>
  <c r="S118" i="10"/>
  <c r="T118" i="10"/>
  <c r="U118" i="10"/>
  <c r="V118" i="10"/>
  <c r="W118" i="10"/>
  <c r="D119" i="10"/>
  <c r="E119" i="10"/>
  <c r="F119" i="10"/>
  <c r="G119" i="10"/>
  <c r="H119" i="10"/>
  <c r="I119" i="10"/>
  <c r="J119" i="10"/>
  <c r="K119" i="10"/>
  <c r="L119" i="10"/>
  <c r="M119" i="10"/>
  <c r="N119" i="10"/>
  <c r="O119" i="10"/>
  <c r="P119" i="10"/>
  <c r="Q119" i="10"/>
  <c r="R119" i="10"/>
  <c r="S119" i="10"/>
  <c r="T119" i="10"/>
  <c r="U119" i="10"/>
  <c r="V119" i="10"/>
  <c r="W119" i="10"/>
  <c r="D120" i="10"/>
  <c r="E120" i="10"/>
  <c r="F120" i="10"/>
  <c r="G120" i="10"/>
  <c r="H120" i="10"/>
  <c r="I120" i="10"/>
  <c r="J120" i="10"/>
  <c r="K120" i="10"/>
  <c r="L120" i="10"/>
  <c r="M120" i="10"/>
  <c r="N120" i="10"/>
  <c r="O120" i="10"/>
  <c r="P120" i="10"/>
  <c r="Q120" i="10"/>
  <c r="R120" i="10"/>
  <c r="S120" i="10"/>
  <c r="T120" i="10"/>
  <c r="U120" i="10"/>
  <c r="V120" i="10"/>
  <c r="W120" i="10"/>
  <c r="D121" i="10"/>
  <c r="E121" i="10"/>
  <c r="F121" i="10"/>
  <c r="G121" i="10"/>
  <c r="H121" i="10"/>
  <c r="I121" i="10"/>
  <c r="J121" i="10"/>
  <c r="K121" i="10"/>
  <c r="L121" i="10"/>
  <c r="M121" i="10"/>
  <c r="N121" i="10"/>
  <c r="O121" i="10"/>
  <c r="P121" i="10"/>
  <c r="Q121" i="10"/>
  <c r="R121" i="10"/>
  <c r="S121" i="10"/>
  <c r="T121" i="10"/>
  <c r="U121" i="10"/>
  <c r="V121" i="10"/>
  <c r="W121" i="10"/>
  <c r="D122" i="10"/>
  <c r="E122" i="10"/>
  <c r="F122" i="10"/>
  <c r="G122" i="10"/>
  <c r="H122" i="10"/>
  <c r="I122" i="10"/>
  <c r="J122" i="10"/>
  <c r="K122" i="10"/>
  <c r="L122" i="10"/>
  <c r="M122" i="10"/>
  <c r="N122" i="10"/>
  <c r="O122" i="10"/>
  <c r="P122" i="10"/>
  <c r="Q122" i="10"/>
  <c r="R122" i="10"/>
  <c r="S122" i="10"/>
  <c r="T122" i="10"/>
  <c r="U122" i="10"/>
  <c r="V122" i="10"/>
  <c r="W122" i="10"/>
  <c r="D123" i="10"/>
  <c r="E123" i="10"/>
  <c r="F123" i="10"/>
  <c r="G123" i="10"/>
  <c r="H123" i="10"/>
  <c r="I123" i="10"/>
  <c r="J123" i="10"/>
  <c r="K123" i="10"/>
  <c r="L123" i="10"/>
  <c r="M123" i="10"/>
  <c r="N123" i="10"/>
  <c r="O123" i="10"/>
  <c r="P123" i="10"/>
  <c r="Q123" i="10"/>
  <c r="R123" i="10"/>
  <c r="S123" i="10"/>
  <c r="T123" i="10"/>
  <c r="U123" i="10"/>
  <c r="V123" i="10"/>
  <c r="W123" i="10"/>
  <c r="D124" i="10"/>
  <c r="E124" i="10"/>
  <c r="F124" i="10"/>
  <c r="G124" i="10"/>
  <c r="H124" i="10"/>
  <c r="I124" i="10"/>
  <c r="J124" i="10"/>
  <c r="K124" i="10"/>
  <c r="L124" i="10"/>
  <c r="M124" i="10"/>
  <c r="N124" i="10"/>
  <c r="O124" i="10"/>
  <c r="P124" i="10"/>
  <c r="Q124" i="10"/>
  <c r="R124" i="10"/>
  <c r="S124" i="10"/>
  <c r="T124" i="10"/>
  <c r="U124" i="10"/>
  <c r="V124" i="10"/>
  <c r="W124" i="10"/>
  <c r="D125" i="10"/>
  <c r="E125" i="10"/>
  <c r="F125" i="10"/>
  <c r="G125" i="10"/>
  <c r="H125" i="10"/>
  <c r="I125" i="10"/>
  <c r="J125" i="10"/>
  <c r="K125" i="10"/>
  <c r="L125" i="10"/>
  <c r="M125" i="10"/>
  <c r="N125" i="10"/>
  <c r="O125" i="10"/>
  <c r="P125" i="10"/>
  <c r="Q125" i="10"/>
  <c r="R125" i="10"/>
  <c r="S125" i="10"/>
  <c r="T125" i="10"/>
  <c r="U125" i="10"/>
  <c r="V125" i="10"/>
  <c r="W125" i="10"/>
  <c r="D126" i="10"/>
  <c r="E126" i="10"/>
  <c r="F126" i="10"/>
  <c r="G126" i="10"/>
  <c r="H126" i="10"/>
  <c r="I126" i="10"/>
  <c r="J126" i="10"/>
  <c r="K126" i="10"/>
  <c r="L126" i="10"/>
  <c r="M126" i="10"/>
  <c r="N126" i="10"/>
  <c r="O126" i="10"/>
  <c r="P126" i="10"/>
  <c r="Q126" i="10"/>
  <c r="R126" i="10"/>
  <c r="S126" i="10"/>
  <c r="T126" i="10"/>
  <c r="U126" i="10"/>
  <c r="V126" i="10"/>
  <c r="W126" i="10"/>
  <c r="D199" i="10"/>
  <c r="E199" i="10"/>
  <c r="F199" i="10"/>
  <c r="G199" i="10"/>
  <c r="H199" i="10"/>
  <c r="I199" i="10"/>
  <c r="J199" i="10"/>
  <c r="K199" i="10"/>
  <c r="L199" i="10"/>
  <c r="M199" i="10"/>
  <c r="N199" i="10"/>
  <c r="O199" i="10"/>
  <c r="P199" i="10"/>
  <c r="Q199" i="10"/>
  <c r="R199" i="10"/>
  <c r="S199" i="10"/>
  <c r="T199" i="10"/>
  <c r="U199" i="10"/>
  <c r="V199" i="10"/>
  <c r="W199" i="10"/>
  <c r="D200" i="10"/>
  <c r="E200" i="10"/>
  <c r="F200" i="10"/>
  <c r="G200" i="10"/>
  <c r="H200" i="10"/>
  <c r="I200" i="10"/>
  <c r="J200" i="10"/>
  <c r="K200" i="10"/>
  <c r="L200" i="10"/>
  <c r="M200" i="10"/>
  <c r="N200" i="10"/>
  <c r="O200" i="10"/>
  <c r="P200" i="10"/>
  <c r="Q200" i="10"/>
  <c r="R200" i="10"/>
  <c r="S200" i="10"/>
  <c r="T200" i="10"/>
  <c r="U200" i="10"/>
  <c r="V200" i="10"/>
  <c r="W200" i="10"/>
  <c r="D201" i="10"/>
  <c r="E201" i="10"/>
  <c r="F201" i="10"/>
  <c r="G201" i="10"/>
  <c r="H201" i="10"/>
  <c r="I201" i="10"/>
  <c r="J201" i="10"/>
  <c r="K201" i="10"/>
  <c r="L201" i="10"/>
  <c r="M201" i="10"/>
  <c r="N201" i="10"/>
  <c r="O201" i="10"/>
  <c r="P201" i="10"/>
  <c r="Q201" i="10"/>
  <c r="R201" i="10"/>
  <c r="S201" i="10"/>
  <c r="T201" i="10"/>
  <c r="U201" i="10"/>
  <c r="V201" i="10"/>
  <c r="W201" i="10"/>
  <c r="D202" i="10"/>
  <c r="E202" i="10"/>
  <c r="F202" i="10"/>
  <c r="G202" i="10"/>
  <c r="H202" i="10"/>
  <c r="I202" i="10"/>
  <c r="J202" i="10"/>
  <c r="K202" i="10"/>
  <c r="L202" i="10"/>
  <c r="M202" i="10"/>
  <c r="N202" i="10"/>
  <c r="O202" i="10"/>
  <c r="P202" i="10"/>
  <c r="Q202" i="10"/>
  <c r="R202" i="10"/>
  <c r="S202" i="10"/>
  <c r="T202" i="10"/>
  <c r="U202" i="10"/>
  <c r="V202" i="10"/>
  <c r="W202" i="10"/>
  <c r="D203" i="10"/>
  <c r="E203" i="10"/>
  <c r="F203" i="10"/>
  <c r="G203" i="10"/>
  <c r="H203" i="10"/>
  <c r="I203" i="10"/>
  <c r="J203" i="10"/>
  <c r="K203" i="10"/>
  <c r="L203" i="10"/>
  <c r="M203" i="10"/>
  <c r="N203" i="10"/>
  <c r="O203" i="10"/>
  <c r="P203" i="10"/>
  <c r="Q203" i="10"/>
  <c r="R203" i="10"/>
  <c r="S203" i="10"/>
  <c r="T203" i="10"/>
  <c r="U203" i="10"/>
  <c r="V203" i="10"/>
  <c r="W203" i="10"/>
  <c r="D204" i="10"/>
  <c r="E204" i="10"/>
  <c r="F204" i="10"/>
  <c r="G204" i="10"/>
  <c r="H204" i="10"/>
  <c r="I204" i="10"/>
  <c r="J204" i="10"/>
  <c r="K204" i="10"/>
  <c r="L204" i="10"/>
  <c r="M204" i="10"/>
  <c r="N204" i="10"/>
  <c r="O204" i="10"/>
  <c r="P204" i="10"/>
  <c r="Q204" i="10"/>
  <c r="R204" i="10"/>
  <c r="S204" i="10"/>
  <c r="T204" i="10"/>
  <c r="U204" i="10"/>
  <c r="V204" i="10"/>
  <c r="W204" i="10"/>
  <c r="D205" i="10"/>
  <c r="E205" i="10"/>
  <c r="F205" i="10"/>
  <c r="G205" i="10"/>
  <c r="H205" i="10"/>
  <c r="I205" i="10"/>
  <c r="J205" i="10"/>
  <c r="K205" i="10"/>
  <c r="L205" i="10"/>
  <c r="M205" i="10"/>
  <c r="N205" i="10"/>
  <c r="O205" i="10"/>
  <c r="P205" i="10"/>
  <c r="Q205" i="10"/>
  <c r="R205" i="10"/>
  <c r="S205" i="10"/>
  <c r="T205" i="10"/>
  <c r="U205" i="10"/>
  <c r="V205" i="10"/>
  <c r="W205" i="10"/>
  <c r="D206" i="10"/>
  <c r="E206" i="10"/>
  <c r="F206" i="10"/>
  <c r="G206" i="10"/>
  <c r="H206" i="10"/>
  <c r="I206" i="10"/>
  <c r="J206" i="10"/>
  <c r="K206" i="10"/>
  <c r="L206" i="10"/>
  <c r="M206" i="10"/>
  <c r="N206" i="10"/>
  <c r="O206" i="10"/>
  <c r="P206" i="10"/>
  <c r="Q206" i="10"/>
  <c r="R206" i="10"/>
  <c r="S206" i="10"/>
  <c r="T206" i="10"/>
  <c r="U206" i="10"/>
  <c r="V206" i="10"/>
  <c r="W206" i="10"/>
  <c r="D207" i="10"/>
  <c r="E207" i="10"/>
  <c r="F207" i="10"/>
  <c r="G207" i="10"/>
  <c r="H207" i="10"/>
  <c r="I207" i="10"/>
  <c r="J207" i="10"/>
  <c r="K207" i="10"/>
  <c r="L207" i="10"/>
  <c r="M207" i="10"/>
  <c r="N207" i="10"/>
  <c r="O207" i="10"/>
  <c r="P207" i="10"/>
  <c r="Q207" i="10"/>
  <c r="R207" i="10"/>
  <c r="S207" i="10"/>
  <c r="T207" i="10"/>
  <c r="U207" i="10"/>
  <c r="V207" i="10"/>
  <c r="W207" i="10"/>
  <c r="D172" i="10"/>
  <c r="E172" i="10"/>
  <c r="F172" i="10"/>
  <c r="G172" i="10"/>
  <c r="H172" i="10"/>
  <c r="I172" i="10"/>
  <c r="J172" i="10"/>
  <c r="K172" i="10"/>
  <c r="L172" i="10"/>
  <c r="M172" i="10"/>
  <c r="N172" i="10"/>
  <c r="O172" i="10"/>
  <c r="P172" i="10"/>
  <c r="Q172" i="10"/>
  <c r="R172" i="10"/>
  <c r="S172" i="10"/>
  <c r="T172" i="10"/>
  <c r="U172" i="10"/>
  <c r="V172" i="10"/>
  <c r="W172" i="10"/>
  <c r="D173" i="10"/>
  <c r="E173" i="10"/>
  <c r="F173" i="10"/>
  <c r="G173" i="10"/>
  <c r="H173" i="10"/>
  <c r="I173" i="10"/>
  <c r="J173" i="10"/>
  <c r="K173" i="10"/>
  <c r="L173" i="10"/>
  <c r="M173" i="10"/>
  <c r="N173" i="10"/>
  <c r="O173" i="10"/>
  <c r="P173" i="10"/>
  <c r="Q173" i="10"/>
  <c r="R173" i="10"/>
  <c r="S173" i="10"/>
  <c r="T173" i="10"/>
  <c r="U173" i="10"/>
  <c r="V173" i="10"/>
  <c r="W173" i="10"/>
  <c r="D174" i="10"/>
  <c r="E174" i="10"/>
  <c r="F174" i="10"/>
  <c r="G174" i="10"/>
  <c r="H174" i="10"/>
  <c r="I174" i="10"/>
  <c r="J174" i="10"/>
  <c r="K174" i="10"/>
  <c r="L174" i="10"/>
  <c r="M174" i="10"/>
  <c r="N174" i="10"/>
  <c r="O174" i="10"/>
  <c r="P174" i="10"/>
  <c r="Q174" i="10"/>
  <c r="R174" i="10"/>
  <c r="S174" i="10"/>
  <c r="T174" i="10"/>
  <c r="U174" i="10"/>
  <c r="V174" i="10"/>
  <c r="W174" i="10"/>
  <c r="D175" i="10"/>
  <c r="E175" i="10"/>
  <c r="F175" i="10"/>
  <c r="G175" i="10"/>
  <c r="H175" i="10"/>
  <c r="I175" i="10"/>
  <c r="J175" i="10"/>
  <c r="K175" i="10"/>
  <c r="L175" i="10"/>
  <c r="M175" i="10"/>
  <c r="N175" i="10"/>
  <c r="O175" i="10"/>
  <c r="P175" i="10"/>
  <c r="Q175" i="10"/>
  <c r="R175" i="10"/>
  <c r="S175" i="10"/>
  <c r="T175" i="10"/>
  <c r="U175" i="10"/>
  <c r="V175" i="10"/>
  <c r="W175" i="10"/>
  <c r="D176" i="10"/>
  <c r="E176" i="10"/>
  <c r="F176" i="10"/>
  <c r="G176" i="10"/>
  <c r="H176" i="10"/>
  <c r="I176" i="10"/>
  <c r="J176" i="10"/>
  <c r="K176" i="10"/>
  <c r="L176" i="10"/>
  <c r="M176" i="10"/>
  <c r="N176" i="10"/>
  <c r="O176" i="10"/>
  <c r="P176" i="10"/>
  <c r="Q176" i="10"/>
  <c r="R176" i="10"/>
  <c r="S176" i="10"/>
  <c r="T176" i="10"/>
  <c r="U176" i="10"/>
  <c r="V176" i="10"/>
  <c r="W176" i="10"/>
  <c r="D177" i="10"/>
  <c r="E177" i="10"/>
  <c r="F177" i="10"/>
  <c r="G177" i="10"/>
  <c r="H177" i="10"/>
  <c r="I177" i="10"/>
  <c r="J177" i="10"/>
  <c r="K177" i="10"/>
  <c r="L177" i="10"/>
  <c r="M177" i="10"/>
  <c r="N177" i="10"/>
  <c r="O177" i="10"/>
  <c r="P177" i="10"/>
  <c r="Q177" i="10"/>
  <c r="R177" i="10"/>
  <c r="S177" i="10"/>
  <c r="T177" i="10"/>
  <c r="U177" i="10"/>
  <c r="V177" i="10"/>
  <c r="W177" i="10"/>
  <c r="D178" i="10"/>
  <c r="E178" i="10"/>
  <c r="F178" i="10"/>
  <c r="G178" i="10"/>
  <c r="H178" i="10"/>
  <c r="I178" i="10"/>
  <c r="J178" i="10"/>
  <c r="K178" i="10"/>
  <c r="L178" i="10"/>
  <c r="M178" i="10"/>
  <c r="N178" i="10"/>
  <c r="O178" i="10"/>
  <c r="P178" i="10"/>
  <c r="Q178" i="10"/>
  <c r="R178" i="10"/>
  <c r="S178" i="10"/>
  <c r="T178" i="10"/>
  <c r="U178" i="10"/>
  <c r="V178" i="10"/>
  <c r="W178" i="10"/>
  <c r="D179" i="10"/>
  <c r="E179" i="10"/>
  <c r="G179" i="10"/>
  <c r="H179" i="10"/>
  <c r="I179" i="10"/>
  <c r="J179" i="10"/>
  <c r="K179" i="10"/>
  <c r="L179" i="10"/>
  <c r="M179" i="10"/>
  <c r="N179" i="10"/>
  <c r="O179" i="10"/>
  <c r="P179" i="10"/>
  <c r="Q179" i="10"/>
  <c r="R179" i="10"/>
  <c r="S179" i="10"/>
  <c r="T179" i="10"/>
  <c r="U179" i="10"/>
  <c r="V179" i="10"/>
  <c r="W179" i="10"/>
  <c r="D180" i="10"/>
  <c r="E180" i="10"/>
  <c r="F180" i="10"/>
  <c r="G180" i="10"/>
  <c r="H180" i="10"/>
  <c r="I180" i="10"/>
  <c r="J180" i="10"/>
  <c r="K180" i="10"/>
  <c r="L180" i="10"/>
  <c r="M180" i="10"/>
  <c r="N180" i="10"/>
  <c r="O180" i="10"/>
  <c r="P180" i="10"/>
  <c r="Q180" i="10"/>
  <c r="R180" i="10"/>
  <c r="S180" i="10"/>
  <c r="T180" i="10"/>
  <c r="U180" i="10"/>
  <c r="V180" i="10"/>
  <c r="W180" i="10"/>
  <c r="D145" i="10"/>
  <c r="E145" i="10"/>
  <c r="F145" i="10"/>
  <c r="G145" i="10"/>
  <c r="H145" i="10"/>
  <c r="I145" i="10"/>
  <c r="J145" i="10"/>
  <c r="K145" i="10"/>
  <c r="L145" i="10"/>
  <c r="M145" i="10"/>
  <c r="N145" i="10"/>
  <c r="O145" i="10"/>
  <c r="P145" i="10"/>
  <c r="Q145" i="10"/>
  <c r="R145" i="10"/>
  <c r="S145" i="10"/>
  <c r="T145" i="10"/>
  <c r="U145" i="10"/>
  <c r="V145" i="10"/>
  <c r="W145" i="10"/>
  <c r="D146" i="10"/>
  <c r="E146" i="10"/>
  <c r="F146" i="10"/>
  <c r="G146" i="10"/>
  <c r="H146" i="10"/>
  <c r="I146" i="10"/>
  <c r="J146" i="10"/>
  <c r="K146" i="10"/>
  <c r="L146" i="10"/>
  <c r="M146" i="10"/>
  <c r="N146" i="10"/>
  <c r="O146" i="10"/>
  <c r="P146" i="10"/>
  <c r="Q146" i="10"/>
  <c r="R146" i="10"/>
  <c r="S146" i="10"/>
  <c r="T146" i="10"/>
  <c r="U146" i="10"/>
  <c r="V146" i="10"/>
  <c r="W146" i="10"/>
  <c r="D147" i="10"/>
  <c r="E147" i="10"/>
  <c r="F147" i="10"/>
  <c r="G147" i="10"/>
  <c r="H147" i="10"/>
  <c r="I147" i="10"/>
  <c r="J147" i="10"/>
  <c r="K147" i="10"/>
  <c r="L147" i="10"/>
  <c r="M147" i="10"/>
  <c r="N147" i="10"/>
  <c r="O147" i="10"/>
  <c r="P147" i="10"/>
  <c r="Q147" i="10"/>
  <c r="R147" i="10"/>
  <c r="S147" i="10"/>
  <c r="T147" i="10"/>
  <c r="U147" i="10"/>
  <c r="V147" i="10"/>
  <c r="W147" i="10"/>
  <c r="D148" i="10"/>
  <c r="E148" i="10"/>
  <c r="F148" i="10"/>
  <c r="G148" i="10"/>
  <c r="H148" i="10"/>
  <c r="I148" i="10"/>
  <c r="J148" i="10"/>
  <c r="K148" i="10"/>
  <c r="L148" i="10"/>
  <c r="M148" i="10"/>
  <c r="N148" i="10"/>
  <c r="O148" i="10"/>
  <c r="P148" i="10"/>
  <c r="Q148" i="10"/>
  <c r="R148" i="10"/>
  <c r="S148" i="10"/>
  <c r="T148" i="10"/>
  <c r="U148" i="10"/>
  <c r="V148" i="10"/>
  <c r="W148" i="10"/>
  <c r="D149" i="10"/>
  <c r="E149" i="10"/>
  <c r="F149" i="10"/>
  <c r="G149" i="10"/>
  <c r="H149" i="10"/>
  <c r="I149" i="10"/>
  <c r="J149" i="10"/>
  <c r="K149" i="10"/>
  <c r="L149" i="10"/>
  <c r="M149" i="10"/>
  <c r="N149" i="10"/>
  <c r="O149" i="10"/>
  <c r="P149" i="10"/>
  <c r="Q149" i="10"/>
  <c r="R149" i="10"/>
  <c r="S149" i="10"/>
  <c r="T149" i="10"/>
  <c r="U149" i="10"/>
  <c r="V149" i="10"/>
  <c r="W149" i="10"/>
  <c r="D150" i="10"/>
  <c r="E150" i="10"/>
  <c r="F150" i="10"/>
  <c r="G150" i="10"/>
  <c r="H150" i="10"/>
  <c r="I150" i="10"/>
  <c r="J150" i="10"/>
  <c r="K150" i="10"/>
  <c r="L150" i="10"/>
  <c r="M150" i="10"/>
  <c r="N150" i="10"/>
  <c r="O150" i="10"/>
  <c r="P150" i="10"/>
  <c r="Q150" i="10"/>
  <c r="R150" i="10"/>
  <c r="S150" i="10"/>
  <c r="T150" i="10"/>
  <c r="U150" i="10"/>
  <c r="V150" i="10"/>
  <c r="W150" i="10"/>
  <c r="D151" i="10"/>
  <c r="E151" i="10"/>
  <c r="F151" i="10"/>
  <c r="G151" i="10"/>
  <c r="H151" i="10"/>
  <c r="I151" i="10"/>
  <c r="J151" i="10"/>
  <c r="K151" i="10"/>
  <c r="L151" i="10"/>
  <c r="M151" i="10"/>
  <c r="N151" i="10"/>
  <c r="O151" i="10"/>
  <c r="P151" i="10"/>
  <c r="Q151" i="10"/>
  <c r="R151" i="10"/>
  <c r="S151" i="10"/>
  <c r="T151" i="10"/>
  <c r="U151" i="10"/>
  <c r="V151" i="10"/>
  <c r="W151" i="10"/>
  <c r="D152" i="10"/>
  <c r="E152" i="10"/>
  <c r="F152" i="10"/>
  <c r="G152" i="10"/>
  <c r="H152" i="10"/>
  <c r="I152" i="10"/>
  <c r="J152" i="10"/>
  <c r="K152" i="10"/>
  <c r="L152" i="10"/>
  <c r="M152" i="10"/>
  <c r="N152" i="10"/>
  <c r="O152" i="10"/>
  <c r="P152" i="10"/>
  <c r="Q152" i="10"/>
  <c r="R152" i="10"/>
  <c r="S152" i="10"/>
  <c r="T152" i="10"/>
  <c r="U152" i="10"/>
  <c r="V152" i="10"/>
  <c r="W152" i="10"/>
  <c r="D153" i="10"/>
  <c r="E153" i="10"/>
  <c r="F153" i="10"/>
  <c r="G153" i="10"/>
  <c r="H153" i="10"/>
  <c r="I153" i="10"/>
  <c r="J153" i="10"/>
  <c r="K153" i="10"/>
  <c r="L153" i="10"/>
  <c r="M153" i="10"/>
  <c r="N153" i="10"/>
  <c r="O153" i="10"/>
  <c r="P153" i="10"/>
  <c r="Q153" i="10"/>
  <c r="R153" i="10"/>
  <c r="S153" i="10"/>
  <c r="T153" i="10"/>
  <c r="U153" i="10"/>
  <c r="V153" i="10"/>
  <c r="W153" i="10"/>
  <c r="D91" i="10"/>
  <c r="E91" i="10"/>
  <c r="F91" i="10"/>
  <c r="G91" i="10"/>
  <c r="H91" i="10"/>
  <c r="I91" i="10"/>
  <c r="J91" i="10"/>
  <c r="K91" i="10"/>
  <c r="L91" i="10"/>
  <c r="M91" i="10"/>
  <c r="N91" i="10"/>
  <c r="O91" i="10"/>
  <c r="P91" i="10"/>
  <c r="Q91" i="10"/>
  <c r="R91" i="10"/>
  <c r="S91" i="10"/>
  <c r="T91" i="10"/>
  <c r="U91" i="10"/>
  <c r="V91" i="10"/>
  <c r="W91" i="10"/>
  <c r="D92" i="10"/>
  <c r="E92" i="10"/>
  <c r="F92" i="10"/>
  <c r="G92" i="10"/>
  <c r="H92" i="10"/>
  <c r="I92" i="10"/>
  <c r="J92" i="10"/>
  <c r="K92" i="10"/>
  <c r="L92" i="10"/>
  <c r="M92" i="10"/>
  <c r="N92" i="10"/>
  <c r="O92" i="10"/>
  <c r="P92" i="10"/>
  <c r="Q92" i="10"/>
  <c r="R92" i="10"/>
  <c r="S92" i="10"/>
  <c r="T92" i="10"/>
  <c r="U92" i="10"/>
  <c r="V92" i="10"/>
  <c r="W92" i="10"/>
  <c r="D93" i="10"/>
  <c r="E93" i="10"/>
  <c r="F93" i="10"/>
  <c r="G93" i="10"/>
  <c r="H93" i="10"/>
  <c r="I93" i="10"/>
  <c r="J93" i="10"/>
  <c r="K93" i="10"/>
  <c r="L93" i="10"/>
  <c r="M93" i="10"/>
  <c r="N93" i="10"/>
  <c r="O93" i="10"/>
  <c r="P93" i="10"/>
  <c r="Q93" i="10"/>
  <c r="R93" i="10"/>
  <c r="S93" i="10"/>
  <c r="T93" i="10"/>
  <c r="U93" i="10"/>
  <c r="V93" i="10"/>
  <c r="W93" i="10"/>
  <c r="D94" i="10"/>
  <c r="E94" i="10"/>
  <c r="F94" i="10"/>
  <c r="G94" i="10"/>
  <c r="H94" i="10"/>
  <c r="I94" i="10"/>
  <c r="J94" i="10"/>
  <c r="K94" i="10"/>
  <c r="L94" i="10"/>
  <c r="M94" i="10"/>
  <c r="N94" i="10"/>
  <c r="O94" i="10"/>
  <c r="P94" i="10"/>
  <c r="Q94" i="10"/>
  <c r="R94" i="10"/>
  <c r="S94" i="10"/>
  <c r="T94" i="10"/>
  <c r="U94" i="10"/>
  <c r="V94" i="10"/>
  <c r="W94" i="10"/>
  <c r="D95" i="10"/>
  <c r="E95" i="10"/>
  <c r="F95" i="10"/>
  <c r="G95" i="10"/>
  <c r="H95" i="10"/>
  <c r="I95" i="10"/>
  <c r="J95" i="10"/>
  <c r="K95" i="10"/>
  <c r="L95" i="10"/>
  <c r="M95" i="10"/>
  <c r="N95" i="10"/>
  <c r="O95" i="10"/>
  <c r="P95" i="10"/>
  <c r="Q95" i="10"/>
  <c r="R95" i="10"/>
  <c r="S95" i="10"/>
  <c r="T95" i="10"/>
  <c r="U95" i="10"/>
  <c r="V95" i="10"/>
  <c r="W95" i="10"/>
  <c r="D96" i="10"/>
  <c r="E96" i="10"/>
  <c r="F96" i="10"/>
  <c r="G96" i="10"/>
  <c r="H96" i="10"/>
  <c r="I96" i="10"/>
  <c r="J96" i="10"/>
  <c r="K96" i="10"/>
  <c r="L96" i="10"/>
  <c r="M96" i="10"/>
  <c r="N96" i="10"/>
  <c r="O96" i="10"/>
  <c r="P96" i="10"/>
  <c r="Q96" i="10"/>
  <c r="R96" i="10"/>
  <c r="S96" i="10"/>
  <c r="T96" i="10"/>
  <c r="U96" i="10"/>
  <c r="V96" i="10"/>
  <c r="W96" i="10"/>
  <c r="D97" i="10"/>
  <c r="E97" i="10"/>
  <c r="F97" i="10"/>
  <c r="G97" i="10"/>
  <c r="H97" i="10"/>
  <c r="I97" i="10"/>
  <c r="J97" i="10"/>
  <c r="K97" i="10"/>
  <c r="L97" i="10"/>
  <c r="M97" i="10"/>
  <c r="N97" i="10"/>
  <c r="O97" i="10"/>
  <c r="P97" i="10"/>
  <c r="Q97" i="10"/>
  <c r="R97" i="10"/>
  <c r="S97" i="10"/>
  <c r="T97" i="10"/>
  <c r="U97" i="10"/>
  <c r="V97" i="10"/>
  <c r="W97" i="10"/>
  <c r="D98" i="10"/>
  <c r="E98" i="10"/>
  <c r="F98" i="10"/>
  <c r="G98" i="10"/>
  <c r="H98" i="10"/>
  <c r="I98" i="10"/>
  <c r="J98" i="10"/>
  <c r="K98" i="10"/>
  <c r="L98" i="10"/>
  <c r="M98" i="10"/>
  <c r="N98" i="10"/>
  <c r="O98" i="10"/>
  <c r="P98" i="10"/>
  <c r="Q98" i="10"/>
  <c r="R98" i="10"/>
  <c r="S98" i="10"/>
  <c r="T98" i="10"/>
  <c r="U98" i="10"/>
  <c r="V98" i="10"/>
  <c r="W98" i="10"/>
  <c r="D99" i="10"/>
  <c r="E99" i="10"/>
  <c r="F99" i="10"/>
  <c r="G99" i="10"/>
  <c r="H99" i="10"/>
  <c r="I99" i="10"/>
  <c r="J99" i="10"/>
  <c r="K99" i="10"/>
  <c r="L99" i="10"/>
  <c r="M99" i="10"/>
  <c r="N99" i="10"/>
  <c r="O99" i="10"/>
  <c r="P99" i="10"/>
  <c r="Q99" i="10"/>
  <c r="R99" i="10"/>
  <c r="S99" i="10"/>
  <c r="T99" i="10"/>
  <c r="U99" i="10"/>
  <c r="V99" i="10"/>
  <c r="W99" i="10"/>
  <c r="D100" i="10"/>
  <c r="E100" i="10"/>
  <c r="F100" i="10"/>
  <c r="G100" i="10"/>
  <c r="H100" i="10"/>
  <c r="I100" i="10"/>
  <c r="J100" i="10"/>
  <c r="K100" i="10"/>
  <c r="L100" i="10"/>
  <c r="M100" i="10"/>
  <c r="N100" i="10"/>
  <c r="O100" i="10"/>
  <c r="P100" i="10"/>
  <c r="Q100" i="10"/>
  <c r="R100" i="10"/>
  <c r="S100" i="10"/>
  <c r="T100" i="10"/>
  <c r="U100" i="10"/>
  <c r="V100" i="10"/>
  <c r="W100" i="10"/>
  <c r="D101" i="10"/>
  <c r="E101" i="10"/>
  <c r="F101" i="10"/>
  <c r="G101" i="10"/>
  <c r="H101" i="10"/>
  <c r="I101" i="10"/>
  <c r="J101" i="10"/>
  <c r="K101" i="10"/>
  <c r="L101" i="10"/>
  <c r="M101" i="10"/>
  <c r="N101" i="10"/>
  <c r="O101" i="10"/>
  <c r="P101" i="10"/>
  <c r="Q101" i="10"/>
  <c r="R101" i="10"/>
  <c r="S101" i="10"/>
  <c r="T101" i="10"/>
  <c r="U101" i="10"/>
  <c r="V101" i="10"/>
  <c r="W101" i="10"/>
  <c r="D102" i="10"/>
  <c r="E102" i="10"/>
  <c r="F102" i="10"/>
  <c r="G102" i="10"/>
  <c r="H102" i="10"/>
  <c r="I102" i="10"/>
  <c r="J102" i="10"/>
  <c r="K102" i="10"/>
  <c r="L102" i="10"/>
  <c r="M102" i="10"/>
  <c r="N102" i="10"/>
  <c r="O102" i="10"/>
  <c r="P102" i="10"/>
  <c r="Q102" i="10"/>
  <c r="R102" i="10"/>
  <c r="S102" i="10"/>
  <c r="T102" i="10"/>
  <c r="U102" i="10"/>
  <c r="V102" i="10"/>
  <c r="W102" i="10"/>
  <c r="D103" i="10"/>
  <c r="E103" i="10"/>
  <c r="F103" i="10"/>
  <c r="G103" i="10"/>
  <c r="H103" i="10"/>
  <c r="I103" i="10"/>
  <c r="J103" i="10"/>
  <c r="K103" i="10"/>
  <c r="L103" i="10"/>
  <c r="M103" i="10"/>
  <c r="N103" i="10"/>
  <c r="O103" i="10"/>
  <c r="P103" i="10"/>
  <c r="Q103" i="10"/>
  <c r="R103" i="10"/>
  <c r="S103" i="10"/>
  <c r="T103" i="10"/>
  <c r="U103" i="10"/>
  <c r="V103" i="10"/>
  <c r="W103" i="10"/>
  <c r="D104" i="10"/>
  <c r="E104" i="10"/>
  <c r="F104" i="10"/>
  <c r="G104" i="10"/>
  <c r="H104" i="10"/>
  <c r="I104" i="10"/>
  <c r="J104" i="10"/>
  <c r="K104" i="10"/>
  <c r="L104" i="10"/>
  <c r="M104" i="10"/>
  <c r="N104" i="10"/>
  <c r="O104" i="10"/>
  <c r="P104" i="10"/>
  <c r="Q104" i="10"/>
  <c r="R104" i="10"/>
  <c r="S104" i="10"/>
  <c r="T104" i="10"/>
  <c r="U104" i="10"/>
  <c r="V104" i="10"/>
  <c r="W104" i="10"/>
  <c r="D105" i="10"/>
  <c r="E105" i="10"/>
  <c r="F105" i="10"/>
  <c r="G105" i="10"/>
  <c r="H105" i="10"/>
  <c r="I105" i="10"/>
  <c r="J105" i="10"/>
  <c r="K105" i="10"/>
  <c r="L105" i="10"/>
  <c r="M105" i="10"/>
  <c r="N105" i="10"/>
  <c r="O105" i="10"/>
  <c r="P105" i="10"/>
  <c r="Q105" i="10"/>
  <c r="R105" i="10"/>
  <c r="S105" i="10"/>
  <c r="T105" i="10"/>
  <c r="U105" i="10"/>
  <c r="V105" i="10"/>
  <c r="W105" i="10"/>
  <c r="D106" i="10"/>
  <c r="E106" i="10"/>
  <c r="F106" i="10"/>
  <c r="G106" i="10"/>
  <c r="H106" i="10"/>
  <c r="I106" i="10"/>
  <c r="J106" i="10"/>
  <c r="K106" i="10"/>
  <c r="L106" i="10"/>
  <c r="M106" i="10"/>
  <c r="N106" i="10"/>
  <c r="O106" i="10"/>
  <c r="P106" i="10"/>
  <c r="Q106" i="10"/>
  <c r="R106" i="10"/>
  <c r="S106" i="10"/>
  <c r="T106" i="10"/>
  <c r="U106" i="10"/>
  <c r="V106" i="10"/>
  <c r="W106" i="10"/>
  <c r="D107" i="10"/>
  <c r="E107" i="10"/>
  <c r="F107" i="10"/>
  <c r="G107" i="10"/>
  <c r="H107" i="10"/>
  <c r="I107" i="10"/>
  <c r="J107" i="10"/>
  <c r="K107" i="10"/>
  <c r="L107" i="10"/>
  <c r="M107" i="10"/>
  <c r="N107" i="10"/>
  <c r="O107" i="10"/>
  <c r="P107" i="10"/>
  <c r="Q107" i="10"/>
  <c r="R107" i="10"/>
  <c r="S107" i="10"/>
  <c r="T107" i="10"/>
  <c r="U107" i="10"/>
  <c r="V107" i="10"/>
  <c r="W107" i="10"/>
  <c r="D80" i="10"/>
  <c r="E80" i="10"/>
  <c r="F80" i="10"/>
  <c r="G80" i="10"/>
  <c r="H80" i="10"/>
  <c r="I80" i="10"/>
  <c r="J80" i="10"/>
  <c r="K80" i="10"/>
  <c r="L80" i="10"/>
  <c r="M80" i="10"/>
  <c r="N80" i="10"/>
  <c r="O80" i="10"/>
  <c r="P80" i="10"/>
  <c r="Q80" i="10"/>
  <c r="R80" i="10"/>
  <c r="S80" i="10"/>
  <c r="T80" i="10"/>
  <c r="U80" i="10"/>
  <c r="V80" i="10"/>
  <c r="W80" i="10"/>
  <c r="D64" i="10"/>
  <c r="E64" i="10"/>
  <c r="F64" i="10"/>
  <c r="G64" i="10"/>
  <c r="H64" i="10"/>
  <c r="I64" i="10"/>
  <c r="J64" i="10"/>
  <c r="K64" i="10"/>
  <c r="L64" i="10"/>
  <c r="M64" i="10"/>
  <c r="N64" i="10"/>
  <c r="O64" i="10"/>
  <c r="P64" i="10"/>
  <c r="Q64" i="10"/>
  <c r="R64" i="10"/>
  <c r="S64" i="10"/>
  <c r="T64" i="10"/>
  <c r="U64" i="10"/>
  <c r="V64" i="10"/>
  <c r="W64" i="10"/>
  <c r="D65" i="10"/>
  <c r="E65" i="10"/>
  <c r="F65" i="10"/>
  <c r="G65" i="10"/>
  <c r="H65" i="10"/>
  <c r="I65" i="10"/>
  <c r="J65" i="10"/>
  <c r="K65" i="10"/>
  <c r="L65" i="10"/>
  <c r="M65" i="10"/>
  <c r="N65" i="10"/>
  <c r="O65" i="10"/>
  <c r="P65" i="10"/>
  <c r="Q65" i="10"/>
  <c r="R65" i="10"/>
  <c r="S65" i="10"/>
  <c r="T65" i="10"/>
  <c r="U65" i="10"/>
  <c r="V65" i="10"/>
  <c r="W65" i="10"/>
  <c r="D66" i="10"/>
  <c r="E66" i="10"/>
  <c r="F66" i="10"/>
  <c r="G66" i="10"/>
  <c r="H66" i="10"/>
  <c r="I66" i="10"/>
  <c r="J66" i="10"/>
  <c r="K66" i="10"/>
  <c r="L66" i="10"/>
  <c r="M66" i="10"/>
  <c r="N66" i="10"/>
  <c r="O66" i="10"/>
  <c r="P66" i="10"/>
  <c r="Q66" i="10"/>
  <c r="R66" i="10"/>
  <c r="S66" i="10"/>
  <c r="T66" i="10"/>
  <c r="U66" i="10"/>
  <c r="V66" i="10"/>
  <c r="W66" i="10"/>
  <c r="D67" i="10"/>
  <c r="E67" i="10"/>
  <c r="F67" i="10"/>
  <c r="G67" i="10"/>
  <c r="H67" i="10"/>
  <c r="I67" i="10"/>
  <c r="J67" i="10"/>
  <c r="K67" i="10"/>
  <c r="L67" i="10"/>
  <c r="M67" i="10"/>
  <c r="N67" i="10"/>
  <c r="O67" i="10"/>
  <c r="P67" i="10"/>
  <c r="Q67" i="10"/>
  <c r="R67" i="10"/>
  <c r="S67" i="10"/>
  <c r="T67" i="10"/>
  <c r="U67" i="10"/>
  <c r="V67" i="10"/>
  <c r="W67" i="10"/>
  <c r="D68" i="10"/>
  <c r="E68" i="10"/>
  <c r="F68" i="10"/>
  <c r="G68" i="10"/>
  <c r="H68" i="10"/>
  <c r="I68" i="10"/>
  <c r="J68" i="10"/>
  <c r="K68" i="10"/>
  <c r="L68" i="10"/>
  <c r="M68" i="10"/>
  <c r="N68" i="10"/>
  <c r="O68" i="10"/>
  <c r="P68" i="10"/>
  <c r="Q68" i="10"/>
  <c r="R68" i="10"/>
  <c r="S68" i="10"/>
  <c r="T68" i="10"/>
  <c r="U68" i="10"/>
  <c r="V68" i="10"/>
  <c r="W68" i="10"/>
  <c r="D69" i="10"/>
  <c r="E69" i="10"/>
  <c r="F69" i="10"/>
  <c r="G69" i="10"/>
  <c r="H69" i="10"/>
  <c r="I69" i="10"/>
  <c r="J69" i="10"/>
  <c r="K69" i="10"/>
  <c r="L69" i="10"/>
  <c r="M69" i="10"/>
  <c r="N69" i="10"/>
  <c r="O69" i="10"/>
  <c r="P69" i="10"/>
  <c r="Q69" i="10"/>
  <c r="R69" i="10"/>
  <c r="S69" i="10"/>
  <c r="T69" i="10"/>
  <c r="U69" i="10"/>
  <c r="V69" i="10"/>
  <c r="W69" i="10"/>
  <c r="D70" i="10"/>
  <c r="E70" i="10"/>
  <c r="F70" i="10"/>
  <c r="G70" i="10"/>
  <c r="H70" i="10"/>
  <c r="I70" i="10"/>
  <c r="J70" i="10"/>
  <c r="K70" i="10"/>
  <c r="L70" i="10"/>
  <c r="M70" i="10"/>
  <c r="N70" i="10"/>
  <c r="O70" i="10"/>
  <c r="P70" i="10"/>
  <c r="Q70" i="10"/>
  <c r="R70" i="10"/>
  <c r="S70" i="10"/>
  <c r="T70" i="10"/>
  <c r="U70" i="10"/>
  <c r="V70" i="10"/>
  <c r="W70" i="10"/>
  <c r="D71" i="10"/>
  <c r="E71" i="10"/>
  <c r="F71" i="10"/>
  <c r="G71" i="10"/>
  <c r="H71" i="10"/>
  <c r="I71" i="10"/>
  <c r="J71" i="10"/>
  <c r="K71" i="10"/>
  <c r="L71" i="10"/>
  <c r="M71" i="10"/>
  <c r="N71" i="10"/>
  <c r="O71" i="10"/>
  <c r="P71" i="10"/>
  <c r="Q71" i="10"/>
  <c r="R71" i="10"/>
  <c r="S71" i="10"/>
  <c r="T71" i="10"/>
  <c r="U71" i="10"/>
  <c r="V71" i="10"/>
  <c r="W71" i="10"/>
  <c r="D72" i="10"/>
  <c r="E72" i="10"/>
  <c r="F72" i="10"/>
  <c r="G72" i="10"/>
  <c r="H72" i="10"/>
  <c r="I72" i="10"/>
  <c r="J72" i="10"/>
  <c r="K72" i="10"/>
  <c r="L72" i="10"/>
  <c r="M72" i="10"/>
  <c r="N72" i="10"/>
  <c r="O72" i="10"/>
  <c r="P72" i="10"/>
  <c r="Q72" i="10"/>
  <c r="R72" i="10"/>
  <c r="S72" i="10"/>
  <c r="T72" i="10"/>
  <c r="U72" i="10"/>
  <c r="V72" i="10"/>
  <c r="W72" i="10"/>
  <c r="D73" i="10"/>
  <c r="E73" i="10"/>
  <c r="F73" i="10"/>
  <c r="G73" i="10"/>
  <c r="H73" i="10"/>
  <c r="I73" i="10"/>
  <c r="J73" i="10"/>
  <c r="K73" i="10"/>
  <c r="L73" i="10"/>
  <c r="M73" i="10"/>
  <c r="N73" i="10"/>
  <c r="O73" i="10"/>
  <c r="P73" i="10"/>
  <c r="Q73" i="10"/>
  <c r="R73" i="10"/>
  <c r="S73" i="10"/>
  <c r="T73" i="10"/>
  <c r="U73" i="10"/>
  <c r="V73" i="10"/>
  <c r="W73" i="10"/>
  <c r="D74" i="10"/>
  <c r="E74" i="10"/>
  <c r="F74" i="10"/>
  <c r="G74" i="10"/>
  <c r="H74" i="10"/>
  <c r="I74" i="10"/>
  <c r="J74" i="10"/>
  <c r="K74" i="10"/>
  <c r="L74" i="10"/>
  <c r="M74" i="10"/>
  <c r="N74" i="10"/>
  <c r="O74" i="10"/>
  <c r="P74" i="10"/>
  <c r="Q74" i="10"/>
  <c r="R74" i="10"/>
  <c r="S74" i="10"/>
  <c r="T74" i="10"/>
  <c r="U74" i="10"/>
  <c r="V74" i="10"/>
  <c r="W74" i="10"/>
  <c r="D75" i="10"/>
  <c r="E75" i="10"/>
  <c r="F75" i="10"/>
  <c r="G75" i="10"/>
  <c r="H75" i="10"/>
  <c r="I75" i="10"/>
  <c r="J75" i="10"/>
  <c r="K75" i="10"/>
  <c r="L75" i="10"/>
  <c r="M75" i="10"/>
  <c r="N75" i="10"/>
  <c r="O75" i="10"/>
  <c r="P75" i="10"/>
  <c r="Q75" i="10"/>
  <c r="R75" i="10"/>
  <c r="S75" i="10"/>
  <c r="T75" i="10"/>
  <c r="U75" i="10"/>
  <c r="V75" i="10"/>
  <c r="W75" i="10"/>
  <c r="D76" i="10"/>
  <c r="E76" i="10"/>
  <c r="F76" i="10"/>
  <c r="G76" i="10"/>
  <c r="H76" i="10"/>
  <c r="I76" i="10"/>
  <c r="J76" i="10"/>
  <c r="K76" i="10"/>
  <c r="L76" i="10"/>
  <c r="M76" i="10"/>
  <c r="N76" i="10"/>
  <c r="O76" i="10"/>
  <c r="P76" i="10"/>
  <c r="Q76" i="10"/>
  <c r="R76" i="10"/>
  <c r="S76" i="10"/>
  <c r="T76" i="10"/>
  <c r="U76" i="10"/>
  <c r="V76" i="10"/>
  <c r="W76" i="10"/>
  <c r="D77" i="10"/>
  <c r="E77" i="10"/>
  <c r="F77" i="10"/>
  <c r="G77" i="10"/>
  <c r="H77" i="10"/>
  <c r="I77" i="10"/>
  <c r="J77" i="10"/>
  <c r="K77" i="10"/>
  <c r="L77" i="10"/>
  <c r="M77" i="10"/>
  <c r="N77" i="10"/>
  <c r="O77" i="10"/>
  <c r="P77" i="10"/>
  <c r="Q77" i="10"/>
  <c r="R77" i="10"/>
  <c r="S77" i="10"/>
  <c r="T77" i="10"/>
  <c r="U77" i="10"/>
  <c r="V77" i="10"/>
  <c r="W77" i="10"/>
  <c r="D78" i="10"/>
  <c r="E78" i="10"/>
  <c r="F78" i="10"/>
  <c r="G78" i="10"/>
  <c r="H78" i="10"/>
  <c r="I78" i="10"/>
  <c r="J78" i="10"/>
  <c r="K78" i="10"/>
  <c r="L78" i="10"/>
  <c r="M78" i="10"/>
  <c r="N78" i="10"/>
  <c r="O78" i="10"/>
  <c r="P78" i="10"/>
  <c r="Q78" i="10"/>
  <c r="R78" i="10"/>
  <c r="S78" i="10"/>
  <c r="T78" i="10"/>
  <c r="U78" i="10"/>
  <c r="V78" i="10"/>
  <c r="W78" i="10"/>
  <c r="D79" i="10"/>
  <c r="E79" i="10"/>
  <c r="F79" i="10"/>
  <c r="G79" i="10"/>
  <c r="H79" i="10"/>
  <c r="I79" i="10"/>
  <c r="J79" i="10"/>
  <c r="K79" i="10"/>
  <c r="L79" i="10"/>
  <c r="M79" i="10"/>
  <c r="N79" i="10"/>
  <c r="O79" i="10"/>
  <c r="P79" i="10"/>
  <c r="Q79" i="10"/>
  <c r="R79" i="10"/>
  <c r="S79" i="10"/>
  <c r="T79" i="10"/>
  <c r="U79" i="10"/>
  <c r="V79" i="10"/>
  <c r="W79" i="10"/>
  <c r="A107" i="10"/>
  <c r="D37" i="10"/>
  <c r="E37" i="10"/>
  <c r="F37" i="10"/>
  <c r="G37" i="10"/>
  <c r="H37" i="10"/>
  <c r="I37" i="10"/>
  <c r="J37" i="10"/>
  <c r="K37" i="10"/>
  <c r="L37" i="10"/>
  <c r="M37" i="10"/>
  <c r="N37" i="10"/>
  <c r="O37" i="10"/>
  <c r="P37" i="10"/>
  <c r="Q37" i="10"/>
  <c r="R37" i="10"/>
  <c r="S37" i="10"/>
  <c r="T37" i="10"/>
  <c r="U37" i="10"/>
  <c r="V37" i="10"/>
  <c r="W37" i="10"/>
  <c r="D38" i="10"/>
  <c r="E38" i="10"/>
  <c r="F38" i="10"/>
  <c r="G38" i="10"/>
  <c r="H38" i="10"/>
  <c r="I38" i="10"/>
  <c r="J38" i="10"/>
  <c r="K38" i="10"/>
  <c r="L38" i="10"/>
  <c r="M38" i="10"/>
  <c r="N38" i="10"/>
  <c r="O38" i="10"/>
  <c r="P38" i="10"/>
  <c r="Q38" i="10"/>
  <c r="R38" i="10"/>
  <c r="S38" i="10"/>
  <c r="T38" i="10"/>
  <c r="U38" i="10"/>
  <c r="V38" i="10"/>
  <c r="W38" i="10"/>
  <c r="D39" i="10"/>
  <c r="E39" i="10"/>
  <c r="F39" i="10"/>
  <c r="G39" i="10"/>
  <c r="H39" i="10"/>
  <c r="I39" i="10"/>
  <c r="J39" i="10"/>
  <c r="K39" i="10"/>
  <c r="L39" i="10"/>
  <c r="M39" i="10"/>
  <c r="N39" i="10"/>
  <c r="O39" i="10"/>
  <c r="P39" i="10"/>
  <c r="Q39" i="10"/>
  <c r="R39" i="10"/>
  <c r="S39" i="10"/>
  <c r="T39" i="10"/>
  <c r="U39" i="10"/>
  <c r="V39" i="10"/>
  <c r="W39" i="10"/>
  <c r="D40" i="10"/>
  <c r="E40" i="10"/>
  <c r="F40" i="10"/>
  <c r="G40" i="10"/>
  <c r="H40" i="10"/>
  <c r="I40" i="10"/>
  <c r="J40" i="10"/>
  <c r="K40" i="10"/>
  <c r="L40" i="10"/>
  <c r="M40" i="10"/>
  <c r="N40" i="10"/>
  <c r="O40" i="10"/>
  <c r="P40" i="10"/>
  <c r="Q40" i="10"/>
  <c r="R40" i="10"/>
  <c r="S40" i="10"/>
  <c r="T40" i="10"/>
  <c r="U40" i="10"/>
  <c r="V40" i="10"/>
  <c r="W40" i="10"/>
  <c r="D41" i="10"/>
  <c r="E41" i="10"/>
  <c r="F41" i="10"/>
  <c r="G41" i="10"/>
  <c r="H41" i="10"/>
  <c r="I41" i="10"/>
  <c r="J41" i="10"/>
  <c r="K41" i="10"/>
  <c r="L41" i="10"/>
  <c r="M41" i="10"/>
  <c r="N41" i="10"/>
  <c r="O41" i="10"/>
  <c r="P41" i="10"/>
  <c r="Q41" i="10"/>
  <c r="R41" i="10"/>
  <c r="S41" i="10"/>
  <c r="T41" i="10"/>
  <c r="U41" i="10"/>
  <c r="V41" i="10"/>
  <c r="W41" i="10"/>
  <c r="D42" i="10"/>
  <c r="E42" i="10"/>
  <c r="F42" i="10"/>
  <c r="G42" i="10"/>
  <c r="H42" i="10"/>
  <c r="I42" i="10"/>
  <c r="J42" i="10"/>
  <c r="K42" i="10"/>
  <c r="L42" i="10"/>
  <c r="M42" i="10"/>
  <c r="N42" i="10"/>
  <c r="O42" i="10"/>
  <c r="P42" i="10"/>
  <c r="Q42" i="10"/>
  <c r="R42" i="10"/>
  <c r="S42" i="10"/>
  <c r="T42" i="10"/>
  <c r="U42" i="10"/>
  <c r="V42" i="10"/>
  <c r="W42" i="10"/>
  <c r="D43" i="10"/>
  <c r="E43" i="10"/>
  <c r="F43" i="10"/>
  <c r="G43" i="10"/>
  <c r="H43" i="10"/>
  <c r="I43" i="10"/>
  <c r="J43" i="10"/>
  <c r="K43" i="10"/>
  <c r="L43" i="10"/>
  <c r="M43" i="10"/>
  <c r="N43" i="10"/>
  <c r="O43" i="10"/>
  <c r="P43" i="10"/>
  <c r="Q43" i="10"/>
  <c r="R43" i="10"/>
  <c r="S43" i="10"/>
  <c r="T43" i="10"/>
  <c r="U43" i="10"/>
  <c r="V43" i="10"/>
  <c r="W43" i="10"/>
  <c r="D44" i="10"/>
  <c r="E44" i="10"/>
  <c r="F44" i="10"/>
  <c r="G44" i="10"/>
  <c r="H44" i="10"/>
  <c r="I44" i="10"/>
  <c r="J44" i="10"/>
  <c r="K44" i="10"/>
  <c r="L44" i="10"/>
  <c r="M44" i="10"/>
  <c r="N44" i="10"/>
  <c r="O44" i="10"/>
  <c r="P44" i="10"/>
  <c r="Q44" i="10"/>
  <c r="R44" i="10"/>
  <c r="S44" i="10"/>
  <c r="T44" i="10"/>
  <c r="U44" i="10"/>
  <c r="V44" i="10"/>
  <c r="W44" i="10"/>
  <c r="D45" i="10"/>
  <c r="E45" i="10"/>
  <c r="F45" i="10"/>
  <c r="G45" i="10"/>
  <c r="H45" i="10"/>
  <c r="I45" i="10"/>
  <c r="J45" i="10"/>
  <c r="K45" i="10"/>
  <c r="L45" i="10"/>
  <c r="M45" i="10"/>
  <c r="N45" i="10"/>
  <c r="O45" i="10"/>
  <c r="P45" i="10"/>
  <c r="Q45" i="10"/>
  <c r="R45" i="10"/>
  <c r="S45" i="10"/>
  <c r="T45" i="10"/>
  <c r="U45" i="10"/>
  <c r="V45" i="10"/>
  <c r="W45" i="10"/>
  <c r="Y178" i="10" l="1"/>
  <c r="Y80" i="10"/>
  <c r="Y98" i="10"/>
  <c r="Y96" i="10"/>
  <c r="Y44" i="10"/>
  <c r="Y42" i="10"/>
  <c r="Y97" i="10"/>
  <c r="Y91" i="10"/>
  <c r="Y38" i="10"/>
  <c r="Y94" i="10"/>
  <c r="Y92" i="10"/>
  <c r="Y93" i="10"/>
  <c r="Y95" i="10"/>
  <c r="Y107" i="10"/>
  <c r="Y105" i="10"/>
  <c r="Y103" i="10"/>
  <c r="Y101" i="10"/>
  <c r="Y99" i="10"/>
  <c r="Y106" i="10"/>
  <c r="Y104" i="10"/>
  <c r="Y102" i="10"/>
  <c r="Y100" i="10"/>
  <c r="Y43" i="10"/>
  <c r="Y41" i="10"/>
  <c r="Y40" i="10"/>
  <c r="Y39" i="10"/>
  <c r="Y37" i="10"/>
  <c r="Y45" i="10"/>
  <c r="AI100" i="14" l="1"/>
  <c r="AI101" i="14"/>
  <c r="AI102" i="14"/>
  <c r="AI103" i="14"/>
  <c r="AI104" i="14"/>
  <c r="AI105" i="14"/>
  <c r="AI106" i="14"/>
  <c r="AI107" i="14"/>
  <c r="AI127" i="14"/>
  <c r="AI128" i="14"/>
  <c r="AI129" i="14"/>
  <c r="AI130" i="14"/>
  <c r="AI131" i="14"/>
  <c r="AI132" i="14"/>
  <c r="AI133" i="14"/>
  <c r="AI134" i="14"/>
  <c r="AI73" i="14"/>
  <c r="AI74" i="14"/>
  <c r="AI75" i="14"/>
  <c r="AI76" i="14"/>
  <c r="AI77" i="14"/>
  <c r="AI78" i="14"/>
  <c r="AI79" i="14"/>
  <c r="AI80" i="14"/>
  <c r="AI154" i="14"/>
  <c r="AI155" i="14"/>
  <c r="AI156" i="14"/>
  <c r="AI157" i="14"/>
  <c r="AI158" i="14"/>
  <c r="AI159" i="14"/>
  <c r="AI160" i="14"/>
  <c r="AI161" i="14"/>
  <c r="D19" i="14" l="1"/>
  <c r="D19" i="10" s="1"/>
  <c r="D8" i="14"/>
  <c r="D15" i="14"/>
  <c r="D16" i="14"/>
  <c r="D17" i="14"/>
  <c r="D17" i="10" s="1"/>
  <c r="D6" i="14"/>
  <c r="D2" i="14"/>
  <c r="D9" i="14"/>
  <c r="D21" i="14"/>
  <c r="D21" i="10" s="1"/>
  <c r="D20" i="14"/>
  <c r="D20" i="10" s="1"/>
  <c r="D22" i="14"/>
  <c r="D22" i="10" s="1"/>
  <c r="D10" i="14"/>
  <c r="D12" i="14"/>
  <c r="D18" i="14"/>
  <c r="D18" i="10" s="1"/>
  <c r="D14" i="14"/>
  <c r="D24" i="14"/>
  <c r="D24" i="10" s="1"/>
  <c r="D11" i="14"/>
  <c r="D7" i="14"/>
  <c r="D23" i="14"/>
  <c r="D23" i="10" s="1"/>
  <c r="D3" i="14"/>
  <c r="D5" i="14"/>
  <c r="D13" i="14"/>
  <c r="D4" i="14"/>
  <c r="AC100" i="14"/>
  <c r="AC101" i="14"/>
  <c r="AC102" i="14"/>
  <c r="AC103" i="14"/>
  <c r="AC104" i="14"/>
  <c r="AC105" i="14"/>
  <c r="AC106" i="14"/>
  <c r="AC107" i="14"/>
  <c r="AI46" i="14"/>
  <c r="AI47" i="14"/>
  <c r="AI48" i="14"/>
  <c r="AI49" i="14"/>
  <c r="AI50" i="14"/>
  <c r="AI51" i="14"/>
  <c r="AI52" i="14"/>
  <c r="AI53" i="14"/>
  <c r="AA208" i="14"/>
  <c r="AA209" i="14"/>
  <c r="AA210" i="14"/>
  <c r="AA211" i="14"/>
  <c r="AA212" i="14"/>
  <c r="AA213" i="14"/>
  <c r="AA214" i="14"/>
  <c r="AA215" i="14"/>
  <c r="Z154" i="14"/>
  <c r="Z155" i="14"/>
  <c r="Z156" i="14"/>
  <c r="Z157" i="14"/>
  <c r="Z158" i="14"/>
  <c r="Z159" i="14"/>
  <c r="Z160" i="14"/>
  <c r="Z161" i="14"/>
  <c r="AF154" i="14"/>
  <c r="AF155" i="14"/>
  <c r="AF156" i="14"/>
  <c r="AF157" i="14"/>
  <c r="AF158" i="14"/>
  <c r="AF159" i="14"/>
  <c r="AF160" i="14"/>
  <c r="AF161" i="14"/>
  <c r="AD208" i="14"/>
  <c r="AD209" i="14"/>
  <c r="AD210" i="14"/>
  <c r="AD211" i="14"/>
  <c r="AD212" i="14"/>
  <c r="AD213" i="14"/>
  <c r="AD214" i="14"/>
  <c r="AD215" i="14"/>
  <c r="AF46" i="14"/>
  <c r="AF47" i="14"/>
  <c r="AF48" i="14"/>
  <c r="AF49" i="14"/>
  <c r="AF50" i="14"/>
  <c r="AF51" i="14"/>
  <c r="AF52" i="14"/>
  <c r="AF53" i="14"/>
  <c r="AD181" i="14"/>
  <c r="AD182" i="14"/>
  <c r="AD183" i="14"/>
  <c r="AD184" i="14"/>
  <c r="AD185" i="14"/>
  <c r="AD186" i="14"/>
  <c r="AD187" i="14"/>
  <c r="AD188" i="14"/>
  <c r="AB127" i="14"/>
  <c r="AB128" i="14"/>
  <c r="AB129" i="14"/>
  <c r="AB130" i="14"/>
  <c r="AB131" i="14"/>
  <c r="AB132" i="14"/>
  <c r="AB133" i="14"/>
  <c r="AB134" i="14"/>
  <c r="AG154" i="14"/>
  <c r="AG155" i="14"/>
  <c r="AG156" i="14"/>
  <c r="AG157" i="14"/>
  <c r="AG158" i="14"/>
  <c r="AG159" i="14"/>
  <c r="AG160" i="14"/>
  <c r="AG161" i="14"/>
  <c r="AK46" i="14"/>
  <c r="AK47" i="14"/>
  <c r="AK48" i="14"/>
  <c r="AK49" i="14"/>
  <c r="AK50" i="14"/>
  <c r="AK51" i="14"/>
  <c r="AK52" i="14"/>
  <c r="AK53" i="14"/>
  <c r="AE100" i="14"/>
  <c r="AE101" i="14"/>
  <c r="AE102" i="14"/>
  <c r="AE103" i="14"/>
  <c r="AE104" i="14"/>
  <c r="AE105" i="14"/>
  <c r="AE106" i="14"/>
  <c r="AE107" i="14"/>
  <c r="C154" i="14"/>
  <c r="C51" i="14"/>
  <c r="C49" i="14"/>
  <c r="C133" i="14"/>
  <c r="C74" i="14"/>
  <c r="C104" i="14"/>
  <c r="C185" i="14"/>
  <c r="C73" i="14"/>
  <c r="C103" i="14"/>
  <c r="C134" i="14"/>
  <c r="C187" i="14"/>
  <c r="C157" i="14"/>
  <c r="C50" i="14"/>
  <c r="C127" i="14"/>
  <c r="C100" i="14"/>
  <c r="C186" i="14"/>
  <c r="C160" i="14"/>
  <c r="C76" i="14"/>
  <c r="C128" i="14"/>
  <c r="C182" i="14"/>
  <c r="C132" i="14"/>
  <c r="C47" i="14"/>
  <c r="C129" i="14"/>
  <c r="C155" i="14"/>
  <c r="C161" i="14"/>
  <c r="C188" i="14"/>
  <c r="C48" i="14"/>
  <c r="C107" i="14"/>
  <c r="C158" i="14"/>
  <c r="C75" i="14"/>
  <c r="C77" i="14"/>
  <c r="C53" i="14"/>
  <c r="C183" i="14"/>
  <c r="C105" i="14"/>
  <c r="C46" i="14"/>
  <c r="C52" i="14"/>
  <c r="C101" i="14"/>
  <c r="C106" i="14"/>
  <c r="C156" i="14"/>
  <c r="C130" i="14"/>
  <c r="C159" i="14"/>
  <c r="C184" i="14"/>
  <c r="C79" i="14"/>
  <c r="C80" i="14"/>
  <c r="C181" i="14"/>
  <c r="C131" i="14"/>
  <c r="C102" i="14"/>
  <c r="C78" i="14"/>
  <c r="AK127" i="14"/>
  <c r="AK128" i="14"/>
  <c r="AK129" i="14"/>
  <c r="AK130" i="14"/>
  <c r="AK131" i="14"/>
  <c r="AK132" i="14"/>
  <c r="AK133" i="14"/>
  <c r="AK134" i="14"/>
  <c r="AF100" i="14"/>
  <c r="AF101" i="14"/>
  <c r="AF102" i="14"/>
  <c r="AF103" i="14"/>
  <c r="AF104" i="14"/>
  <c r="AF105" i="14"/>
  <c r="AF106" i="14"/>
  <c r="AF107" i="14"/>
  <c r="AD73" i="14"/>
  <c r="AD74" i="14"/>
  <c r="AD75" i="14"/>
  <c r="AD76" i="14"/>
  <c r="AD77" i="14"/>
  <c r="AD78" i="14"/>
  <c r="AD79" i="14"/>
  <c r="AD80" i="14"/>
  <c r="AG100" i="14"/>
  <c r="AG101" i="14"/>
  <c r="AG102" i="14"/>
  <c r="AG103" i="14"/>
  <c r="AG104" i="14"/>
  <c r="AG105" i="14"/>
  <c r="AG106" i="14"/>
  <c r="AG107" i="14"/>
  <c r="AA73" i="14"/>
  <c r="AA74" i="14"/>
  <c r="AA75" i="14"/>
  <c r="AA76" i="14"/>
  <c r="AA77" i="14"/>
  <c r="AA78" i="14"/>
  <c r="AA79" i="14"/>
  <c r="AA80" i="14"/>
  <c r="AB100" i="14"/>
  <c r="AB101" i="14"/>
  <c r="AB102" i="14"/>
  <c r="AB103" i="14"/>
  <c r="AB104" i="14"/>
  <c r="AB105" i="14"/>
  <c r="AB106" i="14"/>
  <c r="AB107" i="14"/>
  <c r="AG73" i="14"/>
  <c r="AG74" i="14"/>
  <c r="AG75" i="14"/>
  <c r="AG76" i="14"/>
  <c r="AG77" i="14"/>
  <c r="AG78" i="14"/>
  <c r="AG79" i="14"/>
  <c r="AG80" i="14"/>
  <c r="AJ208" i="14"/>
  <c r="AJ209" i="14"/>
  <c r="AJ210" i="14"/>
  <c r="AJ211" i="14"/>
  <c r="AJ212" i="14"/>
  <c r="AJ213" i="14"/>
  <c r="AJ214" i="14"/>
  <c r="AJ215" i="14"/>
  <c r="AJ154" i="14"/>
  <c r="AJ155" i="14"/>
  <c r="AJ156" i="14"/>
  <c r="AJ157" i="14"/>
  <c r="AJ158" i="14"/>
  <c r="AJ159" i="14"/>
  <c r="AJ160" i="14"/>
  <c r="AJ161" i="14"/>
  <c r="AA154" i="14"/>
  <c r="AA155" i="14"/>
  <c r="AA156" i="14"/>
  <c r="AA157" i="14"/>
  <c r="AA158" i="14"/>
  <c r="AA159" i="14"/>
  <c r="AA160" i="14"/>
  <c r="AA161" i="14"/>
  <c r="AJ46" i="14"/>
  <c r="AJ47" i="14"/>
  <c r="AJ48" i="14"/>
  <c r="AJ49" i="14"/>
  <c r="AJ50" i="14"/>
  <c r="AJ51" i="14"/>
  <c r="AJ52" i="14"/>
  <c r="AJ53" i="14"/>
  <c r="AA46" i="14"/>
  <c r="AA47" i="14"/>
  <c r="AA48" i="14"/>
  <c r="AA49" i="14"/>
  <c r="AA50" i="14"/>
  <c r="AA51" i="14"/>
  <c r="AA52" i="14"/>
  <c r="AA53" i="14"/>
  <c r="AE181" i="14"/>
  <c r="AE182" i="14"/>
  <c r="AE183" i="14"/>
  <c r="AE184" i="14"/>
  <c r="AE185" i="14"/>
  <c r="AE186" i="14"/>
  <c r="AE187" i="14"/>
  <c r="AE188" i="14"/>
  <c r="AC127" i="14"/>
  <c r="AC128" i="14"/>
  <c r="AC129" i="14"/>
  <c r="AC130" i="14"/>
  <c r="AC131" i="14"/>
  <c r="AC132" i="14"/>
  <c r="AC133" i="14"/>
  <c r="AC134" i="14"/>
  <c r="AE154" i="14"/>
  <c r="AE155" i="14"/>
  <c r="AE156" i="14"/>
  <c r="AE157" i="14"/>
  <c r="AE158" i="14"/>
  <c r="AE159" i="14"/>
  <c r="AE160" i="14"/>
  <c r="AE161" i="14"/>
  <c r="AB181" i="14"/>
  <c r="AB182" i="14"/>
  <c r="AB183" i="14"/>
  <c r="AB184" i="14"/>
  <c r="AB185" i="14"/>
  <c r="AB186" i="14"/>
  <c r="AB187" i="14"/>
  <c r="AB188" i="14"/>
  <c r="AK154" i="14"/>
  <c r="AK155" i="14"/>
  <c r="AK156" i="14"/>
  <c r="AK157" i="14"/>
  <c r="AK158" i="14"/>
  <c r="AK159" i="14"/>
  <c r="AK160" i="14"/>
  <c r="AK161" i="14"/>
  <c r="AJ181" i="14"/>
  <c r="AJ182" i="14"/>
  <c r="AJ183" i="14"/>
  <c r="AJ184" i="14"/>
  <c r="AJ185" i="14"/>
  <c r="AJ186" i="14"/>
  <c r="AJ187" i="14"/>
  <c r="AJ188" i="14"/>
  <c r="AD100" i="14"/>
  <c r="AD101" i="14"/>
  <c r="AD102" i="14"/>
  <c r="AD103" i="14"/>
  <c r="AD104" i="14"/>
  <c r="AD105" i="14"/>
  <c r="AD106" i="14"/>
  <c r="AD107" i="14"/>
  <c r="C204" i="10"/>
  <c r="C202" i="10"/>
  <c r="C203" i="10"/>
  <c r="C201" i="10"/>
  <c r="C206" i="10"/>
  <c r="C207" i="10"/>
  <c r="C199" i="10"/>
  <c r="C205" i="10"/>
  <c r="C200" i="10"/>
  <c r="Z100" i="14"/>
  <c r="Z101" i="14"/>
  <c r="Z102" i="14"/>
  <c r="Z103" i="14"/>
  <c r="Z104" i="14"/>
  <c r="Z105" i="14"/>
  <c r="Z106" i="14"/>
  <c r="Z107" i="14"/>
  <c r="AE73" i="14"/>
  <c r="AE74" i="14"/>
  <c r="AE75" i="14"/>
  <c r="AE76" i="14"/>
  <c r="AE77" i="14"/>
  <c r="AE78" i="14"/>
  <c r="AE79" i="14"/>
  <c r="AE80" i="14"/>
  <c r="AD46" i="14"/>
  <c r="AD47" i="14"/>
  <c r="AD48" i="14"/>
  <c r="AD49" i="14"/>
  <c r="AD50" i="14"/>
  <c r="AD51" i="14"/>
  <c r="AD52" i="14"/>
  <c r="AD53" i="14"/>
  <c r="Z73" i="14"/>
  <c r="Z74" i="14"/>
  <c r="Z75" i="14"/>
  <c r="Z76" i="14"/>
  <c r="Z77" i="14"/>
  <c r="Z78" i="14"/>
  <c r="Z79" i="14"/>
  <c r="Z80" i="14"/>
  <c r="AC208" i="14"/>
  <c r="AC209" i="14"/>
  <c r="AC210" i="14"/>
  <c r="AC211" i="14"/>
  <c r="AC212" i="14"/>
  <c r="AC213" i="14"/>
  <c r="AC214" i="14"/>
  <c r="AC215" i="14"/>
  <c r="AK181" i="14"/>
  <c r="AK182" i="14"/>
  <c r="AK183" i="14"/>
  <c r="AK184" i="14"/>
  <c r="AK185" i="14"/>
  <c r="AK186" i="14"/>
  <c r="AK187" i="14"/>
  <c r="AK188" i="14"/>
  <c r="AK73" i="14"/>
  <c r="AK74" i="14"/>
  <c r="AK75" i="14"/>
  <c r="AK76" i="14"/>
  <c r="AK77" i="14"/>
  <c r="AK78" i="14"/>
  <c r="AK79" i="14"/>
  <c r="AK80" i="14"/>
  <c r="Z208" i="14"/>
  <c r="Z209" i="14"/>
  <c r="Z210" i="14"/>
  <c r="Z211" i="14"/>
  <c r="Z212" i="14"/>
  <c r="Z213" i="14"/>
  <c r="Z214" i="14"/>
  <c r="Z215" i="14"/>
  <c r="AD127" i="14"/>
  <c r="AD128" i="14"/>
  <c r="AD129" i="14"/>
  <c r="AD130" i="14"/>
  <c r="AD131" i="14"/>
  <c r="AD132" i="14"/>
  <c r="AD133" i="14"/>
  <c r="AD134" i="14"/>
  <c r="Z46" i="14"/>
  <c r="Z47" i="14"/>
  <c r="Z48" i="14"/>
  <c r="Z49" i="14"/>
  <c r="Z50" i="14"/>
  <c r="Z51" i="14"/>
  <c r="Z52" i="14"/>
  <c r="Z53" i="14"/>
  <c r="AC46" i="14"/>
  <c r="AC47" i="14"/>
  <c r="AC48" i="14"/>
  <c r="AC49" i="14"/>
  <c r="AC50" i="14"/>
  <c r="AC51" i="14"/>
  <c r="AC52" i="14"/>
  <c r="AC53" i="14"/>
  <c r="AI208" i="14"/>
  <c r="AI209" i="14"/>
  <c r="AI210" i="14"/>
  <c r="AI211" i="14"/>
  <c r="AI212" i="14"/>
  <c r="AI213" i="14"/>
  <c r="AI214" i="14"/>
  <c r="AI215" i="14"/>
  <c r="AK208" i="14"/>
  <c r="AK209" i="14"/>
  <c r="AK210" i="14"/>
  <c r="AK211" i="14"/>
  <c r="AK212" i="14"/>
  <c r="AK213" i="14"/>
  <c r="AK214" i="14"/>
  <c r="AK215" i="14"/>
  <c r="AD154" i="14"/>
  <c r="AD155" i="14"/>
  <c r="AD156" i="14"/>
  <c r="AD157" i="14"/>
  <c r="AD158" i="14"/>
  <c r="AD159" i="14"/>
  <c r="AD160" i="14"/>
  <c r="AD161" i="14"/>
  <c r="AC73" i="14"/>
  <c r="AC74" i="14"/>
  <c r="AC75" i="14"/>
  <c r="AC76" i="14"/>
  <c r="AC77" i="14"/>
  <c r="AC78" i="14"/>
  <c r="AC79" i="14"/>
  <c r="AC80" i="14"/>
  <c r="AA181" i="14"/>
  <c r="AA182" i="14"/>
  <c r="AA183" i="14"/>
  <c r="AA184" i="14"/>
  <c r="AA185" i="14"/>
  <c r="AA186" i="14"/>
  <c r="AA187" i="14"/>
  <c r="AA188" i="14"/>
  <c r="Z127" i="14"/>
  <c r="Z128" i="14"/>
  <c r="Z129" i="14"/>
  <c r="Z130" i="14"/>
  <c r="Z131" i="14"/>
  <c r="Z132" i="14"/>
  <c r="Z133" i="14"/>
  <c r="Z134" i="14"/>
  <c r="AA127" i="14"/>
  <c r="AA128" i="14"/>
  <c r="AA129" i="14"/>
  <c r="AA130" i="14"/>
  <c r="AA131" i="14"/>
  <c r="AA132" i="14"/>
  <c r="AA133" i="14"/>
  <c r="AA134" i="14"/>
  <c r="C146" i="10"/>
  <c r="C121" i="10"/>
  <c r="C74" i="10"/>
  <c r="C103" i="10"/>
  <c r="C149" i="10"/>
  <c r="C179" i="10"/>
  <c r="C152" i="10"/>
  <c r="C176" i="10"/>
  <c r="C125" i="10"/>
  <c r="C79" i="10"/>
  <c r="C107" i="10"/>
  <c r="C101" i="10"/>
  <c r="C100" i="10"/>
  <c r="C92" i="10"/>
  <c r="C41" i="10"/>
  <c r="C42" i="10"/>
  <c r="C122" i="10"/>
  <c r="C99" i="10"/>
  <c r="C75" i="10"/>
  <c r="C145" i="10"/>
  <c r="C177" i="10"/>
  <c r="C73" i="10"/>
  <c r="C119" i="10"/>
  <c r="C68" i="10"/>
  <c r="C95" i="10"/>
  <c r="C147" i="10"/>
  <c r="C175" i="10"/>
  <c r="C180" i="10"/>
  <c r="C174" i="10"/>
  <c r="C123" i="10"/>
  <c r="C69" i="10"/>
  <c r="C97" i="10"/>
  <c r="C106" i="10"/>
  <c r="C98" i="10"/>
  <c r="C80" i="10"/>
  <c r="C39" i="10"/>
  <c r="C45" i="10"/>
  <c r="C38" i="10"/>
  <c r="C44" i="10"/>
  <c r="C104" i="10"/>
  <c r="C72" i="10"/>
  <c r="C37" i="10"/>
  <c r="C173" i="10"/>
  <c r="C118" i="10"/>
  <c r="C66" i="10"/>
  <c r="C93" i="10"/>
  <c r="C153" i="10"/>
  <c r="C126" i="10"/>
  <c r="C178" i="10"/>
  <c r="C67" i="10"/>
  <c r="C105" i="10"/>
  <c r="C96" i="10"/>
  <c r="C43" i="10"/>
  <c r="C150" i="10"/>
  <c r="C172" i="10"/>
  <c r="C76" i="10"/>
  <c r="C64" i="10"/>
  <c r="C91" i="10"/>
  <c r="C151" i="10"/>
  <c r="C124" i="10"/>
  <c r="C148" i="10"/>
  <c r="C120" i="10"/>
  <c r="C77" i="10"/>
  <c r="C65" i="10"/>
  <c r="C40" i="10"/>
  <c r="C78" i="10"/>
  <c r="C102" i="10"/>
  <c r="C94" i="10"/>
  <c r="C70" i="10"/>
  <c r="C71" i="10"/>
  <c r="AC154" i="14"/>
  <c r="AC155" i="14"/>
  <c r="AC156" i="14"/>
  <c r="AC157" i="14"/>
  <c r="AC158" i="14"/>
  <c r="AC159" i="14"/>
  <c r="AC160" i="14"/>
  <c r="AC161" i="14"/>
  <c r="AI181" i="14"/>
  <c r="AI182" i="14"/>
  <c r="AI183" i="14"/>
  <c r="AI184" i="14"/>
  <c r="AI185" i="14"/>
  <c r="AI186" i="14"/>
  <c r="AI187" i="14"/>
  <c r="AI188" i="14"/>
  <c r="AF208" i="14"/>
  <c r="AF209" i="14"/>
  <c r="AF210" i="14"/>
  <c r="AF211" i="14"/>
  <c r="AF212" i="14"/>
  <c r="AF213" i="14"/>
  <c r="AF214" i="14"/>
  <c r="AF215" i="14"/>
  <c r="AJ100" i="14"/>
  <c r="AJ101" i="14"/>
  <c r="AJ102" i="14"/>
  <c r="AJ103" i="14"/>
  <c r="AJ104" i="14"/>
  <c r="AJ105" i="14"/>
  <c r="AJ106" i="14"/>
  <c r="AJ107" i="14"/>
  <c r="AF181" i="14"/>
  <c r="AF182" i="14"/>
  <c r="AF183" i="14"/>
  <c r="AF184" i="14"/>
  <c r="AF185" i="14"/>
  <c r="AF186" i="14"/>
  <c r="AF187" i="14"/>
  <c r="AF188" i="14"/>
  <c r="AJ73" i="14"/>
  <c r="AJ74" i="14"/>
  <c r="AJ75" i="14"/>
  <c r="AJ76" i="14"/>
  <c r="AJ77" i="14"/>
  <c r="AJ78" i="14"/>
  <c r="AJ79" i="14"/>
  <c r="AJ80" i="14"/>
  <c r="AF73" i="14"/>
  <c r="AF74" i="14"/>
  <c r="AF75" i="14"/>
  <c r="AF76" i="14"/>
  <c r="AF77" i="14"/>
  <c r="AF78" i="14"/>
  <c r="AF79" i="14"/>
  <c r="AF80" i="14"/>
  <c r="AB208" i="14"/>
  <c r="AB209" i="14"/>
  <c r="AB210" i="14"/>
  <c r="AB211" i="14"/>
  <c r="AB212" i="14"/>
  <c r="AB213" i="14"/>
  <c r="AB214" i="14"/>
  <c r="AB215" i="14"/>
  <c r="AG181" i="14"/>
  <c r="AG182" i="14"/>
  <c r="AG183" i="14"/>
  <c r="AG184" i="14"/>
  <c r="AG185" i="14"/>
  <c r="AG186" i="14"/>
  <c r="AG187" i="14"/>
  <c r="AG188" i="14"/>
  <c r="AE127" i="14"/>
  <c r="AE128" i="14"/>
  <c r="AE129" i="14"/>
  <c r="AE130" i="14"/>
  <c r="AE131" i="14"/>
  <c r="AE132" i="14"/>
  <c r="AE133" i="14"/>
  <c r="AE134" i="14"/>
  <c r="AE208" i="14"/>
  <c r="AE209" i="14"/>
  <c r="AE210" i="14"/>
  <c r="AE211" i="14"/>
  <c r="AE212" i="14"/>
  <c r="AE213" i="14"/>
  <c r="AE214" i="14"/>
  <c r="AE215" i="14"/>
  <c r="AB46" i="14"/>
  <c r="AB47" i="14"/>
  <c r="AB48" i="14"/>
  <c r="AB49" i="14"/>
  <c r="AB50" i="14"/>
  <c r="AB51" i="14"/>
  <c r="AB52" i="14"/>
  <c r="AB53" i="14"/>
  <c r="AG208" i="14"/>
  <c r="AG209" i="14"/>
  <c r="AG210" i="14"/>
  <c r="AG211" i="14"/>
  <c r="AG212" i="14"/>
  <c r="AG213" i="14"/>
  <c r="AG214" i="14"/>
  <c r="AG215" i="14"/>
  <c r="AC181" i="14"/>
  <c r="AC182" i="14"/>
  <c r="AC183" i="14"/>
  <c r="AC184" i="14"/>
  <c r="AC185" i="14"/>
  <c r="AC186" i="14"/>
  <c r="AC187" i="14"/>
  <c r="AC188" i="14"/>
  <c r="AB73" i="14"/>
  <c r="AB74" i="14"/>
  <c r="AB75" i="14"/>
  <c r="AB76" i="14"/>
  <c r="AB77" i="14"/>
  <c r="AB78" i="14"/>
  <c r="AB79" i="14"/>
  <c r="AB80" i="14"/>
  <c r="AG46" i="14"/>
  <c r="AG47" i="14"/>
  <c r="AG48" i="14"/>
  <c r="AG49" i="14"/>
  <c r="AG50" i="14"/>
  <c r="AG51" i="14"/>
  <c r="AG52" i="14"/>
  <c r="AG53" i="14"/>
  <c r="Z181" i="14"/>
  <c r="Z182" i="14"/>
  <c r="B182" i="14" s="1"/>
  <c r="Z183" i="14"/>
  <c r="B183" i="14" s="1"/>
  <c r="Z184" i="14"/>
  <c r="B184" i="14" s="1"/>
  <c r="Z185" i="14"/>
  <c r="Z186" i="14"/>
  <c r="B186" i="14" s="1"/>
  <c r="Z187" i="14"/>
  <c r="B187" i="14" s="1"/>
  <c r="Z188" i="14"/>
  <c r="B188" i="14" s="1"/>
  <c r="AF127" i="14"/>
  <c r="AF128" i="14"/>
  <c r="AF129" i="14"/>
  <c r="AF130" i="14"/>
  <c r="AF131" i="14"/>
  <c r="AF132" i="14"/>
  <c r="AF133" i="14"/>
  <c r="AF134" i="14"/>
  <c r="AJ127" i="14"/>
  <c r="AJ128" i="14"/>
  <c r="AJ129" i="14"/>
  <c r="AJ130" i="14"/>
  <c r="AJ131" i="14"/>
  <c r="AJ132" i="14"/>
  <c r="AJ133" i="14"/>
  <c r="AJ134" i="14"/>
  <c r="AB154" i="14"/>
  <c r="AB155" i="14"/>
  <c r="AB156" i="14"/>
  <c r="AB157" i="14"/>
  <c r="AB158" i="14"/>
  <c r="AB159" i="14"/>
  <c r="AB160" i="14"/>
  <c r="AB161" i="14"/>
  <c r="C208" i="14"/>
  <c r="C214" i="14"/>
  <c r="C215" i="14"/>
  <c r="C210" i="14"/>
  <c r="C212" i="14"/>
  <c r="C211" i="14"/>
  <c r="C209" i="14"/>
  <c r="C213" i="14"/>
  <c r="AG127" i="14"/>
  <c r="AG128" i="14"/>
  <c r="AG129" i="14"/>
  <c r="AG130" i="14"/>
  <c r="AG131" i="14"/>
  <c r="AG132" i="14"/>
  <c r="AG133" i="14"/>
  <c r="AG134" i="14"/>
  <c r="AA100" i="14"/>
  <c r="AA101" i="14"/>
  <c r="AA102" i="14"/>
  <c r="AA103" i="14"/>
  <c r="AA104" i="14"/>
  <c r="AA105" i="14"/>
  <c r="AA106" i="14"/>
  <c r="AA107" i="14"/>
  <c r="AK100" i="14"/>
  <c r="AK101" i="14"/>
  <c r="AK102" i="14"/>
  <c r="AK103" i="14"/>
  <c r="AK104" i="14"/>
  <c r="AK105" i="14"/>
  <c r="AK106" i="14"/>
  <c r="AK107" i="14"/>
  <c r="AE46" i="14"/>
  <c r="AE47" i="14"/>
  <c r="AE48" i="14"/>
  <c r="AE49" i="14"/>
  <c r="AE50" i="14"/>
  <c r="AE51" i="14"/>
  <c r="AE52" i="14"/>
  <c r="AE53" i="14"/>
  <c r="B46" i="14" l="1"/>
  <c r="B104" i="14"/>
  <c r="B100" i="14"/>
  <c r="B50" i="14"/>
  <c r="B212" i="14"/>
  <c r="B134" i="14"/>
  <c r="B130" i="14"/>
  <c r="B53" i="14"/>
  <c r="B49" i="14"/>
  <c r="B215" i="14"/>
  <c r="B211" i="14"/>
  <c r="B80" i="14"/>
  <c r="B76" i="14"/>
  <c r="B107" i="14"/>
  <c r="B103" i="14"/>
  <c r="C21" i="14"/>
  <c r="C21" i="10" s="1"/>
  <c r="B158" i="14"/>
  <c r="B154" i="14"/>
  <c r="B185" i="14"/>
  <c r="B181" i="14"/>
  <c r="B133" i="14"/>
  <c r="B129" i="14"/>
  <c r="B52" i="14"/>
  <c r="B48" i="14"/>
  <c r="B214" i="14"/>
  <c r="B210" i="14"/>
  <c r="B79" i="14"/>
  <c r="B75" i="14"/>
  <c r="B106" i="14"/>
  <c r="B102" i="14"/>
  <c r="C23" i="14"/>
  <c r="C23" i="10" s="1"/>
  <c r="C24" i="14"/>
  <c r="C24" i="10" s="1"/>
  <c r="B161" i="14"/>
  <c r="B157" i="14"/>
  <c r="B127" i="14"/>
  <c r="B208" i="14"/>
  <c r="B132" i="14"/>
  <c r="B128" i="14"/>
  <c r="B51" i="14"/>
  <c r="B47" i="14"/>
  <c r="B213" i="14"/>
  <c r="B209" i="14"/>
  <c r="B78" i="14"/>
  <c r="B74" i="14"/>
  <c r="B105" i="14"/>
  <c r="B101" i="14"/>
  <c r="C17" i="14"/>
  <c r="C17" i="10" s="1"/>
  <c r="C19" i="14"/>
  <c r="C19" i="10" s="1"/>
  <c r="C20" i="14"/>
  <c r="C20" i="10" s="1"/>
  <c r="B160" i="14"/>
  <c r="B156" i="14"/>
  <c r="B131" i="14"/>
  <c r="B77" i="14"/>
  <c r="B73" i="14"/>
  <c r="B17" i="14" s="1"/>
  <c r="B17" i="10" s="1"/>
  <c r="G17" i="14"/>
  <c r="G17" i="10" s="1"/>
  <c r="C18" i="14"/>
  <c r="C18" i="10" s="1"/>
  <c r="C22" i="14"/>
  <c r="C22" i="10" s="1"/>
  <c r="B159" i="14"/>
  <c r="B155" i="14"/>
  <c r="G19" i="14" l="1"/>
  <c r="G19" i="10" s="1"/>
  <c r="G23" i="14"/>
  <c r="G23" i="10" s="1"/>
  <c r="B24" i="14"/>
  <c r="B24" i="10" s="1"/>
  <c r="G18" i="14"/>
  <c r="G18" i="10" s="1"/>
  <c r="B18" i="14"/>
  <c r="B18" i="10" s="1"/>
  <c r="B19" i="14"/>
  <c r="B19" i="10" s="1"/>
  <c r="B20" i="14"/>
  <c r="B20" i="10" s="1"/>
  <c r="G20" i="14"/>
  <c r="G20" i="10" s="1"/>
  <c r="B22" i="14"/>
  <c r="B22" i="10" s="1"/>
  <c r="G22" i="14"/>
  <c r="G22" i="10" s="1"/>
  <c r="B23" i="14"/>
  <c r="B23" i="10" s="1"/>
  <c r="G24" i="14"/>
  <c r="G24" i="10" s="1"/>
  <c r="G21" i="14"/>
  <c r="G21" i="10" s="1"/>
  <c r="B21" i="14"/>
  <c r="B21" i="10" s="1"/>
  <c r="AM181" i="10" l="1"/>
  <c r="D31" i="10"/>
  <c r="A87" i="10"/>
  <c r="A114" i="10" s="1"/>
  <c r="A141" i="10" s="1"/>
  <c r="A168" i="10" s="1"/>
  <c r="A195" i="10" s="1"/>
  <c r="A88" i="10"/>
  <c r="A115" i="10" s="1"/>
  <c r="A142" i="10" s="1"/>
  <c r="A169" i="10" s="1"/>
  <c r="A196" i="10" s="1"/>
  <c r="A89" i="10"/>
  <c r="A116" i="10" s="1"/>
  <c r="A143" i="10" s="1"/>
  <c r="A170" i="10" s="1"/>
  <c r="A197" i="10" s="1"/>
  <c r="A90" i="10"/>
  <c r="A117" i="10" s="1"/>
  <c r="A144" i="10" s="1"/>
  <c r="A171" i="10" s="1"/>
  <c r="A198" i="10" s="1"/>
  <c r="A93" i="10"/>
  <c r="A120" i="10" s="1"/>
  <c r="A147" i="10" s="1"/>
  <c r="A174" i="10" s="1"/>
  <c r="A201" i="10" s="1"/>
  <c r="A94" i="10"/>
  <c r="A121" i="10" s="1"/>
  <c r="A148" i="10" s="1"/>
  <c r="A175" i="10" s="1"/>
  <c r="A202" i="10" s="1"/>
  <c r="A95" i="10"/>
  <c r="A122" i="10" s="1"/>
  <c r="A149" i="10" s="1"/>
  <c r="A176" i="10" s="1"/>
  <c r="A203" i="10" s="1"/>
  <c r="A96" i="10"/>
  <c r="A123" i="10" s="1"/>
  <c r="A150" i="10" s="1"/>
  <c r="A177" i="10" s="1"/>
  <c r="A204" i="10" s="1"/>
  <c r="A97" i="10"/>
  <c r="A124" i="10" s="1"/>
  <c r="A151" i="10" s="1"/>
  <c r="A178" i="10" s="1"/>
  <c r="A205" i="10" s="1"/>
  <c r="A99" i="10"/>
  <c r="A126" i="10" s="1"/>
  <c r="A153" i="10" s="1"/>
  <c r="A180" i="10" s="1"/>
  <c r="A207" i="10" s="1"/>
  <c r="A100" i="10"/>
  <c r="A101" i="10"/>
  <c r="A102" i="10"/>
  <c r="A103" i="10"/>
  <c r="A104" i="10"/>
  <c r="A105" i="10"/>
  <c r="A106" i="10"/>
  <c r="A98" i="10"/>
  <c r="A125" i="10" s="1"/>
  <c r="A152" i="10" s="1"/>
  <c r="A179" i="10" s="1"/>
  <c r="A206" i="10" s="1"/>
  <c r="E112" i="10"/>
  <c r="F112" i="10"/>
  <c r="G112" i="10"/>
  <c r="H112" i="10"/>
  <c r="I112" i="10"/>
  <c r="J112" i="10"/>
  <c r="K112" i="10"/>
  <c r="L112" i="10"/>
  <c r="M112" i="10"/>
  <c r="N112" i="10"/>
  <c r="O112" i="10"/>
  <c r="P112" i="10"/>
  <c r="Q112" i="10"/>
  <c r="AM112" i="10" s="1"/>
  <c r="R112" i="10"/>
  <c r="AN112" i="10" s="1"/>
  <c r="S112" i="10"/>
  <c r="AO112" i="10" s="1"/>
  <c r="T112" i="10"/>
  <c r="AP112" i="10" s="1"/>
  <c r="U112" i="10"/>
  <c r="AQ112" i="10" s="1"/>
  <c r="V112" i="10"/>
  <c r="AR112" i="10" s="1"/>
  <c r="W112" i="10"/>
  <c r="E113" i="10"/>
  <c r="F113" i="10"/>
  <c r="G113" i="10"/>
  <c r="H113" i="10"/>
  <c r="I113" i="10"/>
  <c r="J113" i="10"/>
  <c r="K113" i="10"/>
  <c r="L113" i="10"/>
  <c r="M113" i="10"/>
  <c r="N113" i="10"/>
  <c r="O113" i="10"/>
  <c r="P113" i="10"/>
  <c r="Q113" i="10"/>
  <c r="AM113" i="10" s="1"/>
  <c r="R113" i="10"/>
  <c r="AN113" i="10" s="1"/>
  <c r="S113" i="10"/>
  <c r="AO113" i="10" s="1"/>
  <c r="T113" i="10"/>
  <c r="AP113" i="10" s="1"/>
  <c r="U113" i="10"/>
  <c r="AQ113" i="10" s="1"/>
  <c r="V113" i="10"/>
  <c r="AR113" i="10" s="1"/>
  <c r="W113" i="10"/>
  <c r="E114" i="10"/>
  <c r="F114" i="10"/>
  <c r="G114" i="10"/>
  <c r="H114" i="10"/>
  <c r="I114" i="10"/>
  <c r="J114" i="10"/>
  <c r="K114" i="10"/>
  <c r="L114" i="10"/>
  <c r="M114" i="10"/>
  <c r="N114" i="10"/>
  <c r="O114" i="10"/>
  <c r="P114" i="10"/>
  <c r="Q114" i="10"/>
  <c r="AM114" i="10" s="1"/>
  <c r="R114" i="10"/>
  <c r="AN114" i="10" s="1"/>
  <c r="S114" i="10"/>
  <c r="AO114" i="10" s="1"/>
  <c r="T114" i="10"/>
  <c r="AP114" i="10" s="1"/>
  <c r="U114" i="10"/>
  <c r="AQ114" i="10" s="1"/>
  <c r="V114" i="10"/>
  <c r="AR114" i="10" s="1"/>
  <c r="W114" i="10"/>
  <c r="E115" i="10"/>
  <c r="F115" i="10"/>
  <c r="G115" i="10"/>
  <c r="H115" i="10"/>
  <c r="I115" i="10"/>
  <c r="J115" i="10"/>
  <c r="K115" i="10"/>
  <c r="L115" i="10"/>
  <c r="M115" i="10"/>
  <c r="N115" i="10"/>
  <c r="O115" i="10"/>
  <c r="P115" i="10"/>
  <c r="Q115" i="10"/>
  <c r="AM115" i="10" s="1"/>
  <c r="R115" i="10"/>
  <c r="AN115" i="10" s="1"/>
  <c r="S115" i="10"/>
  <c r="AO115" i="10" s="1"/>
  <c r="T115" i="10"/>
  <c r="AP115" i="10" s="1"/>
  <c r="U115" i="10"/>
  <c r="AQ115" i="10" s="1"/>
  <c r="V115" i="10"/>
  <c r="AR115" i="10" s="1"/>
  <c r="W115" i="10"/>
  <c r="E116" i="10"/>
  <c r="F116" i="10"/>
  <c r="G116" i="10"/>
  <c r="H116" i="10"/>
  <c r="I116" i="10"/>
  <c r="J116" i="10"/>
  <c r="K116" i="10"/>
  <c r="L116" i="10"/>
  <c r="M116" i="10"/>
  <c r="N116" i="10"/>
  <c r="O116" i="10"/>
  <c r="P116" i="10"/>
  <c r="Q116" i="10"/>
  <c r="AM116" i="10" s="1"/>
  <c r="R116" i="10"/>
  <c r="AN116" i="10" s="1"/>
  <c r="S116" i="10"/>
  <c r="AO116" i="10" s="1"/>
  <c r="T116" i="10"/>
  <c r="AP116" i="10" s="1"/>
  <c r="U116" i="10"/>
  <c r="AQ116" i="10" s="1"/>
  <c r="V116" i="10"/>
  <c r="AR116" i="10" s="1"/>
  <c r="W116" i="10"/>
  <c r="E117" i="10"/>
  <c r="F117" i="10"/>
  <c r="G117" i="10"/>
  <c r="H117" i="10"/>
  <c r="I117" i="10"/>
  <c r="J117" i="10"/>
  <c r="K117" i="10"/>
  <c r="L117" i="10"/>
  <c r="M117" i="10"/>
  <c r="N117" i="10"/>
  <c r="O117" i="10"/>
  <c r="P117" i="10"/>
  <c r="Q117" i="10"/>
  <c r="AM117" i="10" s="1"/>
  <c r="R117" i="10"/>
  <c r="AN117" i="10" s="1"/>
  <c r="S117" i="10"/>
  <c r="AO117" i="10" s="1"/>
  <c r="T117" i="10"/>
  <c r="AP117" i="10" s="1"/>
  <c r="U117" i="10"/>
  <c r="AQ117" i="10" s="1"/>
  <c r="V117" i="10"/>
  <c r="AR117" i="10" s="1"/>
  <c r="W117" i="10"/>
  <c r="AM118" i="10"/>
  <c r="AN118" i="10"/>
  <c r="AO118" i="10"/>
  <c r="AP118" i="10"/>
  <c r="AQ118" i="10"/>
  <c r="AR118" i="10"/>
  <c r="AM119" i="10"/>
  <c r="AN119" i="10"/>
  <c r="AO119" i="10"/>
  <c r="AP119" i="10"/>
  <c r="AQ119" i="10"/>
  <c r="AR119" i="10"/>
  <c r="AM120" i="10"/>
  <c r="AN120" i="10"/>
  <c r="AO120" i="10"/>
  <c r="AP120" i="10"/>
  <c r="AQ120" i="10"/>
  <c r="AR120" i="10"/>
  <c r="AM121" i="10"/>
  <c r="AN121" i="10"/>
  <c r="AO121" i="10"/>
  <c r="AP121" i="10"/>
  <c r="AQ121" i="10"/>
  <c r="AR121" i="10"/>
  <c r="AM122" i="10"/>
  <c r="AN122" i="10"/>
  <c r="AO122" i="10"/>
  <c r="AP122" i="10"/>
  <c r="AQ122" i="10"/>
  <c r="AR122" i="10"/>
  <c r="AM123" i="10"/>
  <c r="AN123" i="10"/>
  <c r="AO123" i="10"/>
  <c r="AP123" i="10"/>
  <c r="AQ123" i="10"/>
  <c r="AR123" i="10"/>
  <c r="AM124" i="10"/>
  <c r="AN124" i="10"/>
  <c r="AO124" i="10"/>
  <c r="AP124" i="10"/>
  <c r="AQ124" i="10"/>
  <c r="AR124" i="10"/>
  <c r="AM126" i="10"/>
  <c r="AN126" i="10"/>
  <c r="AO126" i="10"/>
  <c r="AP126" i="10"/>
  <c r="AQ126" i="10"/>
  <c r="AR126" i="10"/>
  <c r="AM127" i="10"/>
  <c r="AN127" i="10"/>
  <c r="AO127" i="10"/>
  <c r="AP127" i="10"/>
  <c r="AQ127" i="10"/>
  <c r="AR127" i="10"/>
  <c r="AM128" i="10"/>
  <c r="AN128" i="10"/>
  <c r="AO128" i="10"/>
  <c r="AP128" i="10"/>
  <c r="AQ128" i="10"/>
  <c r="AR128" i="10"/>
  <c r="AM129" i="10"/>
  <c r="AN129" i="10"/>
  <c r="AO129" i="10"/>
  <c r="AP129" i="10"/>
  <c r="AQ129" i="10"/>
  <c r="AR129" i="10"/>
  <c r="AM130" i="10"/>
  <c r="AN130" i="10"/>
  <c r="AO130" i="10"/>
  <c r="AP130" i="10"/>
  <c r="AQ130" i="10"/>
  <c r="AR130" i="10"/>
  <c r="AM131" i="10"/>
  <c r="AN131" i="10"/>
  <c r="AO131" i="10"/>
  <c r="AP131" i="10"/>
  <c r="AQ131" i="10"/>
  <c r="AR131" i="10"/>
  <c r="AM132" i="10"/>
  <c r="AN132" i="10"/>
  <c r="AO132" i="10"/>
  <c r="AP132" i="10"/>
  <c r="AQ132" i="10"/>
  <c r="AR132" i="10"/>
  <c r="AM133" i="10"/>
  <c r="AN133" i="10"/>
  <c r="AO133" i="10"/>
  <c r="AP133" i="10"/>
  <c r="AQ133" i="10"/>
  <c r="AR133" i="10"/>
  <c r="X112" i="10"/>
  <c r="X113" i="10" s="1"/>
  <c r="D113" i="10"/>
  <c r="D114" i="10"/>
  <c r="D115" i="10"/>
  <c r="D116" i="10"/>
  <c r="D117" i="10"/>
  <c r="E139" i="10"/>
  <c r="F139" i="10"/>
  <c r="G139" i="10"/>
  <c r="H139" i="10"/>
  <c r="I139" i="10"/>
  <c r="J139" i="10"/>
  <c r="K139" i="10"/>
  <c r="L139" i="10"/>
  <c r="M139" i="10"/>
  <c r="N139" i="10"/>
  <c r="O139" i="10"/>
  <c r="P139" i="10"/>
  <c r="Q139" i="10"/>
  <c r="AM139" i="10" s="1"/>
  <c r="R139" i="10"/>
  <c r="AN139" i="10" s="1"/>
  <c r="S139" i="10"/>
  <c r="AO139" i="10" s="1"/>
  <c r="T139" i="10"/>
  <c r="AP139" i="10" s="1"/>
  <c r="U139" i="10"/>
  <c r="AQ139" i="10" s="1"/>
  <c r="V139" i="10"/>
  <c r="AR139" i="10" s="1"/>
  <c r="W139" i="10"/>
  <c r="E140" i="10"/>
  <c r="F140" i="10"/>
  <c r="G140" i="10"/>
  <c r="H140" i="10"/>
  <c r="I140" i="10"/>
  <c r="J140" i="10"/>
  <c r="K140" i="10"/>
  <c r="L140" i="10"/>
  <c r="M140" i="10"/>
  <c r="N140" i="10"/>
  <c r="O140" i="10"/>
  <c r="P140" i="10"/>
  <c r="Q140" i="10"/>
  <c r="AM140" i="10" s="1"/>
  <c r="R140" i="10"/>
  <c r="AN140" i="10" s="1"/>
  <c r="S140" i="10"/>
  <c r="AO140" i="10" s="1"/>
  <c r="T140" i="10"/>
  <c r="AP140" i="10" s="1"/>
  <c r="U140" i="10"/>
  <c r="AQ140" i="10" s="1"/>
  <c r="V140" i="10"/>
  <c r="AR140" i="10" s="1"/>
  <c r="W140" i="10"/>
  <c r="E141" i="10"/>
  <c r="F141" i="10"/>
  <c r="G141" i="10"/>
  <c r="H141" i="10"/>
  <c r="I141" i="10"/>
  <c r="J141" i="10"/>
  <c r="K141" i="10"/>
  <c r="L141" i="10"/>
  <c r="M141" i="10"/>
  <c r="N141" i="10"/>
  <c r="O141" i="10"/>
  <c r="P141" i="10"/>
  <c r="Q141" i="10"/>
  <c r="AM141" i="10" s="1"/>
  <c r="R141" i="10"/>
  <c r="AN141" i="10" s="1"/>
  <c r="S141" i="10"/>
  <c r="AO141" i="10" s="1"/>
  <c r="T141" i="10"/>
  <c r="AP141" i="10" s="1"/>
  <c r="U141" i="10"/>
  <c r="AQ141" i="10" s="1"/>
  <c r="V141" i="10"/>
  <c r="AR141" i="10" s="1"/>
  <c r="W141" i="10"/>
  <c r="E142" i="10"/>
  <c r="F142" i="10"/>
  <c r="G142" i="10"/>
  <c r="H142" i="10"/>
  <c r="I142" i="10"/>
  <c r="J142" i="10"/>
  <c r="K142" i="10"/>
  <c r="L142" i="10"/>
  <c r="M142" i="10"/>
  <c r="N142" i="10"/>
  <c r="O142" i="10"/>
  <c r="P142" i="10"/>
  <c r="Q142" i="10"/>
  <c r="AM142" i="10" s="1"/>
  <c r="R142" i="10"/>
  <c r="AN142" i="10" s="1"/>
  <c r="S142" i="10"/>
  <c r="AO142" i="10" s="1"/>
  <c r="T142" i="10"/>
  <c r="AP142" i="10" s="1"/>
  <c r="U142" i="10"/>
  <c r="AQ142" i="10" s="1"/>
  <c r="V142" i="10"/>
  <c r="AR142" i="10" s="1"/>
  <c r="W142" i="10"/>
  <c r="E143" i="10"/>
  <c r="F143" i="10"/>
  <c r="G143" i="10"/>
  <c r="H143" i="10"/>
  <c r="I143" i="10"/>
  <c r="J143" i="10"/>
  <c r="K143" i="10"/>
  <c r="L143" i="10"/>
  <c r="M143" i="10"/>
  <c r="N143" i="10"/>
  <c r="O143" i="10"/>
  <c r="P143" i="10"/>
  <c r="Q143" i="10"/>
  <c r="AM143" i="10" s="1"/>
  <c r="R143" i="10"/>
  <c r="AN143" i="10" s="1"/>
  <c r="S143" i="10"/>
  <c r="AO143" i="10" s="1"/>
  <c r="T143" i="10"/>
  <c r="AP143" i="10" s="1"/>
  <c r="U143" i="10"/>
  <c r="AQ143" i="10" s="1"/>
  <c r="V143" i="10"/>
  <c r="AR143" i="10" s="1"/>
  <c r="W143" i="10"/>
  <c r="E144" i="10"/>
  <c r="F144" i="10"/>
  <c r="G144" i="10"/>
  <c r="H144" i="10"/>
  <c r="I144" i="10"/>
  <c r="J144" i="10"/>
  <c r="K144" i="10"/>
  <c r="L144" i="10"/>
  <c r="M144" i="10"/>
  <c r="N144" i="10"/>
  <c r="O144" i="10"/>
  <c r="P144" i="10"/>
  <c r="Q144" i="10"/>
  <c r="AM144" i="10" s="1"/>
  <c r="R144" i="10"/>
  <c r="AN144" i="10" s="1"/>
  <c r="S144" i="10"/>
  <c r="AO144" i="10" s="1"/>
  <c r="T144" i="10"/>
  <c r="AP144" i="10" s="1"/>
  <c r="U144" i="10"/>
  <c r="AQ144" i="10" s="1"/>
  <c r="V144" i="10"/>
  <c r="AR144" i="10" s="1"/>
  <c r="W144" i="10"/>
  <c r="AM145" i="10"/>
  <c r="AN145" i="10"/>
  <c r="AO145" i="10"/>
  <c r="AP145" i="10"/>
  <c r="AQ145" i="10"/>
  <c r="AR145" i="10"/>
  <c r="AM146" i="10"/>
  <c r="AN146" i="10"/>
  <c r="AO146" i="10"/>
  <c r="AP146" i="10"/>
  <c r="AQ146" i="10"/>
  <c r="AR146" i="10"/>
  <c r="AM147" i="10"/>
  <c r="AN147" i="10"/>
  <c r="AO147" i="10"/>
  <c r="AP147" i="10"/>
  <c r="AQ147" i="10"/>
  <c r="AR147" i="10"/>
  <c r="AM148" i="10"/>
  <c r="AN148" i="10"/>
  <c r="AO148" i="10"/>
  <c r="AP148" i="10"/>
  <c r="AQ148" i="10"/>
  <c r="AR148" i="10"/>
  <c r="AM149" i="10"/>
  <c r="AN149" i="10"/>
  <c r="AO149" i="10"/>
  <c r="AP149" i="10"/>
  <c r="AQ149" i="10"/>
  <c r="AR149" i="10"/>
  <c r="AM150" i="10"/>
  <c r="AN150" i="10"/>
  <c r="AO150" i="10"/>
  <c r="AP150" i="10"/>
  <c r="AQ150" i="10"/>
  <c r="AR150" i="10"/>
  <c r="AM151" i="10"/>
  <c r="AN151" i="10"/>
  <c r="AO151" i="10"/>
  <c r="AP151" i="10"/>
  <c r="AQ151" i="10"/>
  <c r="AR151" i="10"/>
  <c r="AM153" i="10"/>
  <c r="AN153" i="10"/>
  <c r="AO153" i="10"/>
  <c r="AP153" i="10"/>
  <c r="AQ153" i="10"/>
  <c r="AR153" i="10"/>
  <c r="AM154" i="10"/>
  <c r="AN154" i="10"/>
  <c r="AO154" i="10"/>
  <c r="AQ154" i="10"/>
  <c r="AR154" i="10"/>
  <c r="AM155" i="10"/>
  <c r="AN155" i="10"/>
  <c r="AO155" i="10"/>
  <c r="AP155" i="10"/>
  <c r="AQ155" i="10"/>
  <c r="AR155" i="10"/>
  <c r="AM156" i="10"/>
  <c r="AN156" i="10"/>
  <c r="AO156" i="10"/>
  <c r="AP156" i="10"/>
  <c r="AQ156" i="10"/>
  <c r="AR156" i="10"/>
  <c r="AM157" i="10"/>
  <c r="AN157" i="10"/>
  <c r="AO157" i="10"/>
  <c r="AP157" i="10"/>
  <c r="AQ157" i="10"/>
  <c r="AR157" i="10"/>
  <c r="AM158" i="10"/>
  <c r="AN158" i="10"/>
  <c r="AO158" i="10"/>
  <c r="AP158" i="10"/>
  <c r="AQ158" i="10"/>
  <c r="AR158" i="10"/>
  <c r="AM159" i="10"/>
  <c r="AN159" i="10"/>
  <c r="AO159" i="10"/>
  <c r="AP159" i="10"/>
  <c r="AQ159" i="10"/>
  <c r="AR159" i="10"/>
  <c r="AM160" i="10"/>
  <c r="AN160" i="10"/>
  <c r="AO160" i="10"/>
  <c r="AP160" i="10"/>
  <c r="AQ160" i="10"/>
  <c r="AR160" i="10"/>
  <c r="D140" i="10"/>
  <c r="D141" i="10"/>
  <c r="D142" i="10"/>
  <c r="D143" i="10"/>
  <c r="D144" i="10"/>
  <c r="E166" i="10"/>
  <c r="F166" i="10"/>
  <c r="G166" i="10"/>
  <c r="H166" i="10"/>
  <c r="I166" i="10"/>
  <c r="J166" i="10"/>
  <c r="K166" i="10"/>
  <c r="L166" i="10"/>
  <c r="M166" i="10"/>
  <c r="N166" i="10"/>
  <c r="O166" i="10"/>
  <c r="P166" i="10"/>
  <c r="Q166" i="10"/>
  <c r="AM166" i="10" s="1"/>
  <c r="R166" i="10"/>
  <c r="AN166" i="10" s="1"/>
  <c r="S166" i="10"/>
  <c r="AO166" i="10" s="1"/>
  <c r="T166" i="10"/>
  <c r="AP166" i="10" s="1"/>
  <c r="U166" i="10"/>
  <c r="AQ166" i="10" s="1"/>
  <c r="V166" i="10"/>
  <c r="AR166" i="10" s="1"/>
  <c r="W166" i="10"/>
  <c r="E167" i="10"/>
  <c r="F167" i="10"/>
  <c r="G167" i="10"/>
  <c r="H167" i="10"/>
  <c r="I167" i="10"/>
  <c r="J167" i="10"/>
  <c r="K167" i="10"/>
  <c r="L167" i="10"/>
  <c r="M167" i="10"/>
  <c r="N167" i="10"/>
  <c r="O167" i="10"/>
  <c r="P167" i="10"/>
  <c r="Q167" i="10"/>
  <c r="AM167" i="10" s="1"/>
  <c r="R167" i="10"/>
  <c r="AN167" i="10" s="1"/>
  <c r="S167" i="10"/>
  <c r="AO167" i="10" s="1"/>
  <c r="T167" i="10"/>
  <c r="AP167" i="10" s="1"/>
  <c r="U167" i="10"/>
  <c r="AQ167" i="10" s="1"/>
  <c r="V167" i="10"/>
  <c r="AR167" i="10" s="1"/>
  <c r="W167" i="10"/>
  <c r="E168" i="10"/>
  <c r="F168" i="10"/>
  <c r="G168" i="10"/>
  <c r="H168" i="10"/>
  <c r="I168" i="10"/>
  <c r="J168" i="10"/>
  <c r="K168" i="10"/>
  <c r="L168" i="10"/>
  <c r="M168" i="10"/>
  <c r="N168" i="10"/>
  <c r="O168" i="10"/>
  <c r="P168" i="10"/>
  <c r="Q168" i="10"/>
  <c r="AM168" i="10" s="1"/>
  <c r="R168" i="10"/>
  <c r="AN168" i="10" s="1"/>
  <c r="S168" i="10"/>
  <c r="AO168" i="10" s="1"/>
  <c r="T168" i="10"/>
  <c r="AP168" i="10" s="1"/>
  <c r="U168" i="10"/>
  <c r="AQ168" i="10" s="1"/>
  <c r="V168" i="10"/>
  <c r="AR168" i="10" s="1"/>
  <c r="W168" i="10"/>
  <c r="E169" i="10"/>
  <c r="F169" i="10"/>
  <c r="G169" i="10"/>
  <c r="H169" i="10"/>
  <c r="I169" i="10"/>
  <c r="J169" i="10"/>
  <c r="K169" i="10"/>
  <c r="L169" i="10"/>
  <c r="M169" i="10"/>
  <c r="N169" i="10"/>
  <c r="O169" i="10"/>
  <c r="P169" i="10"/>
  <c r="Q169" i="10"/>
  <c r="AM169" i="10" s="1"/>
  <c r="R169" i="10"/>
  <c r="AN169" i="10" s="1"/>
  <c r="S169" i="10"/>
  <c r="AO169" i="10" s="1"/>
  <c r="T169" i="10"/>
  <c r="AP169" i="10" s="1"/>
  <c r="U169" i="10"/>
  <c r="AQ169" i="10" s="1"/>
  <c r="V169" i="10"/>
  <c r="AR169" i="10" s="1"/>
  <c r="W169" i="10"/>
  <c r="E170" i="10"/>
  <c r="F170" i="10"/>
  <c r="G170" i="10"/>
  <c r="H170" i="10"/>
  <c r="I170" i="10"/>
  <c r="J170" i="10"/>
  <c r="K170" i="10"/>
  <c r="L170" i="10"/>
  <c r="M170" i="10"/>
  <c r="N170" i="10"/>
  <c r="O170" i="10"/>
  <c r="P170" i="10"/>
  <c r="Q170" i="10"/>
  <c r="AM170" i="10" s="1"/>
  <c r="R170" i="10"/>
  <c r="AN170" i="10" s="1"/>
  <c r="S170" i="10"/>
  <c r="AO170" i="10" s="1"/>
  <c r="T170" i="10"/>
  <c r="AP170" i="10" s="1"/>
  <c r="U170" i="10"/>
  <c r="AQ170" i="10" s="1"/>
  <c r="V170" i="10"/>
  <c r="AR170" i="10" s="1"/>
  <c r="W170" i="10"/>
  <c r="E171" i="10"/>
  <c r="F171" i="10"/>
  <c r="G171" i="10"/>
  <c r="H171" i="10"/>
  <c r="I171" i="10"/>
  <c r="J171" i="10"/>
  <c r="K171" i="10"/>
  <c r="L171" i="10"/>
  <c r="M171" i="10"/>
  <c r="N171" i="10"/>
  <c r="O171" i="10"/>
  <c r="P171" i="10"/>
  <c r="Q171" i="10"/>
  <c r="AM171" i="10" s="1"/>
  <c r="R171" i="10"/>
  <c r="AN171" i="10" s="1"/>
  <c r="S171" i="10"/>
  <c r="AO171" i="10" s="1"/>
  <c r="T171" i="10"/>
  <c r="AP171" i="10" s="1"/>
  <c r="U171" i="10"/>
  <c r="AQ171" i="10" s="1"/>
  <c r="V171" i="10"/>
  <c r="AR171" i="10" s="1"/>
  <c r="W171" i="10"/>
  <c r="AM172" i="10"/>
  <c r="AN172" i="10"/>
  <c r="AO172" i="10"/>
  <c r="AP172" i="10"/>
  <c r="AQ172" i="10"/>
  <c r="AR172" i="10"/>
  <c r="AM173" i="10"/>
  <c r="AN173" i="10"/>
  <c r="AO173" i="10"/>
  <c r="AP173" i="10"/>
  <c r="AQ173" i="10"/>
  <c r="AR173" i="10"/>
  <c r="AM174" i="10"/>
  <c r="AN174" i="10"/>
  <c r="AO174" i="10"/>
  <c r="AP174" i="10"/>
  <c r="AQ174" i="10"/>
  <c r="AR174" i="10"/>
  <c r="AM175" i="10"/>
  <c r="AN175" i="10"/>
  <c r="AO175" i="10"/>
  <c r="AP175" i="10"/>
  <c r="AQ175" i="10"/>
  <c r="AR175" i="10"/>
  <c r="AM176" i="10"/>
  <c r="AN176" i="10"/>
  <c r="AO176" i="10"/>
  <c r="AP176" i="10"/>
  <c r="AQ176" i="10"/>
  <c r="AR176" i="10"/>
  <c r="AM177" i="10"/>
  <c r="AN177" i="10"/>
  <c r="AO177" i="10"/>
  <c r="AP177" i="10"/>
  <c r="AQ177" i="10"/>
  <c r="AR177" i="10"/>
  <c r="AM178" i="10"/>
  <c r="AN178" i="10"/>
  <c r="AO178" i="10"/>
  <c r="AP178" i="10"/>
  <c r="AQ178" i="10"/>
  <c r="AR178" i="10"/>
  <c r="AM180" i="10"/>
  <c r="AN180" i="10"/>
  <c r="AO180" i="10"/>
  <c r="AP180" i="10"/>
  <c r="AQ180" i="10"/>
  <c r="AR180" i="10"/>
  <c r="AN181" i="10"/>
  <c r="AO181" i="10"/>
  <c r="AP181" i="10"/>
  <c r="AQ181" i="10"/>
  <c r="AR181" i="10"/>
  <c r="AM182" i="10"/>
  <c r="AN182" i="10"/>
  <c r="AO182" i="10"/>
  <c r="AP182" i="10"/>
  <c r="AQ182" i="10"/>
  <c r="AR182" i="10"/>
  <c r="AM183" i="10"/>
  <c r="AN183" i="10"/>
  <c r="AO183" i="10"/>
  <c r="AP183" i="10"/>
  <c r="AQ183" i="10"/>
  <c r="AR183" i="10"/>
  <c r="AM184" i="10"/>
  <c r="AN184" i="10"/>
  <c r="AO184" i="10"/>
  <c r="AP184" i="10"/>
  <c r="AQ184" i="10"/>
  <c r="AR184" i="10"/>
  <c r="AM185" i="10"/>
  <c r="AN185" i="10"/>
  <c r="AO185" i="10"/>
  <c r="AP185" i="10"/>
  <c r="AQ185" i="10"/>
  <c r="AR185" i="10"/>
  <c r="AM186" i="10"/>
  <c r="AN186" i="10"/>
  <c r="AO186" i="10"/>
  <c r="AP186" i="10"/>
  <c r="AQ186" i="10"/>
  <c r="AR186" i="10"/>
  <c r="AM187" i="10"/>
  <c r="AN187" i="10"/>
  <c r="AO187" i="10"/>
  <c r="AP187" i="10"/>
  <c r="AQ187" i="10"/>
  <c r="AR187" i="10"/>
  <c r="D167" i="10"/>
  <c r="D168" i="10"/>
  <c r="D169" i="10"/>
  <c r="D170" i="10"/>
  <c r="D171" i="10"/>
  <c r="E193" i="10"/>
  <c r="F193" i="10"/>
  <c r="G193" i="10"/>
  <c r="H193" i="10"/>
  <c r="I193" i="10"/>
  <c r="J193" i="10"/>
  <c r="K193" i="10"/>
  <c r="L193" i="10"/>
  <c r="M193" i="10"/>
  <c r="N193" i="10"/>
  <c r="O193" i="10"/>
  <c r="P193" i="10"/>
  <c r="Q193" i="10"/>
  <c r="AM193" i="10" s="1"/>
  <c r="R193" i="10"/>
  <c r="AN193" i="10" s="1"/>
  <c r="S193" i="10"/>
  <c r="AO193" i="10" s="1"/>
  <c r="T193" i="10"/>
  <c r="AP193" i="10" s="1"/>
  <c r="U193" i="10"/>
  <c r="AQ193" i="10" s="1"/>
  <c r="V193" i="10"/>
  <c r="AR193" i="10" s="1"/>
  <c r="W193" i="10"/>
  <c r="E194" i="10"/>
  <c r="F194" i="10"/>
  <c r="G194" i="10"/>
  <c r="H194" i="10"/>
  <c r="I194" i="10"/>
  <c r="J194" i="10"/>
  <c r="K194" i="10"/>
  <c r="L194" i="10"/>
  <c r="M194" i="10"/>
  <c r="N194" i="10"/>
  <c r="O194" i="10"/>
  <c r="P194" i="10"/>
  <c r="Q194" i="10"/>
  <c r="AM194" i="10" s="1"/>
  <c r="R194" i="10"/>
  <c r="AN194" i="10" s="1"/>
  <c r="S194" i="10"/>
  <c r="AO194" i="10" s="1"/>
  <c r="T194" i="10"/>
  <c r="AP194" i="10" s="1"/>
  <c r="U194" i="10"/>
  <c r="AQ194" i="10" s="1"/>
  <c r="V194" i="10"/>
  <c r="AR194" i="10" s="1"/>
  <c r="W194" i="10"/>
  <c r="E195" i="10"/>
  <c r="F195" i="10"/>
  <c r="G195" i="10"/>
  <c r="H195" i="10"/>
  <c r="I195" i="10"/>
  <c r="J195" i="10"/>
  <c r="K195" i="10"/>
  <c r="L195" i="10"/>
  <c r="M195" i="10"/>
  <c r="N195" i="10"/>
  <c r="O195" i="10"/>
  <c r="P195" i="10"/>
  <c r="Q195" i="10"/>
  <c r="AM195" i="10" s="1"/>
  <c r="R195" i="10"/>
  <c r="AN195" i="10" s="1"/>
  <c r="S195" i="10"/>
  <c r="AO195" i="10" s="1"/>
  <c r="T195" i="10"/>
  <c r="AP195" i="10" s="1"/>
  <c r="U195" i="10"/>
  <c r="AQ195" i="10" s="1"/>
  <c r="V195" i="10"/>
  <c r="AR195" i="10" s="1"/>
  <c r="W195" i="10"/>
  <c r="E196" i="10"/>
  <c r="F196" i="10"/>
  <c r="G196" i="10"/>
  <c r="H196" i="10"/>
  <c r="I196" i="10"/>
  <c r="J196" i="10"/>
  <c r="K196" i="10"/>
  <c r="L196" i="10"/>
  <c r="M196" i="10"/>
  <c r="N196" i="10"/>
  <c r="O196" i="10"/>
  <c r="P196" i="10"/>
  <c r="Q196" i="10"/>
  <c r="AM196" i="10" s="1"/>
  <c r="R196" i="10"/>
  <c r="AN196" i="10" s="1"/>
  <c r="S196" i="10"/>
  <c r="AO196" i="10" s="1"/>
  <c r="T196" i="10"/>
  <c r="AP196" i="10" s="1"/>
  <c r="U196" i="10"/>
  <c r="AQ196" i="10" s="1"/>
  <c r="V196" i="10"/>
  <c r="AR196" i="10" s="1"/>
  <c r="W196" i="10"/>
  <c r="E197" i="10"/>
  <c r="F197" i="10"/>
  <c r="G197" i="10"/>
  <c r="H197" i="10"/>
  <c r="I197" i="10"/>
  <c r="J197" i="10"/>
  <c r="K197" i="10"/>
  <c r="L197" i="10"/>
  <c r="M197" i="10"/>
  <c r="N197" i="10"/>
  <c r="O197" i="10"/>
  <c r="P197" i="10"/>
  <c r="Q197" i="10"/>
  <c r="AM197" i="10" s="1"/>
  <c r="R197" i="10"/>
  <c r="AN197" i="10" s="1"/>
  <c r="S197" i="10"/>
  <c r="AO197" i="10" s="1"/>
  <c r="T197" i="10"/>
  <c r="AP197" i="10" s="1"/>
  <c r="U197" i="10"/>
  <c r="AQ197" i="10" s="1"/>
  <c r="V197" i="10"/>
  <c r="AR197" i="10" s="1"/>
  <c r="W197" i="10"/>
  <c r="E198" i="10"/>
  <c r="F198" i="10"/>
  <c r="G198" i="10"/>
  <c r="H198" i="10"/>
  <c r="I198" i="10"/>
  <c r="J198" i="10"/>
  <c r="K198" i="10"/>
  <c r="L198" i="10"/>
  <c r="M198" i="10"/>
  <c r="N198" i="10"/>
  <c r="O198" i="10"/>
  <c r="P198" i="10"/>
  <c r="Q198" i="10"/>
  <c r="AM198" i="10" s="1"/>
  <c r="R198" i="10"/>
  <c r="AN198" i="10" s="1"/>
  <c r="S198" i="10"/>
  <c r="AO198" i="10" s="1"/>
  <c r="T198" i="10"/>
  <c r="AP198" i="10" s="1"/>
  <c r="U198" i="10"/>
  <c r="AQ198" i="10" s="1"/>
  <c r="V198" i="10"/>
  <c r="AR198" i="10" s="1"/>
  <c r="W198" i="10"/>
  <c r="AM199" i="10"/>
  <c r="AN199" i="10"/>
  <c r="AO199" i="10"/>
  <c r="AP199" i="10"/>
  <c r="AQ199" i="10"/>
  <c r="AR199" i="10"/>
  <c r="AM200" i="10"/>
  <c r="AN200" i="10"/>
  <c r="AO200" i="10"/>
  <c r="AP200" i="10"/>
  <c r="AQ200" i="10"/>
  <c r="AR200" i="10"/>
  <c r="AM201" i="10"/>
  <c r="AN201" i="10"/>
  <c r="AO201" i="10"/>
  <c r="AP201" i="10"/>
  <c r="AQ201" i="10"/>
  <c r="AR201" i="10"/>
  <c r="AM202" i="10"/>
  <c r="AN202" i="10"/>
  <c r="AO202" i="10"/>
  <c r="AP202" i="10"/>
  <c r="AQ202" i="10"/>
  <c r="AR202" i="10"/>
  <c r="AM203" i="10"/>
  <c r="AN203" i="10"/>
  <c r="AO203" i="10"/>
  <c r="AP203" i="10"/>
  <c r="AQ203" i="10"/>
  <c r="AR203" i="10"/>
  <c r="AM204" i="10"/>
  <c r="AN204" i="10"/>
  <c r="AO204" i="10"/>
  <c r="AP204" i="10"/>
  <c r="AQ204" i="10"/>
  <c r="AR204" i="10"/>
  <c r="AM205" i="10"/>
  <c r="AN205" i="10"/>
  <c r="AO205" i="10"/>
  <c r="AP205" i="10"/>
  <c r="AQ205" i="10"/>
  <c r="AR205" i="10"/>
  <c r="AM206" i="10"/>
  <c r="AN206" i="10"/>
  <c r="AO206" i="10"/>
  <c r="AP206" i="10"/>
  <c r="AQ206" i="10"/>
  <c r="AR206" i="10"/>
  <c r="AM208" i="10"/>
  <c r="AN208" i="10"/>
  <c r="AO208" i="10"/>
  <c r="AP208" i="10"/>
  <c r="AQ208" i="10"/>
  <c r="AR208" i="10"/>
  <c r="AM209" i="10"/>
  <c r="AN209" i="10"/>
  <c r="AO209" i="10"/>
  <c r="AP209" i="10"/>
  <c r="AQ209" i="10"/>
  <c r="AR209" i="10"/>
  <c r="AM210" i="10"/>
  <c r="AN210" i="10"/>
  <c r="AO210" i="10"/>
  <c r="AP210" i="10"/>
  <c r="AQ210" i="10"/>
  <c r="AR210" i="10"/>
  <c r="AM211" i="10"/>
  <c r="AN211" i="10"/>
  <c r="AO211" i="10"/>
  <c r="AP211" i="10"/>
  <c r="AQ211" i="10"/>
  <c r="AR211" i="10"/>
  <c r="AM212" i="10"/>
  <c r="AN212" i="10"/>
  <c r="AO212" i="10"/>
  <c r="AP212" i="10"/>
  <c r="AQ212" i="10"/>
  <c r="AR212" i="10"/>
  <c r="AM213" i="10"/>
  <c r="AN213" i="10"/>
  <c r="AO213" i="10"/>
  <c r="AP213" i="10"/>
  <c r="AQ213" i="10"/>
  <c r="AR213" i="10"/>
  <c r="AM214" i="10"/>
  <c r="AN214" i="10"/>
  <c r="AO214" i="10"/>
  <c r="AP214" i="10"/>
  <c r="AQ214" i="10"/>
  <c r="AR214" i="10"/>
  <c r="AM215" i="10"/>
  <c r="AN215" i="10"/>
  <c r="AO215" i="10"/>
  <c r="AP215" i="10"/>
  <c r="AQ215" i="10"/>
  <c r="AR215" i="10"/>
  <c r="D194" i="10"/>
  <c r="D195" i="10"/>
  <c r="D196" i="10"/>
  <c r="D197" i="10"/>
  <c r="D198" i="10"/>
  <c r="E85" i="10"/>
  <c r="F85" i="10"/>
  <c r="G85" i="10"/>
  <c r="H85" i="10"/>
  <c r="I85" i="10"/>
  <c r="J85" i="10"/>
  <c r="K85" i="10"/>
  <c r="L85" i="10"/>
  <c r="M85" i="10"/>
  <c r="N85" i="10"/>
  <c r="O85" i="10"/>
  <c r="P85" i="10"/>
  <c r="Q85" i="10"/>
  <c r="AM85" i="10" s="1"/>
  <c r="R85" i="10"/>
  <c r="AN85" i="10" s="1"/>
  <c r="S85" i="10"/>
  <c r="AO85" i="10" s="1"/>
  <c r="T85" i="10"/>
  <c r="AP85" i="10" s="1"/>
  <c r="U85" i="10"/>
  <c r="AQ85" i="10" s="1"/>
  <c r="V85" i="10"/>
  <c r="AR85" i="10" s="1"/>
  <c r="W85" i="10"/>
  <c r="E86" i="10"/>
  <c r="F86" i="10"/>
  <c r="G86" i="10"/>
  <c r="H86" i="10"/>
  <c r="I86" i="10"/>
  <c r="J86" i="10"/>
  <c r="K86" i="10"/>
  <c r="L86" i="10"/>
  <c r="M86" i="10"/>
  <c r="N86" i="10"/>
  <c r="O86" i="10"/>
  <c r="P86" i="10"/>
  <c r="Q86" i="10"/>
  <c r="AM86" i="10" s="1"/>
  <c r="R86" i="10"/>
  <c r="AN86" i="10" s="1"/>
  <c r="S86" i="10"/>
  <c r="AO86" i="10" s="1"/>
  <c r="T86" i="10"/>
  <c r="AP86" i="10" s="1"/>
  <c r="U86" i="10"/>
  <c r="AQ86" i="10" s="1"/>
  <c r="V86" i="10"/>
  <c r="AR86" i="10" s="1"/>
  <c r="W86" i="10"/>
  <c r="E87" i="10"/>
  <c r="F87" i="10"/>
  <c r="G87" i="10"/>
  <c r="H87" i="10"/>
  <c r="I87" i="10"/>
  <c r="J87" i="10"/>
  <c r="K87" i="10"/>
  <c r="L87" i="10"/>
  <c r="M87" i="10"/>
  <c r="N87" i="10"/>
  <c r="O87" i="10"/>
  <c r="P87" i="10"/>
  <c r="Q87" i="10"/>
  <c r="AM87" i="10" s="1"/>
  <c r="R87" i="10"/>
  <c r="AN87" i="10" s="1"/>
  <c r="S87" i="10"/>
  <c r="AO87" i="10" s="1"/>
  <c r="T87" i="10"/>
  <c r="AP87" i="10" s="1"/>
  <c r="U87" i="10"/>
  <c r="AQ87" i="10" s="1"/>
  <c r="V87" i="10"/>
  <c r="AR87" i="10" s="1"/>
  <c r="W87" i="10"/>
  <c r="E88" i="10"/>
  <c r="F88" i="10"/>
  <c r="G88" i="10"/>
  <c r="H88" i="10"/>
  <c r="I88" i="10"/>
  <c r="J88" i="10"/>
  <c r="K88" i="10"/>
  <c r="L88" i="10"/>
  <c r="M88" i="10"/>
  <c r="N88" i="10"/>
  <c r="O88" i="10"/>
  <c r="P88" i="10"/>
  <c r="Q88" i="10"/>
  <c r="AM88" i="10" s="1"/>
  <c r="R88" i="10"/>
  <c r="AN88" i="10" s="1"/>
  <c r="S88" i="10"/>
  <c r="AO88" i="10" s="1"/>
  <c r="T88" i="10"/>
  <c r="AP88" i="10" s="1"/>
  <c r="U88" i="10"/>
  <c r="AQ88" i="10" s="1"/>
  <c r="V88" i="10"/>
  <c r="AR88" i="10" s="1"/>
  <c r="W88" i="10"/>
  <c r="E89" i="10"/>
  <c r="F89" i="10"/>
  <c r="G89" i="10"/>
  <c r="H89" i="10"/>
  <c r="I89" i="10"/>
  <c r="J89" i="10"/>
  <c r="K89" i="10"/>
  <c r="L89" i="10"/>
  <c r="M89" i="10"/>
  <c r="N89" i="10"/>
  <c r="O89" i="10"/>
  <c r="P89" i="10"/>
  <c r="Q89" i="10"/>
  <c r="AM89" i="10" s="1"/>
  <c r="R89" i="10"/>
  <c r="AN89" i="10" s="1"/>
  <c r="S89" i="10"/>
  <c r="AO89" i="10" s="1"/>
  <c r="T89" i="10"/>
  <c r="AP89" i="10" s="1"/>
  <c r="U89" i="10"/>
  <c r="AQ89" i="10" s="1"/>
  <c r="V89" i="10"/>
  <c r="AR89" i="10" s="1"/>
  <c r="W89" i="10"/>
  <c r="E90" i="10"/>
  <c r="F90" i="10"/>
  <c r="G90" i="10"/>
  <c r="H90" i="10"/>
  <c r="I90" i="10"/>
  <c r="J90" i="10"/>
  <c r="K90" i="10"/>
  <c r="L90" i="10"/>
  <c r="M90" i="10"/>
  <c r="N90" i="10"/>
  <c r="O90" i="10"/>
  <c r="P90" i="10"/>
  <c r="Q90" i="10"/>
  <c r="AM90" i="10" s="1"/>
  <c r="R90" i="10"/>
  <c r="AN90" i="10" s="1"/>
  <c r="S90" i="10"/>
  <c r="AO90" i="10" s="1"/>
  <c r="T90" i="10"/>
  <c r="AP90" i="10" s="1"/>
  <c r="U90" i="10"/>
  <c r="AQ90" i="10" s="1"/>
  <c r="V90" i="10"/>
  <c r="AR90" i="10" s="1"/>
  <c r="W90" i="10"/>
  <c r="AM91" i="10"/>
  <c r="AN91" i="10"/>
  <c r="AO91" i="10"/>
  <c r="AP91" i="10"/>
  <c r="AQ91" i="10"/>
  <c r="AR91" i="10"/>
  <c r="AM92" i="10"/>
  <c r="AN92" i="10"/>
  <c r="AO92" i="10"/>
  <c r="AP92" i="10"/>
  <c r="AQ92" i="10"/>
  <c r="AR92" i="10"/>
  <c r="AM93" i="10"/>
  <c r="AN93" i="10"/>
  <c r="AO93" i="10"/>
  <c r="AP93" i="10"/>
  <c r="AQ93" i="10"/>
  <c r="AR93" i="10"/>
  <c r="AM94" i="10"/>
  <c r="AN94" i="10"/>
  <c r="AO94" i="10"/>
  <c r="AP94" i="10"/>
  <c r="AQ94" i="10"/>
  <c r="AR94" i="10"/>
  <c r="AM95" i="10"/>
  <c r="AN95" i="10"/>
  <c r="AO95" i="10"/>
  <c r="AP95" i="10"/>
  <c r="AQ95" i="10"/>
  <c r="AR95" i="10"/>
  <c r="AM96" i="10"/>
  <c r="AN96" i="10"/>
  <c r="AO96" i="10"/>
  <c r="AP96" i="10"/>
  <c r="AQ96" i="10"/>
  <c r="AR96" i="10"/>
  <c r="AM97" i="10"/>
  <c r="AN97" i="10"/>
  <c r="AO97" i="10"/>
  <c r="AP97" i="10"/>
  <c r="AQ97" i="10"/>
  <c r="AR97" i="10"/>
  <c r="AM99" i="10"/>
  <c r="AN99" i="10"/>
  <c r="AO99" i="10"/>
  <c r="AP99" i="10"/>
  <c r="AQ99" i="10"/>
  <c r="AR99" i="10"/>
  <c r="AM100" i="10"/>
  <c r="AN100" i="10"/>
  <c r="AO100" i="10"/>
  <c r="AP100" i="10"/>
  <c r="AQ100" i="10"/>
  <c r="AR100" i="10"/>
  <c r="AM101" i="10"/>
  <c r="AN101" i="10"/>
  <c r="AO101" i="10"/>
  <c r="AP101" i="10"/>
  <c r="AQ101" i="10"/>
  <c r="AR101" i="10"/>
  <c r="AM102" i="10"/>
  <c r="AN102" i="10"/>
  <c r="AO102" i="10"/>
  <c r="AP102" i="10"/>
  <c r="AQ102" i="10"/>
  <c r="AR102" i="10"/>
  <c r="AM103" i="10"/>
  <c r="AN103" i="10"/>
  <c r="AO103" i="10"/>
  <c r="AP103" i="10"/>
  <c r="AQ103" i="10"/>
  <c r="AR103" i="10"/>
  <c r="AM104" i="10"/>
  <c r="AN104" i="10"/>
  <c r="AO104" i="10"/>
  <c r="AP104" i="10"/>
  <c r="AQ104" i="10"/>
  <c r="AR104" i="10"/>
  <c r="AM105" i="10"/>
  <c r="AN105" i="10"/>
  <c r="AO105" i="10"/>
  <c r="AP105" i="10"/>
  <c r="AQ105" i="10"/>
  <c r="AR105" i="10"/>
  <c r="AM106" i="10"/>
  <c r="AN106" i="10"/>
  <c r="AO106" i="10"/>
  <c r="AP106" i="10"/>
  <c r="AQ106" i="10"/>
  <c r="AR106" i="10"/>
  <c r="D86" i="10"/>
  <c r="D87" i="10"/>
  <c r="D88" i="10"/>
  <c r="D89" i="10"/>
  <c r="D90" i="10"/>
  <c r="E58" i="10"/>
  <c r="F58" i="10"/>
  <c r="G58" i="10"/>
  <c r="H58" i="10"/>
  <c r="I58" i="10"/>
  <c r="J58" i="10"/>
  <c r="K58" i="10"/>
  <c r="L58" i="10"/>
  <c r="M58" i="10"/>
  <c r="N58" i="10"/>
  <c r="O58" i="10"/>
  <c r="P58" i="10"/>
  <c r="Q58" i="10"/>
  <c r="AM58" i="10" s="1"/>
  <c r="R58" i="10"/>
  <c r="AN58" i="10" s="1"/>
  <c r="S58" i="10"/>
  <c r="AO58" i="10" s="1"/>
  <c r="T58" i="10"/>
  <c r="AP58" i="10" s="1"/>
  <c r="U58" i="10"/>
  <c r="AQ58" i="10" s="1"/>
  <c r="V58" i="10"/>
  <c r="AR58" i="10" s="1"/>
  <c r="W58" i="10"/>
  <c r="E59" i="10"/>
  <c r="F59" i="10"/>
  <c r="G59" i="10"/>
  <c r="H59" i="10"/>
  <c r="I59" i="10"/>
  <c r="J59" i="10"/>
  <c r="K59" i="10"/>
  <c r="L59" i="10"/>
  <c r="M59" i="10"/>
  <c r="N59" i="10"/>
  <c r="O59" i="10"/>
  <c r="P59" i="10"/>
  <c r="Q59" i="10"/>
  <c r="AM59" i="10" s="1"/>
  <c r="R59" i="10"/>
  <c r="AN59" i="10" s="1"/>
  <c r="S59" i="10"/>
  <c r="AO59" i="10" s="1"/>
  <c r="T59" i="10"/>
  <c r="AP59" i="10" s="1"/>
  <c r="U59" i="10"/>
  <c r="AQ59" i="10" s="1"/>
  <c r="V59" i="10"/>
  <c r="AR59" i="10" s="1"/>
  <c r="W59" i="10"/>
  <c r="E60" i="10"/>
  <c r="F60" i="10"/>
  <c r="G60" i="10"/>
  <c r="H60" i="10"/>
  <c r="I60" i="10"/>
  <c r="J60" i="10"/>
  <c r="K60" i="10"/>
  <c r="L60" i="10"/>
  <c r="M60" i="10"/>
  <c r="N60" i="10"/>
  <c r="O60" i="10"/>
  <c r="P60" i="10"/>
  <c r="Q60" i="10"/>
  <c r="AM60" i="10" s="1"/>
  <c r="R60" i="10"/>
  <c r="AN60" i="10" s="1"/>
  <c r="S60" i="10"/>
  <c r="AO60" i="10" s="1"/>
  <c r="T60" i="10"/>
  <c r="AP60" i="10" s="1"/>
  <c r="U60" i="10"/>
  <c r="AQ60" i="10" s="1"/>
  <c r="V60" i="10"/>
  <c r="AR60" i="10" s="1"/>
  <c r="W60" i="10"/>
  <c r="E61" i="10"/>
  <c r="F61" i="10"/>
  <c r="G61" i="10"/>
  <c r="H61" i="10"/>
  <c r="I61" i="10"/>
  <c r="J61" i="10"/>
  <c r="K61" i="10"/>
  <c r="L61" i="10"/>
  <c r="M61" i="10"/>
  <c r="N61" i="10"/>
  <c r="O61" i="10"/>
  <c r="P61" i="10"/>
  <c r="Q61" i="10"/>
  <c r="AM61" i="10" s="1"/>
  <c r="R61" i="10"/>
  <c r="AN61" i="10" s="1"/>
  <c r="S61" i="10"/>
  <c r="AO61" i="10" s="1"/>
  <c r="T61" i="10"/>
  <c r="AP61" i="10" s="1"/>
  <c r="U61" i="10"/>
  <c r="AQ61" i="10" s="1"/>
  <c r="V61" i="10"/>
  <c r="AR61" i="10" s="1"/>
  <c r="W61" i="10"/>
  <c r="E62" i="10"/>
  <c r="F62" i="10"/>
  <c r="G62" i="10"/>
  <c r="H62" i="10"/>
  <c r="I62" i="10"/>
  <c r="J62" i="10"/>
  <c r="K62" i="10"/>
  <c r="L62" i="10"/>
  <c r="M62" i="10"/>
  <c r="N62" i="10"/>
  <c r="O62" i="10"/>
  <c r="P62" i="10"/>
  <c r="Q62" i="10"/>
  <c r="AM62" i="10" s="1"/>
  <c r="R62" i="10"/>
  <c r="AN62" i="10" s="1"/>
  <c r="S62" i="10"/>
  <c r="AO62" i="10" s="1"/>
  <c r="T62" i="10"/>
  <c r="AP62" i="10" s="1"/>
  <c r="U62" i="10"/>
  <c r="AQ62" i="10" s="1"/>
  <c r="V62" i="10"/>
  <c r="AR62" i="10" s="1"/>
  <c r="W62" i="10"/>
  <c r="E63" i="10"/>
  <c r="F63" i="10"/>
  <c r="G63" i="10"/>
  <c r="H63" i="10"/>
  <c r="I63" i="10"/>
  <c r="J63" i="10"/>
  <c r="K63" i="10"/>
  <c r="L63" i="10"/>
  <c r="M63" i="10"/>
  <c r="N63" i="10"/>
  <c r="O63" i="10"/>
  <c r="P63" i="10"/>
  <c r="Q63" i="10"/>
  <c r="AM63" i="10" s="1"/>
  <c r="R63" i="10"/>
  <c r="AN63" i="10" s="1"/>
  <c r="S63" i="10"/>
  <c r="AO63" i="10" s="1"/>
  <c r="T63" i="10"/>
  <c r="AP63" i="10" s="1"/>
  <c r="U63" i="10"/>
  <c r="AQ63" i="10" s="1"/>
  <c r="V63" i="10"/>
  <c r="AR63" i="10" s="1"/>
  <c r="W63" i="10"/>
  <c r="AM64" i="10"/>
  <c r="AN64" i="10"/>
  <c r="AO64" i="10"/>
  <c r="AP64" i="10"/>
  <c r="AQ64" i="10"/>
  <c r="AR64" i="10"/>
  <c r="AM65" i="10"/>
  <c r="AN65" i="10"/>
  <c r="AO65" i="10"/>
  <c r="AP65" i="10"/>
  <c r="AQ65" i="10"/>
  <c r="AR65" i="10"/>
  <c r="AM66" i="10"/>
  <c r="AN66" i="10"/>
  <c r="AO66" i="10"/>
  <c r="AP66" i="10"/>
  <c r="AQ66" i="10"/>
  <c r="AR66" i="10"/>
  <c r="AM67" i="10"/>
  <c r="AN67" i="10"/>
  <c r="AO67" i="10"/>
  <c r="AP67" i="10"/>
  <c r="AQ67" i="10"/>
  <c r="AR67" i="10"/>
  <c r="AM68" i="10"/>
  <c r="AN68" i="10"/>
  <c r="AO68" i="10"/>
  <c r="AP68" i="10"/>
  <c r="AQ68" i="10"/>
  <c r="AR68" i="10"/>
  <c r="AM69" i="10"/>
  <c r="AN69" i="10"/>
  <c r="AO69" i="10"/>
  <c r="AP69" i="10"/>
  <c r="AQ69" i="10"/>
  <c r="AR69" i="10"/>
  <c r="AM70" i="10"/>
  <c r="AN70" i="10"/>
  <c r="AO70" i="10"/>
  <c r="AP70" i="10"/>
  <c r="AQ70" i="10"/>
  <c r="AR70" i="10"/>
  <c r="AM72" i="10"/>
  <c r="AN72" i="10"/>
  <c r="AO72" i="10"/>
  <c r="AP72" i="10"/>
  <c r="AQ72" i="10"/>
  <c r="AR72" i="10"/>
  <c r="AM73" i="10"/>
  <c r="AN73" i="10"/>
  <c r="AO73" i="10"/>
  <c r="AP73" i="10"/>
  <c r="AQ73" i="10"/>
  <c r="AR73" i="10"/>
  <c r="AM74" i="10"/>
  <c r="AN74" i="10"/>
  <c r="AO74" i="10"/>
  <c r="AP74" i="10"/>
  <c r="AQ74" i="10"/>
  <c r="AR74" i="10"/>
  <c r="AM75" i="10"/>
  <c r="AN75" i="10"/>
  <c r="AO75" i="10"/>
  <c r="AP75" i="10"/>
  <c r="AQ75" i="10"/>
  <c r="AR75" i="10"/>
  <c r="AM76" i="10"/>
  <c r="AN76" i="10"/>
  <c r="AO76" i="10"/>
  <c r="AP76" i="10"/>
  <c r="AQ76" i="10"/>
  <c r="AR76" i="10"/>
  <c r="AM77" i="10"/>
  <c r="AN77" i="10"/>
  <c r="AO77" i="10"/>
  <c r="AP77" i="10"/>
  <c r="AQ77" i="10"/>
  <c r="AR77" i="10"/>
  <c r="AM78" i="10"/>
  <c r="AN78" i="10"/>
  <c r="AO78" i="10"/>
  <c r="AP78" i="10"/>
  <c r="AQ78" i="10"/>
  <c r="AR78" i="10"/>
  <c r="AM79" i="10"/>
  <c r="AN79" i="10"/>
  <c r="AO79" i="10"/>
  <c r="AP79" i="10"/>
  <c r="AQ79" i="10"/>
  <c r="AR79" i="10"/>
  <c r="D59" i="10"/>
  <c r="D60" i="10"/>
  <c r="D61" i="10"/>
  <c r="D62" i="10"/>
  <c r="D63" i="10"/>
  <c r="E31" i="10"/>
  <c r="F31" i="10"/>
  <c r="G31" i="10"/>
  <c r="H31" i="10"/>
  <c r="I31" i="10"/>
  <c r="J31" i="10"/>
  <c r="K31" i="10"/>
  <c r="L31" i="10"/>
  <c r="M31" i="10"/>
  <c r="N31" i="10"/>
  <c r="O31" i="10"/>
  <c r="P31" i="10"/>
  <c r="Q31" i="10"/>
  <c r="R31" i="10"/>
  <c r="AN31" i="10" s="1"/>
  <c r="S31" i="10"/>
  <c r="AO31" i="10" s="1"/>
  <c r="T31" i="10"/>
  <c r="AP31" i="10" s="1"/>
  <c r="U31" i="10"/>
  <c r="AQ31" i="10" s="1"/>
  <c r="V31" i="10"/>
  <c r="AR31" i="10" s="1"/>
  <c r="W31" i="10"/>
  <c r="E32" i="10"/>
  <c r="F32" i="10"/>
  <c r="G32" i="10"/>
  <c r="H32" i="10"/>
  <c r="I32" i="10"/>
  <c r="J32" i="10"/>
  <c r="K32" i="10"/>
  <c r="L32" i="10"/>
  <c r="M32" i="10"/>
  <c r="N32" i="10"/>
  <c r="O32" i="10"/>
  <c r="P32" i="10"/>
  <c r="Q32" i="10"/>
  <c r="R32" i="10"/>
  <c r="AN32" i="10" s="1"/>
  <c r="S32" i="10"/>
  <c r="AO32" i="10" s="1"/>
  <c r="T32" i="10"/>
  <c r="AP32" i="10" s="1"/>
  <c r="U32" i="10"/>
  <c r="AQ32" i="10" s="1"/>
  <c r="V32" i="10"/>
  <c r="AR32" i="10" s="1"/>
  <c r="W32" i="10"/>
  <c r="E33" i="10"/>
  <c r="F33" i="10"/>
  <c r="G33" i="10"/>
  <c r="H33" i="10"/>
  <c r="I33" i="10"/>
  <c r="J33" i="10"/>
  <c r="K33" i="10"/>
  <c r="L33" i="10"/>
  <c r="M33" i="10"/>
  <c r="N33" i="10"/>
  <c r="O33" i="10"/>
  <c r="P33" i="10"/>
  <c r="Q33" i="10"/>
  <c r="R33" i="10"/>
  <c r="AN33" i="10" s="1"/>
  <c r="S33" i="10"/>
  <c r="AO33" i="10" s="1"/>
  <c r="T33" i="10"/>
  <c r="AP33" i="10" s="1"/>
  <c r="U33" i="10"/>
  <c r="AQ33" i="10" s="1"/>
  <c r="V33" i="10"/>
  <c r="AR33" i="10" s="1"/>
  <c r="W33" i="10"/>
  <c r="E34" i="10"/>
  <c r="F34" i="10"/>
  <c r="G34" i="10"/>
  <c r="H34" i="10"/>
  <c r="I34" i="10"/>
  <c r="J34" i="10"/>
  <c r="K34" i="10"/>
  <c r="L34" i="10"/>
  <c r="M34" i="10"/>
  <c r="N34" i="10"/>
  <c r="O34" i="10"/>
  <c r="P34" i="10"/>
  <c r="Q34" i="10"/>
  <c r="R34" i="10"/>
  <c r="AN34" i="10" s="1"/>
  <c r="S34" i="10"/>
  <c r="AO34" i="10" s="1"/>
  <c r="T34" i="10"/>
  <c r="AP34" i="10" s="1"/>
  <c r="U34" i="10"/>
  <c r="AQ34" i="10" s="1"/>
  <c r="V34" i="10"/>
  <c r="AR34" i="10" s="1"/>
  <c r="W34" i="10"/>
  <c r="E35" i="10"/>
  <c r="F35" i="10"/>
  <c r="G35" i="10"/>
  <c r="H35" i="10"/>
  <c r="I35" i="10"/>
  <c r="J35" i="10"/>
  <c r="K35" i="10"/>
  <c r="L35" i="10"/>
  <c r="M35" i="10"/>
  <c r="N35" i="10"/>
  <c r="O35" i="10"/>
  <c r="P35" i="10"/>
  <c r="Q35" i="10"/>
  <c r="R35" i="10"/>
  <c r="AN35" i="10" s="1"/>
  <c r="S35" i="10"/>
  <c r="AO35" i="10" s="1"/>
  <c r="T35" i="10"/>
  <c r="AP35" i="10" s="1"/>
  <c r="U35" i="10"/>
  <c r="AQ35" i="10" s="1"/>
  <c r="V35" i="10"/>
  <c r="AR35" i="10" s="1"/>
  <c r="W35" i="10"/>
  <c r="E36" i="10"/>
  <c r="F36" i="10"/>
  <c r="G36" i="10"/>
  <c r="H36" i="10"/>
  <c r="I36" i="10"/>
  <c r="J36" i="10"/>
  <c r="K36" i="10"/>
  <c r="L36" i="10"/>
  <c r="M36" i="10"/>
  <c r="N36" i="10"/>
  <c r="O36" i="10"/>
  <c r="P36" i="10"/>
  <c r="Q36" i="10"/>
  <c r="R36" i="10"/>
  <c r="AN36" i="10" s="1"/>
  <c r="S36" i="10"/>
  <c r="AO36" i="10" s="1"/>
  <c r="T36" i="10"/>
  <c r="AP36" i="10" s="1"/>
  <c r="U36" i="10"/>
  <c r="AQ36" i="10" s="1"/>
  <c r="V36" i="10"/>
  <c r="AR36" i="10" s="1"/>
  <c r="W36" i="10"/>
  <c r="AM37" i="10"/>
  <c r="AN37" i="10"/>
  <c r="AO37" i="10"/>
  <c r="AP37" i="10"/>
  <c r="AQ37" i="10"/>
  <c r="AR37" i="10"/>
  <c r="AM38" i="10"/>
  <c r="AN38" i="10"/>
  <c r="AO38" i="10"/>
  <c r="AP38" i="10"/>
  <c r="AQ38" i="10"/>
  <c r="AR38" i="10"/>
  <c r="AM39" i="10"/>
  <c r="AN39" i="10"/>
  <c r="AO39" i="10"/>
  <c r="AP39" i="10"/>
  <c r="AQ39" i="10"/>
  <c r="AR39" i="10"/>
  <c r="AM40" i="10"/>
  <c r="AN40" i="10"/>
  <c r="AO40" i="10"/>
  <c r="AP40" i="10"/>
  <c r="AQ40" i="10"/>
  <c r="AR40" i="10"/>
  <c r="AM41" i="10"/>
  <c r="AN41" i="10"/>
  <c r="AO41" i="10"/>
  <c r="AP41" i="10"/>
  <c r="AQ41" i="10"/>
  <c r="AR41" i="10"/>
  <c r="AM42" i="10"/>
  <c r="AN42" i="10"/>
  <c r="AO42" i="10"/>
  <c r="AP42" i="10"/>
  <c r="AQ42" i="10"/>
  <c r="AR42" i="10"/>
  <c r="AM43" i="10"/>
  <c r="AN43" i="10"/>
  <c r="AO43" i="10"/>
  <c r="AP43" i="10"/>
  <c r="AQ43" i="10"/>
  <c r="AR43" i="10"/>
  <c r="AM45" i="10"/>
  <c r="AN45" i="10"/>
  <c r="AO45" i="10"/>
  <c r="AP45" i="10"/>
  <c r="AQ45" i="10"/>
  <c r="AR45" i="10"/>
  <c r="AM46" i="10"/>
  <c r="AN46" i="10"/>
  <c r="AO46" i="10"/>
  <c r="AP46" i="10"/>
  <c r="AQ46" i="10"/>
  <c r="AR46" i="10"/>
  <c r="AM47" i="10"/>
  <c r="AN47" i="10"/>
  <c r="AO47" i="10"/>
  <c r="AP47" i="10"/>
  <c r="AQ47" i="10"/>
  <c r="AR47" i="10"/>
  <c r="AM48" i="10"/>
  <c r="AN48" i="10"/>
  <c r="AO48" i="10"/>
  <c r="AP48" i="10"/>
  <c r="AQ48" i="10"/>
  <c r="AR48" i="10"/>
  <c r="AM49" i="10"/>
  <c r="AN49" i="10"/>
  <c r="AO49" i="10"/>
  <c r="AP49" i="10"/>
  <c r="AQ49" i="10"/>
  <c r="AR49" i="10"/>
  <c r="AM50" i="10"/>
  <c r="AN50" i="10"/>
  <c r="AO50" i="10"/>
  <c r="AP50" i="10"/>
  <c r="AQ50" i="10"/>
  <c r="AR50" i="10"/>
  <c r="AM51" i="10"/>
  <c r="AN51" i="10"/>
  <c r="AO51" i="10"/>
  <c r="AP51" i="10"/>
  <c r="AQ51" i="10"/>
  <c r="AR51" i="10"/>
  <c r="AM52" i="10"/>
  <c r="AN52" i="10"/>
  <c r="AO52" i="10"/>
  <c r="AP52" i="10"/>
  <c r="AQ52" i="10"/>
  <c r="AR52" i="10"/>
  <c r="AM44" i="10"/>
  <c r="AN44" i="10"/>
  <c r="AO44" i="10"/>
  <c r="AP44" i="10"/>
  <c r="AQ44" i="10"/>
  <c r="AR44" i="10"/>
  <c r="D32" i="10"/>
  <c r="D33" i="10"/>
  <c r="D34" i="10"/>
  <c r="D35" i="10"/>
  <c r="D36" i="10"/>
  <c r="D193" i="10"/>
  <c r="X193" i="10"/>
  <c r="X166" i="10"/>
  <c r="X139" i="10"/>
  <c r="X85" i="10"/>
  <c r="X86" i="10" s="1"/>
  <c r="X87" i="10" s="1"/>
  <c r="X58" i="10"/>
  <c r="X31" i="10"/>
  <c r="X32" i="10" s="1"/>
  <c r="X33" i="10" s="1"/>
  <c r="X34" i="10" s="1"/>
  <c r="AP154" i="10"/>
  <c r="AR192" i="10"/>
  <c r="AQ192" i="10"/>
  <c r="AP192" i="10"/>
  <c r="AO192" i="10"/>
  <c r="AN192" i="10"/>
  <c r="AM192" i="10"/>
  <c r="AL192" i="10"/>
  <c r="AK192" i="10"/>
  <c r="AJ192" i="10"/>
  <c r="AI192" i="10"/>
  <c r="AG192" i="10"/>
  <c r="AF192" i="10"/>
  <c r="AE192" i="10"/>
  <c r="AD192" i="10"/>
  <c r="AC192" i="10"/>
  <c r="AB192" i="10"/>
  <c r="AA192" i="10"/>
  <c r="Z192" i="10"/>
  <c r="W192" i="10"/>
  <c r="V192" i="10"/>
  <c r="U192" i="10"/>
  <c r="T192" i="10"/>
  <c r="S192" i="10"/>
  <c r="R192" i="10"/>
  <c r="Q192" i="10"/>
  <c r="P192" i="10"/>
  <c r="O192" i="10"/>
  <c r="N192" i="10"/>
  <c r="M192" i="10"/>
  <c r="L192" i="10"/>
  <c r="K192" i="10"/>
  <c r="J192" i="10"/>
  <c r="I192" i="10"/>
  <c r="H192" i="10"/>
  <c r="G192" i="10"/>
  <c r="F192" i="10"/>
  <c r="E192" i="10"/>
  <c r="D192" i="10"/>
  <c r="AR165" i="10"/>
  <c r="AQ165" i="10"/>
  <c r="AP165" i="10"/>
  <c r="AO165" i="10"/>
  <c r="AN165" i="10"/>
  <c r="AM165" i="10"/>
  <c r="AL165" i="10"/>
  <c r="AK165" i="10"/>
  <c r="AJ165" i="10"/>
  <c r="AI165" i="10"/>
  <c r="AG165" i="10"/>
  <c r="AF165" i="10"/>
  <c r="AE165" i="10"/>
  <c r="AD165" i="10"/>
  <c r="AC165" i="10"/>
  <c r="AB165" i="10"/>
  <c r="AA165" i="10"/>
  <c r="Z165" i="10"/>
  <c r="W165" i="10"/>
  <c r="V165" i="10"/>
  <c r="U165" i="10"/>
  <c r="T165" i="10"/>
  <c r="S165" i="10"/>
  <c r="R165" i="10"/>
  <c r="Q165" i="10"/>
  <c r="P165" i="10"/>
  <c r="O165" i="10"/>
  <c r="N165" i="10"/>
  <c r="M165" i="10"/>
  <c r="L165" i="10"/>
  <c r="K165" i="10"/>
  <c r="J165" i="10"/>
  <c r="I165" i="10"/>
  <c r="H165" i="10"/>
  <c r="G165" i="10"/>
  <c r="F165" i="10"/>
  <c r="E165" i="10"/>
  <c r="D165" i="10"/>
  <c r="AR138" i="10"/>
  <c r="AQ138" i="10"/>
  <c r="AP138" i="10"/>
  <c r="AO138" i="10"/>
  <c r="AN138" i="10"/>
  <c r="AM138" i="10"/>
  <c r="AL138" i="10"/>
  <c r="AK138" i="10"/>
  <c r="AJ138" i="10"/>
  <c r="AI138" i="10"/>
  <c r="AG138" i="10"/>
  <c r="AF138" i="10"/>
  <c r="AE138" i="10"/>
  <c r="AD138" i="10"/>
  <c r="AC138" i="10"/>
  <c r="AB138" i="10"/>
  <c r="AA138" i="10"/>
  <c r="Z138" i="10"/>
  <c r="W138" i="10"/>
  <c r="V138" i="10"/>
  <c r="U138" i="10"/>
  <c r="T138" i="10"/>
  <c r="S138" i="10"/>
  <c r="R138" i="10"/>
  <c r="Q138" i="10"/>
  <c r="P138" i="10"/>
  <c r="O138" i="10"/>
  <c r="N138" i="10"/>
  <c r="M138" i="10"/>
  <c r="L138" i="10"/>
  <c r="K138" i="10"/>
  <c r="J138" i="10"/>
  <c r="I138" i="10"/>
  <c r="H138" i="10"/>
  <c r="G138" i="10"/>
  <c r="F138" i="10"/>
  <c r="E138" i="10"/>
  <c r="D138" i="10"/>
  <c r="AR111" i="10"/>
  <c r="AQ111" i="10"/>
  <c r="AP111" i="10"/>
  <c r="AO111" i="10"/>
  <c r="AN111" i="10"/>
  <c r="AM111" i="10"/>
  <c r="AL111" i="10"/>
  <c r="AK111" i="10"/>
  <c r="AJ111" i="10"/>
  <c r="AI111" i="10"/>
  <c r="AG111" i="10"/>
  <c r="AF111" i="10"/>
  <c r="AE111" i="10"/>
  <c r="AD111" i="10"/>
  <c r="AC111" i="10"/>
  <c r="AB111" i="10"/>
  <c r="AA111" i="10"/>
  <c r="Z111" i="10"/>
  <c r="W111" i="10"/>
  <c r="V111" i="10"/>
  <c r="U111" i="10"/>
  <c r="T111" i="10"/>
  <c r="S111" i="10"/>
  <c r="R111" i="10"/>
  <c r="Q111" i="10"/>
  <c r="P111" i="10"/>
  <c r="O111" i="10"/>
  <c r="N111" i="10"/>
  <c r="M111" i="10"/>
  <c r="L111" i="10"/>
  <c r="K111" i="10"/>
  <c r="J111" i="10"/>
  <c r="I111" i="10"/>
  <c r="H111" i="10"/>
  <c r="G111" i="10"/>
  <c r="F111" i="10"/>
  <c r="E111" i="10"/>
  <c r="D111" i="10"/>
  <c r="AR84" i="10"/>
  <c r="AQ84" i="10"/>
  <c r="AP84" i="10"/>
  <c r="AO84" i="10"/>
  <c r="AN84" i="10"/>
  <c r="AM84" i="10"/>
  <c r="AL84" i="10"/>
  <c r="AK84" i="10"/>
  <c r="AJ84" i="10"/>
  <c r="AI84" i="10"/>
  <c r="AG84" i="10"/>
  <c r="AF84" i="10"/>
  <c r="AE84" i="10"/>
  <c r="AD84" i="10"/>
  <c r="AC84" i="10"/>
  <c r="AB84" i="10"/>
  <c r="AA84" i="10"/>
  <c r="Z84" i="10"/>
  <c r="W84" i="10"/>
  <c r="V84" i="10"/>
  <c r="U84" i="10"/>
  <c r="T84" i="10"/>
  <c r="S84" i="10"/>
  <c r="R84" i="10"/>
  <c r="Q84" i="10"/>
  <c r="P84" i="10"/>
  <c r="O84" i="10"/>
  <c r="N84" i="10"/>
  <c r="M84" i="10"/>
  <c r="L84" i="10"/>
  <c r="K84" i="10"/>
  <c r="J84" i="10"/>
  <c r="I84" i="10"/>
  <c r="H84" i="10"/>
  <c r="G84" i="10"/>
  <c r="F84" i="10"/>
  <c r="E84" i="10"/>
  <c r="D84" i="10"/>
  <c r="W57" i="10"/>
  <c r="V57" i="10"/>
  <c r="U57" i="10"/>
  <c r="T57" i="10"/>
  <c r="S57" i="10"/>
  <c r="R57" i="10"/>
  <c r="Q57" i="10"/>
  <c r="P57" i="10"/>
  <c r="O57" i="10"/>
  <c r="N57" i="10"/>
  <c r="M57" i="10"/>
  <c r="L57" i="10"/>
  <c r="K57" i="10"/>
  <c r="J57" i="10"/>
  <c r="I57" i="10"/>
  <c r="H57" i="10"/>
  <c r="G57" i="10"/>
  <c r="F57" i="10"/>
  <c r="E57" i="10"/>
  <c r="D57" i="10"/>
  <c r="AR57" i="10"/>
  <c r="AQ57" i="10"/>
  <c r="AP57" i="10"/>
  <c r="AO57" i="10"/>
  <c r="AN57" i="10"/>
  <c r="AM57" i="10"/>
  <c r="AL57" i="10"/>
  <c r="AK57" i="10"/>
  <c r="AJ57" i="10"/>
  <c r="AI57" i="10"/>
  <c r="AG57" i="10"/>
  <c r="AF57" i="10"/>
  <c r="AE57" i="10"/>
  <c r="AD57" i="10"/>
  <c r="AC57" i="10"/>
  <c r="AB57" i="10"/>
  <c r="AA57" i="10"/>
  <c r="Z57" i="10"/>
  <c r="D166" i="10"/>
  <c r="D139" i="10"/>
  <c r="D112" i="10"/>
  <c r="Z112" i="10" s="1"/>
  <c r="D85" i="10"/>
  <c r="D58" i="10"/>
  <c r="Z85" i="10" l="1"/>
  <c r="C31" i="10"/>
  <c r="C193" i="10"/>
  <c r="A86" i="10"/>
  <c r="A113" i="10" s="1"/>
  <c r="A140" i="10" s="1"/>
  <c r="A167" i="10" s="1"/>
  <c r="A194" i="10" s="1"/>
  <c r="AM35" i="10"/>
  <c r="AM32" i="10"/>
  <c r="AM34" i="10"/>
  <c r="AM31" i="10"/>
  <c r="AM36" i="10"/>
  <c r="AM33" i="10"/>
  <c r="Y166" i="10"/>
  <c r="C166" i="10"/>
  <c r="Y173" i="10"/>
  <c r="Z113" i="10"/>
  <c r="Y31" i="10"/>
  <c r="AG85" i="10"/>
  <c r="AJ112" i="10"/>
  <c r="AB112" i="10"/>
  <c r="Z86" i="10"/>
  <c r="AK86" i="10"/>
  <c r="AC86" i="10"/>
  <c r="AF85" i="10"/>
  <c r="AI112" i="10"/>
  <c r="AA112" i="10"/>
  <c r="AD86" i="10"/>
  <c r="AJ86" i="10"/>
  <c r="AB86" i="10"/>
  <c r="AE85" i="10"/>
  <c r="A92" i="10"/>
  <c r="A119" i="10" s="1"/>
  <c r="A146" i="10" s="1"/>
  <c r="A173" i="10" s="1"/>
  <c r="A200" i="10" s="1"/>
  <c r="AA86" i="10"/>
  <c r="AL85" i="10"/>
  <c r="AD85" i="10"/>
  <c r="AG193" i="10"/>
  <c r="AG112" i="10"/>
  <c r="AK85" i="10"/>
  <c r="AC85" i="10"/>
  <c r="AG166" i="10"/>
  <c r="AC113" i="10"/>
  <c r="AF112" i="10"/>
  <c r="A91" i="10"/>
  <c r="A118" i="10" s="1"/>
  <c r="A145" i="10" s="1"/>
  <c r="A172" i="10" s="1"/>
  <c r="A199" i="10" s="1"/>
  <c r="AL86" i="10"/>
  <c r="AG58" i="10"/>
  <c r="AJ85" i="10"/>
  <c r="AB85" i="10"/>
  <c r="AJ113" i="10"/>
  <c r="AB113" i="10"/>
  <c r="AF86" i="10"/>
  <c r="AI85" i="10"/>
  <c r="AA85" i="10"/>
  <c r="AL112" i="10"/>
  <c r="AD112" i="10"/>
  <c r="AK112" i="10"/>
  <c r="AC112" i="10"/>
  <c r="Z31" i="10"/>
  <c r="AF31" i="10"/>
  <c r="AL34" i="10"/>
  <c r="AD34" i="10"/>
  <c r="AG33" i="10"/>
  <c r="AJ32" i="10"/>
  <c r="AB32" i="10"/>
  <c r="AE31" i="10"/>
  <c r="AF33" i="10"/>
  <c r="AI32" i="10"/>
  <c r="AA32" i="10"/>
  <c r="AL31" i="10"/>
  <c r="Z32" i="10"/>
  <c r="AK31" i="10"/>
  <c r="AC31" i="10"/>
  <c r="AC32" i="10"/>
  <c r="AG32" i="10"/>
  <c r="AJ31" i="10"/>
  <c r="AB31" i="10"/>
  <c r="AC33" i="10"/>
  <c r="AF32" i="10"/>
  <c r="AI31" i="10"/>
  <c r="AA31" i="10"/>
  <c r="AJ33" i="10"/>
  <c r="AB33" i="10"/>
  <c r="AL32" i="10"/>
  <c r="AD32" i="10"/>
  <c r="AG31" i="10"/>
  <c r="C113" i="10"/>
  <c r="Y140" i="10"/>
  <c r="C88" i="10"/>
  <c r="Y168" i="10"/>
  <c r="AE113" i="10"/>
  <c r="Y170" i="10"/>
  <c r="C170" i="10"/>
  <c r="AK32" i="10"/>
  <c r="Y151" i="10"/>
  <c r="C140" i="10"/>
  <c r="Y124" i="10"/>
  <c r="C117" i="10"/>
  <c r="Y113" i="10"/>
  <c r="Y171" i="10"/>
  <c r="Y153" i="10"/>
  <c r="Y145" i="10"/>
  <c r="Y118" i="10"/>
  <c r="Y114" i="10"/>
  <c r="Y120" i="10"/>
  <c r="AA193" i="10"/>
  <c r="C171" i="10"/>
  <c r="C87" i="10"/>
  <c r="AD31" i="10"/>
  <c r="Y87" i="10"/>
  <c r="AG86" i="10"/>
  <c r="Y71" i="10"/>
  <c r="Y64" i="10"/>
  <c r="Y60" i="10"/>
  <c r="Y169" i="10"/>
  <c r="Y150" i="10"/>
  <c r="C143" i="10"/>
  <c r="C139" i="10"/>
  <c r="C60" i="10"/>
  <c r="Y121" i="10"/>
  <c r="C114" i="10"/>
  <c r="Y33" i="10"/>
  <c r="Y78" i="10"/>
  <c r="C62" i="10"/>
  <c r="C61" i="10"/>
  <c r="Y90" i="10"/>
  <c r="Y89" i="10"/>
  <c r="C86" i="10"/>
  <c r="Y204" i="10"/>
  <c r="Y200" i="10"/>
  <c r="C196" i="10"/>
  <c r="Y177" i="10"/>
  <c r="Y142" i="10"/>
  <c r="Y122" i="10"/>
  <c r="Y115" i="10"/>
  <c r="C36" i="10"/>
  <c r="Y76" i="10"/>
  <c r="Y174" i="10"/>
  <c r="Y196" i="10"/>
  <c r="C35" i="10"/>
  <c r="C85" i="10"/>
  <c r="C169" i="10"/>
  <c r="C33" i="10"/>
  <c r="Y69" i="10"/>
  <c r="Y66" i="10"/>
  <c r="AI34" i="10"/>
  <c r="Y77" i="10"/>
  <c r="Y206" i="10"/>
  <c r="C197" i="10"/>
  <c r="Y179" i="10"/>
  <c r="Y180" i="10"/>
  <c r="Y176" i="10"/>
  <c r="Y175" i="10"/>
  <c r="C168" i="10"/>
  <c r="Y167" i="10"/>
  <c r="Y152" i="10"/>
  <c r="Y148" i="10"/>
  <c r="C144" i="10"/>
  <c r="Y143" i="10"/>
  <c r="C142" i="10"/>
  <c r="Y139" i="10"/>
  <c r="Y116" i="10"/>
  <c r="Y112" i="10"/>
  <c r="AE86" i="10"/>
  <c r="C167" i="10"/>
  <c r="C116" i="10"/>
  <c r="C115" i="10"/>
  <c r="Y144" i="10"/>
  <c r="Y62" i="10"/>
  <c r="Y119" i="10"/>
  <c r="Y70" i="10"/>
  <c r="Y86" i="10"/>
  <c r="Y172" i="10"/>
  <c r="Y35" i="10"/>
  <c r="C141" i="10"/>
  <c r="Y125" i="10"/>
  <c r="C89" i="10"/>
  <c r="C90" i="10"/>
  <c r="Y146" i="10"/>
  <c r="Y59" i="10"/>
  <c r="Y149" i="10"/>
  <c r="Y36" i="10"/>
  <c r="C58" i="10"/>
  <c r="Y202" i="10"/>
  <c r="Y199" i="10"/>
  <c r="Y197" i="10"/>
  <c r="Y195" i="10"/>
  <c r="C194" i="10"/>
  <c r="Y123" i="10"/>
  <c r="Y141" i="10"/>
  <c r="Y72" i="10"/>
  <c r="AJ139" i="10"/>
  <c r="Y88" i="10"/>
  <c r="C112" i="10"/>
  <c r="Y74" i="10"/>
  <c r="Y194" i="10"/>
  <c r="C195" i="10"/>
  <c r="AE112" i="10"/>
  <c r="Y147" i="10"/>
  <c r="Y65" i="10"/>
  <c r="Y34" i="10"/>
  <c r="C34" i="10"/>
  <c r="X114" i="10"/>
  <c r="AG113" i="10"/>
  <c r="AD113" i="10"/>
  <c r="AL113" i="10"/>
  <c r="AK113" i="10"/>
  <c r="AI113" i="10"/>
  <c r="AA113" i="10"/>
  <c r="AF113" i="10"/>
  <c r="AK87" i="10"/>
  <c r="AG87" i="10"/>
  <c r="AA87" i="10"/>
  <c r="AC87" i="10"/>
  <c r="X88" i="10"/>
  <c r="AG88" i="10" s="1"/>
  <c r="Z87" i="10"/>
  <c r="AF87" i="10"/>
  <c r="AL87" i="10"/>
  <c r="AB87" i="10"/>
  <c r="AD87" i="10"/>
  <c r="AE87" i="10"/>
  <c r="AA58" i="10"/>
  <c r="AC58" i="10"/>
  <c r="AK58" i="10"/>
  <c r="AB58" i="10"/>
  <c r="AD58" i="10"/>
  <c r="AE58" i="10"/>
  <c r="Y63" i="10"/>
  <c r="C63" i="10"/>
  <c r="AL166" i="10"/>
  <c r="AD166" i="10"/>
  <c r="AC166" i="10"/>
  <c r="AF166" i="10"/>
  <c r="AJ166" i="10"/>
  <c r="AE166" i="10"/>
  <c r="AI166" i="10"/>
  <c r="AB166" i="10"/>
  <c r="X167" i="10"/>
  <c r="X168" i="10" s="1"/>
  <c r="AG168" i="10" s="1"/>
  <c r="AK166" i="10"/>
  <c r="Z166" i="10"/>
  <c r="AA166" i="10"/>
  <c r="Y68" i="10"/>
  <c r="Y75" i="10"/>
  <c r="C59" i="10"/>
  <c r="AA34" i="10"/>
  <c r="AJ193" i="10"/>
  <c r="AD33" i="10"/>
  <c r="AE193" i="10"/>
  <c r="AK33" i="10"/>
  <c r="Z193" i="10"/>
  <c r="AB193" i="10"/>
  <c r="Z34" i="10"/>
  <c r="AI33" i="10"/>
  <c r="Z58" i="10"/>
  <c r="AK34" i="10"/>
  <c r="AC34" i="10"/>
  <c r="Y73" i="10"/>
  <c r="AJ87" i="10"/>
  <c r="Y205" i="10"/>
  <c r="Y58" i="10"/>
  <c r="Y117" i="10"/>
  <c r="AL33" i="10"/>
  <c r="AB34" i="10"/>
  <c r="X194" i="10"/>
  <c r="AF34" i="10"/>
  <c r="AI86" i="10"/>
  <c r="AE33" i="10"/>
  <c r="Z33" i="10"/>
  <c r="AC193" i="10"/>
  <c r="AL193" i="10"/>
  <c r="AA33" i="10"/>
  <c r="AJ34" i="10"/>
  <c r="AF193" i="10"/>
  <c r="AE34" i="10"/>
  <c r="AG34" i="10"/>
  <c r="X35" i="10"/>
  <c r="AG35" i="10" s="1"/>
  <c r="AE32" i="10"/>
  <c r="Y67" i="10"/>
  <c r="Y85" i="10"/>
  <c r="AG139" i="10"/>
  <c r="X140" i="10"/>
  <c r="AI139" i="10"/>
  <c r="AF139" i="10"/>
  <c r="AD139" i="10"/>
  <c r="AK139" i="10"/>
  <c r="AL139" i="10"/>
  <c r="AA139" i="10"/>
  <c r="AE139" i="10"/>
  <c r="AC139" i="10"/>
  <c r="AB139" i="10"/>
  <c r="AF88" i="10"/>
  <c r="AL58" i="10"/>
  <c r="X59" i="10"/>
  <c r="AJ58" i="10"/>
  <c r="Z139" i="10"/>
  <c r="AI58" i="10"/>
  <c r="AI87" i="10"/>
  <c r="AF58" i="10"/>
  <c r="Y61" i="10"/>
  <c r="AK193" i="10"/>
  <c r="AI193" i="10"/>
  <c r="Y126" i="10"/>
  <c r="C32" i="10"/>
  <c r="Y32" i="10"/>
  <c r="Y79" i="10"/>
  <c r="A139" i="10"/>
  <c r="A166" i="10" s="1"/>
  <c r="A193" i="10" s="1"/>
  <c r="Y198" i="10"/>
  <c r="Y193" i="10"/>
  <c r="Y207" i="10"/>
  <c r="Y203" i="10"/>
  <c r="Y201" i="10"/>
  <c r="AD193" i="10"/>
  <c r="C198" i="10"/>
  <c r="X115" i="10" l="1"/>
  <c r="AG115" i="10" s="1"/>
  <c r="AB114" i="10"/>
  <c r="AF114" i="10"/>
  <c r="D4" i="10"/>
  <c r="AB168" i="10"/>
  <c r="AC115" i="10"/>
  <c r="AD168" i="10"/>
  <c r="AG114" i="10"/>
  <c r="Z115" i="10"/>
  <c r="Z114" i="10"/>
  <c r="AJ168" i="10"/>
  <c r="AE114" i="10"/>
  <c r="AK115" i="10"/>
  <c r="AL168" i="10"/>
  <c r="AD115" i="10"/>
  <c r="AC114" i="10"/>
  <c r="AD114" i="10"/>
  <c r="AB115" i="10"/>
  <c r="AC168" i="10"/>
  <c r="AL115" i="10"/>
  <c r="AK114" i="10"/>
  <c r="AL114" i="10"/>
  <c r="AJ115" i="10"/>
  <c r="AK168" i="10"/>
  <c r="AE168" i="10"/>
  <c r="AA114" i="10"/>
  <c r="D5" i="10"/>
  <c r="AA168" i="10"/>
  <c r="AA115" i="10"/>
  <c r="AF168" i="10"/>
  <c r="AI114" i="10"/>
  <c r="Z168" i="10"/>
  <c r="AJ114" i="10"/>
  <c r="AI168" i="10"/>
  <c r="AI115" i="10"/>
  <c r="AE115" i="10"/>
  <c r="AF115" i="10"/>
  <c r="D3" i="10"/>
  <c r="D6" i="10"/>
  <c r="D7" i="10"/>
  <c r="D2" i="10"/>
  <c r="E12" i="10"/>
  <c r="C14" i="10"/>
  <c r="C8" i="10"/>
  <c r="D13" i="10"/>
  <c r="C9" i="10"/>
  <c r="D12" i="10"/>
  <c r="C11" i="10"/>
  <c r="D11" i="10"/>
  <c r="C13" i="10"/>
  <c r="C12" i="10"/>
  <c r="D14" i="10"/>
  <c r="D10" i="10"/>
  <c r="C10" i="10"/>
  <c r="C15" i="10"/>
  <c r="D8" i="10"/>
  <c r="D9" i="10"/>
  <c r="D15" i="10"/>
  <c r="C3" i="10"/>
  <c r="C5" i="10"/>
  <c r="C4" i="10"/>
  <c r="E2" i="10"/>
  <c r="C2" i="10"/>
  <c r="E4" i="10"/>
  <c r="E11" i="10"/>
  <c r="E9" i="10"/>
  <c r="C6" i="10"/>
  <c r="E6" i="10"/>
  <c r="E8" i="10"/>
  <c r="E5" i="10"/>
  <c r="E15" i="10"/>
  <c r="E7" i="10"/>
  <c r="E10" i="10"/>
  <c r="E3" i="10"/>
  <c r="E14" i="10"/>
  <c r="E13" i="10"/>
  <c r="C7" i="10"/>
  <c r="AI88" i="10"/>
  <c r="AC167" i="10"/>
  <c r="AF167" i="10"/>
  <c r="B112" i="10"/>
  <c r="B85" i="10"/>
  <c r="B31" i="10"/>
  <c r="B32" i="10"/>
  <c r="B86" i="10"/>
  <c r="B113" i="10"/>
  <c r="B166" i="10"/>
  <c r="B34" i="10"/>
  <c r="B87" i="10"/>
  <c r="B33" i="10"/>
  <c r="B193" i="10"/>
  <c r="X195" i="10"/>
  <c r="Z194" i="10"/>
  <c r="AJ194" i="10"/>
  <c r="AF194" i="10"/>
  <c r="AC194" i="10"/>
  <c r="AG194" i="10"/>
  <c r="AA194" i="10"/>
  <c r="AI194" i="10"/>
  <c r="AE194" i="10"/>
  <c r="AL194" i="10"/>
  <c r="AB194" i="10"/>
  <c r="AD194" i="10"/>
  <c r="AK194" i="10"/>
  <c r="AC35" i="10"/>
  <c r="AL35" i="10"/>
  <c r="X36" i="10"/>
  <c r="X37" i="10" s="1"/>
  <c r="AK35" i="10"/>
  <c r="Z35" i="10"/>
  <c r="AF35" i="10"/>
  <c r="AJ35" i="10"/>
  <c r="AI35" i="10"/>
  <c r="AD35" i="10"/>
  <c r="AB35" i="10"/>
  <c r="AE35" i="10"/>
  <c r="AA35" i="10"/>
  <c r="AE167" i="10"/>
  <c r="AI167" i="10"/>
  <c r="AB167" i="10"/>
  <c r="AD167" i="10"/>
  <c r="AG167" i="10"/>
  <c r="AA167" i="10"/>
  <c r="AK167" i="10"/>
  <c r="AJ167" i="10"/>
  <c r="AL167" i="10"/>
  <c r="Z167" i="10"/>
  <c r="B58" i="10"/>
  <c r="AJ88" i="10"/>
  <c r="AD88" i="10"/>
  <c r="AB88" i="10"/>
  <c r="AL88" i="10"/>
  <c r="AE88" i="10"/>
  <c r="Z88" i="10"/>
  <c r="AC88" i="10"/>
  <c r="AK88" i="10"/>
  <c r="AA88" i="10"/>
  <c r="X89" i="10"/>
  <c r="X141" i="10"/>
  <c r="AK140" i="10"/>
  <c r="AI140" i="10"/>
  <c r="AF140" i="10"/>
  <c r="AD140" i="10"/>
  <c r="AA140" i="10"/>
  <c r="AL140" i="10"/>
  <c r="AB140" i="10"/>
  <c r="AJ140" i="10"/>
  <c r="Z140" i="10"/>
  <c r="AE140" i="10"/>
  <c r="AC140" i="10"/>
  <c r="AG140" i="10"/>
  <c r="AI59" i="10"/>
  <c r="X60" i="10"/>
  <c r="AA59" i="10"/>
  <c r="AK59" i="10"/>
  <c r="AF59" i="10"/>
  <c r="AJ59" i="10"/>
  <c r="AG59" i="10"/>
  <c r="Z59" i="10"/>
  <c r="AL59" i="10"/>
  <c r="AB59" i="10"/>
  <c r="AE59" i="10"/>
  <c r="AC59" i="10"/>
  <c r="AD59" i="10"/>
  <c r="X116" i="10"/>
  <c r="B139" i="10"/>
  <c r="X169" i="10"/>
  <c r="B2" i="10" l="1"/>
  <c r="AK169" i="10"/>
  <c r="AF169" i="10"/>
  <c r="AC169" i="10"/>
  <c r="AJ169" i="10"/>
  <c r="Z169" i="10"/>
  <c r="AB169" i="10"/>
  <c r="AI169" i="10"/>
  <c r="AA169" i="10"/>
  <c r="AG169" i="10"/>
  <c r="AL169" i="10"/>
  <c r="AD169" i="10"/>
  <c r="AE169" i="10"/>
  <c r="AC116" i="10"/>
  <c r="AB116" i="10"/>
  <c r="AF116" i="10"/>
  <c r="AD116" i="10"/>
  <c r="AI116" i="10"/>
  <c r="AG116" i="10"/>
  <c r="AE116" i="10"/>
  <c r="AJ116" i="10"/>
  <c r="AA116" i="10"/>
  <c r="AK116" i="10"/>
  <c r="Z116" i="10"/>
  <c r="AL116" i="10"/>
  <c r="AG195" i="10"/>
  <c r="Z195" i="10"/>
  <c r="AI195" i="10"/>
  <c r="AC195" i="10"/>
  <c r="AA195" i="10"/>
  <c r="AF195" i="10"/>
  <c r="AE195" i="10"/>
  <c r="AJ195" i="10"/>
  <c r="AD195" i="10"/>
  <c r="AL195" i="10"/>
  <c r="AK195" i="10"/>
  <c r="AB195" i="10"/>
  <c r="G2" i="10"/>
  <c r="Z37" i="10"/>
  <c r="AJ37" i="10"/>
  <c r="AK37" i="10"/>
  <c r="AG37" i="10"/>
  <c r="AA37" i="10"/>
  <c r="AB37" i="10"/>
  <c r="AE37" i="10"/>
  <c r="AF37" i="10"/>
  <c r="X38" i="10"/>
  <c r="AD37" i="10"/>
  <c r="AL37" i="10"/>
  <c r="AI37" i="10"/>
  <c r="AC37" i="10"/>
  <c r="B88" i="10"/>
  <c r="B114" i="10"/>
  <c r="B167" i="10"/>
  <c r="AC89" i="10"/>
  <c r="AB89" i="10"/>
  <c r="AL89" i="10"/>
  <c r="AE89" i="10"/>
  <c r="AD89" i="10"/>
  <c r="X90" i="10"/>
  <c r="X91" i="10" s="1"/>
  <c r="AF89" i="10"/>
  <c r="AI89" i="10"/>
  <c r="AJ89" i="10"/>
  <c r="AK89" i="10"/>
  <c r="AG89" i="10"/>
  <c r="AA89" i="10"/>
  <c r="Z89" i="10"/>
  <c r="B35" i="10"/>
  <c r="B168" i="10"/>
  <c r="B59" i="10"/>
  <c r="AD36" i="10"/>
  <c r="AB36" i="10"/>
  <c r="AL36" i="10"/>
  <c r="AE36" i="10"/>
  <c r="Z36" i="10"/>
  <c r="AI36" i="10"/>
  <c r="AJ36" i="10"/>
  <c r="AA36" i="10"/>
  <c r="AG36" i="10"/>
  <c r="AK36" i="10"/>
  <c r="AF36" i="10"/>
  <c r="AC36" i="10"/>
  <c r="B194" i="10"/>
  <c r="X196" i="10"/>
  <c r="X117" i="10"/>
  <c r="X170" i="10"/>
  <c r="B140" i="10"/>
  <c r="B115" i="10"/>
  <c r="AI141" i="10"/>
  <c r="AA141" i="10"/>
  <c r="X142" i="10"/>
  <c r="AG141" i="10"/>
  <c r="AD141" i="10"/>
  <c r="AB141" i="10"/>
  <c r="AE141" i="10"/>
  <c r="AF141" i="10"/>
  <c r="AK141" i="10"/>
  <c r="AC141" i="10"/>
  <c r="Z141" i="10"/>
  <c r="AL141" i="10"/>
  <c r="AJ141" i="10"/>
  <c r="AG60" i="10"/>
  <c r="AA60" i="10"/>
  <c r="AK60" i="10"/>
  <c r="AL60" i="10"/>
  <c r="X61" i="10"/>
  <c r="AF60" i="10"/>
  <c r="AE60" i="10"/>
  <c r="Z60" i="10"/>
  <c r="AB60" i="10"/>
  <c r="AD60" i="10"/>
  <c r="AJ60" i="10"/>
  <c r="AI60" i="10"/>
  <c r="AC60" i="10"/>
  <c r="B3" i="10" l="1"/>
  <c r="AB170" i="10"/>
  <c r="AG170" i="10"/>
  <c r="AF170" i="10"/>
  <c r="AE170" i="10"/>
  <c r="AL170" i="10"/>
  <c r="AC170" i="10"/>
  <c r="AJ170" i="10"/>
  <c r="AD170" i="10"/>
  <c r="AI170" i="10"/>
  <c r="AA170" i="10"/>
  <c r="Z170" i="10"/>
  <c r="AK170" i="10"/>
  <c r="AL117" i="10"/>
  <c r="AJ117" i="10"/>
  <c r="AF117" i="10"/>
  <c r="AD117" i="10"/>
  <c r="AB117" i="10"/>
  <c r="AA117" i="10"/>
  <c r="AC117" i="10"/>
  <c r="AE117" i="10"/>
  <c r="AI117" i="10"/>
  <c r="Z117" i="10"/>
  <c r="AG117" i="10"/>
  <c r="AK117" i="10"/>
  <c r="AD196" i="10"/>
  <c r="AE196" i="10"/>
  <c r="AF196" i="10"/>
  <c r="Z196" i="10"/>
  <c r="AK196" i="10"/>
  <c r="AJ196" i="10"/>
  <c r="AC196" i="10"/>
  <c r="AB196" i="10"/>
  <c r="AI196" i="10"/>
  <c r="AG196" i="10"/>
  <c r="AL196" i="10"/>
  <c r="AA196" i="10"/>
  <c r="AB142" i="10"/>
  <c r="AI142" i="10"/>
  <c r="Z142" i="10"/>
  <c r="AA142" i="10"/>
  <c r="AL142" i="10"/>
  <c r="AK142" i="10"/>
  <c r="AE142" i="10"/>
  <c r="AG142" i="10"/>
  <c r="AJ142" i="10"/>
  <c r="AD142" i="10"/>
  <c r="AC142" i="10"/>
  <c r="AF142" i="10"/>
  <c r="G3" i="10"/>
  <c r="AC91" i="10"/>
  <c r="AD91" i="10"/>
  <c r="AF91" i="10"/>
  <c r="AG91" i="10"/>
  <c r="X92" i="10"/>
  <c r="AI91" i="10"/>
  <c r="Z91" i="10"/>
  <c r="AK91" i="10"/>
  <c r="AB91" i="10"/>
  <c r="AA91" i="10"/>
  <c r="AL91" i="10"/>
  <c r="AE91" i="10"/>
  <c r="AJ91" i="10"/>
  <c r="AL38" i="10"/>
  <c r="AA38" i="10"/>
  <c r="AE38" i="10"/>
  <c r="AJ38" i="10"/>
  <c r="AF38" i="10"/>
  <c r="AI38" i="10"/>
  <c r="AB38" i="10"/>
  <c r="AG38" i="10"/>
  <c r="AD38" i="10"/>
  <c r="AK38" i="10"/>
  <c r="AC38" i="10"/>
  <c r="Z38" i="10"/>
  <c r="X39" i="10"/>
  <c r="B37" i="10"/>
  <c r="B36" i="10"/>
  <c r="AL90" i="10"/>
  <c r="AD90" i="10"/>
  <c r="AC90" i="10"/>
  <c r="AE90" i="10"/>
  <c r="AB90" i="10"/>
  <c r="Z90" i="10"/>
  <c r="AJ90" i="10"/>
  <c r="AI90" i="10"/>
  <c r="AA90" i="10"/>
  <c r="AK90" i="10"/>
  <c r="AG90" i="10"/>
  <c r="AF90" i="10"/>
  <c r="B195" i="10"/>
  <c r="B89" i="10"/>
  <c r="X197" i="10"/>
  <c r="B169" i="10"/>
  <c r="B116" i="10"/>
  <c r="AA61" i="10"/>
  <c r="AG61" i="10"/>
  <c r="AK61" i="10"/>
  <c r="AL61" i="10"/>
  <c r="AJ61" i="10"/>
  <c r="AI61" i="10"/>
  <c r="Z61" i="10"/>
  <c r="AC61" i="10"/>
  <c r="AF61" i="10"/>
  <c r="AD61" i="10"/>
  <c r="AB61" i="10"/>
  <c r="AE61" i="10"/>
  <c r="X62" i="10"/>
  <c r="B141" i="10"/>
  <c r="X171" i="10"/>
  <c r="B60" i="10"/>
  <c r="X118" i="10"/>
  <c r="X143" i="10"/>
  <c r="B4" i="10" l="1"/>
  <c r="AK171" i="10"/>
  <c r="AJ171" i="10"/>
  <c r="AI171" i="10"/>
  <c r="AC171" i="10"/>
  <c r="AB171" i="10"/>
  <c r="AA171" i="10"/>
  <c r="AG171" i="10"/>
  <c r="AF171" i="10"/>
  <c r="AD171" i="10"/>
  <c r="AE171" i="10"/>
  <c r="Z171" i="10"/>
  <c r="AL171" i="10"/>
  <c r="Z197" i="10"/>
  <c r="AK197" i="10"/>
  <c r="AC197" i="10"/>
  <c r="AG197" i="10"/>
  <c r="AL197" i="10"/>
  <c r="AF197" i="10"/>
  <c r="AD197" i="10"/>
  <c r="AI197" i="10"/>
  <c r="AE197" i="10"/>
  <c r="AJ197" i="10"/>
  <c r="AA197" i="10"/>
  <c r="AB197" i="10"/>
  <c r="AJ143" i="10"/>
  <c r="AF143" i="10"/>
  <c r="AE143" i="10"/>
  <c r="AI143" i="10"/>
  <c r="AL143" i="10"/>
  <c r="AA143" i="10"/>
  <c r="AD143" i="10"/>
  <c r="Z143" i="10"/>
  <c r="AK143" i="10"/>
  <c r="AC143" i="10"/>
  <c r="AG143" i="10"/>
  <c r="AB143" i="10"/>
  <c r="X119" i="10"/>
  <c r="AE118" i="10"/>
  <c r="Z118" i="10"/>
  <c r="AI118" i="10"/>
  <c r="AA118" i="10"/>
  <c r="AJ118" i="10"/>
  <c r="AF118" i="10"/>
  <c r="AL118" i="10"/>
  <c r="AB118" i="10"/>
  <c r="AK118" i="10"/>
  <c r="AD118" i="10"/>
  <c r="AG118" i="10"/>
  <c r="AC118" i="10"/>
  <c r="G4" i="10"/>
  <c r="B91" i="10"/>
  <c r="AG92" i="10"/>
  <c r="AE92" i="10"/>
  <c r="AF92" i="10"/>
  <c r="X93" i="10"/>
  <c r="AJ92" i="10"/>
  <c r="AK92" i="10"/>
  <c r="Z92" i="10"/>
  <c r="AL92" i="10"/>
  <c r="AB92" i="10"/>
  <c r="AC92" i="10"/>
  <c r="AD92" i="10"/>
  <c r="AA92" i="10"/>
  <c r="AI92" i="10"/>
  <c r="AB39" i="10"/>
  <c r="AC39" i="10"/>
  <c r="AL39" i="10"/>
  <c r="AD39" i="10"/>
  <c r="AJ39" i="10"/>
  <c r="AI39" i="10"/>
  <c r="X40" i="10"/>
  <c r="AF39" i="10"/>
  <c r="AK39" i="10"/>
  <c r="Z39" i="10"/>
  <c r="AE39" i="10"/>
  <c r="AG39" i="10"/>
  <c r="AA39" i="10"/>
  <c r="B90" i="10"/>
  <c r="B117" i="10"/>
  <c r="X198" i="10"/>
  <c r="B196" i="10"/>
  <c r="B38" i="10"/>
  <c r="X144" i="10"/>
  <c r="X172" i="10"/>
  <c r="B142" i="10"/>
  <c r="B61" i="10"/>
  <c r="B170" i="10"/>
  <c r="X63" i="10"/>
  <c r="AF62" i="10"/>
  <c r="AI62" i="10"/>
  <c r="AK62" i="10"/>
  <c r="AG62" i="10"/>
  <c r="AC62" i="10"/>
  <c r="AJ62" i="10"/>
  <c r="AD62" i="10"/>
  <c r="AE62" i="10"/>
  <c r="AA62" i="10"/>
  <c r="Z62" i="10"/>
  <c r="AL62" i="10"/>
  <c r="AB62" i="10"/>
  <c r="B5" i="10" l="1"/>
  <c r="AL198" i="10"/>
  <c r="AI198" i="10"/>
  <c r="AD198" i="10"/>
  <c r="AK198" i="10"/>
  <c r="AA198" i="10"/>
  <c r="AE198" i="10"/>
  <c r="AC198" i="10"/>
  <c r="AJ198" i="10"/>
  <c r="AF198" i="10"/>
  <c r="AG198" i="10"/>
  <c r="AB198" i="10"/>
  <c r="Z198" i="10"/>
  <c r="X120" i="10"/>
  <c r="AD119" i="10"/>
  <c r="AE119" i="10"/>
  <c r="AK119" i="10"/>
  <c r="AC119" i="10"/>
  <c r="AF119" i="10"/>
  <c r="AG119" i="10"/>
  <c r="AI119" i="10"/>
  <c r="AA119" i="10"/>
  <c r="AJ119" i="10"/>
  <c r="AB119" i="10"/>
  <c r="Z119" i="10"/>
  <c r="AL119" i="10"/>
  <c r="AC144" i="10"/>
  <c r="AI144" i="10"/>
  <c r="AF144" i="10"/>
  <c r="AA144" i="10"/>
  <c r="Z144" i="10"/>
  <c r="AE144" i="10"/>
  <c r="AL144" i="10"/>
  <c r="AG144" i="10"/>
  <c r="AD144" i="10"/>
  <c r="AJ144" i="10"/>
  <c r="AB144" i="10"/>
  <c r="AK144" i="10"/>
  <c r="AG172" i="10"/>
  <c r="AI172" i="10"/>
  <c r="AK172" i="10"/>
  <c r="AA172" i="10"/>
  <c r="Z172" i="10"/>
  <c r="X173" i="10"/>
  <c r="AC172" i="10"/>
  <c r="AF172" i="10"/>
  <c r="AB172" i="10"/>
  <c r="AD172" i="10"/>
  <c r="AL172" i="10"/>
  <c r="AE172" i="10"/>
  <c r="AJ172" i="10"/>
  <c r="B92" i="10"/>
  <c r="G5" i="10"/>
  <c r="B118" i="10"/>
  <c r="Z93" i="10"/>
  <c r="AB93" i="10"/>
  <c r="AD93" i="10"/>
  <c r="X94" i="10"/>
  <c r="AF93" i="10"/>
  <c r="AG93" i="10"/>
  <c r="AK93" i="10"/>
  <c r="AJ93" i="10"/>
  <c r="AI93" i="10"/>
  <c r="AC93" i="10"/>
  <c r="AA93" i="10"/>
  <c r="AL93" i="10"/>
  <c r="AE93" i="10"/>
  <c r="AD40" i="10"/>
  <c r="AJ40" i="10"/>
  <c r="AE40" i="10"/>
  <c r="AC40" i="10"/>
  <c r="AB40" i="10"/>
  <c r="Z40" i="10"/>
  <c r="AF40" i="10"/>
  <c r="AG40" i="10"/>
  <c r="AK40" i="10"/>
  <c r="X41" i="10"/>
  <c r="AI40" i="10"/>
  <c r="AL40" i="10"/>
  <c r="AA40" i="10"/>
  <c r="B197" i="10"/>
  <c r="X199" i="10"/>
  <c r="B171" i="10"/>
  <c r="X145" i="10"/>
  <c r="B62" i="10"/>
  <c r="B143" i="10"/>
  <c r="AJ63" i="10"/>
  <c r="X64" i="10"/>
  <c r="X65" i="10" s="1"/>
  <c r="X66" i="10" s="1"/>
  <c r="X67" i="10" s="1"/>
  <c r="X68" i="10" s="1"/>
  <c r="X69" i="10" s="1"/>
  <c r="X70" i="10" s="1"/>
  <c r="X71" i="10" s="1"/>
  <c r="X72" i="10" s="1"/>
  <c r="X73" i="10" s="1"/>
  <c r="X74" i="10" s="1"/>
  <c r="X75" i="10" s="1"/>
  <c r="X76" i="10" s="1"/>
  <c r="X77" i="10" s="1"/>
  <c r="X78" i="10" s="1"/>
  <c r="X79" i="10" s="1"/>
  <c r="X80" i="10" s="1"/>
  <c r="AA63" i="10"/>
  <c r="AF63" i="10"/>
  <c r="AK63" i="10"/>
  <c r="Z63" i="10"/>
  <c r="AB63" i="10"/>
  <c r="AL63" i="10"/>
  <c r="AE63" i="10"/>
  <c r="AG63" i="10"/>
  <c r="AD63" i="10"/>
  <c r="AC63" i="10"/>
  <c r="AI63" i="10"/>
  <c r="B172" i="10" l="1"/>
  <c r="B6" i="10"/>
  <c r="X146" i="10"/>
  <c r="AK145" i="10"/>
  <c r="AB145" i="10"/>
  <c r="AC145" i="10"/>
  <c r="Z145" i="10"/>
  <c r="AG145" i="10"/>
  <c r="AI145" i="10"/>
  <c r="AA145" i="10"/>
  <c r="AE145" i="10"/>
  <c r="AL145" i="10"/>
  <c r="AJ145" i="10"/>
  <c r="AD145" i="10"/>
  <c r="AF145" i="10"/>
  <c r="X121" i="10"/>
  <c r="AA120" i="10"/>
  <c r="AG120" i="10"/>
  <c r="AJ120" i="10"/>
  <c r="AF120" i="10"/>
  <c r="AB120" i="10"/>
  <c r="AK120" i="10"/>
  <c r="AC120" i="10"/>
  <c r="AE120" i="10"/>
  <c r="Z120" i="10"/>
  <c r="AL120" i="10"/>
  <c r="AD120" i="10"/>
  <c r="AI120" i="10"/>
  <c r="AI199" i="10"/>
  <c r="Z199" i="10"/>
  <c r="AF199" i="10"/>
  <c r="AA199" i="10"/>
  <c r="AL199" i="10"/>
  <c r="AB199" i="10"/>
  <c r="AE199" i="10"/>
  <c r="AK199" i="10"/>
  <c r="AC199" i="10"/>
  <c r="AJ199" i="10"/>
  <c r="AG199" i="10"/>
  <c r="AD199" i="10"/>
  <c r="X174" i="10"/>
  <c r="AF173" i="10"/>
  <c r="AI173" i="10"/>
  <c r="AJ173" i="10"/>
  <c r="AB173" i="10"/>
  <c r="Z173" i="10"/>
  <c r="AA173" i="10"/>
  <c r="AC173" i="10"/>
  <c r="AD173" i="10"/>
  <c r="AL173" i="10"/>
  <c r="AE173" i="10"/>
  <c r="AK173" i="10"/>
  <c r="AG173" i="10"/>
  <c r="G6" i="10"/>
  <c r="Z94" i="10"/>
  <c r="AF94" i="10"/>
  <c r="AK94" i="10"/>
  <c r="AL94" i="10"/>
  <c r="AB94" i="10"/>
  <c r="AE94" i="10"/>
  <c r="X95" i="10"/>
  <c r="AC94" i="10"/>
  <c r="AD94" i="10"/>
  <c r="AG94" i="10"/>
  <c r="AI94" i="10"/>
  <c r="AA94" i="10"/>
  <c r="AJ94" i="10"/>
  <c r="B93" i="10"/>
  <c r="AG80" i="10"/>
  <c r="AF80" i="10"/>
  <c r="AK80" i="10"/>
  <c r="AI80" i="10"/>
  <c r="AE80" i="10"/>
  <c r="AC80" i="10"/>
  <c r="AA80" i="10"/>
  <c r="AD80" i="10"/>
  <c r="AB80" i="10"/>
  <c r="AL80" i="10"/>
  <c r="AJ80" i="10"/>
  <c r="Z80" i="10"/>
  <c r="AF41" i="10"/>
  <c r="Z41" i="10"/>
  <c r="AD41" i="10"/>
  <c r="X42" i="10"/>
  <c r="AJ41" i="10"/>
  <c r="AG41" i="10"/>
  <c r="AI41" i="10"/>
  <c r="AA41" i="10"/>
  <c r="AE41" i="10"/>
  <c r="AL41" i="10"/>
  <c r="AB41" i="10"/>
  <c r="AK41" i="10"/>
  <c r="AC41" i="10"/>
  <c r="B198" i="10"/>
  <c r="X200" i="10"/>
  <c r="B39" i="10"/>
  <c r="B144" i="10"/>
  <c r="AG64" i="10"/>
  <c r="AL64" i="10"/>
  <c r="AK64" i="10"/>
  <c r="AA64" i="10"/>
  <c r="AF64" i="10"/>
  <c r="Z64" i="10"/>
  <c r="AJ64" i="10"/>
  <c r="AB64" i="10"/>
  <c r="AE64" i="10"/>
  <c r="AD64" i="10"/>
  <c r="AC64" i="10"/>
  <c r="AI64" i="10"/>
  <c r="B63" i="10"/>
  <c r="B7" i="10" l="1"/>
  <c r="AB200" i="10"/>
  <c r="Z200" i="10"/>
  <c r="AI200" i="10"/>
  <c r="AA200" i="10"/>
  <c r="AG200" i="10"/>
  <c r="AK200" i="10"/>
  <c r="AC200" i="10"/>
  <c r="AL200" i="10"/>
  <c r="AJ200" i="10"/>
  <c r="AF200" i="10"/>
  <c r="AD200" i="10"/>
  <c r="AE200" i="10"/>
  <c r="X175" i="10"/>
  <c r="AE174" i="10"/>
  <c r="AF174" i="10"/>
  <c r="AJ174" i="10"/>
  <c r="AB174" i="10"/>
  <c r="Z174" i="10"/>
  <c r="AC174" i="10"/>
  <c r="AD174" i="10"/>
  <c r="AL174" i="10"/>
  <c r="AI174" i="10"/>
  <c r="AA174" i="10"/>
  <c r="AK174" i="10"/>
  <c r="AG174" i="10"/>
  <c r="X122" i="10"/>
  <c r="AK121" i="10"/>
  <c r="AF121" i="10"/>
  <c r="AB121" i="10"/>
  <c r="Z121" i="10"/>
  <c r="AG121" i="10"/>
  <c r="AA121" i="10"/>
  <c r="AL121" i="10"/>
  <c r="AE121" i="10"/>
  <c r="AJ121" i="10"/>
  <c r="AD121" i="10"/>
  <c r="AC121" i="10"/>
  <c r="AI121" i="10"/>
  <c r="B173" i="10"/>
  <c r="X147" i="10"/>
  <c r="Z146" i="10"/>
  <c r="AG146" i="10"/>
  <c r="AK146" i="10"/>
  <c r="AC146" i="10"/>
  <c r="AJ146" i="10"/>
  <c r="AL146" i="10"/>
  <c r="AB146" i="10"/>
  <c r="AD146" i="10"/>
  <c r="AI146" i="10"/>
  <c r="AE146" i="10"/>
  <c r="AA146" i="10"/>
  <c r="AF146" i="10"/>
  <c r="G7" i="10"/>
  <c r="B119" i="10"/>
  <c r="B199" i="10"/>
  <c r="B145" i="10"/>
  <c r="Z95" i="10"/>
  <c r="AB95" i="10"/>
  <c r="AD95" i="10"/>
  <c r="X96" i="10"/>
  <c r="AF95" i="10"/>
  <c r="AG95" i="10"/>
  <c r="AK95" i="10"/>
  <c r="AC95" i="10"/>
  <c r="AL95" i="10"/>
  <c r="AA95" i="10"/>
  <c r="AE95" i="10"/>
  <c r="AJ95" i="10"/>
  <c r="AI95" i="10"/>
  <c r="B80" i="10"/>
  <c r="B94" i="10"/>
  <c r="B64" i="10"/>
  <c r="Z42" i="10"/>
  <c r="AD42" i="10"/>
  <c r="AA42" i="10"/>
  <c r="AE42" i="10"/>
  <c r="AG42" i="10"/>
  <c r="AJ42" i="10"/>
  <c r="AK42" i="10"/>
  <c r="AB42" i="10"/>
  <c r="AF42" i="10"/>
  <c r="AI42" i="10"/>
  <c r="AC42" i="10"/>
  <c r="AL42" i="10"/>
  <c r="X43" i="10"/>
  <c r="X201" i="10"/>
  <c r="B40" i="10"/>
  <c r="X176" i="10" l="1"/>
  <c r="AD175" i="10"/>
  <c r="AF175" i="10"/>
  <c r="AI175" i="10"/>
  <c r="AA175" i="10"/>
  <c r="AL175" i="10"/>
  <c r="Z175" i="10"/>
  <c r="AJ175" i="10"/>
  <c r="AB175" i="10"/>
  <c r="AC175" i="10"/>
  <c r="AE175" i="10"/>
  <c r="AK175" i="10"/>
  <c r="AG175" i="10"/>
  <c r="X148" i="10"/>
  <c r="AL147" i="10"/>
  <c r="Z147" i="10"/>
  <c r="AG147" i="10"/>
  <c r="AF147" i="10"/>
  <c r="AE147" i="10"/>
  <c r="AI147" i="10"/>
  <c r="AK147" i="10"/>
  <c r="AJ147" i="10"/>
  <c r="AA147" i="10"/>
  <c r="AC147" i="10"/>
  <c r="AB147" i="10"/>
  <c r="AD147" i="10"/>
  <c r="AJ201" i="10"/>
  <c r="AA201" i="10"/>
  <c r="AL201" i="10"/>
  <c r="AB201" i="10"/>
  <c r="AE201" i="10"/>
  <c r="AK201" i="10"/>
  <c r="AG201" i="10"/>
  <c r="Z201" i="10"/>
  <c r="AF201" i="10"/>
  <c r="AD201" i="10"/>
  <c r="AI201" i="10"/>
  <c r="AC201" i="10"/>
  <c r="X123" i="10"/>
  <c r="AK122" i="10"/>
  <c r="AL122" i="10"/>
  <c r="AC122" i="10"/>
  <c r="AI122" i="10"/>
  <c r="Z122" i="10"/>
  <c r="AA122" i="10"/>
  <c r="AJ122" i="10"/>
  <c r="AG122" i="10"/>
  <c r="AF122" i="10"/>
  <c r="AD122" i="10"/>
  <c r="AE122" i="10"/>
  <c r="AB122" i="10"/>
  <c r="B174" i="10"/>
  <c r="B120" i="10"/>
  <c r="B200" i="10"/>
  <c r="Z96" i="10"/>
  <c r="AL96" i="10"/>
  <c r="AB96" i="10"/>
  <c r="AK96" i="10"/>
  <c r="AC96" i="10"/>
  <c r="AD96" i="10"/>
  <c r="AE96" i="10"/>
  <c r="X97" i="10"/>
  <c r="AF96" i="10"/>
  <c r="AA96" i="10"/>
  <c r="AJ96" i="10"/>
  <c r="AI96" i="10"/>
  <c r="AG96" i="10"/>
  <c r="B95" i="10"/>
  <c r="AB43" i="10"/>
  <c r="AF43" i="10"/>
  <c r="AK43" i="10"/>
  <c r="AG43" i="10"/>
  <c r="AC43" i="10"/>
  <c r="Z43" i="10"/>
  <c r="AL43" i="10"/>
  <c r="AI43" i="10"/>
  <c r="AD43" i="10"/>
  <c r="AJ43" i="10"/>
  <c r="X44" i="10"/>
  <c r="AE43" i="10"/>
  <c r="AA43" i="10"/>
  <c r="B41" i="10"/>
  <c r="X202" i="10"/>
  <c r="AA65" i="10"/>
  <c r="AJ65" i="10"/>
  <c r="AF65" i="10"/>
  <c r="AI65" i="10"/>
  <c r="AG65" i="10"/>
  <c r="Z65" i="10"/>
  <c r="AL65" i="10"/>
  <c r="AK65" i="10"/>
  <c r="AB65" i="10"/>
  <c r="AC65" i="10"/>
  <c r="AE65" i="10"/>
  <c r="AD65" i="10"/>
  <c r="X124" i="10" l="1"/>
  <c r="AI123" i="10"/>
  <c r="AA123" i="10"/>
  <c r="AL123" i="10"/>
  <c r="AE123" i="10"/>
  <c r="AD123" i="10"/>
  <c r="AK123" i="10"/>
  <c r="AJ123" i="10"/>
  <c r="AF123" i="10"/>
  <c r="AC123" i="10"/>
  <c r="AB123" i="10"/>
  <c r="Z123" i="10"/>
  <c r="AG123" i="10"/>
  <c r="X149" i="10"/>
  <c r="AD148" i="10"/>
  <c r="AG148" i="10"/>
  <c r="AI148" i="10"/>
  <c r="AC148" i="10"/>
  <c r="AJ148" i="10"/>
  <c r="AB148" i="10"/>
  <c r="AA148" i="10"/>
  <c r="AL148" i="10"/>
  <c r="AE148" i="10"/>
  <c r="AF148" i="10"/>
  <c r="Z148" i="10"/>
  <c r="AK148" i="10"/>
  <c r="B175" i="10"/>
  <c r="AI202" i="10"/>
  <c r="Z202" i="10"/>
  <c r="AA202" i="10"/>
  <c r="AG202" i="10"/>
  <c r="AK202" i="10"/>
  <c r="AC202" i="10"/>
  <c r="AJ202" i="10"/>
  <c r="AD202" i="10"/>
  <c r="AB202" i="10"/>
  <c r="AE202" i="10"/>
  <c r="AF202" i="10"/>
  <c r="AL202" i="10"/>
  <c r="X177" i="10"/>
  <c r="AD176" i="10"/>
  <c r="AF176" i="10"/>
  <c r="AG176" i="10"/>
  <c r="Z176" i="10"/>
  <c r="AA176" i="10"/>
  <c r="AB176" i="10"/>
  <c r="AJ176" i="10"/>
  <c r="AL176" i="10"/>
  <c r="AI176" i="10"/>
  <c r="AE176" i="10"/>
  <c r="AK176" i="10"/>
  <c r="AC176" i="10"/>
  <c r="B121" i="10"/>
  <c r="B201" i="10"/>
  <c r="B146" i="10"/>
  <c r="Z97" i="10"/>
  <c r="AF97" i="10"/>
  <c r="AG97" i="10"/>
  <c r="AK97" i="10"/>
  <c r="X98" i="10"/>
  <c r="AD97" i="10"/>
  <c r="AB97" i="10"/>
  <c r="AJ97" i="10"/>
  <c r="AE97" i="10"/>
  <c r="AA97" i="10"/>
  <c r="AL97" i="10"/>
  <c r="AC97" i="10"/>
  <c r="AI97" i="10"/>
  <c r="B96" i="10"/>
  <c r="B65" i="10"/>
  <c r="AD44" i="10"/>
  <c r="AC44" i="10"/>
  <c r="X45" i="10"/>
  <c r="AA44" i="10"/>
  <c r="AE44" i="10"/>
  <c r="AJ44" i="10"/>
  <c r="AI44" i="10"/>
  <c r="AF44" i="10"/>
  <c r="AB44" i="10"/>
  <c r="AL44" i="10"/>
  <c r="AK44" i="10"/>
  <c r="AG44" i="10"/>
  <c r="Z44" i="10"/>
  <c r="X203" i="10"/>
  <c r="B42" i="10"/>
  <c r="AF66" i="10"/>
  <c r="AJ66" i="10"/>
  <c r="AL66" i="10"/>
  <c r="AG66" i="10"/>
  <c r="AI66" i="10"/>
  <c r="AA66" i="10"/>
  <c r="Z66" i="10"/>
  <c r="AB66" i="10"/>
  <c r="AC66" i="10"/>
  <c r="AK66" i="10"/>
  <c r="AE66" i="10"/>
  <c r="AD66" i="10"/>
  <c r="B9" i="10" l="1"/>
  <c r="X150" i="10"/>
  <c r="AI149" i="10"/>
  <c r="AE149" i="10"/>
  <c r="AL149" i="10"/>
  <c r="AJ149" i="10"/>
  <c r="AA149" i="10"/>
  <c r="AK149" i="10"/>
  <c r="AB149" i="10"/>
  <c r="AC149" i="10"/>
  <c r="Z149" i="10"/>
  <c r="AG149" i="10"/>
  <c r="AD149" i="10"/>
  <c r="AF149" i="10"/>
  <c r="AI203" i="10"/>
  <c r="AC203" i="10"/>
  <c r="AG203" i="10"/>
  <c r="AF203" i="10"/>
  <c r="AJ203" i="10"/>
  <c r="AA203" i="10"/>
  <c r="AB203" i="10"/>
  <c r="Z203" i="10"/>
  <c r="AL203" i="10"/>
  <c r="AE203" i="10"/>
  <c r="AD203" i="10"/>
  <c r="AK203" i="10"/>
  <c r="B176" i="10"/>
  <c r="X178" i="10"/>
  <c r="AE177" i="10"/>
  <c r="AI177" i="10"/>
  <c r="AJ177" i="10"/>
  <c r="Z177" i="10"/>
  <c r="AK177" i="10"/>
  <c r="AA177" i="10"/>
  <c r="AC177" i="10"/>
  <c r="AD177" i="10"/>
  <c r="AG177" i="10"/>
  <c r="AL177" i="10"/>
  <c r="AB177" i="10"/>
  <c r="AF177" i="10"/>
  <c r="X125" i="10"/>
  <c r="AI124" i="10"/>
  <c r="Z124" i="10"/>
  <c r="AA124" i="10"/>
  <c r="AJ124" i="10"/>
  <c r="AB124" i="10"/>
  <c r="AK124" i="10"/>
  <c r="AC124" i="10"/>
  <c r="AL124" i="10"/>
  <c r="AF124" i="10"/>
  <c r="AD124" i="10"/>
  <c r="AG124" i="10"/>
  <c r="AE124" i="10"/>
  <c r="G9" i="10"/>
  <c r="B122" i="10"/>
  <c r="B202" i="10"/>
  <c r="B147" i="10"/>
  <c r="AD98" i="10"/>
  <c r="AC98" i="10"/>
  <c r="X99" i="10"/>
  <c r="AF98" i="10"/>
  <c r="AK98" i="10"/>
  <c r="AL98" i="10"/>
  <c r="AB98" i="10"/>
  <c r="AJ98" i="10"/>
  <c r="AG98" i="10"/>
  <c r="AI98" i="10"/>
  <c r="Z98" i="10"/>
  <c r="AE98" i="10"/>
  <c r="AA98" i="10"/>
  <c r="B97" i="10"/>
  <c r="B66" i="10"/>
  <c r="AF45" i="10"/>
  <c r="AK45" i="10"/>
  <c r="AG45" i="10"/>
  <c r="AC45" i="10"/>
  <c r="Z45" i="10"/>
  <c r="AL45" i="10"/>
  <c r="AB45" i="10"/>
  <c r="AI45" i="10"/>
  <c r="AD45" i="10"/>
  <c r="AA45" i="10"/>
  <c r="AJ45" i="10"/>
  <c r="AE45" i="10"/>
  <c r="B43" i="10"/>
  <c r="X204" i="10"/>
  <c r="AA67" i="10"/>
  <c r="AI67" i="10"/>
  <c r="AJ67" i="10"/>
  <c r="AG67" i="10"/>
  <c r="AK67" i="10"/>
  <c r="AC67" i="10"/>
  <c r="AL67" i="10"/>
  <c r="AF67" i="10"/>
  <c r="AB67" i="10"/>
  <c r="Z67" i="10"/>
  <c r="AD67" i="10"/>
  <c r="AE67" i="10"/>
  <c r="B10" i="10" l="1"/>
  <c r="B177" i="10"/>
  <c r="X179" i="10"/>
  <c r="AG178" i="10"/>
  <c r="AJ178" i="10"/>
  <c r="AK178" i="10"/>
  <c r="AD178" i="10"/>
  <c r="AC178" i="10"/>
  <c r="AE178" i="10"/>
  <c r="AF178" i="10"/>
  <c r="AL178" i="10"/>
  <c r="Z178" i="10"/>
  <c r="AB178" i="10"/>
  <c r="AI178" i="10"/>
  <c r="AA178" i="10"/>
  <c r="X151" i="10"/>
  <c r="Z150" i="10"/>
  <c r="AE150" i="10"/>
  <c r="AA150" i="10"/>
  <c r="AF150" i="10"/>
  <c r="AG150" i="10"/>
  <c r="AL150" i="10"/>
  <c r="AK150" i="10"/>
  <c r="AC150" i="10"/>
  <c r="AJ150" i="10"/>
  <c r="AB150" i="10"/>
  <c r="AD150" i="10"/>
  <c r="AI150" i="10"/>
  <c r="AC204" i="10"/>
  <c r="AL204" i="10"/>
  <c r="AJ204" i="10"/>
  <c r="AD204" i="10"/>
  <c r="AB204" i="10"/>
  <c r="AF204" i="10"/>
  <c r="AE204" i="10"/>
  <c r="AI204" i="10"/>
  <c r="AA204" i="10"/>
  <c r="Z204" i="10"/>
  <c r="AG204" i="10"/>
  <c r="AK204" i="10"/>
  <c r="X126" i="10"/>
  <c r="AE125" i="10"/>
  <c r="AL125" i="10"/>
  <c r="AK125" i="10"/>
  <c r="AJ125" i="10"/>
  <c r="AF125" i="10"/>
  <c r="AC125" i="10"/>
  <c r="AG125" i="10"/>
  <c r="AI125" i="10"/>
  <c r="Z125" i="10"/>
  <c r="AA125" i="10"/>
  <c r="AD125" i="10"/>
  <c r="AB125" i="10"/>
  <c r="G10" i="10"/>
  <c r="B123" i="10"/>
  <c r="B203" i="10"/>
  <c r="B148" i="10"/>
  <c r="B98" i="10"/>
  <c r="Z99" i="10"/>
  <c r="AB99" i="10"/>
  <c r="AD99" i="10"/>
  <c r="X100" i="10"/>
  <c r="AF99" i="10"/>
  <c r="AG99" i="10"/>
  <c r="AK99" i="10"/>
  <c r="AL99" i="10"/>
  <c r="AC99" i="10"/>
  <c r="AA99" i="10"/>
  <c r="AE99" i="10"/>
  <c r="AI99" i="10"/>
  <c r="AJ99" i="10"/>
  <c r="B67" i="10"/>
  <c r="B44" i="10"/>
  <c r="X205" i="10"/>
  <c r="AA68" i="10"/>
  <c r="Z68" i="10"/>
  <c r="AJ68" i="10"/>
  <c r="AK68" i="10"/>
  <c r="AI68" i="10"/>
  <c r="AF68" i="10"/>
  <c r="AG68" i="10"/>
  <c r="AL68" i="10"/>
  <c r="AC68" i="10"/>
  <c r="AB68" i="10"/>
  <c r="AD68" i="10"/>
  <c r="AE68" i="10"/>
  <c r="B11" i="10" l="1"/>
  <c r="X152" i="10"/>
  <c r="Z151" i="10"/>
  <c r="AI151" i="10"/>
  <c r="AC151" i="10"/>
  <c r="AL151" i="10"/>
  <c r="AB151" i="10"/>
  <c r="AK151" i="10"/>
  <c r="AG151" i="10"/>
  <c r="AF151" i="10"/>
  <c r="AE151" i="10"/>
  <c r="AD151" i="10"/>
  <c r="AA151" i="10"/>
  <c r="AJ151" i="10"/>
  <c r="B178" i="10"/>
  <c r="X180" i="10"/>
  <c r="AG179" i="10"/>
  <c r="AI179" i="10"/>
  <c r="AB179" i="10"/>
  <c r="AA179" i="10"/>
  <c r="Z179" i="10"/>
  <c r="AC179" i="10"/>
  <c r="AE179" i="10"/>
  <c r="AF179" i="10"/>
  <c r="AD179" i="10"/>
  <c r="AK179" i="10"/>
  <c r="AJ179" i="10"/>
  <c r="AL179" i="10"/>
  <c r="AF205" i="10"/>
  <c r="AE205" i="10"/>
  <c r="AK205" i="10"/>
  <c r="AL205" i="10"/>
  <c r="AC205" i="10"/>
  <c r="AD205" i="10"/>
  <c r="AG205" i="10"/>
  <c r="Z205" i="10"/>
  <c r="AI205" i="10"/>
  <c r="AA205" i="10"/>
  <c r="AJ205" i="10"/>
  <c r="AB205" i="10"/>
  <c r="AJ126" i="10"/>
  <c r="AG126" i="10"/>
  <c r="AF126" i="10"/>
  <c r="AB126" i="10"/>
  <c r="AK126" i="10"/>
  <c r="AC126" i="10"/>
  <c r="AE126" i="10"/>
  <c r="AL126" i="10"/>
  <c r="AI126" i="10"/>
  <c r="Z126" i="10"/>
  <c r="AA126" i="10"/>
  <c r="AD126" i="10"/>
  <c r="G11" i="10"/>
  <c r="B124" i="10"/>
  <c r="B204" i="10"/>
  <c r="B149" i="10"/>
  <c r="AE100" i="10"/>
  <c r="X101" i="10"/>
  <c r="AC100" i="10"/>
  <c r="AF100" i="10"/>
  <c r="AL100" i="10"/>
  <c r="AI100" i="10"/>
  <c r="AJ100" i="10"/>
  <c r="AB100" i="10"/>
  <c r="AK100" i="10"/>
  <c r="AG100" i="10"/>
  <c r="AD100" i="10"/>
  <c r="Z100" i="10"/>
  <c r="AA100" i="10"/>
  <c r="B99" i="10"/>
  <c r="B68" i="10"/>
  <c r="B45" i="10"/>
  <c r="X206" i="10"/>
  <c r="AF69" i="10"/>
  <c r="AL69" i="10"/>
  <c r="AK69" i="10"/>
  <c r="AG69" i="10"/>
  <c r="AI69" i="10"/>
  <c r="AJ69" i="10"/>
  <c r="Z69" i="10"/>
  <c r="AA69" i="10"/>
  <c r="AB69" i="10"/>
  <c r="AD69" i="10"/>
  <c r="AC69" i="10"/>
  <c r="AE69" i="10"/>
  <c r="B12" i="10" l="1"/>
  <c r="AL180" i="10"/>
  <c r="AA180" i="10"/>
  <c r="AD180" i="10"/>
  <c r="AC180" i="10"/>
  <c r="AI180" i="10"/>
  <c r="AK180" i="10"/>
  <c r="AB180" i="10"/>
  <c r="AG180" i="10"/>
  <c r="AF180" i="10"/>
  <c r="AE180" i="10"/>
  <c r="Z180" i="10"/>
  <c r="AJ180" i="10"/>
  <c r="B179" i="10"/>
  <c r="AF206" i="10"/>
  <c r="AE206" i="10"/>
  <c r="AI206" i="10"/>
  <c r="AA206" i="10"/>
  <c r="AK206" i="10"/>
  <c r="Z206" i="10"/>
  <c r="AC206" i="10"/>
  <c r="AL206" i="10"/>
  <c r="AJ206" i="10"/>
  <c r="AD206" i="10"/>
  <c r="AB206" i="10"/>
  <c r="AG206" i="10"/>
  <c r="X153" i="10"/>
  <c r="AG152" i="10"/>
  <c r="AL152" i="10"/>
  <c r="AK152" i="10"/>
  <c r="AD152" i="10"/>
  <c r="AC152" i="10"/>
  <c r="AJ152" i="10"/>
  <c r="AB152" i="10"/>
  <c r="AI152" i="10"/>
  <c r="AA152" i="10"/>
  <c r="AF152" i="10"/>
  <c r="AE152" i="10"/>
  <c r="Z152" i="10"/>
  <c r="G12" i="10"/>
  <c r="B125" i="10"/>
  <c r="B205" i="10"/>
  <c r="B150" i="10"/>
  <c r="B100" i="10"/>
  <c r="AI101" i="10"/>
  <c r="AB101" i="10"/>
  <c r="X102" i="10"/>
  <c r="AF101" i="10"/>
  <c r="AG101" i="10"/>
  <c r="AK101" i="10"/>
  <c r="AL101" i="10"/>
  <c r="AD101" i="10"/>
  <c r="AE101" i="10"/>
  <c r="AC101" i="10"/>
  <c r="Z101" i="10"/>
  <c r="AA101" i="10"/>
  <c r="AJ101" i="10"/>
  <c r="B69" i="10"/>
  <c r="X207" i="10"/>
  <c r="AL70" i="10"/>
  <c r="AG70" i="10"/>
  <c r="AF70" i="10"/>
  <c r="AA70" i="10"/>
  <c r="AJ70" i="10"/>
  <c r="AC70" i="10"/>
  <c r="AK70" i="10"/>
  <c r="AB70" i="10"/>
  <c r="AE70" i="10"/>
  <c r="AD70" i="10"/>
  <c r="Z70" i="10"/>
  <c r="AI70" i="10"/>
  <c r="B13" i="10" l="1"/>
  <c r="B180" i="10"/>
  <c r="AB207" i="10"/>
  <c r="AA207" i="10"/>
  <c r="AE207" i="10"/>
  <c r="AK207" i="10"/>
  <c r="AC207" i="10"/>
  <c r="AG207" i="10"/>
  <c r="AL207" i="10"/>
  <c r="Z207" i="10"/>
  <c r="AF207" i="10"/>
  <c r="AJ207" i="10"/>
  <c r="AI207" i="10"/>
  <c r="AD207" i="10"/>
  <c r="Z153" i="10"/>
  <c r="AG153" i="10"/>
  <c r="AF153" i="10"/>
  <c r="AE153" i="10"/>
  <c r="AJ153" i="10"/>
  <c r="AI153" i="10"/>
  <c r="AB153" i="10"/>
  <c r="AA153" i="10"/>
  <c r="AK153" i="10"/>
  <c r="AL153" i="10"/>
  <c r="AC153" i="10"/>
  <c r="AD153" i="10"/>
  <c r="G13" i="10"/>
  <c r="B126" i="10"/>
  <c r="B206" i="10"/>
  <c r="B151" i="10"/>
  <c r="B101" i="10"/>
  <c r="AE102" i="10"/>
  <c r="X103" i="10"/>
  <c r="AC102" i="10"/>
  <c r="AF102" i="10"/>
  <c r="AL102" i="10"/>
  <c r="AD102" i="10"/>
  <c r="Z102" i="10"/>
  <c r="AJ102" i="10"/>
  <c r="AG102" i="10"/>
  <c r="AI102" i="10"/>
  <c r="AK102" i="10"/>
  <c r="AA102" i="10"/>
  <c r="AB102" i="10"/>
  <c r="B70" i="10"/>
  <c r="AI71" i="10"/>
  <c r="AL71" i="10"/>
  <c r="AK71" i="10"/>
  <c r="AJ71" i="10"/>
  <c r="AA71" i="10"/>
  <c r="AG71" i="10"/>
  <c r="AF71" i="10"/>
  <c r="AC71" i="10"/>
  <c r="AD71" i="10"/>
  <c r="AE71" i="10"/>
  <c r="Z71" i="10"/>
  <c r="AB71" i="10"/>
  <c r="B14" i="10" l="1"/>
  <c r="G14" i="10"/>
  <c r="B207" i="10"/>
  <c r="B152" i="10"/>
  <c r="B102" i="10"/>
  <c r="AI103" i="10"/>
  <c r="AB103" i="10"/>
  <c r="X104" i="10"/>
  <c r="AF103" i="10"/>
  <c r="AG103" i="10"/>
  <c r="AK103" i="10"/>
  <c r="AL103" i="10"/>
  <c r="AD103" i="10"/>
  <c r="AJ103" i="10"/>
  <c r="AE103" i="10"/>
  <c r="AA103" i="10"/>
  <c r="Z103" i="10"/>
  <c r="AC103" i="10"/>
  <c r="B71" i="10"/>
  <c r="AF72" i="10"/>
  <c r="AJ72" i="10"/>
  <c r="AG72" i="10"/>
  <c r="AA72" i="10"/>
  <c r="AI72" i="10"/>
  <c r="AL72" i="10"/>
  <c r="Z72" i="10"/>
  <c r="AK72" i="10"/>
  <c r="AC72" i="10"/>
  <c r="AB72" i="10"/>
  <c r="AE72" i="10"/>
  <c r="AD72" i="10"/>
  <c r="B15" i="10" l="1"/>
  <c r="G15" i="10"/>
  <c r="B153" i="10"/>
  <c r="B103" i="10"/>
  <c r="AE104" i="10"/>
  <c r="X105" i="10"/>
  <c r="AL104" i="10"/>
  <c r="AC104" i="10"/>
  <c r="AF104" i="10"/>
  <c r="AG104" i="10"/>
  <c r="AI104" i="10"/>
  <c r="AA104" i="10"/>
  <c r="AD104" i="10"/>
  <c r="AK104" i="10"/>
  <c r="Z104" i="10"/>
  <c r="AB104" i="10"/>
  <c r="AJ104" i="10"/>
  <c r="B72" i="10"/>
  <c r="AA73" i="10"/>
  <c r="AF73" i="10"/>
  <c r="AG73" i="10"/>
  <c r="AL73" i="10"/>
  <c r="AJ73" i="10"/>
  <c r="AK73" i="10"/>
  <c r="AI73" i="10"/>
  <c r="AB73" i="10"/>
  <c r="Z73" i="10"/>
  <c r="AC73" i="10"/>
  <c r="AD73" i="10"/>
  <c r="AE73" i="10"/>
  <c r="B104" i="10" l="1"/>
  <c r="AI105" i="10"/>
  <c r="AK105" i="10"/>
  <c r="AG105" i="10"/>
  <c r="AB105" i="10"/>
  <c r="X106" i="10"/>
  <c r="AF105" i="10"/>
  <c r="AL105" i="10"/>
  <c r="AC105" i="10"/>
  <c r="AE105" i="10"/>
  <c r="Z105" i="10"/>
  <c r="AA105" i="10"/>
  <c r="AJ105" i="10"/>
  <c r="AD105" i="10"/>
  <c r="B73" i="10"/>
  <c r="AA74" i="10"/>
  <c r="AL74" i="10"/>
  <c r="AK74" i="10"/>
  <c r="AG74" i="10"/>
  <c r="AJ74" i="10"/>
  <c r="AI74" i="10"/>
  <c r="AB74" i="10"/>
  <c r="AC74" i="10"/>
  <c r="Z74" i="10"/>
  <c r="AF74" i="10"/>
  <c r="AD74" i="10"/>
  <c r="AE74" i="10"/>
  <c r="AE106" i="10" l="1"/>
  <c r="AL106" i="10"/>
  <c r="AF106" i="10"/>
  <c r="AC106" i="10"/>
  <c r="AD106" i="10"/>
  <c r="AG106" i="10"/>
  <c r="X107" i="10"/>
  <c r="AI106" i="10"/>
  <c r="AK106" i="10"/>
  <c r="AA106" i="10"/>
  <c r="AB106" i="10"/>
  <c r="Z106" i="10"/>
  <c r="AJ106" i="10"/>
  <c r="B105" i="10"/>
  <c r="B74" i="10"/>
  <c r="AK75" i="10"/>
  <c r="AI75" i="10"/>
  <c r="AA75" i="10"/>
  <c r="AL75" i="10"/>
  <c r="AG75" i="10"/>
  <c r="AF75" i="10"/>
  <c r="AB75" i="10"/>
  <c r="AC75" i="10"/>
  <c r="AJ75" i="10"/>
  <c r="Z75" i="10"/>
  <c r="AE75" i="10"/>
  <c r="AD75" i="10"/>
  <c r="AE107" i="10" l="1"/>
  <c r="AC107" i="10"/>
  <c r="Z107" i="10"/>
  <c r="AD107" i="10"/>
  <c r="AL107" i="10"/>
  <c r="AA107" i="10"/>
  <c r="AG107" i="10"/>
  <c r="AB107" i="10"/>
  <c r="AK107" i="10"/>
  <c r="AJ107" i="10"/>
  <c r="AF107" i="10"/>
  <c r="AI107" i="10"/>
  <c r="B106" i="10"/>
  <c r="B75" i="10"/>
  <c r="AJ76" i="10"/>
  <c r="Z76" i="10"/>
  <c r="AI76" i="10"/>
  <c r="AL76" i="10"/>
  <c r="AA76" i="10"/>
  <c r="AF76" i="10"/>
  <c r="AG76" i="10"/>
  <c r="AB76" i="10"/>
  <c r="AE76" i="10"/>
  <c r="AD76" i="10"/>
  <c r="AC76" i="10"/>
  <c r="AK76" i="10"/>
  <c r="B107" i="10" l="1"/>
  <c r="B76" i="10"/>
  <c r="AK77" i="10"/>
  <c r="AJ77" i="10"/>
  <c r="AL77" i="10"/>
  <c r="AF77" i="10"/>
  <c r="AG77" i="10"/>
  <c r="AB77" i="10"/>
  <c r="AC77" i="10"/>
  <c r="Z77" i="10"/>
  <c r="AD77" i="10"/>
  <c r="AE77" i="10"/>
  <c r="AI77" i="10"/>
  <c r="AA77" i="10"/>
  <c r="B77" i="10" l="1"/>
  <c r="AG78" i="10"/>
  <c r="AA78" i="10"/>
  <c r="AI78" i="10"/>
  <c r="AJ78" i="10"/>
  <c r="AL78" i="10"/>
  <c r="AK78" i="10"/>
  <c r="Z78" i="10"/>
  <c r="AB78" i="10"/>
  <c r="AD78" i="10"/>
  <c r="AC78" i="10"/>
  <c r="AE78" i="10"/>
  <c r="AF78" i="10"/>
  <c r="B78" i="10" l="1"/>
  <c r="AA79" i="10"/>
  <c r="AI79" i="10"/>
  <c r="AJ79" i="10"/>
  <c r="AF79" i="10"/>
  <c r="AG79" i="10"/>
  <c r="AL79" i="10"/>
  <c r="Z79" i="10"/>
  <c r="AC79" i="10"/>
  <c r="AB79" i="10"/>
  <c r="AK79" i="10"/>
  <c r="AE79" i="10"/>
  <c r="AD79" i="10"/>
  <c r="B79" i="10" l="1"/>
  <c r="G8" i="10" s="1"/>
</calcChain>
</file>

<file path=xl/sharedStrings.xml><?xml version="1.0" encoding="utf-8"?>
<sst xmlns="http://schemas.openxmlformats.org/spreadsheetml/2006/main" count="957" uniqueCount="150">
  <si>
    <t>ALGEMENE INFORMATIE</t>
  </si>
  <si>
    <t>Organisatie:Wegschap Tunnel dordtse Kil</t>
  </si>
  <si>
    <t>Standaard bedrijfstijd:</t>
  </si>
  <si>
    <t>Onderdeel:</t>
  </si>
  <si>
    <t>Cycluslengte:</t>
  </si>
  <si>
    <t>8 weken</t>
  </si>
  <si>
    <t>Soort rooster:</t>
  </si>
  <si>
    <t>Diensten vast Personeel</t>
  </si>
  <si>
    <t>Afkorting</t>
  </si>
  <si>
    <t>Omschrijving</t>
  </si>
  <si>
    <t>Begin</t>
  </si>
  <si>
    <t>Einde</t>
  </si>
  <si>
    <t>pauze vergoeding</t>
  </si>
  <si>
    <t>Onbetaalde pauze</t>
  </si>
  <si>
    <t>Arbeidsduur</t>
  </si>
  <si>
    <t>pauze van</t>
  </si>
  <si>
    <t>tot</t>
  </si>
  <si>
    <t>V1/V2</t>
  </si>
  <si>
    <t>Vroege dienst</t>
  </si>
  <si>
    <t xml:space="preserve"> 30 min.</t>
  </si>
  <si>
    <t>11,30 uur</t>
  </si>
  <si>
    <t>12,00 uur</t>
  </si>
  <si>
    <t>L1/L2</t>
  </si>
  <si>
    <t>Late dienst</t>
  </si>
  <si>
    <t xml:space="preserve">zondag 30 min  </t>
  </si>
  <si>
    <t>ma t/m zaterd. 30 min.</t>
  </si>
  <si>
    <t>N1/N2</t>
  </si>
  <si>
    <t>Nachtdienst</t>
  </si>
  <si>
    <t xml:space="preserve">alle nachten 30 min  </t>
  </si>
  <si>
    <t xml:space="preserve"> ma t/m zond. 30 min.</t>
  </si>
  <si>
    <t>Dza</t>
  </si>
  <si>
    <t>Dagdienst op zaterdag</t>
  </si>
  <si>
    <t>12,30 uur</t>
  </si>
  <si>
    <t>Dzo</t>
  </si>
  <si>
    <t>Dagdienst op zondag</t>
  </si>
  <si>
    <t>30 min</t>
  </si>
  <si>
    <t>6,00 uur</t>
  </si>
  <si>
    <t>13,30 uur</t>
  </si>
  <si>
    <t>14,00 uur</t>
  </si>
  <si>
    <t>KB</t>
  </si>
  <si>
    <t>kantoor</t>
  </si>
  <si>
    <t>KL</t>
  </si>
  <si>
    <t>DV8</t>
  </si>
  <si>
    <t>Dagdienst vroeg</t>
  </si>
  <si>
    <t>DL8</t>
  </si>
  <si>
    <t>Dagdienst laat</t>
  </si>
  <si>
    <t>DV4</t>
  </si>
  <si>
    <t>geen</t>
  </si>
  <si>
    <t>DL4</t>
  </si>
  <si>
    <t>!C!</t>
  </si>
  <si>
    <t>Wachtdienst</t>
  </si>
  <si>
    <t>vrijdag 23:00</t>
  </si>
  <si>
    <t>zondag 23:00</t>
  </si>
  <si>
    <t>Diensten Flexwerkers</t>
  </si>
  <si>
    <t>30 min.</t>
  </si>
  <si>
    <t>5,75 uur</t>
  </si>
  <si>
    <t>kantoor/vroeg/ laat</t>
  </si>
  <si>
    <t xml:space="preserve">Dagdienst vroeg </t>
  </si>
  <si>
    <t xml:space="preserve">Dagdienst laat </t>
  </si>
  <si>
    <t>DL4e</t>
  </si>
  <si>
    <t>0 min</t>
  </si>
  <si>
    <t>3,75 uur</t>
  </si>
  <si>
    <t>rooster per 01-10-2023</t>
  </si>
  <si>
    <t>Ma</t>
  </si>
  <si>
    <t>Di</t>
  </si>
  <si>
    <t>Wo</t>
  </si>
  <si>
    <t>Do</t>
  </si>
  <si>
    <t>Vr</t>
  </si>
  <si>
    <t>Za</t>
  </si>
  <si>
    <t>Zo</t>
  </si>
  <si>
    <t>N1</t>
  </si>
  <si>
    <t>L2</t>
  </si>
  <si>
    <t>N2</t>
  </si>
  <si>
    <t>V2</t>
  </si>
  <si>
    <t>V1</t>
  </si>
  <si>
    <t>L1</t>
  </si>
  <si>
    <t>K</t>
  </si>
  <si>
    <t xml:space="preserve">  </t>
  </si>
  <si>
    <t>Standaard diensten</t>
  </si>
  <si>
    <t>Uitzendbureau</t>
  </si>
  <si>
    <t>Diensten tempo-team</t>
  </si>
  <si>
    <t>Seniorenmaatregel</t>
  </si>
  <si>
    <t>Dienst begint een half uur later</t>
  </si>
  <si>
    <t>Nieuwjaarsdag</t>
  </si>
  <si>
    <t>Pasen</t>
  </si>
  <si>
    <t>Koningsdag</t>
  </si>
  <si>
    <t>Hemelvaartsdag</t>
  </si>
  <si>
    <t>Pinksteren</t>
  </si>
  <si>
    <t xml:space="preserve"> </t>
  </si>
  <si>
    <t>Kerst</t>
  </si>
  <si>
    <t>29-feb</t>
  </si>
  <si>
    <t>1-mrt</t>
  </si>
  <si>
    <t>2-mrt</t>
  </si>
  <si>
    <t>3-mrt</t>
  </si>
  <si>
    <t>4-mrt</t>
  </si>
  <si>
    <t>5-mrt</t>
  </si>
  <si>
    <t>6-mrt</t>
  </si>
  <si>
    <t>7-mrt</t>
  </si>
  <si>
    <t>8-mrt</t>
  </si>
  <si>
    <t>9-mrt</t>
  </si>
  <si>
    <t>10-mrt</t>
  </si>
  <si>
    <t>11-mrt</t>
  </si>
  <si>
    <t>12-mrt</t>
  </si>
  <si>
    <t>13-mrt</t>
  </si>
  <si>
    <t>14-mrt</t>
  </si>
  <si>
    <t>15-mrt</t>
  </si>
  <si>
    <t>16-mrt</t>
  </si>
  <si>
    <t>17-mrt</t>
  </si>
  <si>
    <t>18-mrt</t>
  </si>
  <si>
    <t>19-mrt</t>
  </si>
  <si>
    <t>20-mrt</t>
  </si>
  <si>
    <t>21-mrt</t>
  </si>
  <si>
    <t>22-mrt</t>
  </si>
  <si>
    <t>23-mrt</t>
  </si>
  <si>
    <t>24-mrt</t>
  </si>
  <si>
    <t>25-mrt</t>
  </si>
  <si>
    <t>26-mrt</t>
  </si>
  <si>
    <t>27-mrt</t>
  </si>
  <si>
    <t>28-mrt</t>
  </si>
  <si>
    <t>29-mrt</t>
  </si>
  <si>
    <t>30-mrt</t>
  </si>
  <si>
    <t>31-mrt</t>
  </si>
  <si>
    <t>Roostertoeslag</t>
  </si>
  <si>
    <t>Pauze toeslag</t>
  </si>
  <si>
    <t>C toeslag</t>
  </si>
  <si>
    <t>Pauze uren</t>
  </si>
  <si>
    <t>Roostertoeslag RSTR</t>
  </si>
  <si>
    <t>Verdeling van de diensten</t>
  </si>
  <si>
    <t>Maandag</t>
  </si>
  <si>
    <t>Groep</t>
  </si>
  <si>
    <t>DL4+</t>
  </si>
  <si>
    <t>Dinsdag</t>
  </si>
  <si>
    <t>Woensdag</t>
  </si>
  <si>
    <t>Donderdag</t>
  </si>
  <si>
    <t>Vrijdag</t>
  </si>
  <si>
    <t>Zaterdag</t>
  </si>
  <si>
    <t>Zondag</t>
  </si>
  <si>
    <t>Peter van Drunen</t>
  </si>
  <si>
    <t>Ferry Le Grand</t>
  </si>
  <si>
    <t>Hans Staal</t>
  </si>
  <si>
    <t>Irene Bannink</t>
  </si>
  <si>
    <t>Hans Dedecker</t>
  </si>
  <si>
    <t>Klaas Both</t>
  </si>
  <si>
    <t>Debby van der Want</t>
  </si>
  <si>
    <t>Imca Durinck</t>
  </si>
  <si>
    <t>Leen Hoogmoed</t>
  </si>
  <si>
    <t>Jannie Baum</t>
  </si>
  <si>
    <t>Tamara Lamens</t>
  </si>
  <si>
    <t>Carolien Kommers</t>
  </si>
  <si>
    <t>Marian Bernhart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</si>
</sst>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&quot;€&quot;\ * #,##0.00_ ;_ &quot;€&quot;\ * \-#,##0.00_ ;_ &quot;€&quot;\ * &quot;-&quot;??_ ;_ @_ "/>
    <numFmt numFmtId="165" formatCode="_-&quot;€&quot;\ * #,##0.00_-;_-&quot;€&quot;\ * #,##0.00\-;_-&quot;€&quot;\ * &quot;-&quot;??_-;_-@_-"/>
    <numFmt numFmtId="166" formatCode="_-* #,##0.00_-;_-* #,##0.00\-;_-* &quot;-&quot;??_-;_-@_-"/>
    <numFmt numFmtId="167" formatCode="0\ &quot;min&quot;"/>
    <numFmt numFmtId="168" formatCode="0.00\ &quot;uur&quot;"/>
    <numFmt numFmtId="169" formatCode="#,##0.000"/>
  </numFmts>
  <fonts count="47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16"/>
      <color indexed="8"/>
      <name val="Arial"/>
      <family val="2"/>
    </font>
    <font>
      <b/>
      <sz val="9"/>
      <color indexed="18"/>
      <name val="Arial"/>
      <family val="2"/>
    </font>
    <font>
      <b/>
      <sz val="9"/>
      <name val="Arial"/>
      <family val="2"/>
    </font>
    <font>
      <b/>
      <sz val="11"/>
      <color indexed="18"/>
      <name val="Arial"/>
      <family val="2"/>
    </font>
    <font>
      <sz val="9"/>
      <color indexed="12"/>
      <name val="Arial"/>
      <family val="2"/>
    </font>
    <font>
      <b/>
      <sz val="9"/>
      <color indexed="12"/>
      <name val="Arial"/>
      <family val="2"/>
    </font>
    <font>
      <b/>
      <sz val="9"/>
      <color indexed="17"/>
      <name val="Arial"/>
      <family val="2"/>
    </font>
    <font>
      <b/>
      <sz val="9"/>
      <color indexed="10"/>
      <name val="Arial"/>
      <family val="2"/>
    </font>
    <font>
      <b/>
      <sz val="9"/>
      <color indexed="52"/>
      <name val="Arial"/>
      <family val="2"/>
    </font>
    <font>
      <sz val="8"/>
      <name val="Arial"/>
      <family val="2"/>
    </font>
    <font>
      <i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color rgb="FF008000"/>
      <name val="Arial"/>
      <family val="2"/>
    </font>
    <font>
      <sz val="9"/>
      <color rgb="FF008000"/>
      <name val="Arial"/>
      <family val="2"/>
    </font>
    <font>
      <sz val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FF"/>
      <name val="Calibri"/>
      <family val="2"/>
      <scheme val="minor"/>
    </font>
    <font>
      <b/>
      <sz val="10"/>
      <color rgb="FF008000"/>
      <name val="Calibri"/>
      <family val="2"/>
      <scheme val="minor"/>
    </font>
    <font>
      <sz val="9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10"/>
      <color indexed="17"/>
      <name val="Calibri"/>
      <family val="2"/>
      <scheme val="minor"/>
    </font>
    <font>
      <strike/>
      <sz val="10"/>
      <name val="Calibri"/>
      <family val="2"/>
      <scheme val="minor"/>
    </font>
    <font>
      <b/>
      <sz val="10"/>
      <color indexed="53"/>
      <name val="Calibri"/>
      <family val="2"/>
      <scheme val="minor"/>
    </font>
    <font>
      <b/>
      <sz val="10"/>
      <color rgb="FFFF66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indexed="10"/>
      <name val="Calibri"/>
      <family val="2"/>
      <scheme val="minor"/>
    </font>
    <font>
      <sz val="12"/>
      <name val="Calibri"/>
      <family val="2"/>
      <scheme val="minor"/>
    </font>
    <font>
      <b/>
      <sz val="12"/>
      <color indexed="12"/>
      <name val="Calibri"/>
      <family val="2"/>
      <scheme val="minor"/>
    </font>
    <font>
      <b/>
      <sz val="12"/>
      <color rgb="FF008000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2"/>
      <color rgb="FF548235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trike/>
      <sz val="12"/>
      <color rgb="FF008000"/>
      <name val="Calibri"/>
      <family val="2"/>
      <scheme val="minor"/>
    </font>
    <font>
      <strike/>
      <sz val="12"/>
      <name val="Calibri"/>
      <family val="2"/>
      <scheme val="minor"/>
    </font>
    <font>
      <sz val="12"/>
      <color rgb="FF548235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660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C65911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0070C0"/>
        <bgColor indexed="64"/>
      </patternFill>
    </fill>
  </fills>
  <borders count="8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0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0"/>
      </bottom>
      <diagonal/>
    </border>
    <border>
      <left/>
      <right style="thin">
        <color indexed="8"/>
      </right>
      <top style="thin">
        <color indexed="8"/>
      </top>
      <bottom style="hair">
        <color indexed="0"/>
      </bottom>
      <diagonal/>
    </border>
    <border>
      <left style="thin">
        <color indexed="8"/>
      </left>
      <right style="hair">
        <color indexed="8"/>
      </right>
      <top style="hair">
        <color indexed="0"/>
      </top>
      <bottom style="hair">
        <color indexed="0"/>
      </bottom>
      <diagonal/>
    </border>
    <border>
      <left style="hair">
        <color indexed="8"/>
      </left>
      <right style="hair">
        <color indexed="8"/>
      </right>
      <top style="hair">
        <color indexed="0"/>
      </top>
      <bottom style="hair">
        <color indexed="0"/>
      </bottom>
      <diagonal/>
    </border>
    <border>
      <left/>
      <right style="thin">
        <color indexed="8"/>
      </right>
      <top style="hair">
        <color indexed="0"/>
      </top>
      <bottom style="hair">
        <color indexed="0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8"/>
      </left>
      <right style="hair">
        <color indexed="8"/>
      </right>
      <top style="hair">
        <color indexed="0"/>
      </top>
      <bottom/>
      <diagonal/>
    </border>
    <border>
      <left style="hair">
        <color indexed="8"/>
      </left>
      <right style="hair">
        <color indexed="8"/>
      </right>
      <top style="hair">
        <color indexed="0"/>
      </top>
      <bottom/>
      <diagonal/>
    </border>
    <border>
      <left/>
      <right style="thin">
        <color indexed="8"/>
      </right>
      <top style="hair">
        <color indexed="0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thin">
        <color indexed="64"/>
      </bottom>
      <diagonal/>
    </border>
    <border>
      <left/>
      <right style="thin">
        <color indexed="8"/>
      </right>
      <top style="hair">
        <color indexed="8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 style="hair">
        <color indexed="8"/>
      </right>
      <top style="hair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64"/>
      </top>
      <bottom style="hair">
        <color indexed="8"/>
      </bottom>
      <diagonal/>
    </border>
    <border>
      <left/>
      <right style="hair">
        <color indexed="8"/>
      </right>
      <top style="hair">
        <color indexed="64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 style="hair">
        <color indexed="0"/>
      </bottom>
      <diagonal/>
    </border>
    <border>
      <left style="hair">
        <color indexed="8"/>
      </left>
      <right style="hair">
        <color indexed="8"/>
      </right>
      <top/>
      <bottom style="hair">
        <color indexed="0"/>
      </bottom>
      <diagonal/>
    </border>
    <border>
      <left/>
      <right style="thin">
        <color indexed="8"/>
      </right>
      <top/>
      <bottom style="hair">
        <color indexed="0"/>
      </bottom>
      <diagonal/>
    </border>
    <border>
      <left/>
      <right style="thin">
        <color indexed="8"/>
      </right>
      <top style="hair">
        <color indexed="0"/>
      </top>
      <bottom style="hair">
        <color indexed="64"/>
      </bottom>
      <diagonal/>
    </border>
    <border>
      <left/>
      <right style="hair">
        <color indexed="8"/>
      </right>
      <top style="hair">
        <color indexed="0"/>
      </top>
      <bottom style="hair">
        <color indexed="64"/>
      </bottom>
      <diagonal/>
    </border>
    <border>
      <left style="thin">
        <color indexed="64"/>
      </left>
      <right style="hair">
        <color indexed="8"/>
      </right>
      <top style="hair">
        <color indexed="0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14996795556505021"/>
      </left>
      <right style="thin">
        <color theme="0" tint="-0.14993743705557422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hair">
        <color indexed="8"/>
      </left>
      <right style="hair">
        <color indexed="8"/>
      </right>
      <top/>
      <bottom style="thin">
        <color rgb="FF000000"/>
      </bottom>
      <diagonal/>
    </border>
    <border>
      <left style="thin">
        <color indexed="8"/>
      </left>
      <right style="hair">
        <color indexed="8"/>
      </right>
      <top/>
      <bottom style="thin">
        <color rgb="FF000000"/>
      </bottom>
      <diagonal/>
    </border>
  </borders>
  <cellStyleXfs count="12">
    <xf numFmtId="0" fontId="0" fillId="0" borderId="0"/>
    <xf numFmtId="166" fontId="1" fillId="0" borderId="0" applyFont="0" applyFill="0" applyBorder="0" applyAlignment="0" applyProtection="0"/>
    <xf numFmtId="0" fontId="1" fillId="0" borderId="0"/>
    <xf numFmtId="0" fontId="2" fillId="0" borderId="0">
      <protection locked="0"/>
    </xf>
    <xf numFmtId="0" fontId="14" fillId="0" borderId="0"/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165" fontId="1" fillId="0" borderId="0" applyFont="0" applyFill="0" applyBorder="0" applyAlignment="0" applyProtection="0"/>
  </cellStyleXfs>
  <cellXfs count="357">
    <xf numFmtId="0" fontId="0" fillId="0" borderId="0" xfId="0"/>
    <xf numFmtId="49" fontId="3" fillId="0" borderId="1" xfId="10" applyNumberFormat="1" applyFont="1" applyBorder="1" applyAlignment="1">
      <alignment horizontal="centerContinuous" vertical="center"/>
      <protection locked="0"/>
    </xf>
    <xf numFmtId="0" fontId="2" fillId="0" borderId="0" xfId="10">
      <protection locked="0"/>
    </xf>
    <xf numFmtId="49" fontId="2" fillId="0" borderId="0" xfId="10" applyNumberFormat="1">
      <protection locked="0"/>
    </xf>
    <xf numFmtId="0" fontId="2" fillId="0" borderId="0" xfId="10" applyAlignment="1">
      <alignment horizontal="center"/>
      <protection locked="0"/>
    </xf>
    <xf numFmtId="0" fontId="2" fillId="0" borderId="0" xfId="10" applyAlignment="1">
      <alignment horizontal="right"/>
      <protection locked="0"/>
    </xf>
    <xf numFmtId="49" fontId="4" fillId="0" borderId="0" xfId="10" applyNumberFormat="1" applyFont="1">
      <protection locked="0"/>
    </xf>
    <xf numFmtId="49" fontId="5" fillId="0" borderId="0" xfId="10" applyNumberFormat="1" applyFont="1">
      <protection locked="0"/>
    </xf>
    <xf numFmtId="2" fontId="2" fillId="0" borderId="0" xfId="10" applyNumberFormat="1" applyAlignment="1">
      <alignment horizontal="right"/>
      <protection locked="0"/>
    </xf>
    <xf numFmtId="49" fontId="6" fillId="0" borderId="0" xfId="10" applyNumberFormat="1" applyFont="1">
      <protection locked="0"/>
    </xf>
    <xf numFmtId="0" fontId="2" fillId="0" borderId="0" xfId="7">
      <protection locked="0"/>
    </xf>
    <xf numFmtId="0" fontId="5" fillId="0" borderId="2" xfId="7" applyFont="1" applyBorder="1" applyAlignment="1">
      <alignment horizontal="center" vertical="center"/>
      <protection locked="0"/>
    </xf>
    <xf numFmtId="168" fontId="2" fillId="0" borderId="3" xfId="10" applyNumberFormat="1" applyBorder="1" applyAlignment="1">
      <alignment horizontal="right"/>
      <protection locked="0"/>
    </xf>
    <xf numFmtId="168" fontId="2" fillId="0" borderId="4" xfId="10" applyNumberFormat="1" applyBorder="1" applyAlignment="1">
      <alignment horizontal="right"/>
      <protection locked="0"/>
    </xf>
    <xf numFmtId="168" fontId="2" fillId="0" borderId="5" xfId="10" applyNumberFormat="1" applyBorder="1" applyAlignment="1">
      <alignment horizontal="right"/>
      <protection locked="0"/>
    </xf>
    <xf numFmtId="49" fontId="9" fillId="0" borderId="9" xfId="5" applyNumberFormat="1" applyFont="1" applyBorder="1" applyAlignment="1">
      <alignment horizontal="left"/>
      <protection locked="0"/>
    </xf>
    <xf numFmtId="49" fontId="10" fillId="0" borderId="9" xfId="5" applyNumberFormat="1" applyFont="1" applyBorder="1" applyAlignment="1">
      <alignment horizontal="left"/>
      <protection locked="0"/>
    </xf>
    <xf numFmtId="168" fontId="2" fillId="0" borderId="8" xfId="10" applyNumberFormat="1" applyBorder="1" applyAlignment="1">
      <alignment horizontal="right"/>
      <protection locked="0"/>
    </xf>
    <xf numFmtId="0" fontId="5" fillId="0" borderId="0" xfId="5" applyFont="1">
      <protection locked="0"/>
    </xf>
    <xf numFmtId="20" fontId="2" fillId="0" borderId="0" xfId="5" applyNumberFormat="1">
      <protection locked="0"/>
    </xf>
    <xf numFmtId="168" fontId="2" fillId="0" borderId="0" xfId="10" applyNumberFormat="1" applyAlignment="1">
      <alignment horizontal="right"/>
      <protection locked="0"/>
    </xf>
    <xf numFmtId="49" fontId="5" fillId="0" borderId="0" xfId="5" applyNumberFormat="1" applyFont="1" applyAlignment="1">
      <alignment horizontal="left"/>
      <protection locked="0"/>
    </xf>
    <xf numFmtId="49" fontId="2" fillId="0" borderId="0" xfId="5" applyNumberFormat="1" applyAlignment="1">
      <alignment horizontal="center"/>
      <protection locked="0"/>
    </xf>
    <xf numFmtId="49" fontId="5" fillId="0" borderId="0" xfId="5" applyNumberFormat="1" applyFont="1" applyAlignment="1">
      <alignment horizontal="center"/>
      <protection locked="0"/>
    </xf>
    <xf numFmtId="168" fontId="2" fillId="0" borderId="11" xfId="10" applyNumberFormat="1" applyBorder="1" applyAlignment="1">
      <alignment horizontal="right"/>
      <protection locked="0"/>
    </xf>
    <xf numFmtId="168" fontId="2" fillId="0" borderId="13" xfId="10" applyNumberFormat="1" applyBorder="1" applyAlignment="1">
      <alignment horizontal="right"/>
      <protection locked="0"/>
    </xf>
    <xf numFmtId="168" fontId="2" fillId="0" borderId="10" xfId="10" applyNumberFormat="1" applyBorder="1" applyAlignment="1">
      <alignment horizontal="right"/>
      <protection locked="0"/>
    </xf>
    <xf numFmtId="168" fontId="2" fillId="0" borderId="19" xfId="10" applyNumberFormat="1" applyBorder="1" applyAlignment="1">
      <alignment horizontal="right"/>
      <protection locked="0"/>
    </xf>
    <xf numFmtId="168" fontId="2" fillId="0" borderId="7" xfId="10" applyNumberFormat="1" applyBorder="1" applyAlignment="1">
      <alignment horizontal="right"/>
      <protection locked="0"/>
    </xf>
    <xf numFmtId="168" fontId="2" fillId="0" borderId="15" xfId="10" applyNumberFormat="1" applyBorder="1" applyAlignment="1">
      <alignment horizontal="right"/>
      <protection locked="0"/>
    </xf>
    <xf numFmtId="20" fontId="5" fillId="0" borderId="20" xfId="7" applyNumberFormat="1" applyFont="1" applyBorder="1" applyAlignment="1">
      <alignment horizontal="center" vertical="center"/>
      <protection locked="0"/>
    </xf>
    <xf numFmtId="0" fontId="5" fillId="0" borderId="20" xfId="7" applyFont="1" applyBorder="1" applyAlignment="1">
      <alignment horizontal="center" vertical="center" wrapText="1"/>
      <protection locked="0"/>
    </xf>
    <xf numFmtId="20" fontId="2" fillId="0" borderId="21" xfId="5" applyNumberFormat="1" applyBorder="1">
      <protection locked="0"/>
    </xf>
    <xf numFmtId="167" fontId="2" fillId="0" borderId="22" xfId="5" applyNumberFormat="1" applyBorder="1" applyAlignment="1">
      <alignment horizontal="right"/>
      <protection locked="0"/>
    </xf>
    <xf numFmtId="20" fontId="2" fillId="0" borderId="11" xfId="5" applyNumberFormat="1" applyBorder="1">
      <protection locked="0"/>
    </xf>
    <xf numFmtId="167" fontId="2" fillId="0" borderId="23" xfId="5" applyNumberFormat="1" applyBorder="1" applyAlignment="1">
      <alignment horizontal="right"/>
      <protection locked="0"/>
    </xf>
    <xf numFmtId="167" fontId="2" fillId="0" borderId="11" xfId="5" applyNumberFormat="1" applyBorder="1" applyAlignment="1">
      <alignment horizontal="right"/>
      <protection locked="0"/>
    </xf>
    <xf numFmtId="168" fontId="2" fillId="0" borderId="11" xfId="10" applyNumberFormat="1" applyBorder="1" applyAlignment="1">
      <alignment horizontal="center"/>
      <protection locked="0"/>
    </xf>
    <xf numFmtId="168" fontId="2" fillId="0" borderId="12" xfId="10" applyNumberFormat="1" applyBorder="1" applyAlignment="1">
      <alignment horizontal="right"/>
      <protection locked="0"/>
    </xf>
    <xf numFmtId="167" fontId="2" fillId="0" borderId="19" xfId="5" applyNumberFormat="1" applyBorder="1" applyAlignment="1">
      <alignment horizontal="right"/>
      <protection locked="0"/>
    </xf>
    <xf numFmtId="20" fontId="2" fillId="0" borderId="24" xfId="5" applyNumberFormat="1" applyBorder="1">
      <protection locked="0"/>
    </xf>
    <xf numFmtId="0" fontId="2" fillId="0" borderId="6" xfId="10" applyBorder="1">
      <protection locked="0"/>
    </xf>
    <xf numFmtId="20" fontId="2" fillId="0" borderId="19" xfId="5" applyNumberFormat="1" applyBorder="1" applyAlignment="1">
      <alignment horizontal="right"/>
      <protection locked="0"/>
    </xf>
    <xf numFmtId="49" fontId="5" fillId="0" borderId="25" xfId="7" applyNumberFormat="1" applyFont="1" applyBorder="1" applyAlignment="1">
      <alignment horizontal="left" vertical="center"/>
      <protection locked="0"/>
    </xf>
    <xf numFmtId="49" fontId="9" fillId="0" borderId="26" xfId="5" applyNumberFormat="1" applyFont="1" applyBorder="1" applyAlignment="1">
      <alignment horizontal="left"/>
      <protection locked="0"/>
    </xf>
    <xf numFmtId="49" fontId="8" fillId="0" borderId="9" xfId="5" applyNumberFormat="1" applyFont="1" applyBorder="1" applyAlignment="1">
      <alignment horizontal="left"/>
      <protection locked="0"/>
    </xf>
    <xf numFmtId="49" fontId="9" fillId="0" borderId="27" xfId="5" applyNumberFormat="1" applyFont="1" applyBorder="1" applyAlignment="1">
      <alignment horizontal="left"/>
      <protection locked="0"/>
    </xf>
    <xf numFmtId="0" fontId="5" fillId="0" borderId="25" xfId="7" applyFont="1" applyBorder="1" applyAlignment="1">
      <alignment horizontal="left" vertical="center"/>
      <protection locked="0"/>
    </xf>
    <xf numFmtId="0" fontId="5" fillId="0" borderId="2" xfId="7" applyFont="1" applyBorder="1" applyAlignment="1">
      <alignment horizontal="left" vertical="center"/>
      <protection locked="0"/>
    </xf>
    <xf numFmtId="0" fontId="9" fillId="0" borderId="26" xfId="5" applyFont="1" applyBorder="1">
      <protection locked="0"/>
    </xf>
    <xf numFmtId="0" fontId="2" fillId="0" borderId="3" xfId="10" applyBorder="1">
      <protection locked="0"/>
    </xf>
    <xf numFmtId="0" fontId="8" fillId="0" borderId="9" xfId="5" applyFont="1" applyBorder="1">
      <protection locked="0"/>
    </xf>
    <xf numFmtId="0" fontId="2" fillId="0" borderId="4" xfId="10" applyBorder="1">
      <protection locked="0"/>
    </xf>
    <xf numFmtId="0" fontId="10" fillId="0" borderId="9" xfId="5" applyFont="1" applyBorder="1">
      <protection locked="0"/>
    </xf>
    <xf numFmtId="0" fontId="9" fillId="0" borderId="9" xfId="5" applyFont="1" applyBorder="1">
      <protection locked="0"/>
    </xf>
    <xf numFmtId="0" fontId="9" fillId="0" borderId="28" xfId="5" applyFont="1" applyBorder="1">
      <protection locked="0"/>
    </xf>
    <xf numFmtId="0" fontId="2" fillId="0" borderId="5" xfId="10" applyBorder="1">
      <protection locked="0"/>
    </xf>
    <xf numFmtId="0" fontId="11" fillId="0" borderId="29" xfId="5" applyFont="1" applyBorder="1">
      <protection locked="0"/>
    </xf>
    <xf numFmtId="0" fontId="2" fillId="0" borderId="11" xfId="6" applyBorder="1" applyAlignment="1">
      <alignment vertical="top"/>
      <protection locked="0"/>
    </xf>
    <xf numFmtId="49" fontId="5" fillId="0" borderId="30" xfId="7" applyNumberFormat="1" applyFont="1" applyBorder="1" applyAlignment="1">
      <alignment horizontal="left" vertical="center"/>
      <protection locked="0"/>
    </xf>
    <xf numFmtId="0" fontId="6" fillId="0" borderId="0" xfId="9" applyFont="1">
      <protection locked="0"/>
    </xf>
    <xf numFmtId="0" fontId="7" fillId="0" borderId="0" xfId="9" applyFont="1">
      <protection locked="0"/>
    </xf>
    <xf numFmtId="0" fontId="13" fillId="0" borderId="0" xfId="9" applyFont="1">
      <protection locked="0"/>
    </xf>
    <xf numFmtId="0" fontId="2" fillId="0" borderId="0" xfId="9">
      <protection locked="0"/>
    </xf>
    <xf numFmtId="49" fontId="5" fillId="0" borderId="32" xfId="7" applyNumberFormat="1" applyFont="1" applyBorder="1" applyAlignment="1">
      <alignment horizontal="center" vertical="center"/>
      <protection locked="0"/>
    </xf>
    <xf numFmtId="49" fontId="5" fillId="0" borderId="31" xfId="7" applyNumberFormat="1" applyFont="1" applyBorder="1" applyAlignment="1">
      <alignment horizontal="center" vertical="center"/>
      <protection locked="0"/>
    </xf>
    <xf numFmtId="49" fontId="5" fillId="0" borderId="34" xfId="7" applyNumberFormat="1" applyFont="1" applyBorder="1" applyAlignment="1">
      <alignment horizontal="center" vertical="center"/>
      <protection locked="0"/>
    </xf>
    <xf numFmtId="0" fontId="5" fillId="0" borderId="31" xfId="7" applyFont="1" applyBorder="1" applyAlignment="1">
      <alignment horizontal="center" vertical="center"/>
      <protection locked="0"/>
    </xf>
    <xf numFmtId="0" fontId="5" fillId="0" borderId="0" xfId="3" applyFont="1" applyAlignment="1">
      <alignment vertical="top"/>
      <protection locked="0"/>
    </xf>
    <xf numFmtId="0" fontId="2" fillId="0" borderId="0" xfId="3" applyAlignment="1">
      <alignment vertical="top"/>
      <protection locked="0"/>
    </xf>
    <xf numFmtId="165" fontId="0" fillId="0" borderId="0" xfId="11" applyFont="1" applyAlignment="1"/>
    <xf numFmtId="165" fontId="0" fillId="0" borderId="0" xfId="0" applyNumberFormat="1"/>
    <xf numFmtId="0" fontId="2" fillId="6" borderId="29" xfId="6" applyFill="1" applyBorder="1" applyAlignment="1">
      <alignment horizontal="center" vertical="center"/>
      <protection locked="0"/>
    </xf>
    <xf numFmtId="0" fontId="2" fillId="5" borderId="29" xfId="6" applyFill="1" applyBorder="1" applyAlignment="1">
      <alignment horizontal="center" vertical="center"/>
      <protection locked="0"/>
    </xf>
    <xf numFmtId="0" fontId="2" fillId="7" borderId="29" xfId="6" applyFill="1" applyBorder="1" applyAlignment="1">
      <alignment horizontal="center" vertical="center"/>
      <protection locked="0"/>
    </xf>
    <xf numFmtId="0" fontId="2" fillId="0" borderId="9" xfId="6" applyBorder="1" applyAlignment="1">
      <alignment vertical="top"/>
      <protection locked="0"/>
    </xf>
    <xf numFmtId="49" fontId="5" fillId="0" borderId="31" xfId="7" applyNumberFormat="1" applyFont="1" applyBorder="1" applyAlignment="1">
      <alignment horizontal="left" vertical="center"/>
      <protection locked="0"/>
    </xf>
    <xf numFmtId="3" fontId="2" fillId="0" borderId="0" xfId="5" applyNumberFormat="1" applyAlignment="1">
      <alignment horizontal="center"/>
      <protection locked="0"/>
    </xf>
    <xf numFmtId="4" fontId="2" fillId="0" borderId="0" xfId="5" applyNumberFormat="1" applyAlignment="1">
      <alignment horizontal="center"/>
      <protection locked="0"/>
    </xf>
    <xf numFmtId="169" fontId="2" fillId="0" borderId="0" xfId="5" applyNumberFormat="1" applyAlignment="1">
      <alignment horizontal="center"/>
      <protection locked="0"/>
    </xf>
    <xf numFmtId="0" fontId="11" fillId="2" borderId="33" xfId="6" applyFont="1" applyFill="1" applyBorder="1" applyAlignment="1">
      <alignment horizontal="center" vertical="top" wrapText="1"/>
      <protection locked="0"/>
    </xf>
    <xf numFmtId="0" fontId="2" fillId="0" borderId="0" xfId="5">
      <protection locked="0"/>
    </xf>
    <xf numFmtId="0" fontId="5" fillId="0" borderId="0" xfId="10" applyFont="1">
      <protection locked="0"/>
    </xf>
    <xf numFmtId="2" fontId="5" fillId="0" borderId="0" xfId="10" applyNumberFormat="1" applyFont="1" applyAlignment="1">
      <alignment horizontal="center"/>
      <protection locked="0"/>
    </xf>
    <xf numFmtId="0" fontId="0" fillId="4" borderId="0" xfId="0" applyFill="1"/>
    <xf numFmtId="0" fontId="0" fillId="5" borderId="0" xfId="0" applyFill="1"/>
    <xf numFmtId="168" fontId="2" fillId="0" borderId="18" xfId="10" applyNumberFormat="1" applyBorder="1" applyAlignment="1">
      <alignment horizontal="right"/>
      <protection locked="0"/>
    </xf>
    <xf numFmtId="0" fontId="2" fillId="0" borderId="29" xfId="6" applyBorder="1" applyAlignment="1">
      <alignment horizontal="center" vertical="center"/>
      <protection locked="0"/>
    </xf>
    <xf numFmtId="0" fontId="2" fillId="8" borderId="29" xfId="6" applyFill="1" applyBorder="1" applyAlignment="1">
      <alignment horizontal="center" vertical="center"/>
      <protection locked="0"/>
    </xf>
    <xf numFmtId="0" fontId="2" fillId="9" borderId="29" xfId="6" applyFill="1" applyBorder="1" applyAlignment="1">
      <alignment horizontal="center" vertical="center"/>
      <protection locked="0"/>
    </xf>
    <xf numFmtId="0" fontId="2" fillId="0" borderId="37" xfId="5" applyBorder="1" applyAlignment="1" applyProtection="1">
      <alignment vertical="top"/>
    </xf>
    <xf numFmtId="49" fontId="5" fillId="0" borderId="32" xfId="7" applyNumberFormat="1" applyFont="1" applyBorder="1" applyAlignment="1" applyProtection="1">
      <alignment horizontal="center" vertical="center"/>
    </xf>
    <xf numFmtId="0" fontId="2" fillId="6" borderId="29" xfId="6" applyFill="1" applyBorder="1" applyAlignment="1" applyProtection="1">
      <alignment horizontal="center" vertical="center"/>
    </xf>
    <xf numFmtId="165" fontId="2" fillId="0" borderId="0" xfId="11" applyFont="1" applyFill="1" applyAlignment="1" applyProtection="1"/>
    <xf numFmtId="166" fontId="2" fillId="0" borderId="0" xfId="1" applyFont="1" applyFill="1" applyAlignment="1" applyProtection="1"/>
    <xf numFmtId="0" fontId="2" fillId="0" borderId="29" xfId="6" applyBorder="1" applyAlignment="1" applyProtection="1">
      <alignment horizontal="center" vertical="center"/>
    </xf>
    <xf numFmtId="0" fontId="2" fillId="8" borderId="29" xfId="6" applyFill="1" applyBorder="1" applyAlignment="1" applyProtection="1">
      <alignment horizontal="center" vertical="center"/>
    </xf>
    <xf numFmtId="0" fontId="2" fillId="9" borderId="29" xfId="6" applyFill="1" applyBorder="1" applyAlignment="1" applyProtection="1">
      <alignment horizontal="center" vertical="center"/>
    </xf>
    <xf numFmtId="0" fontId="2" fillId="14" borderId="29" xfId="6" applyFill="1" applyBorder="1" applyAlignment="1">
      <alignment horizontal="center" vertical="center"/>
      <protection locked="0"/>
    </xf>
    <xf numFmtId="168" fontId="2" fillId="0" borderId="23" xfId="10" applyNumberFormat="1" applyBorder="1" applyAlignment="1">
      <alignment horizontal="right"/>
      <protection locked="0"/>
    </xf>
    <xf numFmtId="168" fontId="2" fillId="0" borderId="21" xfId="10" applyNumberFormat="1" applyBorder="1" applyAlignment="1">
      <alignment horizontal="right"/>
      <protection locked="0"/>
    </xf>
    <xf numFmtId="167" fontId="2" fillId="0" borderId="21" xfId="5" applyNumberFormat="1" applyBorder="1" applyAlignment="1">
      <alignment horizontal="right"/>
      <protection locked="0"/>
    </xf>
    <xf numFmtId="164" fontId="2" fillId="0" borderId="0" xfId="9" applyNumberFormat="1">
      <protection locked="0"/>
    </xf>
    <xf numFmtId="0" fontId="2" fillId="0" borderId="11" xfId="10" applyBorder="1">
      <protection locked="0"/>
    </xf>
    <xf numFmtId="49" fontId="16" fillId="0" borderId="11" xfId="10" applyNumberFormat="1" applyFont="1" applyBorder="1">
      <protection locked="0"/>
    </xf>
    <xf numFmtId="0" fontId="17" fillId="0" borderId="11" xfId="10" applyFont="1" applyBorder="1">
      <protection locked="0"/>
    </xf>
    <xf numFmtId="0" fontId="16" fillId="0" borderId="11" xfId="10" applyFont="1" applyBorder="1">
      <protection locked="0"/>
    </xf>
    <xf numFmtId="20" fontId="2" fillId="0" borderId="11" xfId="10" applyNumberFormat="1" applyBorder="1">
      <protection locked="0"/>
    </xf>
    <xf numFmtId="0" fontId="2" fillId="0" borderId="11" xfId="10" applyBorder="1" applyAlignment="1">
      <alignment horizontal="right"/>
      <protection locked="0"/>
    </xf>
    <xf numFmtId="49" fontId="2" fillId="0" borderId="11" xfId="10" applyNumberFormat="1" applyBorder="1" applyAlignment="1">
      <alignment horizontal="right"/>
      <protection locked="0"/>
    </xf>
    <xf numFmtId="0" fontId="5" fillId="0" borderId="71" xfId="7" applyFont="1" applyBorder="1" applyAlignment="1">
      <alignment horizontal="center" vertical="center"/>
      <protection locked="0"/>
    </xf>
    <xf numFmtId="165" fontId="1" fillId="5" borderId="0" xfId="11" applyFont="1" applyFill="1" applyAlignment="1"/>
    <xf numFmtId="165" fontId="1" fillId="3" borderId="0" xfId="11" applyFont="1" applyFill="1" applyAlignment="1"/>
    <xf numFmtId="0" fontId="18" fillId="0" borderId="0" xfId="4" applyFont="1" applyAlignment="1">
      <alignment horizontal="center" vertical="center"/>
    </xf>
    <xf numFmtId="0" fontId="19" fillId="0" borderId="14" xfId="6" applyFont="1" applyBorder="1" applyAlignment="1">
      <alignment horizontal="center" vertical="center"/>
      <protection locked="0"/>
    </xf>
    <xf numFmtId="0" fontId="19" fillId="0" borderId="6" xfId="6" applyFont="1" applyBorder="1" applyAlignment="1">
      <alignment horizontal="center" vertical="center"/>
      <protection locked="0"/>
    </xf>
    <xf numFmtId="0" fontId="19" fillId="0" borderId="7" xfId="6" applyFont="1" applyBorder="1" applyAlignment="1">
      <alignment horizontal="center" vertical="center"/>
      <protection locked="0"/>
    </xf>
    <xf numFmtId="0" fontId="18" fillId="0" borderId="14" xfId="4" applyFont="1" applyBorder="1" applyAlignment="1">
      <alignment horizontal="center" vertical="center"/>
    </xf>
    <xf numFmtId="0" fontId="19" fillId="0" borderId="15" xfId="6" applyFont="1" applyBorder="1" applyAlignment="1">
      <alignment horizontal="center" vertical="center"/>
      <protection locked="0"/>
    </xf>
    <xf numFmtId="0" fontId="19" fillId="0" borderId="35" xfId="6" applyFont="1" applyBorder="1" applyAlignment="1">
      <alignment horizontal="center" vertical="center"/>
      <protection locked="0"/>
    </xf>
    <xf numFmtId="0" fontId="19" fillId="0" borderId="36" xfId="6" applyFont="1" applyBorder="1" applyAlignment="1">
      <alignment horizontal="center" vertical="center"/>
      <protection locked="0"/>
    </xf>
    <xf numFmtId="0" fontId="18" fillId="0" borderId="15" xfId="4" applyFont="1" applyBorder="1" applyAlignment="1">
      <alignment horizontal="center" vertical="center"/>
    </xf>
    <xf numFmtId="0" fontId="21" fillId="10" borderId="29" xfId="6" applyFont="1" applyFill="1" applyBorder="1" applyAlignment="1">
      <alignment horizontal="center" vertical="center"/>
      <protection locked="0"/>
    </xf>
    <xf numFmtId="0" fontId="21" fillId="10" borderId="23" xfId="6" applyFont="1" applyFill="1" applyBorder="1" applyAlignment="1">
      <alignment horizontal="center" vertical="center"/>
      <protection locked="0"/>
    </xf>
    <xf numFmtId="0" fontId="21" fillId="11" borderId="16" xfId="6" applyFont="1" applyFill="1" applyBorder="1" applyAlignment="1">
      <alignment horizontal="center" vertical="center"/>
      <protection locked="0"/>
    </xf>
    <xf numFmtId="0" fontId="21" fillId="8" borderId="29" xfId="6" applyFont="1" applyFill="1" applyBorder="1" applyAlignment="1">
      <alignment horizontal="center" vertical="center"/>
      <protection locked="0"/>
    </xf>
    <xf numFmtId="0" fontId="22" fillId="0" borderId="0" xfId="4" applyFont="1" applyAlignment="1">
      <alignment horizontal="left" vertical="top"/>
    </xf>
    <xf numFmtId="0" fontId="21" fillId="5" borderId="29" xfId="6" applyFont="1" applyFill="1" applyBorder="1" applyAlignment="1">
      <alignment horizontal="center" vertical="center"/>
      <protection locked="0"/>
    </xf>
    <xf numFmtId="0" fontId="21" fillId="8" borderId="19" xfId="4" applyFont="1" applyFill="1" applyBorder="1" applyAlignment="1">
      <alignment horizontal="center" vertical="center"/>
    </xf>
    <xf numFmtId="0" fontId="21" fillId="0" borderId="23" xfId="6" applyFont="1" applyBorder="1" applyAlignment="1">
      <alignment horizontal="center" vertical="center"/>
      <protection locked="0"/>
    </xf>
    <xf numFmtId="0" fontId="21" fillId="14" borderId="29" xfId="6" applyFont="1" applyFill="1" applyBorder="1" applyAlignment="1">
      <alignment horizontal="center" vertical="center"/>
      <protection locked="0"/>
    </xf>
    <xf numFmtId="0" fontId="18" fillId="0" borderId="0" xfId="4" applyFont="1"/>
    <xf numFmtId="0" fontId="26" fillId="14" borderId="29" xfId="6" applyFont="1" applyFill="1" applyBorder="1" applyAlignment="1">
      <alignment horizontal="center" vertical="center"/>
      <protection locked="0"/>
    </xf>
    <xf numFmtId="0" fontId="27" fillId="0" borderId="0" xfId="4" applyFont="1" applyAlignment="1">
      <alignment horizontal="center" vertical="center"/>
    </xf>
    <xf numFmtId="0" fontId="18" fillId="0" borderId="42" xfId="4" applyFont="1" applyBorder="1" applyAlignment="1">
      <alignment horizontal="center" vertical="center"/>
    </xf>
    <xf numFmtId="0" fontId="18" fillId="14" borderId="14" xfId="4" applyFont="1" applyFill="1" applyBorder="1" applyAlignment="1">
      <alignment horizontal="center" vertical="center"/>
    </xf>
    <xf numFmtId="0" fontId="18" fillId="14" borderId="57" xfId="4" applyFont="1" applyFill="1" applyBorder="1" applyAlignment="1">
      <alignment horizontal="center" vertical="center"/>
    </xf>
    <xf numFmtId="0" fontId="21" fillId="14" borderId="17" xfId="6" applyFont="1" applyFill="1" applyBorder="1" applyAlignment="1">
      <alignment horizontal="center" vertical="center"/>
      <protection locked="0"/>
    </xf>
    <xf numFmtId="0" fontId="21" fillId="0" borderId="15" xfId="6" applyFont="1" applyBorder="1" applyAlignment="1">
      <alignment horizontal="center" vertical="center"/>
      <protection locked="0"/>
    </xf>
    <xf numFmtId="0" fontId="18" fillId="0" borderId="0" xfId="4" applyFont="1" applyAlignment="1">
      <alignment horizontal="left" vertical="center"/>
    </xf>
    <xf numFmtId="0" fontId="18" fillId="0" borderId="73" xfId="4" applyFont="1" applyBorder="1" applyAlignment="1">
      <alignment horizontal="center" vertical="center"/>
    </xf>
    <xf numFmtId="0" fontId="22" fillId="0" borderId="0" xfId="4" applyFont="1" applyAlignment="1">
      <alignment horizontal="right" vertical="center"/>
    </xf>
    <xf numFmtId="0" fontId="21" fillId="5" borderId="19" xfId="4" applyFont="1" applyFill="1" applyBorder="1" applyAlignment="1">
      <alignment horizontal="center" vertical="center"/>
    </xf>
    <xf numFmtId="16" fontId="27" fillId="0" borderId="19" xfId="4" applyNumberFormat="1" applyFont="1" applyBorder="1" applyAlignment="1">
      <alignment horizontal="center" vertical="center"/>
    </xf>
    <xf numFmtId="0" fontId="18" fillId="11" borderId="77" xfId="4" applyFont="1" applyFill="1" applyBorder="1" applyAlignment="1">
      <alignment horizontal="center" vertical="center"/>
    </xf>
    <xf numFmtId="0" fontId="18" fillId="11" borderId="79" xfId="4" applyFont="1" applyFill="1" applyBorder="1" applyAlignment="1">
      <alignment horizontal="center" vertical="center"/>
    </xf>
    <xf numFmtId="0" fontId="18" fillId="0" borderId="78" xfId="4" applyFont="1" applyBorder="1" applyAlignment="1">
      <alignment horizontal="center" vertical="center"/>
    </xf>
    <xf numFmtId="0" fontId="18" fillId="11" borderId="0" xfId="4" applyFont="1" applyFill="1" applyAlignment="1">
      <alignment horizontal="center" vertical="center"/>
    </xf>
    <xf numFmtId="0" fontId="18" fillId="17" borderId="19" xfId="4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0" borderId="10" xfId="0" applyFont="1" applyBorder="1" applyAlignment="1">
      <alignment horizontal="center" vertical="center"/>
    </xf>
    <xf numFmtId="0" fontId="18" fillId="5" borderId="19" xfId="4" applyFont="1" applyFill="1" applyBorder="1" applyAlignment="1">
      <alignment horizontal="center" vertical="center"/>
    </xf>
    <xf numFmtId="0" fontId="18" fillId="18" borderId="19" xfId="4" applyFont="1" applyFill="1" applyBorder="1" applyAlignment="1">
      <alignment horizontal="center" vertical="center"/>
    </xf>
    <xf numFmtId="0" fontId="18" fillId="12" borderId="19" xfId="4" applyFont="1" applyFill="1" applyBorder="1" applyAlignment="1">
      <alignment horizontal="center" vertical="center"/>
    </xf>
    <xf numFmtId="0" fontId="18" fillId="19" borderId="19" xfId="4" applyFont="1" applyFill="1" applyBorder="1" applyAlignment="1">
      <alignment horizontal="center" vertical="center"/>
    </xf>
    <xf numFmtId="0" fontId="18" fillId="10" borderId="19" xfId="4" applyFont="1" applyFill="1" applyBorder="1" applyAlignment="1">
      <alignment horizontal="center" vertical="center"/>
    </xf>
    <xf numFmtId="0" fontId="18" fillId="16" borderId="0" xfId="0" applyFont="1" applyFill="1" applyAlignment="1">
      <alignment horizontal="center" vertical="center"/>
    </xf>
    <xf numFmtId="14" fontId="18" fillId="0" borderId="0" xfId="4" applyNumberFormat="1" applyFont="1" applyAlignment="1">
      <alignment horizontal="center" vertical="center"/>
    </xf>
    <xf numFmtId="16" fontId="18" fillId="0" borderId="0" xfId="4" applyNumberFormat="1" applyFont="1" applyAlignment="1">
      <alignment horizontal="center" vertical="center"/>
    </xf>
    <xf numFmtId="0" fontId="25" fillId="0" borderId="42" xfId="6" applyFont="1" applyBorder="1" applyAlignment="1">
      <alignment horizontal="left" vertical="top"/>
      <protection locked="0"/>
    </xf>
    <xf numFmtId="0" fontId="18" fillId="0" borderId="42" xfId="6" applyFont="1" applyBorder="1" applyAlignment="1">
      <alignment horizontal="left" vertical="top"/>
      <protection locked="0"/>
    </xf>
    <xf numFmtId="0" fontId="29" fillId="0" borderId="42" xfId="6" applyFont="1" applyBorder="1" applyAlignment="1">
      <alignment horizontal="left" vertical="top"/>
      <protection locked="0"/>
    </xf>
    <xf numFmtId="0" fontId="18" fillId="0" borderId="41" xfId="6" applyFont="1" applyBorder="1" applyAlignment="1">
      <alignment horizontal="left" vertical="top"/>
      <protection locked="0"/>
    </xf>
    <xf numFmtId="0" fontId="24" fillId="0" borderId="42" xfId="6" applyFont="1" applyBorder="1" applyAlignment="1">
      <alignment horizontal="left" vertical="top"/>
      <protection locked="0"/>
    </xf>
    <xf numFmtId="0" fontId="18" fillId="0" borderId="43" xfId="6" applyFont="1" applyBorder="1" applyAlignment="1">
      <alignment horizontal="left" vertical="top"/>
      <protection locked="0"/>
    </xf>
    <xf numFmtId="0" fontId="22" fillId="0" borderId="42" xfId="6" applyFont="1" applyBorder="1" applyAlignment="1">
      <alignment horizontal="left" vertical="top"/>
      <protection locked="0"/>
    </xf>
    <xf numFmtId="0" fontId="28" fillId="0" borderId="42" xfId="6" applyFont="1" applyBorder="1" applyAlignment="1">
      <alignment horizontal="left" vertical="top"/>
      <protection locked="0"/>
    </xf>
    <xf numFmtId="0" fontId="28" fillId="0" borderId="43" xfId="6" applyFont="1" applyBorder="1" applyAlignment="1">
      <alignment horizontal="left" vertical="top"/>
      <protection locked="0"/>
    </xf>
    <xf numFmtId="0" fontId="28" fillId="0" borderId="41" xfId="6" applyFont="1" applyBorder="1" applyAlignment="1">
      <alignment horizontal="left" vertical="top"/>
      <protection locked="0"/>
    </xf>
    <xf numFmtId="0" fontId="30" fillId="13" borderId="65" xfId="6" applyFont="1" applyFill="1" applyBorder="1" applyAlignment="1">
      <alignment horizontal="left" vertical="top"/>
      <protection locked="0"/>
    </xf>
    <xf numFmtId="0" fontId="30" fillId="13" borderId="66" xfId="6" applyFont="1" applyFill="1" applyBorder="1" applyAlignment="1">
      <alignment horizontal="left" vertical="top"/>
      <protection locked="0"/>
    </xf>
    <xf numFmtId="0" fontId="30" fillId="13" borderId="67" xfId="6" applyFont="1" applyFill="1" applyBorder="1" applyAlignment="1">
      <alignment horizontal="left" vertical="top"/>
      <protection locked="0"/>
    </xf>
    <xf numFmtId="0" fontId="18" fillId="0" borderId="0" xfId="8" applyFont="1">
      <protection locked="0"/>
    </xf>
    <xf numFmtId="0" fontId="25" fillId="0" borderId="43" xfId="6" applyFont="1" applyBorder="1" applyAlignment="1">
      <alignment horizontal="left" vertical="top"/>
      <protection locked="0"/>
    </xf>
    <xf numFmtId="0" fontId="25" fillId="0" borderId="41" xfId="6" applyFont="1" applyBorder="1" applyAlignment="1">
      <alignment horizontal="left" vertical="top"/>
      <protection locked="0"/>
    </xf>
    <xf numFmtId="0" fontId="30" fillId="13" borderId="44" xfId="6" applyFont="1" applyFill="1" applyBorder="1" applyAlignment="1">
      <alignment horizontal="center" vertical="center" wrapText="1"/>
      <protection locked="0"/>
    </xf>
    <xf numFmtId="0" fontId="30" fillId="13" borderId="37" xfId="6" applyFont="1" applyFill="1" applyBorder="1" applyAlignment="1">
      <alignment horizontal="center" vertical="center" wrapText="1"/>
      <protection locked="0"/>
    </xf>
    <xf numFmtId="0" fontId="30" fillId="13" borderId="10" xfId="6" applyFont="1" applyFill="1" applyBorder="1" applyAlignment="1">
      <alignment horizontal="center" vertical="center" wrapText="1"/>
      <protection locked="0"/>
    </xf>
    <xf numFmtId="0" fontId="18" fillId="0" borderId="7" xfId="4" applyFont="1" applyBorder="1" applyAlignment="1">
      <alignment horizontal="center" vertical="center"/>
    </xf>
    <xf numFmtId="0" fontId="31" fillId="0" borderId="42" xfId="6" applyFont="1" applyBorder="1" applyAlignment="1">
      <alignment horizontal="left" vertical="top"/>
      <protection locked="0"/>
    </xf>
    <xf numFmtId="0" fontId="31" fillId="0" borderId="43" xfId="6" applyFont="1" applyBorder="1" applyAlignment="1">
      <alignment horizontal="left" vertical="top"/>
      <protection locked="0"/>
    </xf>
    <xf numFmtId="0" fontId="18" fillId="14" borderId="7" xfId="4" applyFont="1" applyFill="1" applyBorder="1" applyAlignment="1">
      <alignment horizontal="center" vertical="center"/>
    </xf>
    <xf numFmtId="0" fontId="29" fillId="11" borderId="42" xfId="6" applyFont="1" applyFill="1" applyBorder="1" applyAlignment="1">
      <alignment horizontal="left" vertical="top"/>
      <protection locked="0"/>
    </xf>
    <xf numFmtId="0" fontId="29" fillId="11" borderId="43" xfId="6" applyFont="1" applyFill="1" applyBorder="1" applyAlignment="1">
      <alignment horizontal="left" vertical="top"/>
      <protection locked="0"/>
    </xf>
    <xf numFmtId="0" fontId="18" fillId="0" borderId="45" xfId="6" applyFont="1" applyBorder="1" applyAlignment="1">
      <alignment horizontal="left" vertical="top"/>
      <protection locked="0"/>
    </xf>
    <xf numFmtId="0" fontId="18" fillId="0" borderId="46" xfId="6" applyFont="1" applyBorder="1" applyAlignment="1">
      <alignment horizontal="left" vertical="top"/>
      <protection locked="0"/>
    </xf>
    <xf numFmtId="0" fontId="29" fillId="0" borderId="46" xfId="6" applyFont="1" applyBorder="1" applyAlignment="1">
      <alignment horizontal="left" vertical="top"/>
      <protection locked="0"/>
    </xf>
    <xf numFmtId="0" fontId="18" fillId="0" borderId="47" xfId="6" applyFont="1" applyBorder="1" applyAlignment="1">
      <alignment horizontal="left" vertical="top"/>
      <protection locked="0"/>
    </xf>
    <xf numFmtId="0" fontId="31" fillId="0" borderId="46" xfId="6" applyFont="1" applyBorder="1" applyAlignment="1">
      <alignment horizontal="left" vertical="top"/>
      <protection locked="0"/>
    </xf>
    <xf numFmtId="0" fontId="31" fillId="0" borderId="47" xfId="6" applyFont="1" applyBorder="1" applyAlignment="1">
      <alignment horizontal="left" vertical="top"/>
      <protection locked="0"/>
    </xf>
    <xf numFmtId="0" fontId="31" fillId="11" borderId="46" xfId="6" applyFont="1" applyFill="1" applyBorder="1" applyAlignment="1">
      <alignment horizontal="left" vertical="top"/>
      <protection locked="0"/>
    </xf>
    <xf numFmtId="0" fontId="31" fillId="11" borderId="47" xfId="6" applyFont="1" applyFill="1" applyBorder="1" applyAlignment="1">
      <alignment horizontal="left" vertical="top"/>
      <protection locked="0"/>
    </xf>
    <xf numFmtId="0" fontId="22" fillId="0" borderId="47" xfId="6" applyFont="1" applyBorder="1" applyAlignment="1">
      <alignment horizontal="left" vertical="top"/>
      <protection locked="0"/>
    </xf>
    <xf numFmtId="0" fontId="18" fillId="0" borderId="48" xfId="6" applyFont="1" applyBorder="1" applyAlignment="1">
      <alignment horizontal="left" vertical="top"/>
      <protection locked="0"/>
    </xf>
    <xf numFmtId="0" fontId="18" fillId="0" borderId="49" xfId="6" applyFont="1" applyBorder="1" applyAlignment="1">
      <alignment horizontal="left" vertical="top"/>
      <protection locked="0"/>
    </xf>
    <xf numFmtId="0" fontId="29" fillId="0" borderId="49" xfId="6" applyFont="1" applyBorder="1" applyAlignment="1">
      <alignment horizontal="left" vertical="top"/>
      <protection locked="0"/>
    </xf>
    <xf numFmtId="0" fontId="18" fillId="0" borderId="50" xfId="6" applyFont="1" applyBorder="1" applyAlignment="1">
      <alignment horizontal="left" vertical="top"/>
      <protection locked="0"/>
    </xf>
    <xf numFmtId="0" fontId="31" fillId="11" borderId="49" xfId="6" applyFont="1" applyFill="1" applyBorder="1" applyAlignment="1">
      <alignment horizontal="left" vertical="top"/>
      <protection locked="0"/>
    </xf>
    <xf numFmtId="0" fontId="31" fillId="11" borderId="50" xfId="6" applyFont="1" applyFill="1" applyBorder="1" applyAlignment="1">
      <alignment horizontal="left" vertical="top"/>
      <protection locked="0"/>
    </xf>
    <xf numFmtId="0" fontId="31" fillId="0" borderId="49" xfId="6" applyFont="1" applyBorder="1" applyAlignment="1">
      <alignment horizontal="left" vertical="top"/>
      <protection locked="0"/>
    </xf>
    <xf numFmtId="0" fontId="31" fillId="0" borderId="50" xfId="6" applyFont="1" applyBorder="1" applyAlignment="1">
      <alignment horizontal="left" vertical="top"/>
      <protection locked="0"/>
    </xf>
    <xf numFmtId="0" fontId="18" fillId="0" borderId="58" xfId="6" applyFont="1" applyBorder="1" applyAlignment="1">
      <alignment horizontal="left" vertical="top"/>
      <protection locked="0"/>
    </xf>
    <xf numFmtId="0" fontId="18" fillId="0" borderId="59" xfId="6" applyFont="1" applyBorder="1" applyAlignment="1">
      <alignment horizontal="left" vertical="top"/>
      <protection locked="0"/>
    </xf>
    <xf numFmtId="0" fontId="29" fillId="0" borderId="59" xfId="6" applyFont="1" applyBorder="1" applyAlignment="1">
      <alignment horizontal="left" vertical="top"/>
      <protection locked="0"/>
    </xf>
    <xf numFmtId="0" fontId="18" fillId="0" borderId="60" xfId="6" applyFont="1" applyBorder="1" applyAlignment="1">
      <alignment horizontal="left" vertical="top"/>
      <protection locked="0"/>
    </xf>
    <xf numFmtId="0" fontId="31" fillId="11" borderId="59" xfId="6" applyFont="1" applyFill="1" applyBorder="1" applyAlignment="1">
      <alignment horizontal="left" vertical="top"/>
      <protection locked="0"/>
    </xf>
    <xf numFmtId="0" fontId="22" fillId="11" borderId="60" xfId="6" applyFont="1" applyFill="1" applyBorder="1" applyAlignment="1">
      <alignment horizontal="left" vertical="top"/>
      <protection locked="0"/>
    </xf>
    <xf numFmtId="0" fontId="32" fillId="0" borderId="59" xfId="6" applyFont="1" applyBorder="1" applyAlignment="1">
      <alignment horizontal="left" vertical="top"/>
      <protection locked="0"/>
    </xf>
    <xf numFmtId="0" fontId="32" fillId="0" borderId="60" xfId="6" applyFont="1" applyBorder="1" applyAlignment="1">
      <alignment horizontal="left" vertical="top"/>
      <protection locked="0"/>
    </xf>
    <xf numFmtId="0" fontId="31" fillId="0" borderId="59" xfId="6" applyFont="1" applyBorder="1" applyAlignment="1">
      <alignment horizontal="left" vertical="top"/>
      <protection locked="0"/>
    </xf>
    <xf numFmtId="0" fontId="31" fillId="0" borderId="60" xfId="6" applyFont="1" applyBorder="1" applyAlignment="1">
      <alignment horizontal="left" vertical="top"/>
      <protection locked="0"/>
    </xf>
    <xf numFmtId="0" fontId="25" fillId="0" borderId="59" xfId="6" applyFont="1" applyBorder="1" applyAlignment="1">
      <alignment horizontal="left" vertical="top"/>
      <protection locked="0"/>
    </xf>
    <xf numFmtId="0" fontId="18" fillId="14" borderId="71" xfId="4" applyFont="1" applyFill="1" applyBorder="1" applyAlignment="1">
      <alignment horizontal="center" vertical="center"/>
    </xf>
    <xf numFmtId="0" fontId="18" fillId="14" borderId="72" xfId="4" applyFont="1" applyFill="1" applyBorder="1" applyAlignment="1">
      <alignment horizontal="center" vertical="center"/>
    </xf>
    <xf numFmtId="0" fontId="18" fillId="14" borderId="8" xfId="4" applyFont="1" applyFill="1" applyBorder="1" applyAlignment="1">
      <alignment horizontal="center" vertical="center"/>
    </xf>
    <xf numFmtId="0" fontId="18" fillId="8" borderId="19" xfId="4" applyFont="1" applyFill="1" applyBorder="1" applyAlignment="1">
      <alignment horizontal="left" vertical="center"/>
    </xf>
    <xf numFmtId="0" fontId="18" fillId="11" borderId="74" xfId="4" applyFont="1" applyFill="1" applyBorder="1" applyAlignment="1">
      <alignment horizontal="center" vertical="center"/>
    </xf>
    <xf numFmtId="0" fontId="18" fillId="11" borderId="75" xfId="4" applyFont="1" applyFill="1" applyBorder="1" applyAlignment="1">
      <alignment horizontal="center" vertical="center"/>
    </xf>
    <xf numFmtId="0" fontId="18" fillId="11" borderId="76" xfId="4" applyFont="1" applyFill="1" applyBorder="1" applyAlignment="1">
      <alignment horizontal="center" vertical="center"/>
    </xf>
    <xf numFmtId="0" fontId="18" fillId="0" borderId="19" xfId="4" applyFont="1" applyBorder="1" applyAlignment="1">
      <alignment horizontal="center" vertical="center"/>
    </xf>
    <xf numFmtId="0" fontId="23" fillId="11" borderId="19" xfId="6" applyFont="1" applyFill="1" applyBorder="1" applyAlignment="1">
      <alignment horizontal="center" vertical="center"/>
      <protection locked="0"/>
    </xf>
    <xf numFmtId="0" fontId="23" fillId="15" borderId="19" xfId="6" applyFont="1" applyFill="1" applyBorder="1" applyAlignment="1">
      <alignment horizontal="center" vertical="center"/>
      <protection locked="0"/>
    </xf>
    <xf numFmtId="0" fontId="33" fillId="15" borderId="19" xfId="6" applyFont="1" applyFill="1" applyBorder="1" applyAlignment="1">
      <alignment horizontal="center" vertical="center"/>
      <protection locked="0"/>
    </xf>
    <xf numFmtId="0" fontId="18" fillId="8" borderId="14" xfId="4" applyFont="1" applyFill="1" applyBorder="1" applyAlignment="1">
      <alignment horizontal="center" vertical="center"/>
    </xf>
    <xf numFmtId="0" fontId="18" fillId="8" borderId="84" xfId="4" applyFont="1" applyFill="1" applyBorder="1" applyAlignment="1">
      <alignment horizontal="center" vertical="center"/>
    </xf>
    <xf numFmtId="0" fontId="34" fillId="0" borderId="38" xfId="6" applyFont="1" applyBorder="1" applyAlignment="1">
      <alignment horizontal="left" vertical="top"/>
      <protection locked="0"/>
    </xf>
    <xf numFmtId="0" fontId="34" fillId="0" borderId="39" xfId="6" applyFont="1" applyBorder="1" applyAlignment="1">
      <alignment horizontal="left" vertical="top"/>
      <protection locked="0"/>
    </xf>
    <xf numFmtId="0" fontId="35" fillId="0" borderId="39" xfId="6" applyFont="1" applyBorder="1" applyAlignment="1">
      <alignment horizontal="left" vertical="top"/>
      <protection locked="0"/>
    </xf>
    <xf numFmtId="0" fontId="35" fillId="0" borderId="40" xfId="6" applyFont="1" applyBorder="1" applyAlignment="1">
      <alignment horizontal="left" vertical="top"/>
      <protection locked="0"/>
    </xf>
    <xf numFmtId="0" fontId="36" fillId="0" borderId="38" xfId="6" applyFont="1" applyBorder="1" applyAlignment="1">
      <alignment horizontal="left" vertical="top"/>
      <protection locked="0"/>
    </xf>
    <xf numFmtId="0" fontId="37" fillId="0" borderId="39" xfId="6" applyFont="1" applyBorder="1" applyAlignment="1">
      <alignment horizontal="left" vertical="top"/>
      <protection locked="0"/>
    </xf>
    <xf numFmtId="0" fontId="37" fillId="0" borderId="40" xfId="6" applyFont="1" applyBorder="1" applyAlignment="1">
      <alignment horizontal="left" vertical="top"/>
      <protection locked="0"/>
    </xf>
    <xf numFmtId="0" fontId="35" fillId="0" borderId="38" xfId="6" applyFont="1" applyBorder="1" applyAlignment="1">
      <alignment horizontal="left" vertical="top"/>
      <protection locked="0"/>
    </xf>
    <xf numFmtId="0" fontId="36" fillId="0" borderId="39" xfId="6" applyFont="1" applyBorder="1" applyAlignment="1">
      <alignment horizontal="left" vertical="top"/>
      <protection locked="0"/>
    </xf>
    <xf numFmtId="0" fontId="36" fillId="0" borderId="40" xfId="6" applyFont="1" applyBorder="1" applyAlignment="1">
      <alignment horizontal="left" vertical="top"/>
      <protection locked="0"/>
    </xf>
    <xf numFmtId="0" fontId="38" fillId="0" borderId="38" xfId="6" applyFont="1" applyBorder="1" applyAlignment="1">
      <alignment horizontal="left" vertical="top"/>
      <protection locked="0"/>
    </xf>
    <xf numFmtId="0" fontId="38" fillId="0" borderId="39" xfId="6" applyFont="1" applyBorder="1" applyAlignment="1">
      <alignment horizontal="left" vertical="top"/>
      <protection locked="0"/>
    </xf>
    <xf numFmtId="0" fontId="39" fillId="0" borderId="39" xfId="6" applyFont="1" applyBorder="1" applyAlignment="1">
      <alignment horizontal="left" vertical="top"/>
      <protection locked="0"/>
    </xf>
    <xf numFmtId="0" fontId="34" fillId="0" borderId="40" xfId="6" applyFont="1" applyBorder="1" applyAlignment="1">
      <alignment horizontal="left" vertical="top"/>
      <protection locked="0"/>
    </xf>
    <xf numFmtId="0" fontId="40" fillId="0" borderId="39" xfId="6" applyFont="1" applyBorder="1" applyAlignment="1">
      <alignment horizontal="left" vertical="top"/>
      <protection locked="0"/>
    </xf>
    <xf numFmtId="0" fontId="38" fillId="0" borderId="40" xfId="6" applyFont="1" applyBorder="1" applyAlignment="1">
      <alignment horizontal="left" vertical="top"/>
      <protection locked="0"/>
    </xf>
    <xf numFmtId="0" fontId="35" fillId="10" borderId="7" xfId="4" applyFont="1" applyFill="1" applyBorder="1" applyAlignment="1">
      <alignment horizontal="center" vertical="center"/>
    </xf>
    <xf numFmtId="0" fontId="36" fillId="0" borderId="41" xfId="6" applyFont="1" applyBorder="1" applyAlignment="1">
      <alignment horizontal="left" vertical="top"/>
      <protection locked="0"/>
    </xf>
    <xf numFmtId="0" fontId="36" fillId="0" borderId="42" xfId="6" applyFont="1" applyBorder="1" applyAlignment="1">
      <alignment horizontal="left" vertical="top"/>
      <protection locked="0"/>
    </xf>
    <xf numFmtId="0" fontId="40" fillId="0" borderId="42" xfId="6" applyFont="1" applyBorder="1" applyAlignment="1">
      <alignment horizontal="left" vertical="top"/>
      <protection locked="0"/>
    </xf>
    <xf numFmtId="0" fontId="37" fillId="0" borderId="42" xfId="6" applyFont="1" applyBorder="1" applyAlignment="1">
      <alignment horizontal="left" vertical="top"/>
      <protection locked="0"/>
    </xf>
    <xf numFmtId="0" fontId="35" fillId="0" borderId="42" xfId="6" applyFont="1" applyBorder="1" applyAlignment="1">
      <alignment horizontal="left" vertical="top"/>
      <protection locked="0"/>
    </xf>
    <xf numFmtId="0" fontId="38" fillId="0" borderId="42" xfId="6" applyFont="1" applyBorder="1" applyAlignment="1">
      <alignment horizontal="left" vertical="top"/>
      <protection locked="0"/>
    </xf>
    <xf numFmtId="0" fontId="38" fillId="0" borderId="43" xfId="6" applyFont="1" applyBorder="1" applyAlignment="1">
      <alignment horizontal="left" vertical="top"/>
      <protection locked="0"/>
    </xf>
    <xf numFmtId="0" fontId="35" fillId="0" borderId="41" xfId="6" applyFont="1" applyBorder="1" applyAlignment="1">
      <alignment horizontal="left" vertical="top"/>
      <protection locked="0"/>
    </xf>
    <xf numFmtId="0" fontId="39" fillId="0" borderId="42" xfId="6" applyFont="1" applyBorder="1" applyAlignment="1">
      <alignment horizontal="left" vertical="top"/>
      <protection locked="0"/>
    </xf>
    <xf numFmtId="0" fontId="36" fillId="0" borderId="43" xfId="6" applyFont="1" applyBorder="1" applyAlignment="1">
      <alignment horizontal="left" vertical="top"/>
      <protection locked="0"/>
    </xf>
    <xf numFmtId="0" fontId="35" fillId="0" borderId="43" xfId="6" applyFont="1" applyBorder="1" applyAlignment="1">
      <alignment horizontal="left" vertical="top"/>
      <protection locked="0"/>
    </xf>
    <xf numFmtId="0" fontId="38" fillId="0" borderId="41" xfId="6" applyFont="1" applyBorder="1" applyAlignment="1">
      <alignment horizontal="left" vertical="top"/>
      <protection locked="0"/>
    </xf>
    <xf numFmtId="0" fontId="41" fillId="0" borderId="42" xfId="6" applyFont="1" applyBorder="1" applyAlignment="1">
      <alignment horizontal="left" vertical="top"/>
      <protection locked="0"/>
    </xf>
    <xf numFmtId="0" fontId="34" fillId="0" borderId="42" xfId="6" applyFont="1" applyBorder="1" applyAlignment="1">
      <alignment horizontal="left" vertical="top"/>
      <protection locked="0"/>
    </xf>
    <xf numFmtId="0" fontId="34" fillId="0" borderId="43" xfId="6" applyFont="1" applyBorder="1" applyAlignment="1">
      <alignment horizontal="left" vertical="top"/>
      <protection locked="0"/>
    </xf>
    <xf numFmtId="0" fontId="34" fillId="0" borderId="41" xfId="6" applyFont="1" applyBorder="1" applyAlignment="1">
      <alignment horizontal="left" vertical="top"/>
      <protection locked="0"/>
    </xf>
    <xf numFmtId="0" fontId="39" fillId="0" borderId="41" xfId="6" applyFont="1" applyBorder="1" applyAlignment="1">
      <alignment horizontal="left" vertical="top"/>
      <protection locked="0"/>
    </xf>
    <xf numFmtId="0" fontId="36" fillId="8" borderId="42" xfId="6" applyFont="1" applyFill="1" applyBorder="1" applyAlignment="1">
      <alignment horizontal="left" vertical="top"/>
      <protection locked="0"/>
    </xf>
    <xf numFmtId="0" fontId="36" fillId="8" borderId="41" xfId="6" applyFont="1" applyFill="1" applyBorder="1" applyAlignment="1">
      <alignment horizontal="left" vertical="top"/>
      <protection locked="0"/>
    </xf>
    <xf numFmtId="0" fontId="36" fillId="16" borderId="42" xfId="6" applyFont="1" applyFill="1" applyBorder="1" applyAlignment="1">
      <alignment horizontal="left" vertical="top"/>
      <protection locked="0"/>
    </xf>
    <xf numFmtId="0" fontId="42" fillId="0" borderId="44" xfId="6" applyFont="1" applyBorder="1" applyAlignment="1">
      <alignment horizontal="left" vertical="top" wrapText="1"/>
      <protection locked="0"/>
    </xf>
    <xf numFmtId="0" fontId="42" fillId="0" borderId="37" xfId="6" applyFont="1" applyBorder="1" applyAlignment="1">
      <alignment horizontal="left" vertical="top" wrapText="1"/>
      <protection locked="0"/>
    </xf>
    <xf numFmtId="0" fontId="37" fillId="0" borderId="37" xfId="6" applyFont="1" applyBorder="1" applyAlignment="1">
      <alignment horizontal="left" vertical="top" wrapText="1"/>
      <protection locked="0"/>
    </xf>
    <xf numFmtId="0" fontId="43" fillId="0" borderId="37" xfId="6" applyFont="1" applyBorder="1" applyAlignment="1">
      <alignment horizontal="center" vertical="center" wrapText="1"/>
      <protection locked="0"/>
    </xf>
    <xf numFmtId="0" fontId="43" fillId="0" borderId="10" xfId="6" applyFont="1" applyBorder="1" applyAlignment="1">
      <alignment horizontal="center" vertical="center" wrapText="1"/>
      <protection locked="0"/>
    </xf>
    <xf numFmtId="0" fontId="37" fillId="0" borderId="44" xfId="6" applyFont="1" applyBorder="1" applyAlignment="1">
      <alignment horizontal="left" vertical="top" wrapText="1"/>
      <protection locked="0"/>
    </xf>
    <xf numFmtId="0" fontId="42" fillId="0" borderId="37" xfId="6" applyFont="1" applyBorder="1" applyAlignment="1">
      <alignment horizontal="center" vertical="center" wrapText="1"/>
      <protection locked="0"/>
    </xf>
    <xf numFmtId="0" fontId="40" fillId="0" borderId="37" xfId="6" applyFont="1" applyBorder="1" applyAlignment="1">
      <alignment horizontal="left" vertical="top" wrapText="1"/>
      <protection locked="0"/>
    </xf>
    <xf numFmtId="0" fontId="37" fillId="0" borderId="65" xfId="6" applyFont="1" applyBorder="1" applyAlignment="1">
      <alignment horizontal="left" vertical="top"/>
      <protection locked="0"/>
    </xf>
    <xf numFmtId="0" fontId="37" fillId="0" borderId="85" xfId="6" applyFont="1" applyBorder="1" applyAlignment="1">
      <alignment horizontal="left" vertical="top"/>
      <protection locked="0"/>
    </xf>
    <xf numFmtId="0" fontId="39" fillId="0" borderId="66" xfId="6" applyFont="1" applyBorder="1" applyAlignment="1">
      <alignment horizontal="left" vertical="top"/>
      <protection locked="0"/>
    </xf>
    <xf numFmtId="0" fontId="43" fillId="0" borderId="66" xfId="6" applyFont="1" applyBorder="1" applyAlignment="1">
      <alignment horizontal="left" vertical="top"/>
      <protection locked="0"/>
    </xf>
    <xf numFmtId="0" fontId="37" fillId="0" borderId="66" xfId="6" applyFont="1" applyBorder="1" applyAlignment="1">
      <alignment horizontal="left" vertical="top"/>
      <protection locked="0"/>
    </xf>
    <xf numFmtId="0" fontId="43" fillId="0" borderId="67" xfId="6" applyFont="1" applyBorder="1" applyAlignment="1">
      <alignment horizontal="left" vertical="top"/>
      <protection locked="0"/>
    </xf>
    <xf numFmtId="0" fontId="37" fillId="0" borderId="86" xfId="6" applyFont="1" applyBorder="1" applyAlignment="1">
      <alignment horizontal="left" vertical="top"/>
      <protection locked="0"/>
    </xf>
    <xf numFmtId="0" fontId="42" fillId="0" borderId="66" xfId="6" applyFont="1" applyBorder="1" applyAlignment="1">
      <alignment horizontal="left" vertical="top"/>
      <protection locked="0"/>
    </xf>
    <xf numFmtId="0" fontId="43" fillId="13" borderId="80" xfId="6" applyFont="1" applyFill="1" applyBorder="1" applyAlignment="1">
      <alignment horizontal="center" vertical="center" wrapText="1"/>
      <protection locked="0"/>
    </xf>
    <xf numFmtId="0" fontId="43" fillId="13" borderId="81" xfId="6" applyFont="1" applyFill="1" applyBorder="1" applyAlignment="1">
      <alignment horizontal="center" vertical="center" wrapText="1"/>
      <protection locked="0"/>
    </xf>
    <xf numFmtId="0" fontId="40" fillId="13" borderId="81" xfId="6" applyFont="1" applyFill="1" applyBorder="1" applyAlignment="1">
      <alignment horizontal="center" vertical="center" wrapText="1"/>
      <protection locked="0"/>
    </xf>
    <xf numFmtId="0" fontId="35" fillId="13" borderId="81" xfId="6" applyFont="1" applyFill="1" applyBorder="1" applyAlignment="1">
      <alignment horizontal="center" vertical="center" wrapText="1"/>
      <protection locked="0"/>
    </xf>
    <xf numFmtId="0" fontId="43" fillId="13" borderId="82" xfId="6" applyFont="1" applyFill="1" applyBorder="1" applyAlignment="1">
      <alignment horizontal="center" vertical="center" wrapText="1"/>
      <protection locked="0"/>
    </xf>
    <xf numFmtId="0" fontId="43" fillId="13" borderId="65" xfId="6" applyFont="1" applyFill="1" applyBorder="1" applyAlignment="1">
      <alignment horizontal="left" vertical="top"/>
      <protection locked="0"/>
    </xf>
    <xf numFmtId="0" fontId="43" fillId="13" borderId="66" xfId="6" applyFont="1" applyFill="1" applyBorder="1" applyAlignment="1">
      <alignment horizontal="left" vertical="top"/>
      <protection locked="0"/>
    </xf>
    <xf numFmtId="0" fontId="39" fillId="13" borderId="66" xfId="6" applyFont="1" applyFill="1" applyBorder="1" applyAlignment="1">
      <alignment horizontal="left" vertical="top"/>
      <protection locked="0"/>
    </xf>
    <xf numFmtId="0" fontId="43" fillId="13" borderId="0" xfId="6" applyFont="1" applyFill="1" applyAlignment="1">
      <alignment horizontal="left" vertical="top"/>
      <protection locked="0"/>
    </xf>
    <xf numFmtId="0" fontId="43" fillId="13" borderId="67" xfId="6" applyFont="1" applyFill="1" applyBorder="1" applyAlignment="1">
      <alignment horizontal="left" vertical="top"/>
      <protection locked="0"/>
    </xf>
    <xf numFmtId="0" fontId="40" fillId="13" borderId="66" xfId="6" applyFont="1" applyFill="1" applyBorder="1" applyAlignment="1">
      <alignment horizontal="left" vertical="top"/>
      <protection locked="0"/>
    </xf>
    <xf numFmtId="0" fontId="35" fillId="11" borderId="7" xfId="4" applyFont="1" applyFill="1" applyBorder="1" applyAlignment="1">
      <alignment horizontal="center" vertical="center"/>
    </xf>
    <xf numFmtId="0" fontId="41" fillId="0" borderId="0" xfId="4" applyFont="1" applyAlignment="1">
      <alignment horizontal="left" vertical="top"/>
    </xf>
    <xf numFmtId="0" fontId="35" fillId="0" borderId="0" xfId="4" applyFont="1" applyAlignment="1">
      <alignment horizontal="center" vertical="center"/>
    </xf>
    <xf numFmtId="0" fontId="39" fillId="11" borderId="42" xfId="6" applyFont="1" applyFill="1" applyBorder="1" applyAlignment="1">
      <alignment horizontal="left" vertical="top"/>
      <protection locked="0"/>
    </xf>
    <xf numFmtId="0" fontId="35" fillId="0" borderId="0" xfId="8" applyFont="1">
      <protection locked="0"/>
    </xf>
    <xf numFmtId="0" fontId="39" fillId="0" borderId="0" xfId="8" applyFont="1" applyAlignment="1">
      <alignment vertical="top"/>
      <protection locked="0"/>
    </xf>
    <xf numFmtId="0" fontId="35" fillId="8" borderId="7" xfId="4" applyFont="1" applyFill="1" applyBorder="1" applyAlignment="1">
      <alignment horizontal="center" vertical="center"/>
    </xf>
    <xf numFmtId="0" fontId="39" fillId="0" borderId="43" xfId="6" applyFont="1" applyBorder="1" applyAlignment="1">
      <alignment horizontal="left" vertical="top"/>
      <protection locked="0"/>
    </xf>
    <xf numFmtId="0" fontId="37" fillId="0" borderId="43" xfId="6" applyFont="1" applyBorder="1" applyAlignment="1">
      <alignment horizontal="left" vertical="top"/>
      <protection locked="0"/>
    </xf>
    <xf numFmtId="0" fontId="41" fillId="0" borderId="43" xfId="6" applyFont="1" applyBorder="1" applyAlignment="1">
      <alignment horizontal="left" vertical="top"/>
      <protection locked="0"/>
    </xf>
    <xf numFmtId="0" fontId="41" fillId="0" borderId="41" xfId="6" applyFont="1" applyBorder="1" applyAlignment="1">
      <alignment horizontal="left" vertical="top"/>
      <protection locked="0"/>
    </xf>
    <xf numFmtId="0" fontId="40" fillId="0" borderId="41" xfId="6" applyFont="1" applyBorder="1" applyAlignment="1">
      <alignment horizontal="left" vertical="top"/>
      <protection locked="0"/>
    </xf>
    <xf numFmtId="0" fontId="44" fillId="0" borderId="42" xfId="6" applyFont="1" applyBorder="1" applyAlignment="1">
      <alignment horizontal="left" vertical="top"/>
      <protection locked="0"/>
    </xf>
    <xf numFmtId="0" fontId="40" fillId="0" borderId="43" xfId="6" applyFont="1" applyBorder="1" applyAlignment="1">
      <alignment horizontal="left" vertical="top"/>
      <protection locked="0"/>
    </xf>
    <xf numFmtId="0" fontId="44" fillId="0" borderId="43" xfId="6" applyFont="1" applyBorder="1" applyAlignment="1">
      <alignment horizontal="left" vertical="top"/>
      <protection locked="0"/>
    </xf>
    <xf numFmtId="0" fontId="37" fillId="0" borderId="41" xfId="6" applyFont="1" applyBorder="1" applyAlignment="1">
      <alignment horizontal="left" vertical="top"/>
      <protection locked="0"/>
    </xf>
    <xf numFmtId="0" fontId="45" fillId="0" borderId="70" xfId="4" applyFont="1" applyBorder="1" applyAlignment="1">
      <alignment horizontal="left" vertical="top"/>
    </xf>
    <xf numFmtId="0" fontId="39" fillId="0" borderId="69" xfId="4" applyFont="1" applyBorder="1" applyAlignment="1">
      <alignment horizontal="left" vertical="top"/>
    </xf>
    <xf numFmtId="0" fontId="37" fillId="0" borderId="69" xfId="4" applyFont="1" applyBorder="1" applyAlignment="1">
      <alignment horizontal="left" vertical="top"/>
    </xf>
    <xf numFmtId="0" fontId="37" fillId="0" borderId="68" xfId="4" applyFont="1" applyBorder="1" applyAlignment="1">
      <alignment horizontal="left" vertical="top"/>
    </xf>
    <xf numFmtId="0" fontId="45" fillId="0" borderId="69" xfId="4" applyFont="1" applyBorder="1" applyAlignment="1">
      <alignment horizontal="left" vertical="top"/>
    </xf>
    <xf numFmtId="0" fontId="41" fillId="0" borderId="69" xfId="4" applyFont="1" applyBorder="1" applyAlignment="1">
      <alignment horizontal="left" vertical="top"/>
    </xf>
    <xf numFmtId="0" fontId="41" fillId="0" borderId="68" xfId="4" applyFont="1" applyBorder="1" applyAlignment="1">
      <alignment horizontal="left" vertical="top"/>
    </xf>
    <xf numFmtId="0" fontId="45" fillId="0" borderId="68" xfId="4" applyFont="1" applyBorder="1" applyAlignment="1">
      <alignment horizontal="left" vertical="top"/>
    </xf>
    <xf numFmtId="0" fontId="35" fillId="14" borderId="7" xfId="4" applyFont="1" applyFill="1" applyBorder="1" applyAlignment="1">
      <alignment horizontal="center" vertical="center"/>
    </xf>
    <xf numFmtId="0" fontId="37" fillId="0" borderId="61" xfId="4" applyFont="1" applyBorder="1" applyAlignment="1">
      <alignment horizontal="left" vertical="top"/>
    </xf>
    <xf numFmtId="0" fontId="37" fillId="0" borderId="62" xfId="4" applyFont="1" applyBorder="1" applyAlignment="1">
      <alignment horizontal="left" vertical="top"/>
    </xf>
    <xf numFmtId="0" fontId="46" fillId="10" borderId="62" xfId="4" applyFont="1" applyFill="1" applyBorder="1" applyAlignment="1">
      <alignment horizontal="left" vertical="top"/>
    </xf>
    <xf numFmtId="0" fontId="46" fillId="10" borderId="63" xfId="4" applyFont="1" applyFill="1" applyBorder="1" applyAlignment="1">
      <alignment horizontal="left" vertical="top"/>
    </xf>
    <xf numFmtId="0" fontId="39" fillId="0" borderId="64" xfId="4" applyFont="1" applyBorder="1" applyAlignment="1">
      <alignment horizontal="left" vertical="top"/>
    </xf>
    <xf numFmtId="0" fontId="37" fillId="0" borderId="64" xfId="4" applyFont="1" applyBorder="1" applyAlignment="1">
      <alignment horizontal="left" vertical="top"/>
    </xf>
    <xf numFmtId="0" fontId="39" fillId="0" borderId="62" xfId="4" applyFont="1" applyBorder="1" applyAlignment="1">
      <alignment horizontal="left" vertical="top"/>
    </xf>
    <xf numFmtId="0" fontId="41" fillId="0" borderId="62" xfId="4" applyFont="1" applyBorder="1" applyAlignment="1">
      <alignment horizontal="left" vertical="top"/>
    </xf>
    <xf numFmtId="0" fontId="39" fillId="0" borderId="55" xfId="4" applyFont="1" applyBorder="1" applyAlignment="1">
      <alignment horizontal="left" vertical="top"/>
    </xf>
    <xf numFmtId="0" fontId="45" fillId="0" borderId="49" xfId="4" applyFont="1" applyBorder="1" applyAlignment="1">
      <alignment horizontal="left" vertical="top"/>
    </xf>
    <xf numFmtId="0" fontId="37" fillId="0" borderId="49" xfId="4" applyFont="1" applyBorder="1" applyAlignment="1">
      <alignment horizontal="left" vertical="top"/>
    </xf>
    <xf numFmtId="0" fontId="45" fillId="0" borderId="56" xfId="4" applyFont="1" applyBorder="1" applyAlignment="1">
      <alignment horizontal="left" vertical="top"/>
    </xf>
    <xf numFmtId="0" fontId="45" fillId="0" borderId="55" xfId="4" applyFont="1" applyBorder="1" applyAlignment="1">
      <alignment horizontal="left" vertical="top"/>
    </xf>
    <xf numFmtId="0" fontId="37" fillId="0" borderId="56" xfId="4" applyFont="1" applyBorder="1" applyAlignment="1">
      <alignment horizontal="left" vertical="top"/>
    </xf>
    <xf numFmtId="0" fontId="37" fillId="0" borderId="55" xfId="4" applyFont="1" applyBorder="1" applyAlignment="1">
      <alignment horizontal="left" vertical="top"/>
    </xf>
    <xf numFmtId="0" fontId="39" fillId="0" borderId="49" xfId="4" applyFont="1" applyBorder="1" applyAlignment="1">
      <alignment horizontal="left" vertical="top"/>
    </xf>
    <xf numFmtId="0" fontId="41" fillId="0" borderId="49" xfId="4" applyFont="1" applyBorder="1" applyAlignment="1">
      <alignment horizontal="left" vertical="top"/>
    </xf>
    <xf numFmtId="0" fontId="41" fillId="0" borderId="56" xfId="4" applyFont="1" applyBorder="1" applyAlignment="1">
      <alignment horizontal="left" vertical="top"/>
    </xf>
    <xf numFmtId="0" fontId="37" fillId="0" borderId="51" xfId="6" applyFont="1" applyBorder="1" applyAlignment="1">
      <alignment horizontal="left" vertical="top"/>
      <protection locked="0"/>
    </xf>
    <xf numFmtId="0" fontId="37" fillId="0" borderId="52" xfId="6" applyFont="1" applyBorder="1" applyAlignment="1">
      <alignment horizontal="left" vertical="top"/>
      <protection locked="0"/>
    </xf>
    <xf numFmtId="0" fontId="37" fillId="0" borderId="53" xfId="6" applyFont="1" applyBorder="1" applyAlignment="1">
      <alignment horizontal="left" vertical="top"/>
      <protection locked="0"/>
    </xf>
    <xf numFmtId="0" fontId="41" fillId="0" borderId="53" xfId="6" applyFont="1" applyBorder="1" applyAlignment="1">
      <alignment horizontal="left" vertical="top"/>
      <protection locked="0"/>
    </xf>
    <xf numFmtId="0" fontId="38" fillId="0" borderId="52" xfId="6" applyFont="1" applyBorder="1" applyAlignment="1">
      <alignment horizontal="left" vertical="top"/>
      <protection locked="0"/>
    </xf>
    <xf numFmtId="0" fontId="35" fillId="0" borderId="54" xfId="6" applyFont="1" applyBorder="1" applyAlignment="1">
      <alignment horizontal="left" vertical="top"/>
      <protection locked="0"/>
    </xf>
    <xf numFmtId="0" fontId="35" fillId="0" borderId="52" xfId="6" applyFont="1" applyBorder="1" applyAlignment="1">
      <alignment horizontal="left" vertical="top"/>
      <protection locked="0"/>
    </xf>
    <xf numFmtId="0" fontId="37" fillId="0" borderId="54" xfId="6" applyFont="1" applyBorder="1" applyAlignment="1">
      <alignment horizontal="left" vertical="top"/>
      <protection locked="0"/>
    </xf>
    <xf numFmtId="0" fontId="37" fillId="11" borderId="53" xfId="6" applyFont="1" applyFill="1" applyBorder="1" applyAlignment="1">
      <alignment horizontal="left" vertical="top"/>
      <protection locked="0"/>
    </xf>
    <xf numFmtId="0" fontId="39" fillId="11" borderId="54" xfId="6" applyFont="1" applyFill="1" applyBorder="1" applyAlignment="1">
      <alignment horizontal="left" vertical="top"/>
      <protection locked="0"/>
    </xf>
    <xf numFmtId="0" fontId="38" fillId="0" borderId="53" xfId="6" applyFont="1" applyBorder="1" applyAlignment="1">
      <alignment horizontal="left" vertical="top"/>
      <protection locked="0"/>
    </xf>
    <xf numFmtId="0" fontId="41" fillId="0" borderId="54" xfId="6" applyFont="1" applyBorder="1" applyAlignment="1">
      <alignment horizontal="left" vertical="top"/>
      <protection locked="0"/>
    </xf>
    <xf numFmtId="16" fontId="21" fillId="0" borderId="19" xfId="4" applyNumberFormat="1" applyFont="1" applyBorder="1" applyAlignment="1">
      <alignment horizontal="center" vertical="center"/>
    </xf>
    <xf numFmtId="16" fontId="21" fillId="16" borderId="19" xfId="4" applyNumberFormat="1" applyFont="1" applyFill="1" applyBorder="1" applyAlignment="1">
      <alignment horizontal="center" vertical="center"/>
    </xf>
    <xf numFmtId="16" fontId="21" fillId="20" borderId="19" xfId="4" applyNumberFormat="1" applyFont="1" applyFill="1" applyBorder="1" applyAlignment="1">
      <alignment horizontal="center" vertical="center"/>
    </xf>
    <xf numFmtId="16" fontId="21" fillId="0" borderId="29" xfId="4" applyNumberFormat="1" applyFont="1" applyBorder="1" applyAlignment="1">
      <alignment horizontal="center" vertical="center"/>
    </xf>
    <xf numFmtId="16" fontId="21" fillId="16" borderId="29" xfId="4" applyNumberFormat="1" applyFont="1" applyFill="1" applyBorder="1" applyAlignment="1">
      <alignment horizontal="center" vertical="center"/>
    </xf>
    <xf numFmtId="16" fontId="21" fillId="8" borderId="19" xfId="4" applyNumberFormat="1" applyFont="1" applyFill="1" applyBorder="1" applyAlignment="1">
      <alignment horizontal="center" vertical="center"/>
    </xf>
    <xf numFmtId="16" fontId="21" fillId="18" borderId="19" xfId="4" applyNumberFormat="1" applyFont="1" applyFill="1" applyBorder="1" applyAlignment="1">
      <alignment horizontal="center" vertical="center"/>
    </xf>
    <xf numFmtId="16" fontId="21" fillId="12" borderId="19" xfId="4" applyNumberFormat="1" applyFont="1" applyFill="1" applyBorder="1" applyAlignment="1">
      <alignment horizontal="center" vertical="center"/>
    </xf>
    <xf numFmtId="16" fontId="21" fillId="19" borderId="19" xfId="4" applyNumberFormat="1" applyFont="1" applyFill="1" applyBorder="1" applyAlignment="1">
      <alignment horizontal="center" vertical="center"/>
    </xf>
    <xf numFmtId="16" fontId="21" fillId="10" borderId="19" xfId="4" applyNumberFormat="1" applyFont="1" applyFill="1" applyBorder="1" applyAlignment="1">
      <alignment horizontal="center" vertical="center"/>
    </xf>
    <xf numFmtId="16" fontId="21" fillId="19" borderId="29" xfId="4" applyNumberFormat="1" applyFont="1" applyFill="1" applyBorder="1" applyAlignment="1">
      <alignment horizontal="center" vertical="center"/>
    </xf>
    <xf numFmtId="16" fontId="21" fillId="0" borderId="83" xfId="4" applyNumberFormat="1" applyFont="1" applyBorder="1" applyAlignment="1">
      <alignment horizontal="center" vertical="center"/>
    </xf>
    <xf numFmtId="0" fontId="20" fillId="0" borderId="71" xfId="6" applyFont="1" applyBorder="1" applyAlignment="1">
      <alignment horizontal="center" vertical="center"/>
      <protection locked="0"/>
    </xf>
  </cellXfs>
  <cellStyles count="12">
    <cellStyle name="Komma" xfId="1" builtinId="3"/>
    <cellStyle name="Normal_Book2" xfId="2" xr:uid="{00000000-0005-0000-0000-000001000000}"/>
    <cellStyle name="Normal_DRUCK31" xfId="3" xr:uid="{00000000-0005-0000-0000-000002000000}"/>
    <cellStyle name="Standaard" xfId="0" builtinId="0"/>
    <cellStyle name="Standaard 2" xfId="4" xr:uid="{00000000-0005-0000-0000-000005000000}"/>
    <cellStyle name="Standard_data_general" xfId="5" xr:uid="{00000000-0005-0000-0000-000006000000}"/>
    <cellStyle name="Standard_Einzeln" xfId="6" xr:uid="{00000000-0005-0000-0000-000007000000}"/>
    <cellStyle name="Standard_GTables" xfId="7" xr:uid="{00000000-0005-0000-0000-000008000000}"/>
    <cellStyle name="Standard_Plan" xfId="8" xr:uid="{00000000-0005-0000-0000-000009000000}"/>
    <cellStyle name="Standard_Prüfung" xfId="9" xr:uid="{00000000-0005-0000-0000-00000A000000}"/>
    <cellStyle name="Standard_Titel" xfId="10" xr:uid="{00000000-0005-0000-0000-00000B000000}"/>
    <cellStyle name="Valuta" xfId="11" builtin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ADADA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97FFFF"/>
      <rgbColor rgb="0097FF97"/>
      <rgbColor rgb="00FFFF99"/>
      <rgbColor rgb="00A8D3FF"/>
      <rgbColor rgb="00FF80C0"/>
      <rgbColor rgb="00B164FF"/>
      <rgbColor rgb="00FFCC99"/>
      <rgbColor rgb="003366FF"/>
      <rgbColor rgb="0033CCCC"/>
      <rgbColor rgb="0099CC00"/>
      <rgbColor rgb="00FFCC00"/>
      <rgbColor rgb="00FF9900"/>
      <rgbColor rgb="00FF6600"/>
      <rgbColor rgb="008080C0"/>
      <rgbColor rgb="00969696"/>
      <rgbColor rgb="00003366"/>
      <rgbColor rgb="00339966"/>
      <rgbColor rgb="00003300"/>
      <rgbColor rgb="00FF5151"/>
      <rgbColor rgb="00993300"/>
      <rgbColor rgb="00993366"/>
      <rgbColor rgb="00333399"/>
      <rgbColor rgb="00FFFFFF"/>
    </indexedColors>
    <mruColors>
      <color rgb="FF008000"/>
      <color rgb="FF0000FF"/>
      <color rgb="FFCCFFCC"/>
      <color rgb="FFFF9933"/>
      <color rgb="FF00FF00"/>
      <color rgb="FFFF0000"/>
      <color rgb="FF00CCFF"/>
      <color rgb="FFFF6600"/>
      <color rgb="FFFF66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theme="4"/>
  </sheetPr>
  <dimension ref="A1:P45"/>
  <sheetViews>
    <sheetView showGridLines="0" topLeftCell="A4" zoomScaleNormal="100" zoomScaleSheetLayoutView="115" workbookViewId="0">
      <selection activeCell="U31" sqref="U31"/>
    </sheetView>
  </sheetViews>
  <sheetFormatPr baseColWidth="10" defaultColWidth="11.5" defaultRowHeight="12" x14ac:dyDescent="0.15"/>
  <cols>
    <col min="1" max="1" width="8.33203125" style="3" customWidth="1"/>
    <col min="2" max="2" width="12.1640625" style="2" customWidth="1"/>
    <col min="3" max="3" width="12.5" style="2" customWidth="1"/>
    <col min="4" max="5" width="13.83203125" style="2" customWidth="1"/>
    <col min="6" max="7" width="18.5" style="2" customWidth="1"/>
    <col min="8" max="8" width="12.1640625" style="2" customWidth="1"/>
    <col min="9" max="9" width="10.5" style="2" customWidth="1"/>
    <col min="10" max="12" width="11.5" style="2" customWidth="1"/>
    <col min="13" max="13" width="0.1640625" style="2" customWidth="1"/>
    <col min="14" max="16384" width="11.5" style="2"/>
  </cols>
  <sheetData>
    <row r="1" spans="1:13" ht="21" thickBot="1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13" ht="13" thickTop="1" x14ac:dyDescent="0.15"/>
    <row r="3" spans="1:13" x14ac:dyDescent="0.15">
      <c r="D3" s="4"/>
      <c r="H3" s="5"/>
    </row>
    <row r="4" spans="1:13" x14ac:dyDescent="0.15">
      <c r="A4" s="6" t="s">
        <v>1</v>
      </c>
      <c r="E4" s="7"/>
      <c r="F4" s="6" t="s">
        <v>2</v>
      </c>
      <c r="H4" s="8">
        <v>36</v>
      </c>
    </row>
    <row r="5" spans="1:13" x14ac:dyDescent="0.15">
      <c r="A5" s="6" t="s">
        <v>3</v>
      </c>
      <c r="E5" s="7"/>
      <c r="F5" s="6" t="s">
        <v>4</v>
      </c>
      <c r="H5" s="5" t="s">
        <v>5</v>
      </c>
    </row>
    <row r="6" spans="1:13" x14ac:dyDescent="0.15">
      <c r="A6" s="6" t="s">
        <v>6</v>
      </c>
      <c r="E6" s="7"/>
      <c r="F6" s="6"/>
      <c r="H6" s="5"/>
    </row>
    <row r="7" spans="1:13" x14ac:dyDescent="0.15">
      <c r="H7" s="5"/>
    </row>
    <row r="8" spans="1:13" ht="14" x14ac:dyDescent="0.15">
      <c r="A8" s="9" t="s">
        <v>7</v>
      </c>
      <c r="B8" s="10"/>
      <c r="C8" s="10"/>
      <c r="D8" s="10"/>
      <c r="E8" s="10"/>
      <c r="F8" s="10"/>
      <c r="G8" s="10"/>
    </row>
    <row r="9" spans="1:13" ht="24" customHeight="1" thickBot="1" x14ac:dyDescent="0.2">
      <c r="A9" s="43" t="s">
        <v>8</v>
      </c>
      <c r="B9" s="47" t="s">
        <v>9</v>
      </c>
      <c r="C9" s="48"/>
      <c r="D9" s="30" t="s">
        <v>10</v>
      </c>
      <c r="E9" s="30" t="s">
        <v>11</v>
      </c>
      <c r="F9" s="31" t="s">
        <v>12</v>
      </c>
      <c r="G9" s="31" t="s">
        <v>13</v>
      </c>
      <c r="H9" s="11" t="s">
        <v>14</v>
      </c>
      <c r="I9" s="11" t="s">
        <v>15</v>
      </c>
      <c r="J9" s="11" t="s">
        <v>16</v>
      </c>
      <c r="K9" s="11" t="s">
        <v>15</v>
      </c>
      <c r="L9" s="11" t="s">
        <v>16</v>
      </c>
      <c r="M9" s="11"/>
    </row>
    <row r="10" spans="1:13" ht="13" thickTop="1" x14ac:dyDescent="0.15">
      <c r="A10" s="44" t="s">
        <v>17</v>
      </c>
      <c r="B10" s="49" t="s">
        <v>18</v>
      </c>
      <c r="C10" s="50"/>
      <c r="D10" s="32">
        <v>0.29166666666666669</v>
      </c>
      <c r="E10" s="32">
        <v>0.64583333333333337</v>
      </c>
      <c r="F10" s="24"/>
      <c r="G10" s="33" t="s">
        <v>19</v>
      </c>
      <c r="H10" s="12">
        <v>8</v>
      </c>
      <c r="I10" s="12" t="s">
        <v>20</v>
      </c>
      <c r="J10" s="12" t="s">
        <v>21</v>
      </c>
      <c r="K10" s="12" t="s">
        <v>21</v>
      </c>
      <c r="L10" s="12">
        <v>12.3</v>
      </c>
      <c r="M10" s="12"/>
    </row>
    <row r="11" spans="1:13" x14ac:dyDescent="0.15">
      <c r="A11" s="45" t="s">
        <v>22</v>
      </c>
      <c r="B11" s="51" t="s">
        <v>23</v>
      </c>
      <c r="C11" s="52"/>
      <c r="D11" s="34">
        <v>0.625</v>
      </c>
      <c r="E11" s="34">
        <v>0.97916666666666663</v>
      </c>
      <c r="F11" s="24" t="s">
        <v>24</v>
      </c>
      <c r="G11" s="35" t="s">
        <v>25</v>
      </c>
      <c r="H11" s="13">
        <v>8</v>
      </c>
      <c r="I11" s="13">
        <v>17.3</v>
      </c>
      <c r="J11" s="13">
        <v>18</v>
      </c>
      <c r="K11" s="13">
        <v>18</v>
      </c>
      <c r="L11" s="13">
        <v>18.3</v>
      </c>
      <c r="M11" s="13"/>
    </row>
    <row r="12" spans="1:13" x14ac:dyDescent="0.15">
      <c r="A12" s="16" t="s">
        <v>26</v>
      </c>
      <c r="B12" s="53" t="s">
        <v>27</v>
      </c>
      <c r="C12" s="52"/>
      <c r="D12" s="34">
        <v>0.95833333333333337</v>
      </c>
      <c r="E12" s="34">
        <v>0.3125</v>
      </c>
      <c r="F12" s="24" t="s">
        <v>28</v>
      </c>
      <c r="G12" s="108" t="s">
        <v>29</v>
      </c>
      <c r="H12" s="13">
        <v>8</v>
      </c>
      <c r="I12" s="13">
        <v>3</v>
      </c>
      <c r="J12" s="13">
        <v>3.3</v>
      </c>
      <c r="K12" s="13">
        <v>3.3</v>
      </c>
      <c r="L12" s="13">
        <v>4</v>
      </c>
      <c r="M12" s="13"/>
    </row>
    <row r="13" spans="1:13" x14ac:dyDescent="0.15">
      <c r="A13" s="15" t="s">
        <v>30</v>
      </c>
      <c r="B13" s="54" t="s">
        <v>31</v>
      </c>
      <c r="C13" s="52"/>
      <c r="D13" s="34">
        <v>0.41666666666666669</v>
      </c>
      <c r="E13" s="34">
        <v>0.77083333333333337</v>
      </c>
      <c r="F13" s="24"/>
      <c r="G13" s="36">
        <v>30</v>
      </c>
      <c r="H13" s="13">
        <v>8</v>
      </c>
      <c r="I13" s="24" t="s">
        <v>32</v>
      </c>
      <c r="J13" s="13">
        <v>13</v>
      </c>
      <c r="K13" s="13"/>
      <c r="L13" s="13"/>
      <c r="M13" s="13"/>
    </row>
    <row r="14" spans="1:13" x14ac:dyDescent="0.15">
      <c r="A14" s="104" t="s">
        <v>33</v>
      </c>
      <c r="B14" s="106" t="s">
        <v>34</v>
      </c>
      <c r="C14" s="106"/>
      <c r="D14" s="107">
        <v>0.45833333333333331</v>
      </c>
      <c r="E14" s="107">
        <v>0.72916666666666663</v>
      </c>
      <c r="F14" s="103"/>
      <c r="G14" s="108" t="s">
        <v>35</v>
      </c>
      <c r="H14" s="108" t="s">
        <v>36</v>
      </c>
      <c r="I14" s="108" t="s">
        <v>37</v>
      </c>
      <c r="J14" s="109" t="s">
        <v>38</v>
      </c>
      <c r="K14" s="103"/>
      <c r="L14" s="103"/>
      <c r="M14" s="13"/>
    </row>
    <row r="15" spans="1:13" x14ac:dyDescent="0.15">
      <c r="A15" s="15" t="s">
        <v>39</v>
      </c>
      <c r="B15" s="54" t="s">
        <v>40</v>
      </c>
      <c r="C15" s="52"/>
      <c r="D15" s="34">
        <v>0.33333333333333331</v>
      </c>
      <c r="E15" s="34">
        <v>0.6875</v>
      </c>
      <c r="F15" s="24"/>
      <c r="G15" s="36">
        <v>30</v>
      </c>
      <c r="H15" s="13">
        <v>8</v>
      </c>
      <c r="I15" s="13">
        <v>12.3</v>
      </c>
      <c r="J15" s="13">
        <v>13</v>
      </c>
      <c r="K15" s="13"/>
      <c r="L15" s="13"/>
      <c r="M15" s="13"/>
    </row>
    <row r="16" spans="1:13" x14ac:dyDescent="0.15">
      <c r="A16" s="15" t="s">
        <v>41</v>
      </c>
      <c r="B16" s="54" t="s">
        <v>40</v>
      </c>
      <c r="C16" s="52"/>
      <c r="D16" s="34">
        <v>0.29166666666666669</v>
      </c>
      <c r="E16" s="34">
        <v>0.64583333333333337</v>
      </c>
      <c r="F16" s="37"/>
      <c r="G16" s="36">
        <v>30</v>
      </c>
      <c r="H16" s="13">
        <v>8</v>
      </c>
      <c r="I16" s="13">
        <v>13</v>
      </c>
      <c r="J16" s="13">
        <v>13.3</v>
      </c>
      <c r="K16" s="13"/>
      <c r="L16" s="13"/>
      <c r="M16" s="13"/>
    </row>
    <row r="17" spans="1:16" x14ac:dyDescent="0.15">
      <c r="A17" s="15" t="s">
        <v>42</v>
      </c>
      <c r="B17" s="54" t="s">
        <v>43</v>
      </c>
      <c r="C17" s="52"/>
      <c r="D17" s="34">
        <v>0.29166666666666669</v>
      </c>
      <c r="E17" s="34">
        <v>0.64583333333333337</v>
      </c>
      <c r="F17" s="24"/>
      <c r="G17" s="36">
        <v>30</v>
      </c>
      <c r="H17" s="13">
        <v>8</v>
      </c>
      <c r="I17" s="24" t="s">
        <v>32</v>
      </c>
      <c r="J17" s="13">
        <v>13</v>
      </c>
      <c r="K17" s="13"/>
      <c r="L17" s="13"/>
      <c r="M17" s="13"/>
    </row>
    <row r="18" spans="1:16" x14ac:dyDescent="0.15">
      <c r="A18" s="45" t="s">
        <v>44</v>
      </c>
      <c r="B18" s="51" t="s">
        <v>45</v>
      </c>
      <c r="C18" s="52"/>
      <c r="D18" s="34">
        <v>0.4375</v>
      </c>
      <c r="E18" s="34">
        <v>0.79166666666666663</v>
      </c>
      <c r="F18" s="24"/>
      <c r="G18" s="36">
        <v>30</v>
      </c>
      <c r="H18" s="13">
        <v>8</v>
      </c>
      <c r="I18" s="24" t="s">
        <v>32</v>
      </c>
      <c r="J18" s="13">
        <v>13</v>
      </c>
      <c r="K18" s="13"/>
      <c r="L18" s="13"/>
      <c r="M18" s="13"/>
    </row>
    <row r="19" spans="1:16" x14ac:dyDescent="0.15">
      <c r="A19" s="15" t="s">
        <v>46</v>
      </c>
      <c r="B19" s="54" t="s">
        <v>43</v>
      </c>
      <c r="C19" s="52"/>
      <c r="D19" s="34">
        <v>0.29166666666666669</v>
      </c>
      <c r="E19" s="34">
        <v>0.44791666666666669</v>
      </c>
      <c r="F19" s="24"/>
      <c r="G19" s="36">
        <v>0</v>
      </c>
      <c r="H19" s="13">
        <v>3.75</v>
      </c>
      <c r="I19" s="25" t="s">
        <v>47</v>
      </c>
      <c r="J19" s="25" t="s">
        <v>47</v>
      </c>
      <c r="K19" s="13"/>
      <c r="L19" s="13"/>
      <c r="M19" s="13"/>
    </row>
    <row r="20" spans="1:16" x14ac:dyDescent="0.15">
      <c r="A20" s="15" t="s">
        <v>48</v>
      </c>
      <c r="B20" s="54" t="s">
        <v>45</v>
      </c>
      <c r="C20" s="52"/>
      <c r="D20" s="34">
        <v>0.625</v>
      </c>
      <c r="E20" s="34">
        <v>0.78125</v>
      </c>
      <c r="F20" s="24"/>
      <c r="G20" s="36">
        <v>0</v>
      </c>
      <c r="H20" s="13">
        <v>3.75</v>
      </c>
      <c r="I20" s="25" t="s">
        <v>47</v>
      </c>
      <c r="J20" s="25" t="s">
        <v>47</v>
      </c>
      <c r="K20" s="13"/>
      <c r="L20" s="13"/>
      <c r="M20" s="17"/>
    </row>
    <row r="21" spans="1:16" x14ac:dyDescent="0.15">
      <c r="A21" s="46"/>
      <c r="B21" s="55"/>
      <c r="C21" s="56"/>
      <c r="D21" s="40"/>
      <c r="E21" s="40"/>
      <c r="F21" s="29"/>
      <c r="G21" s="36"/>
      <c r="I21" s="26"/>
      <c r="J21" s="26"/>
      <c r="K21" s="17"/>
      <c r="L21" s="17"/>
      <c r="M21" s="14"/>
    </row>
    <row r="22" spans="1:16" ht="13" x14ac:dyDescent="0.15">
      <c r="A22" s="80" t="s">
        <v>49</v>
      </c>
      <c r="B22" s="57" t="s">
        <v>50</v>
      </c>
      <c r="C22" s="41"/>
      <c r="D22" s="42" t="s">
        <v>51</v>
      </c>
      <c r="E22" s="42" t="s">
        <v>52</v>
      </c>
      <c r="F22" s="38"/>
      <c r="G22" s="39"/>
      <c r="H22" s="28">
        <v>0</v>
      </c>
      <c r="I22" s="27"/>
      <c r="J22" s="28"/>
      <c r="K22" s="14"/>
      <c r="L22" s="14"/>
      <c r="M22" s="20"/>
    </row>
    <row r="23" spans="1:16" x14ac:dyDescent="0.15">
      <c r="A23" s="21"/>
      <c r="B23" s="18"/>
      <c r="D23" s="19"/>
    </row>
    <row r="24" spans="1:16" x14ac:dyDescent="0.15">
      <c r="A24" s="6" t="s">
        <v>1</v>
      </c>
      <c r="E24" s="7"/>
      <c r="F24" s="6" t="s">
        <v>2</v>
      </c>
      <c r="H24" s="8">
        <v>36</v>
      </c>
    </row>
    <row r="25" spans="1:16" x14ac:dyDescent="0.15">
      <c r="A25" s="6" t="s">
        <v>3</v>
      </c>
      <c r="E25" s="7"/>
      <c r="F25" s="6" t="s">
        <v>4</v>
      </c>
      <c r="H25" s="5" t="s">
        <v>5</v>
      </c>
      <c r="M25" s="22"/>
      <c r="N25" s="22"/>
      <c r="O25" s="22"/>
      <c r="P25" s="23"/>
    </row>
    <row r="26" spans="1:16" ht="46.5" customHeight="1" x14ac:dyDescent="0.15">
      <c r="A26" s="6" t="s">
        <v>6</v>
      </c>
      <c r="E26" s="7"/>
      <c r="F26" s="6"/>
      <c r="H26" s="5"/>
      <c r="M26" s="4"/>
      <c r="N26" s="4"/>
      <c r="O26" s="4"/>
      <c r="P26" s="4"/>
    </row>
    <row r="27" spans="1:16" x14ac:dyDescent="0.15">
      <c r="H27" s="5"/>
      <c r="M27" s="77"/>
      <c r="N27" s="77"/>
      <c r="O27" s="77"/>
      <c r="P27" s="77"/>
    </row>
    <row r="28" spans="1:16" ht="14" x14ac:dyDescent="0.15">
      <c r="A28" s="9" t="s">
        <v>53</v>
      </c>
      <c r="B28" s="10"/>
      <c r="C28" s="10"/>
      <c r="D28" s="10"/>
      <c r="E28" s="10"/>
      <c r="F28" s="10"/>
      <c r="G28" s="10"/>
      <c r="M28" s="77"/>
      <c r="N28" s="77"/>
      <c r="O28" s="77"/>
      <c r="P28" s="77"/>
    </row>
    <row r="29" spans="1:16" ht="14" thickBot="1" x14ac:dyDescent="0.2">
      <c r="A29" s="43" t="s">
        <v>8</v>
      </c>
      <c r="B29" s="47" t="s">
        <v>9</v>
      </c>
      <c r="C29" s="48"/>
      <c r="D29" s="30" t="s">
        <v>10</v>
      </c>
      <c r="E29" s="30" t="s">
        <v>11</v>
      </c>
      <c r="F29" s="31" t="s">
        <v>12</v>
      </c>
      <c r="G29" s="31" t="s">
        <v>13</v>
      </c>
      <c r="H29" s="110" t="s">
        <v>14</v>
      </c>
      <c r="I29" s="11" t="s">
        <v>15</v>
      </c>
      <c r="J29" s="11" t="s">
        <v>16</v>
      </c>
      <c r="K29" s="11" t="s">
        <v>15</v>
      </c>
      <c r="L29" s="11" t="s">
        <v>16</v>
      </c>
      <c r="M29" s="77"/>
      <c r="N29" s="77"/>
      <c r="O29" s="77"/>
      <c r="P29" s="77"/>
    </row>
    <row r="30" spans="1:16" ht="13" thickTop="1" x14ac:dyDescent="0.15">
      <c r="A30" s="44" t="s">
        <v>17</v>
      </c>
      <c r="B30" s="49" t="s">
        <v>18</v>
      </c>
      <c r="C30" s="50"/>
      <c r="D30" s="32">
        <v>0.29166666666666669</v>
      </c>
      <c r="E30" s="32">
        <v>0.63541666666666663</v>
      </c>
      <c r="F30" s="100"/>
      <c r="G30" s="101" t="s">
        <v>54</v>
      </c>
      <c r="H30" s="86">
        <v>7.7499999999999982</v>
      </c>
      <c r="I30" s="12" t="s">
        <v>20</v>
      </c>
      <c r="J30" s="12" t="s">
        <v>21</v>
      </c>
      <c r="K30" s="12" t="s">
        <v>21</v>
      </c>
      <c r="L30" s="12">
        <v>12.3</v>
      </c>
      <c r="M30" s="77"/>
      <c r="N30" s="77"/>
      <c r="O30" s="77"/>
      <c r="P30" s="77"/>
    </row>
    <row r="31" spans="1:16" x14ac:dyDescent="0.15">
      <c r="A31" s="45" t="s">
        <v>22</v>
      </c>
      <c r="B31" s="51" t="s">
        <v>23</v>
      </c>
      <c r="C31" s="52"/>
      <c r="D31" s="34">
        <v>0.625</v>
      </c>
      <c r="E31" s="34">
        <v>0.96875</v>
      </c>
      <c r="F31" s="99" t="s">
        <v>24</v>
      </c>
      <c r="G31" s="35" t="s">
        <v>25</v>
      </c>
      <c r="H31" s="24">
        <v>7.75</v>
      </c>
      <c r="I31" s="13">
        <v>17.3</v>
      </c>
      <c r="J31" s="13">
        <v>18</v>
      </c>
      <c r="K31" s="13">
        <v>18</v>
      </c>
      <c r="L31" s="13">
        <v>18.3</v>
      </c>
      <c r="M31" s="77"/>
      <c r="N31" s="77"/>
      <c r="O31" s="77"/>
      <c r="P31" s="77"/>
    </row>
    <row r="32" spans="1:16" x14ac:dyDescent="0.15">
      <c r="A32" s="16" t="s">
        <v>26</v>
      </c>
      <c r="B32" s="53" t="s">
        <v>27</v>
      </c>
      <c r="C32" s="52"/>
      <c r="D32" s="34">
        <v>0.95833333333333337</v>
      </c>
      <c r="E32" s="34">
        <v>0.30208333333333331</v>
      </c>
      <c r="F32" s="24" t="s">
        <v>28</v>
      </c>
      <c r="G32" s="108" t="s">
        <v>29</v>
      </c>
      <c r="H32" s="24">
        <v>7.75</v>
      </c>
      <c r="I32" s="13">
        <v>3</v>
      </c>
      <c r="J32" s="13">
        <v>3.3</v>
      </c>
      <c r="K32" s="13">
        <v>3.3</v>
      </c>
      <c r="L32" s="13">
        <v>4</v>
      </c>
      <c r="M32" s="77"/>
      <c r="N32" s="77"/>
      <c r="O32" s="77"/>
      <c r="P32" s="77"/>
    </row>
    <row r="33" spans="1:16" x14ac:dyDescent="0.15">
      <c r="A33" s="15" t="s">
        <v>30</v>
      </c>
      <c r="B33" s="54" t="s">
        <v>31</v>
      </c>
      <c r="C33" s="52"/>
      <c r="D33" s="34">
        <v>0.41666666666666669</v>
      </c>
      <c r="E33" s="34">
        <v>0.76041666666666663</v>
      </c>
      <c r="F33" s="24"/>
      <c r="G33" s="36">
        <v>30</v>
      </c>
      <c r="H33" s="24">
        <v>7.7499999999999982</v>
      </c>
      <c r="I33" s="24" t="s">
        <v>32</v>
      </c>
      <c r="J33" s="13">
        <v>13</v>
      </c>
      <c r="K33" s="13"/>
      <c r="L33" s="13"/>
      <c r="M33" s="77"/>
      <c r="N33" s="77"/>
      <c r="O33" s="77"/>
      <c r="P33" s="77"/>
    </row>
    <row r="34" spans="1:16" x14ac:dyDescent="0.15">
      <c r="A34" s="104" t="s">
        <v>33</v>
      </c>
      <c r="B34" s="106" t="s">
        <v>34</v>
      </c>
      <c r="C34" s="105"/>
      <c r="D34" s="107">
        <v>0.45833333333333331</v>
      </c>
      <c r="E34" s="107">
        <v>0.71875</v>
      </c>
      <c r="F34" s="103"/>
      <c r="G34" s="108" t="s">
        <v>35</v>
      </c>
      <c r="H34" s="108" t="s">
        <v>55</v>
      </c>
      <c r="I34" s="108" t="s">
        <v>37</v>
      </c>
      <c r="J34" s="109" t="s">
        <v>38</v>
      </c>
      <c r="K34" s="103"/>
      <c r="L34" s="103"/>
      <c r="M34" s="77"/>
      <c r="N34" s="77"/>
      <c r="O34" s="77"/>
      <c r="P34" s="77"/>
    </row>
    <row r="35" spans="1:16" x14ac:dyDescent="0.15">
      <c r="A35" s="15" t="s">
        <v>39</v>
      </c>
      <c r="B35" s="54" t="s">
        <v>40</v>
      </c>
      <c r="C35" s="52"/>
      <c r="D35" s="34"/>
      <c r="E35" s="34"/>
      <c r="F35" s="24"/>
      <c r="G35" s="36"/>
      <c r="H35" s="24"/>
      <c r="I35" s="13"/>
      <c r="J35" s="13"/>
      <c r="K35" s="13"/>
      <c r="L35" s="13"/>
      <c r="M35" s="77"/>
      <c r="N35" s="77"/>
      <c r="O35" s="77"/>
      <c r="P35" s="77"/>
    </row>
    <row r="36" spans="1:16" x14ac:dyDescent="0.15">
      <c r="A36" s="15" t="s">
        <v>41</v>
      </c>
      <c r="B36" s="54" t="s">
        <v>56</v>
      </c>
      <c r="C36" s="52"/>
      <c r="D36" s="34"/>
      <c r="E36" s="34"/>
      <c r="F36" s="37"/>
      <c r="G36" s="36"/>
      <c r="H36" s="24"/>
      <c r="I36" s="13"/>
      <c r="J36" s="13"/>
      <c r="K36" s="13"/>
      <c r="L36" s="13"/>
      <c r="M36" s="77"/>
      <c r="N36" s="77"/>
      <c r="O36" s="77"/>
      <c r="P36" s="77"/>
    </row>
    <row r="37" spans="1:16" x14ac:dyDescent="0.15">
      <c r="A37" s="15" t="s">
        <v>42</v>
      </c>
      <c r="B37" s="54" t="s">
        <v>57</v>
      </c>
      <c r="C37" s="52"/>
      <c r="D37" s="34">
        <v>0.29166666666666669</v>
      </c>
      <c r="E37" s="34">
        <v>0.63541666666666663</v>
      </c>
      <c r="F37" s="24"/>
      <c r="G37" s="36">
        <v>30</v>
      </c>
      <c r="H37" s="24">
        <v>7.7499999999999982</v>
      </c>
      <c r="I37" s="24" t="s">
        <v>32</v>
      </c>
      <c r="J37" s="13">
        <v>13</v>
      </c>
      <c r="K37" s="13"/>
      <c r="L37" s="13"/>
      <c r="M37" s="77"/>
      <c r="N37" s="77"/>
      <c r="O37" s="77"/>
      <c r="P37" s="77"/>
    </row>
    <row r="38" spans="1:16" x14ac:dyDescent="0.15">
      <c r="A38" s="45" t="s">
        <v>44</v>
      </c>
      <c r="B38" s="51" t="s">
        <v>45</v>
      </c>
      <c r="C38" s="52"/>
      <c r="D38" s="34">
        <v>0.4375</v>
      </c>
      <c r="E38" s="34">
        <v>0.78125</v>
      </c>
      <c r="F38" s="24"/>
      <c r="G38" s="36">
        <v>30</v>
      </c>
      <c r="H38" s="24">
        <v>7.75</v>
      </c>
      <c r="I38" s="24" t="s">
        <v>32</v>
      </c>
      <c r="J38" s="13">
        <v>13</v>
      </c>
      <c r="K38" s="13"/>
      <c r="L38" s="13"/>
      <c r="M38" s="77"/>
      <c r="N38" s="77"/>
      <c r="O38" s="77"/>
      <c r="P38" s="77"/>
    </row>
    <row r="39" spans="1:16" x14ac:dyDescent="0.15">
      <c r="A39" s="15" t="s">
        <v>46</v>
      </c>
      <c r="B39" s="54" t="s">
        <v>57</v>
      </c>
      <c r="C39" s="52"/>
      <c r="D39" s="34">
        <v>0.29166666666666669</v>
      </c>
      <c r="E39" s="34">
        <v>0.44791666666666669</v>
      </c>
      <c r="F39" s="24"/>
      <c r="G39" s="36">
        <v>0</v>
      </c>
      <c r="H39" s="24">
        <v>3.75</v>
      </c>
      <c r="I39" s="25" t="s">
        <v>47</v>
      </c>
      <c r="J39" s="25" t="s">
        <v>47</v>
      </c>
      <c r="K39" s="13"/>
      <c r="L39" s="13"/>
      <c r="M39" s="77"/>
      <c r="N39" s="77"/>
      <c r="O39" s="77"/>
      <c r="P39" s="77"/>
    </row>
    <row r="40" spans="1:16" x14ac:dyDescent="0.15">
      <c r="A40" s="15" t="s">
        <v>48</v>
      </c>
      <c r="B40" s="54" t="s">
        <v>58</v>
      </c>
      <c r="C40" s="52"/>
      <c r="D40" s="34">
        <v>0.625</v>
      </c>
      <c r="E40" s="34">
        <v>0.78125</v>
      </c>
      <c r="F40" s="24"/>
      <c r="G40" s="36">
        <v>0</v>
      </c>
      <c r="H40" s="24">
        <v>3.75</v>
      </c>
      <c r="I40" s="25" t="s">
        <v>47</v>
      </c>
      <c r="J40" s="25" t="s">
        <v>47</v>
      </c>
      <c r="K40" s="13"/>
      <c r="L40" s="13"/>
      <c r="M40" s="77"/>
      <c r="N40" s="77"/>
      <c r="O40" s="77"/>
      <c r="P40" s="77"/>
    </row>
    <row r="41" spans="1:16" x14ac:dyDescent="0.15">
      <c r="A41" s="46" t="s">
        <v>59</v>
      </c>
      <c r="B41" s="55" t="s">
        <v>45</v>
      </c>
      <c r="C41" s="56"/>
      <c r="D41" s="40">
        <v>0.625</v>
      </c>
      <c r="E41" s="40">
        <v>0.78125</v>
      </c>
      <c r="F41" s="29"/>
      <c r="G41" s="36" t="s">
        <v>60</v>
      </c>
      <c r="H41" s="38" t="s">
        <v>61</v>
      </c>
      <c r="I41" s="26" t="s">
        <v>47</v>
      </c>
      <c r="J41" s="26" t="s">
        <v>47</v>
      </c>
      <c r="K41" s="17"/>
      <c r="L41" s="17"/>
      <c r="M41" s="77"/>
      <c r="N41" s="77"/>
      <c r="O41" s="77"/>
      <c r="P41" s="77"/>
    </row>
    <row r="42" spans="1:16" ht="13" x14ac:dyDescent="0.15">
      <c r="A42" s="80" t="s">
        <v>49</v>
      </c>
      <c r="B42" s="57" t="s">
        <v>50</v>
      </c>
      <c r="C42" s="41"/>
      <c r="D42" s="42" t="s">
        <v>51</v>
      </c>
      <c r="E42" s="42" t="s">
        <v>52</v>
      </c>
      <c r="F42" s="38"/>
      <c r="G42" s="39"/>
      <c r="H42" s="28">
        <v>0</v>
      </c>
      <c r="I42" s="27"/>
      <c r="J42" s="28"/>
      <c r="K42" s="14"/>
      <c r="L42" s="14"/>
      <c r="M42" s="77"/>
      <c r="N42" s="77"/>
      <c r="O42" s="77"/>
      <c r="P42" s="77"/>
    </row>
    <row r="43" spans="1:16" x14ac:dyDescent="0.15">
      <c r="A43" s="81"/>
      <c r="B43" s="81"/>
      <c r="D43" s="79"/>
      <c r="E43" s="78"/>
      <c r="K43" s="77"/>
      <c r="L43" s="77"/>
      <c r="M43" s="77"/>
      <c r="N43" s="77"/>
      <c r="O43" s="77"/>
      <c r="P43" s="77"/>
    </row>
    <row r="44" spans="1:16" x14ac:dyDescent="0.15">
      <c r="C44" s="82"/>
      <c r="D44" s="83"/>
      <c r="E44" s="83"/>
      <c r="G44" s="77"/>
      <c r="H44" s="77"/>
      <c r="I44" s="77"/>
      <c r="J44" s="77"/>
      <c r="K44" s="77"/>
      <c r="L44" s="77"/>
      <c r="M44" s="77"/>
      <c r="N44" s="77"/>
      <c r="O44" s="77"/>
      <c r="P44" s="77"/>
    </row>
    <row r="45" spans="1:16" x14ac:dyDescent="0.15">
      <c r="G45" s="77"/>
      <c r="H45" s="77"/>
      <c r="I45" s="77"/>
      <c r="J45" s="77"/>
      <c r="K45" s="77"/>
      <c r="L45" s="77"/>
      <c r="M45" s="77"/>
      <c r="N45" s="77"/>
      <c r="O45" s="77"/>
      <c r="P45" s="77"/>
    </row>
  </sheetData>
  <phoneticPr fontId="15" type="noConversion"/>
  <pageMargins left="0.55118110236220474" right="0.55118110236220474" top="0.98425196850393704" bottom="0.59055118110236227" header="0.51181102362204722" footer="0.31496062992125984"/>
  <pageSetup paperSize="9" scale="56" fitToHeight="20" orientation="landscape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2">
    <tabColor theme="3"/>
  </sheetPr>
  <dimension ref="A1:BI64"/>
  <sheetViews>
    <sheetView tabSelected="1" view="pageLayout" topLeftCell="A18" zoomScaleNormal="115" workbookViewId="0">
      <selection activeCell="BI22" sqref="BI22"/>
    </sheetView>
  </sheetViews>
  <sheetFormatPr baseColWidth="10" defaultColWidth="10.6640625" defaultRowHeight="14" x14ac:dyDescent="0.15"/>
  <cols>
    <col min="1" max="1" width="18.5" style="113" customWidth="1"/>
    <col min="2" max="2" width="6.5" style="113" bestFit="1" customWidth="1"/>
    <col min="3" max="6" width="7.5" style="113" customWidth="1"/>
    <col min="7" max="36" width="5.83203125" style="113" customWidth="1"/>
    <col min="37" max="57" width="6.5" style="113" bestFit="1" customWidth="1"/>
    <col min="58" max="58" width="18.5" style="113" customWidth="1"/>
    <col min="59" max="59" width="4.5" style="113" customWidth="1"/>
    <col min="60" max="16384" width="10.6640625" style="113"/>
  </cols>
  <sheetData>
    <row r="1" spans="1:58" ht="19.5" customHeight="1" x14ac:dyDescent="0.15"/>
    <row r="2" spans="1:58" ht="20" customHeight="1" x14ac:dyDescent="0.15">
      <c r="A2" s="114" t="s">
        <v>62</v>
      </c>
      <c r="B2" s="115"/>
      <c r="C2" s="115"/>
      <c r="D2" s="115"/>
      <c r="E2" s="115">
        <v>1</v>
      </c>
      <c r="F2" s="115"/>
      <c r="G2" s="115"/>
      <c r="H2" s="116"/>
      <c r="I2" s="115"/>
      <c r="J2" s="115"/>
      <c r="K2" s="115"/>
      <c r="L2" s="115">
        <v>2</v>
      </c>
      <c r="M2" s="115"/>
      <c r="N2" s="115"/>
      <c r="O2" s="116"/>
      <c r="P2" s="115"/>
      <c r="Q2" s="115"/>
      <c r="R2" s="115"/>
      <c r="S2" s="115">
        <v>3</v>
      </c>
      <c r="T2" s="115"/>
      <c r="U2" s="115"/>
      <c r="V2" s="116"/>
      <c r="W2" s="115"/>
      <c r="X2" s="115"/>
      <c r="Y2" s="115"/>
      <c r="Z2" s="115">
        <v>4</v>
      </c>
      <c r="AA2" s="115"/>
      <c r="AB2" s="115"/>
      <c r="AC2" s="116"/>
      <c r="AD2" s="115"/>
      <c r="AE2" s="115"/>
      <c r="AF2" s="115"/>
      <c r="AG2" s="115">
        <v>5</v>
      </c>
      <c r="AH2" s="115"/>
      <c r="AI2" s="115"/>
      <c r="AJ2" s="116"/>
      <c r="AK2" s="115"/>
      <c r="AL2" s="115"/>
      <c r="AM2" s="115"/>
      <c r="AN2" s="115">
        <v>6</v>
      </c>
      <c r="AO2" s="115"/>
      <c r="AP2" s="115"/>
      <c r="AQ2" s="116"/>
      <c r="AR2" s="115"/>
      <c r="AS2" s="115"/>
      <c r="AT2" s="115"/>
      <c r="AU2" s="115">
        <v>7</v>
      </c>
      <c r="AV2" s="115"/>
      <c r="AW2" s="115"/>
      <c r="AX2" s="116"/>
      <c r="AY2" s="115"/>
      <c r="AZ2" s="115"/>
      <c r="BA2" s="115"/>
      <c r="BB2" s="115">
        <v>8</v>
      </c>
      <c r="BC2" s="115"/>
      <c r="BD2" s="115"/>
      <c r="BE2" s="116"/>
      <c r="BF2" s="117"/>
    </row>
    <row r="3" spans="1:58" ht="20" customHeight="1" x14ac:dyDescent="0.15">
      <c r="A3" s="118"/>
      <c r="B3" s="119" t="s">
        <v>63</v>
      </c>
      <c r="C3" s="120" t="s">
        <v>64</v>
      </c>
      <c r="D3" s="120" t="s">
        <v>65</v>
      </c>
      <c r="E3" s="120" t="s">
        <v>66</v>
      </c>
      <c r="F3" s="120" t="s">
        <v>67</v>
      </c>
      <c r="G3" s="120" t="s">
        <v>68</v>
      </c>
      <c r="H3" s="356" t="s">
        <v>69</v>
      </c>
      <c r="I3" s="119" t="s">
        <v>63</v>
      </c>
      <c r="J3" s="120" t="s">
        <v>64</v>
      </c>
      <c r="K3" s="120" t="s">
        <v>65</v>
      </c>
      <c r="L3" s="120" t="s">
        <v>66</v>
      </c>
      <c r="M3" s="120" t="s">
        <v>67</v>
      </c>
      <c r="N3" s="120" t="s">
        <v>68</v>
      </c>
      <c r="O3" s="356" t="s">
        <v>69</v>
      </c>
      <c r="P3" s="119" t="s">
        <v>63</v>
      </c>
      <c r="Q3" s="120" t="s">
        <v>64</v>
      </c>
      <c r="R3" s="120" t="s">
        <v>65</v>
      </c>
      <c r="S3" s="120" t="s">
        <v>66</v>
      </c>
      <c r="T3" s="120" t="s">
        <v>67</v>
      </c>
      <c r="U3" s="120" t="s">
        <v>68</v>
      </c>
      <c r="V3" s="356" t="s">
        <v>69</v>
      </c>
      <c r="W3" s="119" t="s">
        <v>63</v>
      </c>
      <c r="X3" s="120" t="s">
        <v>64</v>
      </c>
      <c r="Y3" s="120" t="s">
        <v>65</v>
      </c>
      <c r="Z3" s="120" t="s">
        <v>66</v>
      </c>
      <c r="AA3" s="120" t="s">
        <v>67</v>
      </c>
      <c r="AB3" s="120" t="s">
        <v>68</v>
      </c>
      <c r="AC3" s="356" t="s">
        <v>69</v>
      </c>
      <c r="AD3" s="119" t="s">
        <v>63</v>
      </c>
      <c r="AE3" s="120" t="s">
        <v>64</v>
      </c>
      <c r="AF3" s="120" t="s">
        <v>65</v>
      </c>
      <c r="AG3" s="120" t="s">
        <v>66</v>
      </c>
      <c r="AH3" s="120" t="s">
        <v>67</v>
      </c>
      <c r="AI3" s="120" t="s">
        <v>68</v>
      </c>
      <c r="AJ3" s="356" t="s">
        <v>69</v>
      </c>
      <c r="AK3" s="119" t="s">
        <v>63</v>
      </c>
      <c r="AL3" s="120" t="s">
        <v>64</v>
      </c>
      <c r="AM3" s="120" t="s">
        <v>65</v>
      </c>
      <c r="AN3" s="120" t="s">
        <v>66</v>
      </c>
      <c r="AO3" s="120" t="s">
        <v>67</v>
      </c>
      <c r="AP3" s="120" t="s">
        <v>68</v>
      </c>
      <c r="AQ3" s="356" t="s">
        <v>69</v>
      </c>
      <c r="AR3" s="119" t="s">
        <v>63</v>
      </c>
      <c r="AS3" s="120" t="s">
        <v>64</v>
      </c>
      <c r="AT3" s="120" t="s">
        <v>65</v>
      </c>
      <c r="AU3" s="120" t="s">
        <v>66</v>
      </c>
      <c r="AV3" s="120" t="s">
        <v>67</v>
      </c>
      <c r="AW3" s="120" t="s">
        <v>68</v>
      </c>
      <c r="AX3" s="356" t="s">
        <v>69</v>
      </c>
      <c r="AY3" s="119" t="s">
        <v>63</v>
      </c>
      <c r="AZ3" s="120" t="s">
        <v>64</v>
      </c>
      <c r="BA3" s="120" t="s">
        <v>65</v>
      </c>
      <c r="BB3" s="120" t="s">
        <v>66</v>
      </c>
      <c r="BC3" s="120" t="s">
        <v>67</v>
      </c>
      <c r="BD3" s="120" t="s">
        <v>68</v>
      </c>
      <c r="BE3" s="356" t="s">
        <v>69</v>
      </c>
      <c r="BF3" s="121"/>
    </row>
    <row r="4" spans="1:58" ht="20" customHeight="1" x14ac:dyDescent="0.15">
      <c r="A4" s="122">
        <v>1</v>
      </c>
      <c r="B4" s="225" t="s">
        <v>70</v>
      </c>
      <c r="C4" s="226" t="s">
        <v>70</v>
      </c>
      <c r="D4" s="226" t="s">
        <v>70</v>
      </c>
      <c r="E4" s="226" t="s">
        <v>70</v>
      </c>
      <c r="F4" s="227"/>
      <c r="G4" s="227"/>
      <c r="H4" s="228"/>
      <c r="I4" s="229" t="s">
        <v>71</v>
      </c>
      <c r="J4" s="226" t="s">
        <v>72</v>
      </c>
      <c r="K4" s="226"/>
      <c r="L4" s="227"/>
      <c r="M4" s="230" t="s">
        <v>42</v>
      </c>
      <c r="N4" s="230" t="s">
        <v>73</v>
      </c>
      <c r="O4" s="231" t="s">
        <v>74</v>
      </c>
      <c r="P4" s="232"/>
      <c r="Q4" s="227"/>
      <c r="R4" s="230" t="s">
        <v>74</v>
      </c>
      <c r="S4" s="233"/>
      <c r="T4" s="230" t="s">
        <v>73</v>
      </c>
      <c r="U4" s="233" t="s">
        <v>71</v>
      </c>
      <c r="V4" s="234" t="s">
        <v>75</v>
      </c>
      <c r="W4" s="232"/>
      <c r="X4" s="230" t="s">
        <v>48</v>
      </c>
      <c r="Y4" s="233"/>
      <c r="Z4" s="233" t="s">
        <v>75</v>
      </c>
      <c r="AA4" s="233" t="s">
        <v>75</v>
      </c>
      <c r="AB4" s="227"/>
      <c r="AC4" s="228"/>
      <c r="AD4" s="235"/>
      <c r="AE4" s="236"/>
      <c r="AF4" s="237" t="s">
        <v>75</v>
      </c>
      <c r="AG4" s="233"/>
      <c r="AH4" s="230" t="s">
        <v>46</v>
      </c>
      <c r="AI4" s="230" t="s">
        <v>30</v>
      </c>
      <c r="AJ4" s="228"/>
      <c r="AK4" s="229" t="s">
        <v>75</v>
      </c>
      <c r="AL4" s="233" t="s">
        <v>75</v>
      </c>
      <c r="AM4" s="233" t="s">
        <v>75</v>
      </c>
      <c r="AN4" s="227"/>
      <c r="AO4" s="227"/>
      <c r="AP4" s="226" t="s">
        <v>72</v>
      </c>
      <c r="AQ4" s="238" t="s">
        <v>72</v>
      </c>
      <c r="AR4" s="225" t="s">
        <v>72</v>
      </c>
      <c r="AS4" s="226"/>
      <c r="AT4" s="226"/>
      <c r="AU4" s="226"/>
      <c r="AV4" s="230" t="s">
        <v>73</v>
      </c>
      <c r="AW4" s="239" t="s">
        <v>73</v>
      </c>
      <c r="AX4" s="228"/>
      <c r="AY4" s="229" t="s">
        <v>71</v>
      </c>
      <c r="AZ4" s="233" t="s">
        <v>71</v>
      </c>
      <c r="BA4" s="233" t="s">
        <v>71</v>
      </c>
      <c r="BB4" s="227"/>
      <c r="BC4" s="227"/>
      <c r="BD4" s="236" t="s">
        <v>74</v>
      </c>
      <c r="BE4" s="240" t="s">
        <v>74</v>
      </c>
      <c r="BF4" s="241"/>
    </row>
    <row r="5" spans="1:58" ht="20" customHeight="1" x14ac:dyDescent="0.15">
      <c r="A5" s="122">
        <v>2</v>
      </c>
      <c r="B5" s="242"/>
      <c r="C5" s="243"/>
      <c r="D5" s="244" t="s">
        <v>76</v>
      </c>
      <c r="E5" s="245"/>
      <c r="F5" s="246"/>
      <c r="G5" s="247" t="s">
        <v>73</v>
      </c>
      <c r="H5" s="248" t="s">
        <v>73</v>
      </c>
      <c r="I5" s="249"/>
      <c r="J5" s="245" t="s">
        <v>76</v>
      </c>
      <c r="K5" s="246"/>
      <c r="L5" s="245"/>
      <c r="M5" s="250"/>
      <c r="N5" s="243" t="s">
        <v>71</v>
      </c>
      <c r="O5" s="251" t="s">
        <v>75</v>
      </c>
      <c r="P5" s="249"/>
      <c r="Q5" s="244" t="s">
        <v>76</v>
      </c>
      <c r="R5" s="243" t="s">
        <v>44</v>
      </c>
      <c r="S5" s="247"/>
      <c r="T5" s="247"/>
      <c r="U5" s="246"/>
      <c r="V5" s="252"/>
      <c r="W5" s="253" t="s">
        <v>73</v>
      </c>
      <c r="X5" s="247" t="s">
        <v>73</v>
      </c>
      <c r="Y5" s="247" t="s">
        <v>76</v>
      </c>
      <c r="Z5" s="250"/>
      <c r="AA5" s="254" t="s">
        <v>70</v>
      </c>
      <c r="AB5" s="246"/>
      <c r="AC5" s="252"/>
      <c r="AD5" s="242" t="s">
        <v>71</v>
      </c>
      <c r="AE5" s="243"/>
      <c r="AF5" s="244" t="s">
        <v>76</v>
      </c>
      <c r="AG5" s="246"/>
      <c r="AH5" s="246"/>
      <c r="AI5" s="255" t="s">
        <v>70</v>
      </c>
      <c r="AJ5" s="256"/>
      <c r="AK5" s="249"/>
      <c r="AL5" s="245" t="s">
        <v>42</v>
      </c>
      <c r="AM5" s="245" t="s">
        <v>76</v>
      </c>
      <c r="AN5" s="243"/>
      <c r="AO5" s="243"/>
      <c r="AP5" s="247" t="s">
        <v>30</v>
      </c>
      <c r="AQ5" s="252"/>
      <c r="AR5" s="253" t="s">
        <v>74</v>
      </c>
      <c r="AS5" s="247" t="s">
        <v>74</v>
      </c>
      <c r="AT5" s="247" t="s">
        <v>76</v>
      </c>
      <c r="AU5" s="243"/>
      <c r="AV5" s="246"/>
      <c r="AW5" s="247"/>
      <c r="AX5" s="248" t="s">
        <v>73</v>
      </c>
      <c r="AY5" s="253" t="s">
        <v>42</v>
      </c>
      <c r="AZ5" s="247" t="s">
        <v>76</v>
      </c>
      <c r="BA5" s="246"/>
      <c r="BB5" s="245" t="s">
        <v>73</v>
      </c>
      <c r="BC5" s="245" t="s">
        <v>73</v>
      </c>
      <c r="BD5" s="246"/>
      <c r="BE5" s="252"/>
      <c r="BF5" s="241"/>
    </row>
    <row r="6" spans="1:58" ht="20" customHeight="1" x14ac:dyDescent="0.15">
      <c r="A6" s="122">
        <v>3</v>
      </c>
      <c r="B6" s="249"/>
      <c r="C6" s="246"/>
      <c r="D6" s="247" t="s">
        <v>74</v>
      </c>
      <c r="E6" s="247" t="s">
        <v>74</v>
      </c>
      <c r="F6" s="246"/>
      <c r="G6" s="247" t="s">
        <v>74</v>
      </c>
      <c r="H6" s="248" t="s">
        <v>74</v>
      </c>
      <c r="I6" s="249"/>
      <c r="J6" s="246"/>
      <c r="K6" s="245" t="s">
        <v>42</v>
      </c>
      <c r="L6" s="247" t="s">
        <v>74</v>
      </c>
      <c r="M6" s="247" t="s">
        <v>74</v>
      </c>
      <c r="N6" s="246"/>
      <c r="O6" s="252"/>
      <c r="P6" s="253" t="s">
        <v>73</v>
      </c>
      <c r="Q6" s="247" t="s">
        <v>73</v>
      </c>
      <c r="R6" s="247" t="s">
        <v>73</v>
      </c>
      <c r="S6" s="247" t="s">
        <v>73</v>
      </c>
      <c r="T6" s="247" t="s">
        <v>42</v>
      </c>
      <c r="U6" s="246"/>
      <c r="V6" s="252"/>
      <c r="W6" s="253" t="s">
        <v>74</v>
      </c>
      <c r="X6" s="247" t="s">
        <v>74</v>
      </c>
      <c r="Y6" s="247" t="s">
        <v>74</v>
      </c>
      <c r="Z6" s="246"/>
      <c r="AA6" s="246"/>
      <c r="AB6" s="247" t="s">
        <v>74</v>
      </c>
      <c r="AC6" s="248" t="s">
        <v>74</v>
      </c>
      <c r="AD6" s="257" t="s">
        <v>70</v>
      </c>
      <c r="AE6" s="255" t="s">
        <v>70</v>
      </c>
      <c r="AF6" s="255" t="s">
        <v>70</v>
      </c>
      <c r="AG6" s="255" t="s">
        <v>70</v>
      </c>
      <c r="AH6" s="246"/>
      <c r="AI6" s="246"/>
      <c r="AJ6" s="252"/>
      <c r="AK6" s="253" t="s">
        <v>74</v>
      </c>
      <c r="AL6" s="247" t="s">
        <v>74</v>
      </c>
      <c r="AM6" s="247" t="s">
        <v>74</v>
      </c>
      <c r="AN6" s="246"/>
      <c r="AO6" s="246"/>
      <c r="AP6" s="247" t="s">
        <v>73</v>
      </c>
      <c r="AQ6" s="248" t="s">
        <v>74</v>
      </c>
      <c r="AR6" s="257" t="s">
        <v>70</v>
      </c>
      <c r="AS6" s="255" t="s">
        <v>70</v>
      </c>
      <c r="AT6" s="255" t="s">
        <v>72</v>
      </c>
      <c r="AU6" s="255" t="s">
        <v>72</v>
      </c>
      <c r="AV6" s="246"/>
      <c r="AW6" s="246"/>
      <c r="AX6" s="252"/>
      <c r="AY6" s="253" t="s">
        <v>74</v>
      </c>
      <c r="AZ6" s="247" t="s">
        <v>74</v>
      </c>
      <c r="BA6" s="247" t="s">
        <v>74</v>
      </c>
      <c r="BB6" s="246"/>
      <c r="BC6" s="255" t="s">
        <v>72</v>
      </c>
      <c r="BD6" s="255" t="s">
        <v>72</v>
      </c>
      <c r="BE6" s="256" t="s">
        <v>72</v>
      </c>
      <c r="BF6" s="241"/>
    </row>
    <row r="7" spans="1:58" ht="20" customHeight="1" x14ac:dyDescent="0.15">
      <c r="A7" s="122">
        <v>4</v>
      </c>
      <c r="B7" s="258" t="s">
        <v>75</v>
      </c>
      <c r="C7" s="246"/>
      <c r="D7" s="243" t="s">
        <v>44</v>
      </c>
      <c r="E7" s="259" t="s">
        <v>71</v>
      </c>
      <c r="F7" s="259" t="s">
        <v>71</v>
      </c>
      <c r="G7" s="246"/>
      <c r="H7" s="252"/>
      <c r="I7" s="253" t="s">
        <v>73</v>
      </c>
      <c r="J7" s="247" t="s">
        <v>73</v>
      </c>
      <c r="K7" s="247" t="s">
        <v>73</v>
      </c>
      <c r="L7" s="255" t="s">
        <v>70</v>
      </c>
      <c r="M7" s="255" t="s">
        <v>70</v>
      </c>
      <c r="N7" s="246"/>
      <c r="O7" s="252"/>
      <c r="P7" s="260" t="s">
        <v>75</v>
      </c>
      <c r="Q7" s="259" t="s">
        <v>75</v>
      </c>
      <c r="R7" s="259" t="s">
        <v>75</v>
      </c>
      <c r="S7" s="246"/>
      <c r="T7" s="246"/>
      <c r="U7" s="243" t="s">
        <v>75</v>
      </c>
      <c r="V7" s="251" t="s">
        <v>71</v>
      </c>
      <c r="W7" s="257" t="s">
        <v>72</v>
      </c>
      <c r="X7" s="254" t="s">
        <v>72</v>
      </c>
      <c r="Y7" s="255" t="s">
        <v>72</v>
      </c>
      <c r="Z7" s="255"/>
      <c r="AA7" s="246"/>
      <c r="AB7" s="245" t="s">
        <v>30</v>
      </c>
      <c r="AC7" s="252"/>
      <c r="AD7" s="253" t="s">
        <v>74</v>
      </c>
      <c r="AE7" s="247" t="s">
        <v>74</v>
      </c>
      <c r="AF7" s="247" t="s">
        <v>74</v>
      </c>
      <c r="AG7" s="246"/>
      <c r="AH7" s="246"/>
      <c r="AI7" s="247" t="s">
        <v>74</v>
      </c>
      <c r="AJ7" s="248" t="s">
        <v>74</v>
      </c>
      <c r="AK7" s="257"/>
      <c r="AL7" s="255" t="s">
        <v>70</v>
      </c>
      <c r="AM7" s="255" t="s">
        <v>70</v>
      </c>
      <c r="AN7" s="255" t="s">
        <v>70</v>
      </c>
      <c r="AO7" s="246"/>
      <c r="AP7" s="246"/>
      <c r="AQ7" s="252"/>
      <c r="AR7" s="260" t="s">
        <v>71</v>
      </c>
      <c r="AS7" s="259" t="s">
        <v>71</v>
      </c>
      <c r="AT7" s="259" t="s">
        <v>71</v>
      </c>
      <c r="AU7" s="246"/>
      <c r="AV7" s="255" t="s">
        <v>70</v>
      </c>
      <c r="AW7" s="255" t="s">
        <v>70</v>
      </c>
      <c r="AX7" s="256" t="s">
        <v>72</v>
      </c>
      <c r="AY7" s="249"/>
      <c r="AZ7" s="246"/>
      <c r="BA7" s="261"/>
      <c r="BB7" s="259" t="s">
        <v>71</v>
      </c>
      <c r="BC7" s="259" t="s">
        <v>71</v>
      </c>
      <c r="BD7" s="250" t="s">
        <v>75</v>
      </c>
      <c r="BE7" s="250" t="s">
        <v>75</v>
      </c>
      <c r="BF7" s="241"/>
    </row>
    <row r="8" spans="1:58" ht="20" customHeight="1" x14ac:dyDescent="0.15">
      <c r="A8" s="122">
        <v>5</v>
      </c>
      <c r="B8" s="242" t="s">
        <v>71</v>
      </c>
      <c r="C8" s="243" t="s">
        <v>71</v>
      </c>
      <c r="D8" s="243" t="s">
        <v>71</v>
      </c>
      <c r="E8" s="255" t="s">
        <v>72</v>
      </c>
      <c r="F8" s="255" t="s">
        <v>72</v>
      </c>
      <c r="G8" s="246"/>
      <c r="H8" s="252"/>
      <c r="I8" s="242" t="s">
        <v>75</v>
      </c>
      <c r="J8" s="243" t="s">
        <v>75</v>
      </c>
      <c r="K8" s="243" t="s">
        <v>75</v>
      </c>
      <c r="L8" s="246"/>
      <c r="M8" s="246"/>
      <c r="N8" s="243" t="s">
        <v>75</v>
      </c>
      <c r="O8" s="251" t="s">
        <v>71</v>
      </c>
      <c r="P8" s="257" t="s">
        <v>70</v>
      </c>
      <c r="Q8" s="255" t="s">
        <v>70</v>
      </c>
      <c r="R8" s="255" t="s">
        <v>70</v>
      </c>
      <c r="S8" s="255" t="s">
        <v>70</v>
      </c>
      <c r="T8" s="246"/>
      <c r="U8" s="246"/>
      <c r="V8" s="252"/>
      <c r="W8" s="242" t="s">
        <v>75</v>
      </c>
      <c r="X8" s="243" t="s">
        <v>75</v>
      </c>
      <c r="Y8" s="243" t="s">
        <v>75</v>
      </c>
      <c r="Z8" s="246"/>
      <c r="AA8" s="246"/>
      <c r="AB8" s="255" t="s">
        <v>70</v>
      </c>
      <c r="AC8" s="256" t="s">
        <v>70</v>
      </c>
      <c r="AD8" s="257" t="s">
        <v>72</v>
      </c>
      <c r="AE8" s="255" t="s">
        <v>72</v>
      </c>
      <c r="AF8" s="255" t="s">
        <v>72</v>
      </c>
      <c r="AG8" s="255" t="s">
        <v>72</v>
      </c>
      <c r="AH8" s="246"/>
      <c r="AI8" s="246"/>
      <c r="AJ8" s="252"/>
      <c r="AK8" s="242" t="s">
        <v>71</v>
      </c>
      <c r="AL8" s="243" t="s">
        <v>71</v>
      </c>
      <c r="AM8" s="243" t="s">
        <v>71</v>
      </c>
      <c r="AN8" s="246"/>
      <c r="AO8" s="255" t="s">
        <v>72</v>
      </c>
      <c r="AP8" s="255" t="s">
        <v>70</v>
      </c>
      <c r="AQ8" s="256" t="s">
        <v>70</v>
      </c>
      <c r="AR8" s="249"/>
      <c r="AS8" s="246"/>
      <c r="AT8" s="246"/>
      <c r="AU8" s="243" t="s">
        <v>75</v>
      </c>
      <c r="AV8" s="243" t="s">
        <v>75</v>
      </c>
      <c r="AW8" s="243" t="s">
        <v>71</v>
      </c>
      <c r="AX8" s="251" t="s">
        <v>71</v>
      </c>
      <c r="AY8" s="249"/>
      <c r="AZ8" s="246"/>
      <c r="BA8" s="243" t="s">
        <v>44</v>
      </c>
      <c r="BB8" s="250" t="s">
        <v>75</v>
      </c>
      <c r="BC8" s="250" t="s">
        <v>75</v>
      </c>
      <c r="BD8" s="246"/>
      <c r="BE8" s="252"/>
      <c r="BF8" s="241"/>
    </row>
    <row r="9" spans="1:58" ht="20" customHeight="1" x14ac:dyDescent="0.15">
      <c r="A9" s="122">
        <v>6</v>
      </c>
      <c r="B9" s="242" t="s">
        <v>44</v>
      </c>
      <c r="C9" s="243" t="s">
        <v>44</v>
      </c>
      <c r="D9" s="246"/>
      <c r="E9" s="243" t="s">
        <v>75</v>
      </c>
      <c r="F9" s="243" t="s">
        <v>75</v>
      </c>
      <c r="G9" s="246"/>
      <c r="H9" s="252"/>
      <c r="I9" s="253" t="s">
        <v>74</v>
      </c>
      <c r="J9" s="247" t="s">
        <v>74</v>
      </c>
      <c r="K9" s="247" t="s">
        <v>74</v>
      </c>
      <c r="L9" s="246"/>
      <c r="M9" s="246"/>
      <c r="N9" s="247" t="s">
        <v>74</v>
      </c>
      <c r="O9" s="248" t="s">
        <v>73</v>
      </c>
      <c r="P9" s="242" t="s">
        <v>44</v>
      </c>
      <c r="Q9" s="243" t="s">
        <v>44</v>
      </c>
      <c r="R9" s="246"/>
      <c r="S9" s="243" t="s">
        <v>71</v>
      </c>
      <c r="T9" s="243" t="s">
        <v>71</v>
      </c>
      <c r="U9" s="246"/>
      <c r="V9" s="252"/>
      <c r="W9" s="242" t="s">
        <v>71</v>
      </c>
      <c r="X9" s="243" t="s">
        <v>71</v>
      </c>
      <c r="Y9" s="243" t="s">
        <v>71</v>
      </c>
      <c r="Z9" s="246"/>
      <c r="AA9" s="247" t="s">
        <v>42</v>
      </c>
      <c r="AB9" s="247" t="s">
        <v>73</v>
      </c>
      <c r="AC9" s="248" t="s">
        <v>73</v>
      </c>
      <c r="AD9" s="249"/>
      <c r="AE9" s="246"/>
      <c r="AF9" s="246"/>
      <c r="AG9" s="243" t="s">
        <v>75</v>
      </c>
      <c r="AH9" s="243" t="s">
        <v>71</v>
      </c>
      <c r="AI9" s="243" t="s">
        <v>75</v>
      </c>
      <c r="AJ9" s="251" t="s">
        <v>75</v>
      </c>
      <c r="AK9" s="249"/>
      <c r="AL9" s="246"/>
      <c r="AM9" s="245" t="s">
        <v>42</v>
      </c>
      <c r="AN9" s="247" t="s">
        <v>74</v>
      </c>
      <c r="AO9" s="247" t="s">
        <v>74</v>
      </c>
      <c r="AP9" s="246"/>
      <c r="AQ9" s="252"/>
      <c r="AR9" s="253" t="s">
        <v>73</v>
      </c>
      <c r="AS9" s="247" t="s">
        <v>73</v>
      </c>
      <c r="AT9" s="247" t="s">
        <v>73</v>
      </c>
      <c r="AU9" s="247" t="s">
        <v>73</v>
      </c>
      <c r="AV9" s="247" t="s">
        <v>74</v>
      </c>
      <c r="AW9" s="246"/>
      <c r="AX9" s="252"/>
      <c r="AY9" s="242" t="s">
        <v>75</v>
      </c>
      <c r="AZ9" s="243" t="s">
        <v>75</v>
      </c>
      <c r="BA9" s="243" t="s">
        <v>75</v>
      </c>
      <c r="BB9" s="246"/>
      <c r="BC9" s="246"/>
      <c r="BD9" s="243" t="s">
        <v>71</v>
      </c>
      <c r="BE9" s="251" t="s">
        <v>71</v>
      </c>
      <c r="BF9" s="241"/>
    </row>
    <row r="10" spans="1:58" ht="20" customHeight="1" x14ac:dyDescent="0.15">
      <c r="A10" s="123">
        <v>7</v>
      </c>
      <c r="B10" s="262" t="s">
        <v>76</v>
      </c>
      <c r="C10" s="263"/>
      <c r="D10" s="264" t="s">
        <v>76</v>
      </c>
      <c r="E10" s="264" t="s">
        <v>42</v>
      </c>
      <c r="F10" s="264" t="s">
        <v>76</v>
      </c>
      <c r="G10" s="265"/>
      <c r="H10" s="266"/>
      <c r="I10" s="267" t="s">
        <v>76</v>
      </c>
      <c r="J10" s="264" t="s">
        <v>42</v>
      </c>
      <c r="K10" s="264" t="s">
        <v>76</v>
      </c>
      <c r="L10" s="268"/>
      <c r="M10" s="263" t="s">
        <v>76</v>
      </c>
      <c r="N10" s="265"/>
      <c r="O10" s="266"/>
      <c r="P10" s="267" t="s">
        <v>76</v>
      </c>
      <c r="Q10" s="264" t="s">
        <v>76</v>
      </c>
      <c r="R10" s="264" t="s">
        <v>76</v>
      </c>
      <c r="S10" s="265"/>
      <c r="T10" s="269" t="s">
        <v>74</v>
      </c>
      <c r="U10" s="265"/>
      <c r="V10" s="266"/>
      <c r="W10" s="267" t="s">
        <v>76</v>
      </c>
      <c r="X10" s="264" t="s">
        <v>76</v>
      </c>
      <c r="Y10" s="264" t="s">
        <v>73</v>
      </c>
      <c r="Z10" s="268"/>
      <c r="AA10" s="264" t="s">
        <v>76</v>
      </c>
      <c r="AB10" s="265"/>
      <c r="AC10" s="266"/>
      <c r="AD10" s="270" t="s">
        <v>76</v>
      </c>
      <c r="AE10" s="271" t="s">
        <v>76</v>
      </c>
      <c r="AF10" s="272" t="s">
        <v>71</v>
      </c>
      <c r="AG10" s="273"/>
      <c r="AH10" s="274" t="s">
        <v>76</v>
      </c>
      <c r="AI10" s="273"/>
      <c r="AJ10" s="275"/>
      <c r="AK10" s="276" t="s">
        <v>76</v>
      </c>
      <c r="AL10" s="274" t="s">
        <v>76</v>
      </c>
      <c r="AM10" s="274" t="s">
        <v>73</v>
      </c>
      <c r="AN10" s="277"/>
      <c r="AO10" s="274" t="s">
        <v>76</v>
      </c>
      <c r="AP10" s="273"/>
      <c r="AQ10" s="275"/>
      <c r="AR10" s="270" t="s">
        <v>76</v>
      </c>
      <c r="AS10" s="274" t="s">
        <v>76</v>
      </c>
      <c r="AT10" s="274" t="s">
        <v>74</v>
      </c>
      <c r="AU10" s="277"/>
      <c r="AV10" s="274" t="s">
        <v>76</v>
      </c>
      <c r="AW10" s="273"/>
      <c r="AX10" s="275"/>
      <c r="AY10" s="270" t="s">
        <v>76</v>
      </c>
      <c r="AZ10" s="274" t="s">
        <v>42</v>
      </c>
      <c r="BA10" s="274" t="s">
        <v>76</v>
      </c>
      <c r="BB10" s="277"/>
      <c r="BC10" s="274" t="s">
        <v>76</v>
      </c>
      <c r="BD10" s="273" t="s">
        <v>77</v>
      </c>
      <c r="BE10" s="275" t="s">
        <v>77</v>
      </c>
      <c r="BF10" s="241"/>
    </row>
    <row r="11" spans="1:58" ht="20" customHeight="1" x14ac:dyDescent="0.15">
      <c r="A11" s="124"/>
      <c r="B11" s="278"/>
      <c r="C11" s="279"/>
      <c r="D11" s="279"/>
      <c r="E11" s="280"/>
      <c r="F11" s="279"/>
      <c r="G11" s="279"/>
      <c r="H11" s="279"/>
      <c r="I11" s="279"/>
      <c r="J11" s="280"/>
      <c r="K11" s="281"/>
      <c r="L11" s="279"/>
      <c r="M11" s="279"/>
      <c r="N11" s="279"/>
      <c r="O11" s="279"/>
      <c r="P11" s="279"/>
      <c r="Q11" s="279"/>
      <c r="R11" s="279"/>
      <c r="S11" s="279"/>
      <c r="T11" s="280"/>
      <c r="U11" s="279"/>
      <c r="V11" s="279"/>
      <c r="W11" s="279"/>
      <c r="X11" s="279"/>
      <c r="Y11" s="280"/>
      <c r="Z11" s="279"/>
      <c r="AA11" s="279"/>
      <c r="AB11" s="279"/>
      <c r="AC11" s="282"/>
      <c r="AD11" s="283"/>
      <c r="AE11" s="284"/>
      <c r="AF11" s="285"/>
      <c r="AG11" s="284"/>
      <c r="AH11" s="286"/>
      <c r="AI11" s="284"/>
      <c r="AJ11" s="287"/>
      <c r="AK11" s="283"/>
      <c r="AL11" s="284"/>
      <c r="AM11" s="288"/>
      <c r="AN11" s="284"/>
      <c r="AO11" s="284"/>
      <c r="AP11" s="284"/>
      <c r="AQ11" s="287"/>
      <c r="AR11" s="283"/>
      <c r="AS11" s="284"/>
      <c r="AT11" s="288"/>
      <c r="AU11" s="284"/>
      <c r="AV11" s="286"/>
      <c r="AW11" s="284"/>
      <c r="AX11" s="287"/>
      <c r="AY11" s="283"/>
      <c r="AZ11" s="288"/>
      <c r="BA11" s="284"/>
      <c r="BB11" s="284"/>
      <c r="BC11" s="284"/>
      <c r="BD11" s="284"/>
      <c r="BE11" s="287"/>
      <c r="BF11" s="289"/>
    </row>
    <row r="12" spans="1:58" ht="20" customHeight="1" x14ac:dyDescent="0.2">
      <c r="A12" s="125">
        <v>8</v>
      </c>
      <c r="B12" s="253"/>
      <c r="C12" s="247"/>
      <c r="D12" s="247" t="s">
        <v>46</v>
      </c>
      <c r="E12" s="250" t="s">
        <v>48</v>
      </c>
      <c r="F12" s="290" t="s">
        <v>70</v>
      </c>
      <c r="G12" s="246"/>
      <c r="H12" s="252"/>
      <c r="I12" s="253"/>
      <c r="J12" s="250" t="s">
        <v>48</v>
      </c>
      <c r="K12" s="250" t="s">
        <v>48</v>
      </c>
      <c r="L12" s="247" t="s">
        <v>46</v>
      </c>
      <c r="M12" s="250" t="s">
        <v>48</v>
      </c>
      <c r="N12" s="246"/>
      <c r="O12" s="252"/>
      <c r="P12" s="253"/>
      <c r="Q12" s="247"/>
      <c r="R12" s="247" t="s">
        <v>46</v>
      </c>
      <c r="S12" s="247" t="s">
        <v>74</v>
      </c>
      <c r="T12" s="291"/>
      <c r="U12" s="247"/>
      <c r="V12" s="248"/>
      <c r="W12" s="253"/>
      <c r="X12" s="247" t="s">
        <v>42</v>
      </c>
      <c r="Y12" s="247" t="s">
        <v>46</v>
      </c>
      <c r="Z12" s="250" t="s">
        <v>48</v>
      </c>
      <c r="AA12" s="250" t="s">
        <v>48</v>
      </c>
      <c r="AB12" s="246"/>
      <c r="AC12" s="252"/>
      <c r="AD12" s="253"/>
      <c r="AE12" s="292"/>
      <c r="AF12" s="247" t="s">
        <v>46</v>
      </c>
      <c r="AG12" s="247" t="s">
        <v>73</v>
      </c>
      <c r="AH12" s="293"/>
      <c r="AI12" s="243" t="s">
        <v>71</v>
      </c>
      <c r="AJ12" s="251" t="s">
        <v>71</v>
      </c>
      <c r="AK12" s="253"/>
      <c r="AL12" s="250" t="s">
        <v>48</v>
      </c>
      <c r="AM12" s="250" t="s">
        <v>48</v>
      </c>
      <c r="AN12" s="247" t="s">
        <v>42</v>
      </c>
      <c r="AO12" s="247"/>
      <c r="AP12" s="245" t="s">
        <v>74</v>
      </c>
      <c r="AQ12" s="252"/>
      <c r="AR12" s="253"/>
      <c r="AS12" s="292" t="s">
        <v>48</v>
      </c>
      <c r="AT12" s="247"/>
      <c r="AU12" s="247"/>
      <c r="AV12" s="294"/>
      <c r="AW12" s="247" t="s">
        <v>74</v>
      </c>
      <c r="AX12" s="248" t="s">
        <v>74</v>
      </c>
      <c r="AY12" s="253"/>
      <c r="AZ12" s="247" t="s">
        <v>73</v>
      </c>
      <c r="BA12" s="247"/>
      <c r="BB12" s="247"/>
      <c r="BC12" s="247" t="s">
        <v>42</v>
      </c>
      <c r="BD12" s="246"/>
      <c r="BE12" s="252"/>
      <c r="BF12" s="295"/>
    </row>
    <row r="13" spans="1:58" ht="20" customHeight="1" x14ac:dyDescent="0.15">
      <c r="A13" s="127">
        <v>9</v>
      </c>
      <c r="B13" s="249"/>
      <c r="C13" s="246"/>
      <c r="D13" s="247" t="s">
        <v>73</v>
      </c>
      <c r="E13" s="246"/>
      <c r="F13" s="246"/>
      <c r="G13" s="255" t="s">
        <v>72</v>
      </c>
      <c r="H13" s="256" t="s">
        <v>72</v>
      </c>
      <c r="I13" s="249"/>
      <c r="J13" s="243" t="s">
        <v>71</v>
      </c>
      <c r="K13" s="243" t="s">
        <v>71</v>
      </c>
      <c r="L13" s="243" t="s">
        <v>75</v>
      </c>
      <c r="M13" s="246"/>
      <c r="N13" s="246"/>
      <c r="O13" s="252"/>
      <c r="P13" s="253" t="s">
        <v>74</v>
      </c>
      <c r="Q13" s="255" t="s">
        <v>72</v>
      </c>
      <c r="R13" s="246"/>
      <c r="S13" s="243" t="s">
        <v>44</v>
      </c>
      <c r="T13" s="246"/>
      <c r="U13" s="247" t="s">
        <v>30</v>
      </c>
      <c r="V13" s="252"/>
      <c r="W13" s="253" t="s">
        <v>42</v>
      </c>
      <c r="X13" s="255" t="s">
        <v>70</v>
      </c>
      <c r="Y13" s="246"/>
      <c r="Z13" s="247" t="s">
        <v>73</v>
      </c>
      <c r="AA13" s="247" t="s">
        <v>73</v>
      </c>
      <c r="AB13" s="255" t="s">
        <v>72</v>
      </c>
      <c r="AC13" s="256" t="s">
        <v>72</v>
      </c>
      <c r="AD13" s="249"/>
      <c r="AE13" s="246"/>
      <c r="AF13" s="246"/>
      <c r="AG13" s="247" t="s">
        <v>74</v>
      </c>
      <c r="AH13" s="247" t="s">
        <v>73</v>
      </c>
      <c r="AI13" s="247"/>
      <c r="AJ13" s="252"/>
      <c r="AK13" s="257" t="s">
        <v>72</v>
      </c>
      <c r="AL13" s="255" t="s">
        <v>72</v>
      </c>
      <c r="AM13" s="246"/>
      <c r="AN13" s="247" t="s">
        <v>73</v>
      </c>
      <c r="AO13" s="247" t="s">
        <v>73</v>
      </c>
      <c r="AP13" s="246"/>
      <c r="AQ13" s="252"/>
      <c r="AR13" s="249"/>
      <c r="AS13" s="246"/>
      <c r="AT13" s="246"/>
      <c r="AU13" s="243" t="s">
        <v>71</v>
      </c>
      <c r="AV13" s="246"/>
      <c r="AW13" s="246"/>
      <c r="AX13" s="252"/>
      <c r="AY13" s="253" t="s">
        <v>73</v>
      </c>
      <c r="AZ13" s="255" t="s">
        <v>72</v>
      </c>
      <c r="BA13" s="246"/>
      <c r="BB13" s="255" t="s">
        <v>72</v>
      </c>
      <c r="BC13" s="246"/>
      <c r="BD13" s="255" t="s">
        <v>70</v>
      </c>
      <c r="BE13" s="256" t="s">
        <v>70</v>
      </c>
      <c r="BF13" s="295"/>
    </row>
    <row r="14" spans="1:58" ht="20" customHeight="1" x14ac:dyDescent="0.15">
      <c r="A14" s="127">
        <v>10</v>
      </c>
      <c r="B14" s="253" t="s">
        <v>74</v>
      </c>
      <c r="C14" s="247"/>
      <c r="D14" s="247"/>
      <c r="E14" s="247"/>
      <c r="F14" s="247" t="s">
        <v>74</v>
      </c>
      <c r="G14" s="250" t="s">
        <v>75</v>
      </c>
      <c r="H14" s="296" t="s">
        <v>75</v>
      </c>
      <c r="I14" s="253"/>
      <c r="J14" s="247"/>
      <c r="K14" s="245"/>
      <c r="L14" s="250" t="s">
        <v>44</v>
      </c>
      <c r="M14" s="245" t="s">
        <v>73</v>
      </c>
      <c r="N14" s="246"/>
      <c r="O14" s="252"/>
      <c r="P14" s="253"/>
      <c r="Q14" s="247"/>
      <c r="R14" s="247"/>
      <c r="S14" s="247" t="s">
        <v>46</v>
      </c>
      <c r="T14" s="247"/>
      <c r="U14" s="245" t="s">
        <v>74</v>
      </c>
      <c r="V14" s="297" t="s">
        <v>73</v>
      </c>
      <c r="W14" s="253"/>
      <c r="X14" s="247"/>
      <c r="Y14" s="254" t="s">
        <v>70</v>
      </c>
      <c r="Z14" s="254" t="s">
        <v>70</v>
      </c>
      <c r="AA14" s="254" t="s">
        <v>72</v>
      </c>
      <c r="AB14" s="246"/>
      <c r="AC14" s="252"/>
      <c r="AD14" s="253" t="s">
        <v>46</v>
      </c>
      <c r="AE14" s="247"/>
      <c r="AF14" s="247"/>
      <c r="AG14" s="250" t="s">
        <v>71</v>
      </c>
      <c r="AH14" s="254" t="s">
        <v>72</v>
      </c>
      <c r="AI14" s="246"/>
      <c r="AJ14" s="298" t="s">
        <v>72</v>
      </c>
      <c r="AK14" s="299" t="s">
        <v>70</v>
      </c>
      <c r="AL14" s="247"/>
      <c r="AM14" s="254" t="s">
        <v>72</v>
      </c>
      <c r="AN14" s="247"/>
      <c r="AO14" s="250" t="s">
        <v>71</v>
      </c>
      <c r="AP14" s="246"/>
      <c r="AQ14" s="252"/>
      <c r="AR14" s="253"/>
      <c r="AS14" s="247"/>
      <c r="AT14" s="250" t="s">
        <v>44</v>
      </c>
      <c r="AU14" s="250" t="s">
        <v>44</v>
      </c>
      <c r="AV14" s="254" t="s">
        <v>72</v>
      </c>
      <c r="AW14" s="254" t="s">
        <v>72</v>
      </c>
      <c r="AX14" s="252"/>
      <c r="AY14" s="299" t="s">
        <v>72</v>
      </c>
      <c r="AZ14" s="247"/>
      <c r="BA14" s="245"/>
      <c r="BB14" s="247" t="s">
        <v>42</v>
      </c>
      <c r="BC14" s="247" t="s">
        <v>74</v>
      </c>
      <c r="BD14" s="246"/>
      <c r="BE14" s="252"/>
      <c r="BF14" s="295"/>
    </row>
    <row r="15" spans="1:58" ht="20" customHeight="1" x14ac:dyDescent="0.15">
      <c r="A15" s="127">
        <v>11</v>
      </c>
      <c r="B15" s="249"/>
      <c r="C15" s="247" t="s">
        <v>74</v>
      </c>
      <c r="D15" s="246"/>
      <c r="E15" s="246"/>
      <c r="F15" s="247" t="s">
        <v>73</v>
      </c>
      <c r="G15" s="243" t="s">
        <v>71</v>
      </c>
      <c r="H15" s="251" t="s">
        <v>71</v>
      </c>
      <c r="I15" s="257" t="s">
        <v>70</v>
      </c>
      <c r="J15" s="246"/>
      <c r="K15" s="255" t="s">
        <v>72</v>
      </c>
      <c r="L15" s="255" t="s">
        <v>72</v>
      </c>
      <c r="M15" s="246"/>
      <c r="N15" s="245" t="s">
        <v>30</v>
      </c>
      <c r="O15" s="252"/>
      <c r="P15" s="257" t="s">
        <v>72</v>
      </c>
      <c r="Q15" s="246"/>
      <c r="R15" s="255" t="s">
        <v>72</v>
      </c>
      <c r="S15" s="255" t="s">
        <v>72</v>
      </c>
      <c r="T15" s="255" t="s">
        <v>72</v>
      </c>
      <c r="U15" s="246"/>
      <c r="V15" s="252"/>
      <c r="W15" s="257" t="s">
        <v>70</v>
      </c>
      <c r="X15" s="246"/>
      <c r="Y15" s="246"/>
      <c r="Z15" s="246"/>
      <c r="AA15" s="246"/>
      <c r="AB15" s="243" t="s">
        <v>71</v>
      </c>
      <c r="AC15" s="251" t="s">
        <v>75</v>
      </c>
      <c r="AD15" s="249"/>
      <c r="AE15" s="243" t="s">
        <v>75</v>
      </c>
      <c r="AF15" s="246"/>
      <c r="AG15" s="246"/>
      <c r="AH15" s="243" t="s">
        <v>44</v>
      </c>
      <c r="AI15" s="247" t="s">
        <v>73</v>
      </c>
      <c r="AJ15" s="248" t="s">
        <v>73</v>
      </c>
      <c r="AK15" s="249"/>
      <c r="AL15" s="247" t="s">
        <v>73</v>
      </c>
      <c r="AM15" s="246"/>
      <c r="AN15" s="255" t="s">
        <v>72</v>
      </c>
      <c r="AO15" s="255" t="s">
        <v>70</v>
      </c>
      <c r="AP15" s="246"/>
      <c r="AQ15" s="297" t="s">
        <v>73</v>
      </c>
      <c r="AR15" s="249"/>
      <c r="AS15" s="246"/>
      <c r="AT15" s="246"/>
      <c r="AU15" s="246"/>
      <c r="AV15" s="243" t="s">
        <v>71</v>
      </c>
      <c r="AW15" s="243" t="s">
        <v>75</v>
      </c>
      <c r="AX15" s="251" t="s">
        <v>75</v>
      </c>
      <c r="AY15" s="257" t="s">
        <v>70</v>
      </c>
      <c r="AZ15" s="246"/>
      <c r="BA15" s="255" t="s">
        <v>70</v>
      </c>
      <c r="BB15" s="255" t="s">
        <v>70</v>
      </c>
      <c r="BC15" s="255" t="s">
        <v>70</v>
      </c>
      <c r="BD15" s="246"/>
      <c r="BE15" s="252"/>
      <c r="BF15" s="295"/>
    </row>
    <row r="16" spans="1:58" ht="20" customHeight="1" x14ac:dyDescent="0.15">
      <c r="A16" s="127">
        <v>12</v>
      </c>
      <c r="B16" s="300" t="s">
        <v>76</v>
      </c>
      <c r="C16" s="244" t="s">
        <v>73</v>
      </c>
      <c r="D16" s="301"/>
      <c r="E16" s="244" t="s">
        <v>76</v>
      </c>
      <c r="F16" s="244" t="s">
        <v>76</v>
      </c>
      <c r="G16" s="244"/>
      <c r="H16" s="302"/>
      <c r="I16" s="300" t="s">
        <v>76</v>
      </c>
      <c r="J16" s="244" t="s">
        <v>76</v>
      </c>
      <c r="K16" s="301"/>
      <c r="L16" s="244"/>
      <c r="M16" s="244" t="s">
        <v>76</v>
      </c>
      <c r="N16" s="244"/>
      <c r="O16" s="302"/>
      <c r="P16" s="300" t="s">
        <v>76</v>
      </c>
      <c r="Q16" s="244" t="s">
        <v>74</v>
      </c>
      <c r="R16" s="244"/>
      <c r="S16" s="244" t="s">
        <v>76</v>
      </c>
      <c r="T16" s="244" t="s">
        <v>76</v>
      </c>
      <c r="U16" s="244"/>
      <c r="V16" s="302"/>
      <c r="W16" s="300" t="s">
        <v>76</v>
      </c>
      <c r="X16" s="244" t="s">
        <v>76</v>
      </c>
      <c r="Y16" s="244"/>
      <c r="Z16" s="244"/>
      <c r="AA16" s="244" t="s">
        <v>76</v>
      </c>
      <c r="AB16" s="301"/>
      <c r="AC16" s="303"/>
      <c r="AD16" s="300" t="s">
        <v>76</v>
      </c>
      <c r="AE16" s="244" t="s">
        <v>42</v>
      </c>
      <c r="AF16" s="244"/>
      <c r="AG16" s="244" t="s">
        <v>76</v>
      </c>
      <c r="AH16" s="244" t="s">
        <v>76</v>
      </c>
      <c r="AI16" s="246"/>
      <c r="AJ16" s="252"/>
      <c r="AK16" s="253" t="s">
        <v>76</v>
      </c>
      <c r="AL16" s="245" t="s">
        <v>76</v>
      </c>
      <c r="AM16" s="255"/>
      <c r="AN16" s="246"/>
      <c r="AO16" s="244" t="s">
        <v>76</v>
      </c>
      <c r="AP16" s="246"/>
      <c r="AQ16" s="252"/>
      <c r="AR16" s="304" t="s">
        <v>76</v>
      </c>
      <c r="AS16" s="245" t="s">
        <v>42</v>
      </c>
      <c r="AT16" s="245"/>
      <c r="AU16" s="245" t="s">
        <v>76</v>
      </c>
      <c r="AV16" s="244" t="s">
        <v>76</v>
      </c>
      <c r="AW16" s="255"/>
      <c r="AX16" s="252"/>
      <c r="AY16" s="300" t="s">
        <v>76</v>
      </c>
      <c r="AZ16" s="245" t="s">
        <v>76</v>
      </c>
      <c r="BA16" s="246"/>
      <c r="BB16" s="246"/>
      <c r="BC16" s="247" t="s">
        <v>76</v>
      </c>
      <c r="BD16" s="246"/>
      <c r="BE16" s="252"/>
      <c r="BF16" s="295"/>
    </row>
    <row r="17" spans="1:61" ht="20" customHeight="1" x14ac:dyDescent="0.15">
      <c r="A17" s="127">
        <v>13</v>
      </c>
      <c r="B17" s="257" t="s">
        <v>72</v>
      </c>
      <c r="C17" s="255" t="s">
        <v>72</v>
      </c>
      <c r="D17" s="255" t="s">
        <v>72</v>
      </c>
      <c r="E17" s="246"/>
      <c r="F17" s="246"/>
      <c r="G17" s="255" t="s">
        <v>70</v>
      </c>
      <c r="H17" s="256" t="s">
        <v>70</v>
      </c>
      <c r="I17" s="257" t="s">
        <v>72</v>
      </c>
      <c r="J17" s="246"/>
      <c r="K17" s="246"/>
      <c r="L17" s="250" t="s">
        <v>71</v>
      </c>
      <c r="M17" s="250" t="s">
        <v>71</v>
      </c>
      <c r="N17" s="246"/>
      <c r="O17" s="252"/>
      <c r="P17" s="242" t="s">
        <v>71</v>
      </c>
      <c r="Q17" s="243" t="s">
        <v>71</v>
      </c>
      <c r="R17" s="243" t="s">
        <v>71</v>
      </c>
      <c r="S17" s="246"/>
      <c r="T17" s="246"/>
      <c r="U17" s="255" t="s">
        <v>70</v>
      </c>
      <c r="V17" s="256" t="s">
        <v>72</v>
      </c>
      <c r="W17" s="249"/>
      <c r="X17" s="246"/>
      <c r="Y17" s="246"/>
      <c r="Z17" s="245"/>
      <c r="AA17" s="245"/>
      <c r="AB17" s="246"/>
      <c r="AC17" s="252"/>
      <c r="AD17" s="242" t="s">
        <v>75</v>
      </c>
      <c r="AE17" s="250" t="s">
        <v>71</v>
      </c>
      <c r="AF17" s="243"/>
      <c r="AG17" s="246"/>
      <c r="AH17" s="255" t="s">
        <v>70</v>
      </c>
      <c r="AI17" s="255" t="s">
        <v>72</v>
      </c>
      <c r="AJ17" s="256" t="s">
        <v>70</v>
      </c>
      <c r="AK17" s="249"/>
      <c r="AL17" s="246"/>
      <c r="AM17" s="247"/>
      <c r="AN17" s="243" t="s">
        <v>71</v>
      </c>
      <c r="AO17" s="246"/>
      <c r="AP17" s="250" t="s">
        <v>75</v>
      </c>
      <c r="AQ17" s="296" t="s">
        <v>75</v>
      </c>
      <c r="AR17" s="242" t="s">
        <v>75</v>
      </c>
      <c r="AS17" s="243" t="s">
        <v>75</v>
      </c>
      <c r="AT17" s="243" t="s">
        <v>75</v>
      </c>
      <c r="AU17" s="246"/>
      <c r="AV17" s="243"/>
      <c r="AW17" s="246"/>
      <c r="AX17" s="252"/>
      <c r="AY17" s="249"/>
      <c r="AZ17" s="255" t="s">
        <v>70</v>
      </c>
      <c r="BA17" s="255" t="s">
        <v>72</v>
      </c>
      <c r="BB17" s="246"/>
      <c r="BC17" s="246"/>
      <c r="BD17" s="246"/>
      <c r="BE17" s="252"/>
      <c r="BF17" s="295"/>
    </row>
    <row r="18" spans="1:61" ht="19.5" customHeight="1" x14ac:dyDescent="0.15">
      <c r="A18" s="125">
        <v>14</v>
      </c>
      <c r="B18" s="253" t="s">
        <v>73</v>
      </c>
      <c r="C18" s="246"/>
      <c r="D18" s="246"/>
      <c r="E18" s="245" t="s">
        <v>73</v>
      </c>
      <c r="F18" s="243" t="s">
        <v>44</v>
      </c>
      <c r="G18" s="246"/>
      <c r="H18" s="252"/>
      <c r="I18" s="253" t="s">
        <v>42</v>
      </c>
      <c r="J18" s="255" t="s">
        <v>70</v>
      </c>
      <c r="K18" s="254" t="s">
        <v>70</v>
      </c>
      <c r="L18" s="246"/>
      <c r="M18" s="254" t="s">
        <v>72</v>
      </c>
      <c r="N18" s="254" t="s">
        <v>72</v>
      </c>
      <c r="O18" s="298" t="s">
        <v>72</v>
      </c>
      <c r="P18" s="249"/>
      <c r="Q18" s="246"/>
      <c r="R18" s="245"/>
      <c r="S18" s="250" t="s">
        <v>75</v>
      </c>
      <c r="T18" s="250" t="s">
        <v>75</v>
      </c>
      <c r="U18" s="255"/>
      <c r="V18" s="297" t="s">
        <v>74</v>
      </c>
      <c r="W18" s="258" t="s">
        <v>48</v>
      </c>
      <c r="X18" s="246"/>
      <c r="Y18" s="246"/>
      <c r="Z18" s="246"/>
      <c r="AA18" s="243" t="s">
        <v>71</v>
      </c>
      <c r="AB18" s="243" t="s">
        <v>75</v>
      </c>
      <c r="AC18" s="251" t="s">
        <v>71</v>
      </c>
      <c r="AD18" s="242" t="s">
        <v>44</v>
      </c>
      <c r="AE18" s="246"/>
      <c r="AF18" s="250" t="s">
        <v>44</v>
      </c>
      <c r="AG18" s="246"/>
      <c r="AH18" s="245" t="s">
        <v>74</v>
      </c>
      <c r="AI18" s="246"/>
      <c r="AJ18" s="245"/>
      <c r="AK18" s="253" t="s">
        <v>42</v>
      </c>
      <c r="AL18" s="246"/>
      <c r="AM18" s="246"/>
      <c r="AN18" s="243"/>
      <c r="AO18" s="250" t="s">
        <v>44</v>
      </c>
      <c r="AP18" s="243" t="s">
        <v>71</v>
      </c>
      <c r="AQ18" s="251" t="s">
        <v>71</v>
      </c>
      <c r="AR18" s="242"/>
      <c r="AS18" s="254" t="s">
        <v>72</v>
      </c>
      <c r="AT18" s="254" t="s">
        <v>70</v>
      </c>
      <c r="AU18" s="254" t="s">
        <v>70</v>
      </c>
      <c r="AV18" s="245"/>
      <c r="AW18" s="247"/>
      <c r="AX18" s="256" t="s">
        <v>70</v>
      </c>
      <c r="AY18" s="249"/>
      <c r="AZ18" s="250" t="s">
        <v>48</v>
      </c>
      <c r="BA18" s="247" t="s">
        <v>73</v>
      </c>
      <c r="BB18" s="247" t="s">
        <v>74</v>
      </c>
      <c r="BC18" s="246"/>
      <c r="BD18" s="247" t="s">
        <v>73</v>
      </c>
      <c r="BE18" s="248" t="s">
        <v>73</v>
      </c>
      <c r="BF18" s="295"/>
    </row>
    <row r="19" spans="1:61" ht="20" customHeight="1" x14ac:dyDescent="0.15">
      <c r="A19" s="128">
        <v>15</v>
      </c>
      <c r="B19" s="305"/>
      <c r="C19" s="306" t="s">
        <v>75</v>
      </c>
      <c r="D19" s="306" t="s">
        <v>75</v>
      </c>
      <c r="E19" s="307"/>
      <c r="F19" s="307"/>
      <c r="G19" s="307" t="s">
        <v>30</v>
      </c>
      <c r="H19" s="308"/>
      <c r="I19" s="309"/>
      <c r="J19" s="309"/>
      <c r="K19" s="307"/>
      <c r="L19" s="307" t="s">
        <v>73</v>
      </c>
      <c r="M19" s="306" t="s">
        <v>75</v>
      </c>
      <c r="N19" s="310" t="s">
        <v>70</v>
      </c>
      <c r="O19" s="311" t="s">
        <v>70</v>
      </c>
      <c r="P19" s="307"/>
      <c r="Q19" s="307"/>
      <c r="R19" s="309"/>
      <c r="S19" s="309"/>
      <c r="T19" s="310" t="s">
        <v>70</v>
      </c>
      <c r="U19" s="310" t="s">
        <v>72</v>
      </c>
      <c r="V19" s="311" t="s">
        <v>70</v>
      </c>
      <c r="W19" s="309"/>
      <c r="X19" s="309"/>
      <c r="Y19" s="306" t="s">
        <v>44</v>
      </c>
      <c r="Z19" s="307" t="s">
        <v>74</v>
      </c>
      <c r="AA19" s="307" t="s">
        <v>74</v>
      </c>
      <c r="AB19" s="309"/>
      <c r="AC19" s="312"/>
      <c r="AD19" s="307" t="s">
        <v>73</v>
      </c>
      <c r="AE19" s="307" t="s">
        <v>73</v>
      </c>
      <c r="AF19" s="307" t="s">
        <v>73</v>
      </c>
      <c r="AG19" s="306"/>
      <c r="AH19" s="306" t="s">
        <v>75</v>
      </c>
      <c r="AI19" s="309"/>
      <c r="AJ19" s="312"/>
      <c r="AK19" s="307"/>
      <c r="AL19" s="307"/>
      <c r="AM19" s="307"/>
      <c r="AN19" s="306" t="s">
        <v>75</v>
      </c>
      <c r="AO19" s="306" t="s">
        <v>75</v>
      </c>
      <c r="AP19" s="309"/>
      <c r="AQ19" s="312"/>
      <c r="AR19" s="309"/>
      <c r="AS19" s="309"/>
      <c r="AT19" s="307" t="s">
        <v>46</v>
      </c>
      <c r="AU19" s="307" t="s">
        <v>46</v>
      </c>
      <c r="AV19" s="307" t="s">
        <v>46</v>
      </c>
      <c r="AW19" s="307" t="s">
        <v>30</v>
      </c>
      <c r="AX19" s="308"/>
      <c r="AY19" s="309"/>
      <c r="AZ19" s="309"/>
      <c r="BA19" s="307" t="s">
        <v>46</v>
      </c>
      <c r="BB19" s="306" t="s">
        <v>48</v>
      </c>
      <c r="BC19" s="306" t="s">
        <v>48</v>
      </c>
      <c r="BD19" s="307" t="s">
        <v>30</v>
      </c>
      <c r="BE19" s="308"/>
      <c r="BF19" s="295"/>
    </row>
    <row r="20" spans="1:61" ht="20" customHeight="1" x14ac:dyDescent="0.15">
      <c r="A20" s="129"/>
      <c r="B20" s="175"/>
      <c r="C20" s="176"/>
      <c r="D20" s="176"/>
      <c r="E20" s="176"/>
      <c r="F20" s="176"/>
      <c r="G20" s="176"/>
      <c r="H20" s="177"/>
      <c r="I20" s="175"/>
      <c r="J20" s="176"/>
      <c r="K20" s="176"/>
      <c r="L20" s="176"/>
      <c r="M20" s="176"/>
      <c r="N20" s="176"/>
      <c r="O20" s="177"/>
      <c r="P20" s="175"/>
      <c r="Q20" s="176"/>
      <c r="R20" s="176"/>
      <c r="S20" s="176"/>
      <c r="T20" s="176"/>
      <c r="U20" s="176"/>
      <c r="V20" s="177"/>
      <c r="W20" s="175"/>
      <c r="X20" s="176"/>
      <c r="Y20" s="176"/>
      <c r="Z20" s="176"/>
      <c r="AA20" s="176"/>
      <c r="AB20" s="176"/>
      <c r="AC20" s="177"/>
      <c r="AD20" s="169"/>
      <c r="AE20" s="170"/>
      <c r="AF20" s="170"/>
      <c r="AG20" s="170"/>
      <c r="AH20" s="170"/>
      <c r="AI20" s="170"/>
      <c r="AJ20" s="171"/>
      <c r="AK20" s="169"/>
      <c r="AL20" s="170"/>
      <c r="AM20" s="170"/>
      <c r="AN20" s="170"/>
      <c r="AO20" s="170"/>
      <c r="AP20" s="170"/>
      <c r="AQ20" s="171"/>
      <c r="AR20" s="169"/>
      <c r="AS20" s="170"/>
      <c r="AT20" s="170"/>
      <c r="AU20" s="170"/>
      <c r="AV20" s="170"/>
      <c r="AW20" s="170"/>
      <c r="AX20" s="171"/>
      <c r="AY20" s="169"/>
      <c r="AZ20" s="170"/>
      <c r="BA20" s="170"/>
      <c r="BB20" s="170"/>
      <c r="BC20" s="170"/>
      <c r="BD20" s="170" t="s">
        <v>77</v>
      </c>
      <c r="BE20" s="171" t="s">
        <v>77</v>
      </c>
      <c r="BF20" s="178"/>
    </row>
    <row r="21" spans="1:61" ht="19.5" customHeight="1" x14ac:dyDescent="0.2">
      <c r="A21" s="130"/>
      <c r="B21" s="162"/>
      <c r="C21" s="160"/>
      <c r="D21" s="160"/>
      <c r="E21" s="160"/>
      <c r="F21" s="160"/>
      <c r="G21" s="179"/>
      <c r="H21" s="180"/>
      <c r="I21" s="162"/>
      <c r="J21" s="160"/>
      <c r="K21" s="160"/>
      <c r="L21" s="160"/>
      <c r="M21" s="160"/>
      <c r="N21" s="160"/>
      <c r="O21" s="164"/>
      <c r="P21" s="162"/>
      <c r="Q21" s="160"/>
      <c r="R21" s="160"/>
      <c r="S21" s="160"/>
      <c r="T21" s="160"/>
      <c r="U21" s="160"/>
      <c r="V21" s="164"/>
      <c r="W21" s="162"/>
      <c r="X21" s="160"/>
      <c r="Y21" s="160"/>
      <c r="Z21" s="160"/>
      <c r="AA21" s="160"/>
      <c r="AB21" s="160"/>
      <c r="AC21" s="164"/>
      <c r="AD21" s="162"/>
      <c r="AE21" s="160"/>
      <c r="AF21" s="160"/>
      <c r="AG21" s="160"/>
      <c r="AH21" s="160"/>
      <c r="AI21" s="160"/>
      <c r="AJ21" s="164"/>
      <c r="AK21" s="162"/>
      <c r="AL21" s="160"/>
      <c r="AM21" s="160"/>
      <c r="AN21" s="160"/>
      <c r="AO21" s="160"/>
      <c r="AP21" s="160"/>
      <c r="AQ21" s="164"/>
      <c r="AR21" s="162"/>
      <c r="AS21" s="160"/>
      <c r="AT21" s="160"/>
      <c r="AU21" s="160"/>
      <c r="AV21" s="160"/>
      <c r="AW21" s="160"/>
      <c r="AX21" s="164"/>
      <c r="AY21" s="162"/>
      <c r="AZ21" s="160"/>
      <c r="BA21" s="159"/>
      <c r="BB21" s="160"/>
      <c r="BC21" s="160"/>
      <c r="BD21" s="160"/>
      <c r="BE21" s="164"/>
      <c r="BF21" s="313"/>
      <c r="BI21" s="131"/>
    </row>
    <row r="22" spans="1:61" ht="19.5" customHeight="1" x14ac:dyDescent="0.15">
      <c r="A22" s="130"/>
      <c r="B22" s="162"/>
      <c r="C22" s="160"/>
      <c r="D22" s="160"/>
      <c r="E22" s="160"/>
      <c r="F22" s="166"/>
      <c r="G22" s="160"/>
      <c r="H22" s="164"/>
      <c r="I22" s="162"/>
      <c r="J22" s="160"/>
      <c r="K22" s="160"/>
      <c r="L22" s="160"/>
      <c r="M22" s="160"/>
      <c r="N22" s="161"/>
      <c r="O22" s="164"/>
      <c r="P22" s="162"/>
      <c r="Q22" s="160"/>
      <c r="R22" s="160"/>
      <c r="S22" s="160"/>
      <c r="T22" s="126"/>
      <c r="U22" s="160"/>
      <c r="V22" s="164"/>
      <c r="W22" s="162"/>
      <c r="X22" s="160"/>
      <c r="Y22" s="160"/>
      <c r="Z22" s="160"/>
      <c r="AA22" s="160"/>
      <c r="AB22" s="179"/>
      <c r="AC22" s="180"/>
      <c r="AD22" s="162"/>
      <c r="AE22" s="160"/>
      <c r="AF22" s="160"/>
      <c r="AG22" s="160"/>
      <c r="AH22" s="161"/>
      <c r="AI22" s="160"/>
      <c r="AJ22" s="164"/>
      <c r="AK22" s="162"/>
      <c r="AL22" s="160"/>
      <c r="AM22" s="160"/>
      <c r="AN22" s="160"/>
      <c r="AO22" s="160"/>
      <c r="AP22" s="160"/>
      <c r="AQ22" s="164"/>
      <c r="AR22" s="162"/>
      <c r="AS22" s="160"/>
      <c r="AT22" s="159"/>
      <c r="AU22" s="160"/>
      <c r="AV22" s="160"/>
      <c r="AW22" s="160"/>
      <c r="AX22" s="164"/>
      <c r="AY22" s="162"/>
      <c r="AZ22" s="160"/>
      <c r="BA22" s="160"/>
      <c r="BB22" s="160"/>
      <c r="BC22" s="160"/>
      <c r="BD22" s="160"/>
      <c r="BE22" s="164"/>
      <c r="BF22" s="313"/>
    </row>
    <row r="23" spans="1:61" s="133" customFormat="1" ht="20" customHeight="1" x14ac:dyDescent="0.15">
      <c r="A23" s="132"/>
      <c r="B23" s="162"/>
      <c r="C23" s="160"/>
      <c r="D23" s="160"/>
      <c r="E23" s="160"/>
      <c r="F23" s="113"/>
      <c r="G23" s="160"/>
      <c r="H23" s="164"/>
      <c r="I23" s="162"/>
      <c r="J23" s="160"/>
      <c r="K23" s="160"/>
      <c r="L23" s="160"/>
      <c r="M23" s="160"/>
      <c r="N23" s="160"/>
      <c r="O23" s="164"/>
      <c r="P23" s="162"/>
      <c r="Q23" s="160"/>
      <c r="R23" s="160"/>
      <c r="S23" s="160"/>
      <c r="T23" s="160"/>
      <c r="U23" s="160"/>
      <c r="V23" s="164"/>
      <c r="W23" s="162"/>
      <c r="X23" s="160"/>
      <c r="Y23" s="160"/>
      <c r="Z23" s="160"/>
      <c r="AA23" s="160"/>
      <c r="AB23" s="160"/>
      <c r="AC23" s="164"/>
      <c r="AD23" s="162"/>
      <c r="AE23" s="160"/>
      <c r="AF23" s="163"/>
      <c r="AG23" s="160"/>
      <c r="AH23" s="160"/>
      <c r="AI23" s="160"/>
      <c r="AJ23" s="164"/>
      <c r="AK23" s="162"/>
      <c r="AL23" s="160"/>
      <c r="AM23" s="160"/>
      <c r="AN23" s="160"/>
      <c r="AO23" s="163"/>
      <c r="AP23" s="159"/>
      <c r="AQ23" s="173"/>
      <c r="AR23" s="162"/>
      <c r="AS23" s="160"/>
      <c r="AT23" s="160"/>
      <c r="AU23" s="160"/>
      <c r="AV23" s="163"/>
      <c r="AW23" s="179"/>
      <c r="AX23" s="180"/>
      <c r="AY23" s="162"/>
      <c r="AZ23" s="160"/>
      <c r="BA23" s="160"/>
      <c r="BB23" s="160"/>
      <c r="BC23" s="159"/>
      <c r="BD23" s="160"/>
      <c r="BE23" s="164"/>
      <c r="BF23" s="313"/>
    </row>
    <row r="24" spans="1:61" s="133" customFormat="1" ht="20" customHeight="1" x14ac:dyDescent="0.15">
      <c r="A24" s="132"/>
      <c r="B24" s="162"/>
      <c r="C24" s="160"/>
      <c r="D24" s="160"/>
      <c r="E24" s="160"/>
      <c r="F24" s="160"/>
      <c r="G24" s="160"/>
      <c r="H24" s="164"/>
      <c r="I24" s="162"/>
      <c r="J24" s="160"/>
      <c r="K24" s="160"/>
      <c r="L24" s="160"/>
      <c r="M24" s="160"/>
      <c r="N24" s="134"/>
      <c r="O24" s="164"/>
      <c r="P24" s="162"/>
      <c r="Q24" s="160"/>
      <c r="R24" s="160"/>
      <c r="S24" s="160"/>
      <c r="T24" s="160"/>
      <c r="U24" s="159"/>
      <c r="V24" s="164"/>
      <c r="W24" s="174"/>
      <c r="X24" s="160"/>
      <c r="Y24" s="160"/>
      <c r="Z24" s="160"/>
      <c r="AA24" s="160"/>
      <c r="AB24" s="160"/>
      <c r="AC24" s="164"/>
      <c r="AD24" s="162"/>
      <c r="AE24" s="160"/>
      <c r="AF24" s="163"/>
      <c r="AG24" s="160"/>
      <c r="AH24" s="160"/>
      <c r="AI24" s="179"/>
      <c r="AJ24" s="180"/>
      <c r="AK24" s="162"/>
      <c r="AL24" s="160"/>
      <c r="AM24" s="160"/>
      <c r="AN24" s="160"/>
      <c r="AO24" s="160"/>
      <c r="AP24" s="159"/>
      <c r="AQ24" s="173"/>
      <c r="AR24" s="162"/>
      <c r="AS24" s="160"/>
      <c r="AT24" s="160"/>
      <c r="AU24" s="160"/>
      <c r="AV24" s="163"/>
      <c r="AW24" s="160"/>
      <c r="AX24" s="164"/>
      <c r="AY24" s="174"/>
      <c r="AZ24" s="160"/>
      <c r="BA24" s="160"/>
      <c r="BB24" s="160"/>
      <c r="BC24" s="113"/>
      <c r="BD24" s="160"/>
      <c r="BE24" s="164"/>
      <c r="BF24" s="313"/>
    </row>
    <row r="25" spans="1:61" s="133" customFormat="1" ht="20" customHeight="1" x14ac:dyDescent="0.15">
      <c r="A25" s="130"/>
      <c r="B25" s="162"/>
      <c r="C25" s="160"/>
      <c r="D25" s="160"/>
      <c r="E25" s="160"/>
      <c r="F25" s="160"/>
      <c r="G25" s="160"/>
      <c r="H25" s="164"/>
      <c r="I25" s="162"/>
      <c r="J25" s="160"/>
      <c r="K25" s="160"/>
      <c r="L25" s="160"/>
      <c r="M25" s="160"/>
      <c r="N25" s="160"/>
      <c r="O25" s="164"/>
      <c r="P25" s="162"/>
      <c r="Q25" s="160"/>
      <c r="R25" s="160"/>
      <c r="S25" s="160"/>
      <c r="T25" s="161"/>
      <c r="U25" s="182"/>
      <c r="V25" s="183"/>
      <c r="W25" s="162"/>
      <c r="X25" s="160"/>
      <c r="Y25" s="160"/>
      <c r="Z25" s="160"/>
      <c r="AA25" s="160"/>
      <c r="AB25" s="160"/>
      <c r="AC25" s="164"/>
      <c r="AD25" s="162"/>
      <c r="AE25" s="160"/>
      <c r="AF25" s="160"/>
      <c r="AG25" s="160"/>
      <c r="AH25" s="160"/>
      <c r="AI25" s="161"/>
      <c r="AJ25" s="167"/>
      <c r="AK25" s="168"/>
      <c r="AL25" s="160"/>
      <c r="AM25" s="160"/>
      <c r="AN25" s="160"/>
      <c r="AO25" s="160"/>
      <c r="AP25" s="159"/>
      <c r="AQ25" s="173"/>
      <c r="AR25" s="162"/>
      <c r="AS25" s="160"/>
      <c r="AT25" s="160"/>
      <c r="AU25" s="160"/>
      <c r="AV25" s="161"/>
      <c r="AW25" s="159"/>
      <c r="AX25" s="164"/>
      <c r="AY25" s="162"/>
      <c r="AZ25" s="160"/>
      <c r="BA25" s="160"/>
      <c r="BB25" s="161"/>
      <c r="BC25" s="160"/>
      <c r="BD25" s="179"/>
      <c r="BE25" s="180"/>
      <c r="BF25" s="313"/>
    </row>
    <row r="26" spans="1:61" s="133" customFormat="1" ht="20" customHeight="1" x14ac:dyDescent="0.2">
      <c r="A26" s="130"/>
      <c r="B26" s="162"/>
      <c r="C26" s="160"/>
      <c r="D26" s="160"/>
      <c r="E26" s="160"/>
      <c r="F26" s="182"/>
      <c r="G26" s="134"/>
      <c r="H26" s="164"/>
      <c r="I26" s="162"/>
      <c r="J26" s="160"/>
      <c r="K26" s="160"/>
      <c r="L26" s="160"/>
      <c r="M26" s="160"/>
      <c r="N26" s="179"/>
      <c r="O26" s="180"/>
      <c r="P26" s="162"/>
      <c r="Q26" s="160"/>
      <c r="R26" s="160"/>
      <c r="S26" s="160"/>
      <c r="T26" s="113"/>
      <c r="U26" s="165"/>
      <c r="V26" s="164"/>
      <c r="W26" s="162"/>
      <c r="X26" s="160"/>
      <c r="Y26" s="160"/>
      <c r="Z26" s="160"/>
      <c r="AA26" s="166"/>
      <c r="AB26" s="160"/>
      <c r="AC26" s="164"/>
      <c r="AD26" s="162"/>
      <c r="AE26" s="160"/>
      <c r="AF26" s="160"/>
      <c r="AG26" s="160"/>
      <c r="AH26" s="160"/>
      <c r="AI26" s="160"/>
      <c r="AJ26" s="172"/>
      <c r="AK26" s="162"/>
      <c r="AL26" s="160"/>
      <c r="AM26" s="160"/>
      <c r="AN26" s="160"/>
      <c r="AO26" s="160"/>
      <c r="AP26" s="160"/>
      <c r="AQ26" s="164"/>
      <c r="AR26" s="162"/>
      <c r="AS26" s="160"/>
      <c r="AT26" s="160"/>
      <c r="AU26" s="160"/>
      <c r="AV26" s="160"/>
      <c r="AW26" s="160"/>
      <c r="AX26" s="172"/>
      <c r="AY26" s="162"/>
      <c r="AZ26" s="160"/>
      <c r="BA26" s="160"/>
      <c r="BB26" s="160"/>
      <c r="BC26" s="160"/>
      <c r="BD26" s="161"/>
      <c r="BE26" s="164"/>
      <c r="BF26" s="313"/>
    </row>
    <row r="27" spans="1:61" s="133" customFormat="1" ht="20" customHeight="1" x14ac:dyDescent="0.15">
      <c r="A27" s="130"/>
      <c r="B27" s="184"/>
      <c r="C27" s="185"/>
      <c r="D27" s="185"/>
      <c r="E27" s="185"/>
      <c r="F27" s="185"/>
      <c r="G27" s="186"/>
      <c r="H27" s="187"/>
      <c r="I27" s="184"/>
      <c r="J27" s="185"/>
      <c r="K27" s="185"/>
      <c r="L27" s="185"/>
      <c r="M27" s="185"/>
      <c r="N27" s="185"/>
      <c r="O27" s="187"/>
      <c r="P27" s="184"/>
      <c r="Q27" s="185"/>
      <c r="R27" s="185"/>
      <c r="S27" s="185"/>
      <c r="T27" s="185"/>
      <c r="U27" s="188"/>
      <c r="V27" s="189"/>
      <c r="W27" s="184"/>
      <c r="X27" s="185"/>
      <c r="Y27" s="185"/>
      <c r="Z27" s="185"/>
      <c r="AA27" s="185"/>
      <c r="AB27" s="186"/>
      <c r="AC27" s="187"/>
      <c r="AD27" s="184"/>
      <c r="AE27" s="185"/>
      <c r="AF27" s="185"/>
      <c r="AG27" s="185"/>
      <c r="AH27" s="185"/>
      <c r="AI27" s="185"/>
      <c r="AJ27" s="187"/>
      <c r="AK27" s="184"/>
      <c r="AL27" s="185"/>
      <c r="AM27" s="185"/>
      <c r="AN27" s="185"/>
      <c r="AO27" s="185"/>
      <c r="AP27" s="190"/>
      <c r="AQ27" s="191"/>
      <c r="AR27" s="184"/>
      <c r="AS27" s="185"/>
      <c r="AT27" s="185"/>
      <c r="AU27" s="185"/>
      <c r="AV27" s="185"/>
      <c r="AW27" s="185"/>
      <c r="AX27" s="192"/>
      <c r="AY27" s="184"/>
      <c r="AZ27" s="185"/>
      <c r="BA27" s="185"/>
      <c r="BB27" s="185"/>
      <c r="BC27" s="185"/>
      <c r="BD27" s="185"/>
      <c r="BE27" s="187"/>
      <c r="BF27" s="313"/>
    </row>
    <row r="28" spans="1:61" s="133" customFormat="1" ht="20" customHeight="1" x14ac:dyDescent="0.15">
      <c r="A28" s="130"/>
      <c r="B28" s="193"/>
      <c r="C28" s="194"/>
      <c r="D28" s="194"/>
      <c r="E28" s="194"/>
      <c r="F28" s="194"/>
      <c r="G28" s="195"/>
      <c r="H28" s="196"/>
      <c r="I28" s="193"/>
      <c r="J28" s="194"/>
      <c r="K28" s="194"/>
      <c r="L28" s="194"/>
      <c r="M28" s="194"/>
      <c r="N28" s="194"/>
      <c r="O28" s="196"/>
      <c r="P28" s="193"/>
      <c r="Q28" s="194"/>
      <c r="R28" s="194"/>
      <c r="S28" s="194"/>
      <c r="T28" s="194"/>
      <c r="U28" s="197"/>
      <c r="V28" s="198"/>
      <c r="W28" s="193"/>
      <c r="X28" s="194"/>
      <c r="Y28" s="194"/>
      <c r="Z28" s="194"/>
      <c r="AA28" s="194"/>
      <c r="AB28" s="195"/>
      <c r="AC28" s="196"/>
      <c r="AD28" s="193"/>
      <c r="AE28" s="194"/>
      <c r="AF28" s="194"/>
      <c r="AG28" s="194"/>
      <c r="AH28" s="194"/>
      <c r="AI28" s="194"/>
      <c r="AJ28" s="196"/>
      <c r="AK28" s="193"/>
      <c r="AL28" s="194"/>
      <c r="AM28" s="194"/>
      <c r="AN28" s="194"/>
      <c r="AO28" s="194"/>
      <c r="AP28" s="199"/>
      <c r="AQ28" s="200"/>
      <c r="AR28" s="193"/>
      <c r="AS28" s="194"/>
      <c r="AT28" s="194"/>
      <c r="AU28" s="194"/>
      <c r="AV28" s="194"/>
      <c r="AW28" s="194"/>
      <c r="AX28" s="196"/>
      <c r="AY28" s="193"/>
      <c r="AZ28" s="194"/>
      <c r="BA28" s="194"/>
      <c r="BB28" s="194"/>
      <c r="BC28" s="194"/>
      <c r="BD28" s="194"/>
      <c r="BE28" s="196"/>
      <c r="BF28" s="181"/>
    </row>
    <row r="29" spans="1:61" ht="19.5" customHeight="1" x14ac:dyDescent="0.15">
      <c r="A29" s="130"/>
      <c r="B29" s="193"/>
      <c r="C29" s="194"/>
      <c r="D29" s="194"/>
      <c r="E29" s="194"/>
      <c r="F29" s="194"/>
      <c r="G29" s="195"/>
      <c r="H29" s="196"/>
      <c r="I29" s="193"/>
      <c r="J29" s="194"/>
      <c r="K29" s="194"/>
      <c r="L29" s="194"/>
      <c r="M29" s="194"/>
      <c r="N29" s="194"/>
      <c r="O29" s="196"/>
      <c r="P29" s="193"/>
      <c r="Q29" s="194"/>
      <c r="R29" s="194"/>
      <c r="S29" s="194"/>
      <c r="T29" s="194"/>
      <c r="U29" s="197"/>
      <c r="V29" s="198"/>
      <c r="W29" s="193"/>
      <c r="X29" s="194"/>
      <c r="Y29" s="194"/>
      <c r="Z29" s="194"/>
      <c r="AA29" s="194"/>
      <c r="AB29" s="195"/>
      <c r="AC29" s="196"/>
      <c r="AD29" s="193"/>
      <c r="AE29" s="194"/>
      <c r="AF29" s="194"/>
      <c r="AG29" s="194"/>
      <c r="AH29" s="194"/>
      <c r="AI29" s="194"/>
      <c r="AJ29" s="196"/>
      <c r="AK29" s="193"/>
      <c r="AL29" s="194"/>
      <c r="AM29" s="194"/>
      <c r="AN29" s="194"/>
      <c r="AO29" s="194"/>
      <c r="AP29" s="199"/>
      <c r="AQ29" s="200"/>
      <c r="AR29" s="193"/>
      <c r="AS29" s="194"/>
      <c r="AT29" s="194"/>
      <c r="AU29" s="194"/>
      <c r="AV29" s="194"/>
      <c r="AW29" s="194"/>
      <c r="AX29" s="196"/>
      <c r="AY29" s="193"/>
      <c r="AZ29" s="194"/>
      <c r="BA29" s="194"/>
      <c r="BB29" s="194"/>
      <c r="BC29" s="194"/>
      <c r="BD29" s="194"/>
      <c r="BE29" s="196"/>
      <c r="BF29" s="181"/>
    </row>
    <row r="30" spans="1:61" ht="19.5" customHeight="1" x14ac:dyDescent="0.15">
      <c r="A30" s="130"/>
      <c r="B30" s="201"/>
      <c r="C30" s="202"/>
      <c r="D30" s="202"/>
      <c r="E30" s="202"/>
      <c r="F30" s="202"/>
      <c r="G30" s="203"/>
      <c r="H30" s="204"/>
      <c r="I30" s="201"/>
      <c r="J30" s="202"/>
      <c r="K30" s="202"/>
      <c r="L30" s="202"/>
      <c r="M30" s="202"/>
      <c r="N30" s="202"/>
      <c r="O30" s="204"/>
      <c r="P30" s="201"/>
      <c r="Q30" s="202"/>
      <c r="R30" s="202"/>
      <c r="S30" s="202"/>
      <c r="T30" s="202"/>
      <c r="U30" s="205"/>
      <c r="V30" s="206"/>
      <c r="W30" s="201"/>
      <c r="X30" s="202"/>
      <c r="Y30" s="202"/>
      <c r="Z30" s="202"/>
      <c r="AA30" s="202"/>
      <c r="AB30" s="203"/>
      <c r="AC30" s="204"/>
      <c r="AD30" s="201"/>
      <c r="AE30" s="202"/>
      <c r="AF30" s="202"/>
      <c r="AG30" s="202"/>
      <c r="AH30" s="202"/>
      <c r="AI30" s="207"/>
      <c r="AJ30" s="208"/>
      <c r="AK30" s="201"/>
      <c r="AL30" s="202"/>
      <c r="AM30" s="202"/>
      <c r="AN30" s="202"/>
      <c r="AO30" s="202"/>
      <c r="AP30" s="209"/>
      <c r="AQ30" s="210"/>
      <c r="AR30" s="201"/>
      <c r="AS30" s="202"/>
      <c r="AT30" s="202"/>
      <c r="AU30" s="211"/>
      <c r="AV30" s="202"/>
      <c r="AW30" s="202"/>
      <c r="AX30" s="204"/>
      <c r="AY30" s="201"/>
      <c r="AZ30" s="211"/>
      <c r="BA30" s="202"/>
      <c r="BB30" s="202"/>
      <c r="BC30" s="202"/>
      <c r="BD30" s="202"/>
      <c r="BE30" s="204"/>
      <c r="BF30" s="181"/>
    </row>
    <row r="31" spans="1:61" ht="19.5" customHeight="1" x14ac:dyDescent="0.15">
      <c r="A31" s="135" t="s">
        <v>78</v>
      </c>
      <c r="B31" s="314" t="s">
        <v>46</v>
      </c>
      <c r="C31" s="315" t="s">
        <v>46</v>
      </c>
      <c r="D31" s="315"/>
      <c r="E31" s="315"/>
      <c r="F31" s="315" t="s">
        <v>46</v>
      </c>
      <c r="G31" s="316" t="s">
        <v>49</v>
      </c>
      <c r="H31" s="317" t="s">
        <v>49</v>
      </c>
      <c r="I31" s="318" t="s">
        <v>48</v>
      </c>
      <c r="J31" s="315"/>
      <c r="K31" s="315"/>
      <c r="L31" s="315"/>
      <c r="M31" s="315"/>
      <c r="N31" s="316" t="s">
        <v>49</v>
      </c>
      <c r="O31" s="317" t="s">
        <v>49</v>
      </c>
      <c r="P31" s="319" t="s">
        <v>46</v>
      </c>
      <c r="Q31" s="315" t="s">
        <v>46</v>
      </c>
      <c r="R31" s="315"/>
      <c r="S31" s="315"/>
      <c r="T31" s="320" t="s">
        <v>48</v>
      </c>
      <c r="U31" s="316" t="s">
        <v>49</v>
      </c>
      <c r="V31" s="317" t="s">
        <v>49</v>
      </c>
      <c r="W31" s="319"/>
      <c r="X31" s="315"/>
      <c r="Y31" s="315"/>
      <c r="Z31" s="315" t="s">
        <v>42</v>
      </c>
      <c r="AA31" s="315"/>
      <c r="AB31" s="316" t="s">
        <v>49</v>
      </c>
      <c r="AC31" s="317" t="s">
        <v>49</v>
      </c>
      <c r="AD31" s="319"/>
      <c r="AE31" s="320" t="s">
        <v>48</v>
      </c>
      <c r="AF31" s="315"/>
      <c r="AG31" s="315" t="s">
        <v>46</v>
      </c>
      <c r="AH31" s="321"/>
      <c r="AI31" s="316" t="s">
        <v>49</v>
      </c>
      <c r="AJ31" s="317" t="s">
        <v>49</v>
      </c>
      <c r="AK31" s="319" t="s">
        <v>73</v>
      </c>
      <c r="AL31" s="315"/>
      <c r="AM31" s="315"/>
      <c r="AN31" s="320" t="s">
        <v>48</v>
      </c>
      <c r="AO31" s="315" t="s">
        <v>46</v>
      </c>
      <c r="AP31" s="316" t="s">
        <v>49</v>
      </c>
      <c r="AQ31" s="317" t="s">
        <v>49</v>
      </c>
      <c r="AR31" s="319" t="s">
        <v>46</v>
      </c>
      <c r="AS31" s="315"/>
      <c r="AT31" s="315"/>
      <c r="AU31" s="315" t="s">
        <v>74</v>
      </c>
      <c r="AV31" s="320" t="s">
        <v>44</v>
      </c>
      <c r="AW31" s="316" t="s">
        <v>49</v>
      </c>
      <c r="AX31" s="317" t="s">
        <v>49</v>
      </c>
      <c r="AY31" s="318" t="s">
        <v>48</v>
      </c>
      <c r="AZ31" s="315"/>
      <c r="BA31" s="315"/>
      <c r="BB31" s="315"/>
      <c r="BC31" s="315"/>
      <c r="BD31" s="316" t="s">
        <v>49</v>
      </c>
      <c r="BE31" s="317" t="s">
        <v>49</v>
      </c>
      <c r="BF31" s="212"/>
    </row>
    <row r="32" spans="1:61" ht="19.5" customHeight="1" x14ac:dyDescent="0.15">
      <c r="A32" s="136" t="s">
        <v>79</v>
      </c>
      <c r="B32" s="322"/>
      <c r="C32" s="323"/>
      <c r="D32" s="323"/>
      <c r="E32" s="323"/>
      <c r="F32" s="324"/>
      <c r="G32" s="323"/>
      <c r="H32" s="325"/>
      <c r="I32" s="326"/>
      <c r="J32" s="323"/>
      <c r="K32" s="323"/>
      <c r="L32" s="323"/>
      <c r="M32" s="323"/>
      <c r="N32" s="323"/>
      <c r="O32" s="325"/>
      <c r="P32" s="326"/>
      <c r="Q32" s="323"/>
      <c r="R32" s="323"/>
      <c r="S32" s="323"/>
      <c r="T32" s="324"/>
      <c r="U32" s="324" t="s">
        <v>73</v>
      </c>
      <c r="V32" s="327"/>
      <c r="W32" s="328"/>
      <c r="X32" s="324"/>
      <c r="Y32" s="323"/>
      <c r="Z32" s="329" t="s">
        <v>71</v>
      </c>
      <c r="AA32" s="330"/>
      <c r="AB32" s="324"/>
      <c r="AC32" s="325"/>
      <c r="AD32" s="328"/>
      <c r="AE32" s="324"/>
      <c r="AF32" s="324"/>
      <c r="AG32" s="329" t="s">
        <v>44</v>
      </c>
      <c r="AH32" s="324"/>
      <c r="AI32" s="324"/>
      <c r="AJ32" s="325"/>
      <c r="AK32" s="322" t="s">
        <v>48</v>
      </c>
      <c r="AL32" s="323"/>
      <c r="AM32" s="323"/>
      <c r="AN32" s="323"/>
      <c r="AO32" s="329"/>
      <c r="AP32" s="323"/>
      <c r="AQ32" s="325"/>
      <c r="AR32" s="322" t="s">
        <v>44</v>
      </c>
      <c r="AS32" s="323"/>
      <c r="AT32" s="324"/>
      <c r="AU32" s="323"/>
      <c r="AV32" s="323"/>
      <c r="AW32" s="323"/>
      <c r="AX32" s="331"/>
      <c r="AY32" s="328"/>
      <c r="AZ32" s="324"/>
      <c r="BA32" s="323"/>
      <c r="BB32" s="323"/>
      <c r="BC32" s="323"/>
      <c r="BD32" s="323"/>
      <c r="BE32" s="325"/>
      <c r="BF32" s="213" t="s">
        <v>80</v>
      </c>
    </row>
    <row r="33" spans="1:61" ht="19.5" customHeight="1" x14ac:dyDescent="0.15">
      <c r="A33" s="137"/>
      <c r="B33" s="332"/>
      <c r="C33" s="333"/>
      <c r="D33" s="334"/>
      <c r="E33" s="334"/>
      <c r="F33" s="335"/>
      <c r="G33" s="336"/>
      <c r="H33" s="337"/>
      <c r="I33" s="332"/>
      <c r="J33" s="333"/>
      <c r="K33" s="334"/>
      <c r="L33" s="334"/>
      <c r="M33" s="334"/>
      <c r="N33" s="338"/>
      <c r="O33" s="339"/>
      <c r="P33" s="332"/>
      <c r="Q33" s="333"/>
      <c r="R33" s="333"/>
      <c r="S33" s="334"/>
      <c r="T33" s="334"/>
      <c r="U33" s="340"/>
      <c r="V33" s="341"/>
      <c r="W33" s="332"/>
      <c r="X33" s="334"/>
      <c r="Y33" s="334"/>
      <c r="Z33" s="335" t="s">
        <v>72</v>
      </c>
      <c r="AA33" s="334"/>
      <c r="AB33" s="342"/>
      <c r="AC33" s="339"/>
      <c r="AD33" s="332"/>
      <c r="AE33" s="333"/>
      <c r="AF33" s="334"/>
      <c r="AG33" s="334"/>
      <c r="AH33" s="334"/>
      <c r="AI33" s="333"/>
      <c r="AJ33" s="339"/>
      <c r="AK33" s="332"/>
      <c r="AL33" s="333"/>
      <c r="AM33" s="333"/>
      <c r="AN33" s="333"/>
      <c r="AO33" s="334"/>
      <c r="AP33" s="333"/>
      <c r="AQ33" s="339"/>
      <c r="AR33" s="332"/>
      <c r="AS33" s="333"/>
      <c r="AT33" s="333"/>
      <c r="AU33" s="333"/>
      <c r="AV33" s="334"/>
      <c r="AW33" s="338"/>
      <c r="AX33" s="343"/>
      <c r="AY33" s="332"/>
      <c r="AZ33" s="333"/>
      <c r="BA33" s="333"/>
      <c r="BB33" s="333"/>
      <c r="BC33" s="334"/>
      <c r="BD33" s="338"/>
      <c r="BE33" s="337"/>
      <c r="BF33" s="214"/>
    </row>
    <row r="34" spans="1:61" ht="19.5" customHeight="1" x14ac:dyDescent="0.15">
      <c r="A34" s="138" t="s">
        <v>81</v>
      </c>
      <c r="B34" s="215"/>
      <c r="C34" s="139" t="s">
        <v>82</v>
      </c>
      <c r="H34" s="140"/>
      <c r="I34" s="139"/>
      <c r="R34" s="140"/>
      <c r="S34" s="216"/>
      <c r="T34" s="217"/>
      <c r="U34" s="217"/>
      <c r="V34" s="218"/>
      <c r="W34" s="139"/>
      <c r="AY34" s="141"/>
      <c r="AZ34" s="139"/>
      <c r="BF34" s="219" t="s">
        <v>81</v>
      </c>
    </row>
    <row r="35" spans="1:61" ht="19.5" customHeight="1" x14ac:dyDescent="0.15">
      <c r="A35" s="133"/>
    </row>
    <row r="36" spans="1:61" ht="19.5" customHeight="1" x14ac:dyDescent="0.15">
      <c r="A36" s="142">
        <v>2023</v>
      </c>
      <c r="B36" s="220" t="s">
        <v>63</v>
      </c>
      <c r="C36" s="220" t="s">
        <v>64</v>
      </c>
      <c r="D36" s="220" t="s">
        <v>65</v>
      </c>
      <c r="E36" s="220" t="s">
        <v>66</v>
      </c>
      <c r="F36" s="220" t="s">
        <v>67</v>
      </c>
      <c r="G36" s="221" t="s">
        <v>68</v>
      </c>
      <c r="H36" s="222" t="s">
        <v>69</v>
      </c>
      <c r="I36" s="220" t="s">
        <v>63</v>
      </c>
      <c r="J36" s="220" t="s">
        <v>64</v>
      </c>
      <c r="K36" s="220" t="s">
        <v>65</v>
      </c>
      <c r="L36" s="220" t="s">
        <v>66</v>
      </c>
      <c r="M36" s="220" t="s">
        <v>67</v>
      </c>
      <c r="N36" s="221" t="s">
        <v>68</v>
      </c>
      <c r="O36" s="222" t="s">
        <v>69</v>
      </c>
      <c r="P36" s="220" t="s">
        <v>63</v>
      </c>
      <c r="Q36" s="220" t="s">
        <v>64</v>
      </c>
      <c r="R36" s="220" t="s">
        <v>65</v>
      </c>
      <c r="S36" s="220" t="s">
        <v>66</v>
      </c>
      <c r="T36" s="220" t="s">
        <v>67</v>
      </c>
      <c r="U36" s="221" t="s">
        <v>68</v>
      </c>
      <c r="V36" s="222" t="s">
        <v>69</v>
      </c>
      <c r="W36" s="220" t="s">
        <v>63</v>
      </c>
      <c r="X36" s="220" t="s">
        <v>64</v>
      </c>
      <c r="Y36" s="220" t="s">
        <v>65</v>
      </c>
      <c r="Z36" s="220" t="s">
        <v>66</v>
      </c>
      <c r="AA36" s="220" t="s">
        <v>67</v>
      </c>
      <c r="AB36" s="221" t="s">
        <v>68</v>
      </c>
      <c r="AC36" s="222" t="s">
        <v>69</v>
      </c>
      <c r="AD36" s="220" t="s">
        <v>63</v>
      </c>
      <c r="AE36" s="220" t="s">
        <v>64</v>
      </c>
      <c r="AF36" s="220" t="s">
        <v>65</v>
      </c>
      <c r="AG36" s="220" t="s">
        <v>66</v>
      </c>
      <c r="AH36" s="220" t="s">
        <v>67</v>
      </c>
      <c r="AI36" s="221" t="s">
        <v>68</v>
      </c>
      <c r="AJ36" s="222" t="s">
        <v>69</v>
      </c>
      <c r="AK36" s="220" t="s">
        <v>63</v>
      </c>
      <c r="AL36" s="220" t="s">
        <v>64</v>
      </c>
      <c r="AM36" s="220" t="s">
        <v>65</v>
      </c>
      <c r="AN36" s="220" t="s">
        <v>66</v>
      </c>
      <c r="AO36" s="220" t="s">
        <v>67</v>
      </c>
      <c r="AP36" s="221" t="s">
        <v>68</v>
      </c>
      <c r="AQ36" s="222" t="s">
        <v>69</v>
      </c>
      <c r="AR36" s="220" t="s">
        <v>63</v>
      </c>
      <c r="AS36" s="220" t="s">
        <v>64</v>
      </c>
      <c r="AT36" s="220" t="s">
        <v>65</v>
      </c>
      <c r="AU36" s="220" t="s">
        <v>66</v>
      </c>
      <c r="AV36" s="220" t="s">
        <v>67</v>
      </c>
      <c r="AW36" s="221" t="s">
        <v>68</v>
      </c>
      <c r="AX36" s="222" t="s">
        <v>69</v>
      </c>
      <c r="AY36" s="220" t="s">
        <v>63</v>
      </c>
      <c r="AZ36" s="220" t="s">
        <v>64</v>
      </c>
      <c r="BA36" s="220" t="s">
        <v>65</v>
      </c>
      <c r="BB36" s="220" t="s">
        <v>66</v>
      </c>
      <c r="BC36" s="220" t="s">
        <v>67</v>
      </c>
      <c r="BD36" s="221" t="s">
        <v>68</v>
      </c>
      <c r="BE36" s="222" t="s">
        <v>69</v>
      </c>
      <c r="BF36" s="223">
        <v>2023</v>
      </c>
    </row>
    <row r="37" spans="1:61" ht="19.5" customHeight="1" x14ac:dyDescent="0.15">
      <c r="A37" s="133"/>
      <c r="B37" s="344"/>
      <c r="C37" s="344"/>
      <c r="D37" s="344"/>
      <c r="E37" s="344"/>
      <c r="F37" s="344"/>
      <c r="G37" s="344"/>
      <c r="H37" s="344"/>
      <c r="I37" s="344"/>
      <c r="J37" s="344"/>
      <c r="K37" s="344"/>
      <c r="L37" s="344"/>
      <c r="M37" s="344"/>
      <c r="N37" s="344"/>
      <c r="O37" s="344"/>
      <c r="P37" s="344"/>
      <c r="Q37" s="344"/>
      <c r="R37" s="344"/>
      <c r="S37" s="344"/>
      <c r="T37" s="344"/>
      <c r="U37" s="344"/>
      <c r="V37" s="346">
        <v>44927</v>
      </c>
      <c r="W37" s="344">
        <v>44928</v>
      </c>
      <c r="X37" s="344">
        <v>44929</v>
      </c>
      <c r="Y37" s="344">
        <v>44930</v>
      </c>
      <c r="Z37" s="344">
        <v>44931</v>
      </c>
      <c r="AA37" s="344">
        <v>44932</v>
      </c>
      <c r="AB37" s="344">
        <v>44933</v>
      </c>
      <c r="AC37" s="344">
        <v>44934</v>
      </c>
      <c r="AD37" s="344">
        <v>44935</v>
      </c>
      <c r="AE37" s="344">
        <v>44936</v>
      </c>
      <c r="AF37" s="344">
        <v>44937</v>
      </c>
      <c r="AG37" s="344">
        <v>44938</v>
      </c>
      <c r="AH37" s="344">
        <v>44939</v>
      </c>
      <c r="AI37" s="344">
        <v>44940</v>
      </c>
      <c r="AJ37" s="344">
        <v>44941</v>
      </c>
      <c r="AK37" s="344">
        <v>44942</v>
      </c>
      <c r="AL37" s="344">
        <v>44943</v>
      </c>
      <c r="AM37" s="344">
        <v>44944</v>
      </c>
      <c r="AN37" s="344">
        <v>44945</v>
      </c>
      <c r="AO37" s="344">
        <v>44946</v>
      </c>
      <c r="AP37" s="344">
        <v>44947</v>
      </c>
      <c r="AQ37" s="344">
        <v>44948</v>
      </c>
      <c r="AR37" s="344">
        <v>44949</v>
      </c>
      <c r="AS37" s="344">
        <v>44950</v>
      </c>
      <c r="AT37" s="344">
        <v>44951</v>
      </c>
      <c r="AU37" s="344">
        <v>44952</v>
      </c>
      <c r="AV37" s="344">
        <v>44953</v>
      </c>
      <c r="AW37" s="344">
        <v>44954</v>
      </c>
      <c r="AX37" s="344">
        <v>44955</v>
      </c>
      <c r="AY37" s="344">
        <v>44956</v>
      </c>
      <c r="AZ37" s="344">
        <v>44957</v>
      </c>
      <c r="BA37" s="344">
        <v>44958</v>
      </c>
      <c r="BB37" s="344">
        <v>44959</v>
      </c>
      <c r="BC37" s="344">
        <v>44960</v>
      </c>
      <c r="BD37" s="344">
        <v>44961</v>
      </c>
      <c r="BE37" s="347">
        <v>44962</v>
      </c>
      <c r="BF37" s="144"/>
    </row>
    <row r="38" spans="1:61" ht="19.5" customHeight="1" x14ac:dyDescent="0.15">
      <c r="A38" s="133"/>
      <c r="B38" s="344">
        <v>44963</v>
      </c>
      <c r="C38" s="344">
        <v>44964</v>
      </c>
      <c r="D38" s="344">
        <v>44965</v>
      </c>
      <c r="E38" s="344">
        <v>44966</v>
      </c>
      <c r="F38" s="344">
        <v>44967</v>
      </c>
      <c r="G38" s="344">
        <v>44968</v>
      </c>
      <c r="H38" s="344">
        <v>44969</v>
      </c>
      <c r="I38" s="344">
        <v>44970</v>
      </c>
      <c r="J38" s="344">
        <v>44971</v>
      </c>
      <c r="K38" s="344">
        <v>44972</v>
      </c>
      <c r="L38" s="344">
        <v>44973</v>
      </c>
      <c r="M38" s="344">
        <v>44974</v>
      </c>
      <c r="N38" s="344">
        <v>44975</v>
      </c>
      <c r="O38" s="344">
        <v>44976</v>
      </c>
      <c r="P38" s="344">
        <v>44977</v>
      </c>
      <c r="Q38" s="344">
        <v>44978</v>
      </c>
      <c r="R38" s="344">
        <v>44979</v>
      </c>
      <c r="S38" s="344">
        <v>44980</v>
      </c>
      <c r="T38" s="344">
        <v>44981</v>
      </c>
      <c r="U38" s="344">
        <v>44982</v>
      </c>
      <c r="V38" s="344">
        <v>44983</v>
      </c>
      <c r="W38" s="344">
        <v>44984</v>
      </c>
      <c r="X38" s="344">
        <v>44985</v>
      </c>
      <c r="Y38" s="344">
        <v>44986</v>
      </c>
      <c r="Z38" s="344">
        <v>44987</v>
      </c>
      <c r="AA38" s="344">
        <v>44988</v>
      </c>
      <c r="AB38" s="344">
        <v>44989</v>
      </c>
      <c r="AC38" s="344">
        <v>44990</v>
      </c>
      <c r="AD38" s="344">
        <v>44991</v>
      </c>
      <c r="AE38" s="344">
        <v>44992</v>
      </c>
      <c r="AF38" s="344">
        <v>44993</v>
      </c>
      <c r="AG38" s="344">
        <v>44994</v>
      </c>
      <c r="AH38" s="344">
        <v>44995</v>
      </c>
      <c r="AI38" s="344">
        <v>44996</v>
      </c>
      <c r="AJ38" s="344">
        <v>44997</v>
      </c>
      <c r="AK38" s="344">
        <v>44998</v>
      </c>
      <c r="AL38" s="344">
        <v>44999</v>
      </c>
      <c r="AM38" s="344">
        <v>45000</v>
      </c>
      <c r="AN38" s="344">
        <v>45001</v>
      </c>
      <c r="AO38" s="344">
        <v>45002</v>
      </c>
      <c r="AP38" s="344">
        <v>45003</v>
      </c>
      <c r="AQ38" s="344">
        <v>45004</v>
      </c>
      <c r="AR38" s="344">
        <v>45005</v>
      </c>
      <c r="AS38" s="344">
        <v>45006</v>
      </c>
      <c r="AT38" s="344">
        <v>45007</v>
      </c>
      <c r="AU38" s="344">
        <v>45008</v>
      </c>
      <c r="AV38" s="344">
        <v>45009</v>
      </c>
      <c r="AW38" s="344">
        <v>45010</v>
      </c>
      <c r="AX38" s="344">
        <v>45011</v>
      </c>
      <c r="AY38" s="344">
        <v>45012</v>
      </c>
      <c r="AZ38" s="344">
        <v>45013</v>
      </c>
      <c r="BA38" s="344">
        <v>45014</v>
      </c>
      <c r="BB38" s="344">
        <v>45015</v>
      </c>
      <c r="BC38" s="344">
        <v>45016</v>
      </c>
      <c r="BD38" s="344">
        <v>45017</v>
      </c>
      <c r="BE38" s="347">
        <v>45018</v>
      </c>
      <c r="BF38" s="145"/>
    </row>
    <row r="39" spans="1:61" s="133" customFormat="1" ht="20" customHeight="1" x14ac:dyDescent="0.15">
      <c r="B39" s="344">
        <v>45019</v>
      </c>
      <c r="C39" s="344">
        <v>45020</v>
      </c>
      <c r="D39" s="344">
        <v>45021</v>
      </c>
      <c r="E39" s="344">
        <v>45022</v>
      </c>
      <c r="F39" s="344">
        <v>45023</v>
      </c>
      <c r="G39" s="344">
        <v>45024</v>
      </c>
      <c r="H39" s="349">
        <v>45025</v>
      </c>
      <c r="I39" s="349">
        <v>45026</v>
      </c>
      <c r="J39" s="344">
        <v>45027</v>
      </c>
      <c r="K39" s="344">
        <v>45028</v>
      </c>
      <c r="L39" s="344">
        <v>45029</v>
      </c>
      <c r="M39" s="344">
        <v>45030</v>
      </c>
      <c r="N39" s="344">
        <v>45031</v>
      </c>
      <c r="O39" s="344">
        <v>45032</v>
      </c>
      <c r="P39" s="344">
        <v>45033</v>
      </c>
      <c r="Q39" s="344">
        <v>45034</v>
      </c>
      <c r="R39" s="344">
        <v>45035</v>
      </c>
      <c r="S39" s="344">
        <v>45036</v>
      </c>
      <c r="T39" s="344">
        <v>45037</v>
      </c>
      <c r="U39" s="344">
        <v>45038</v>
      </c>
      <c r="V39" s="344">
        <v>45039</v>
      </c>
      <c r="W39" s="344">
        <v>45040</v>
      </c>
      <c r="X39" s="344">
        <v>45041</v>
      </c>
      <c r="Y39" s="344">
        <v>45042</v>
      </c>
      <c r="Z39" s="350">
        <v>45043</v>
      </c>
      <c r="AA39" s="344">
        <v>45044</v>
      </c>
      <c r="AB39" s="344">
        <v>45045</v>
      </c>
      <c r="AC39" s="344">
        <v>45046</v>
      </c>
      <c r="AD39" s="344">
        <v>45047</v>
      </c>
      <c r="AE39" s="344">
        <v>45048</v>
      </c>
      <c r="AF39" s="344">
        <v>45049</v>
      </c>
      <c r="AG39" s="344">
        <v>45050</v>
      </c>
      <c r="AH39" s="344">
        <v>45051</v>
      </c>
      <c r="AI39" s="344">
        <v>45052</v>
      </c>
      <c r="AJ39" s="344">
        <v>45053</v>
      </c>
      <c r="AK39" s="344">
        <v>45054</v>
      </c>
      <c r="AL39" s="344">
        <v>45055</v>
      </c>
      <c r="AM39" s="344">
        <v>45056</v>
      </c>
      <c r="AN39" s="344">
        <v>45057</v>
      </c>
      <c r="AO39" s="344">
        <v>45058</v>
      </c>
      <c r="AP39" s="344">
        <v>45059</v>
      </c>
      <c r="AQ39" s="344">
        <v>45060</v>
      </c>
      <c r="AR39" s="344">
        <v>45061</v>
      </c>
      <c r="AS39" s="344">
        <v>45062</v>
      </c>
      <c r="AT39" s="344">
        <v>45063</v>
      </c>
      <c r="AU39" s="351">
        <v>45064</v>
      </c>
      <c r="AV39" s="344">
        <v>45065</v>
      </c>
      <c r="AW39" s="344">
        <v>45066</v>
      </c>
      <c r="AX39" s="344">
        <v>45067</v>
      </c>
      <c r="AY39" s="344">
        <v>45068</v>
      </c>
      <c r="AZ39" s="344">
        <v>45069</v>
      </c>
      <c r="BA39" s="344">
        <v>45070</v>
      </c>
      <c r="BB39" s="344">
        <v>45071</v>
      </c>
      <c r="BC39" s="344">
        <v>45072</v>
      </c>
      <c r="BD39" s="344">
        <v>45073</v>
      </c>
      <c r="BE39" s="354">
        <v>45074</v>
      </c>
      <c r="BF39" s="146"/>
    </row>
    <row r="40" spans="1:61" s="133" customFormat="1" ht="20" customHeight="1" x14ac:dyDescent="0.15">
      <c r="B40" s="352">
        <v>45075</v>
      </c>
      <c r="C40" s="344">
        <v>45076</v>
      </c>
      <c r="D40" s="344">
        <v>45077</v>
      </c>
      <c r="E40" s="344">
        <v>45078</v>
      </c>
      <c r="F40" s="344">
        <v>45079</v>
      </c>
      <c r="G40" s="344">
        <v>45080</v>
      </c>
      <c r="H40" s="344">
        <v>45081</v>
      </c>
      <c r="I40" s="344">
        <v>45082</v>
      </c>
      <c r="J40" s="344">
        <v>45083</v>
      </c>
      <c r="K40" s="344">
        <v>45084</v>
      </c>
      <c r="L40" s="344">
        <v>45085</v>
      </c>
      <c r="M40" s="344">
        <v>45086</v>
      </c>
      <c r="N40" s="344">
        <v>45087</v>
      </c>
      <c r="O40" s="344">
        <v>45088</v>
      </c>
      <c r="P40" s="344">
        <v>45089</v>
      </c>
      <c r="Q40" s="344">
        <v>45090</v>
      </c>
      <c r="R40" s="344">
        <v>45091</v>
      </c>
      <c r="S40" s="344">
        <v>45092</v>
      </c>
      <c r="T40" s="344">
        <v>45093</v>
      </c>
      <c r="U40" s="344">
        <v>45094</v>
      </c>
      <c r="V40" s="344">
        <v>45095</v>
      </c>
      <c r="W40" s="344">
        <v>45096</v>
      </c>
      <c r="X40" s="344">
        <v>45097</v>
      </c>
      <c r="Y40" s="344">
        <v>45098</v>
      </c>
      <c r="Z40" s="344">
        <v>45099</v>
      </c>
      <c r="AA40" s="344">
        <v>45100</v>
      </c>
      <c r="AB40" s="344">
        <v>45101</v>
      </c>
      <c r="AC40" s="344">
        <v>45102</v>
      </c>
      <c r="AD40" s="344">
        <v>45103</v>
      </c>
      <c r="AE40" s="344">
        <v>45104</v>
      </c>
      <c r="AF40" s="344">
        <v>45105</v>
      </c>
      <c r="AG40" s="344">
        <v>45106</v>
      </c>
      <c r="AH40" s="344">
        <v>45107</v>
      </c>
      <c r="AI40" s="344">
        <v>45108</v>
      </c>
      <c r="AJ40" s="344">
        <v>45109</v>
      </c>
      <c r="AK40" s="344">
        <v>45110</v>
      </c>
      <c r="AL40" s="344">
        <v>45111</v>
      </c>
      <c r="AM40" s="344">
        <v>45112</v>
      </c>
      <c r="AN40" s="344">
        <v>45113</v>
      </c>
      <c r="AO40" s="344">
        <v>45114</v>
      </c>
      <c r="AP40" s="344">
        <v>45115</v>
      </c>
      <c r="AQ40" s="344">
        <v>45116</v>
      </c>
      <c r="AR40" s="344">
        <v>45117</v>
      </c>
      <c r="AS40" s="344">
        <v>45118</v>
      </c>
      <c r="AT40" s="344">
        <v>45119</v>
      </c>
      <c r="AU40" s="344">
        <v>45120</v>
      </c>
      <c r="AV40" s="344">
        <v>45121</v>
      </c>
      <c r="AW40" s="344">
        <v>45122</v>
      </c>
      <c r="AX40" s="344">
        <v>45123</v>
      </c>
      <c r="AY40" s="344">
        <v>45124</v>
      </c>
      <c r="AZ40" s="344">
        <v>45125</v>
      </c>
      <c r="BA40" s="344">
        <v>45126</v>
      </c>
      <c r="BB40" s="344">
        <v>45127</v>
      </c>
      <c r="BC40" s="344">
        <v>45128</v>
      </c>
      <c r="BD40" s="344">
        <v>45129</v>
      </c>
      <c r="BE40" s="344">
        <v>45130</v>
      </c>
      <c r="BF40" s="113"/>
    </row>
    <row r="41" spans="1:61" s="133" customFormat="1" ht="19.5" customHeight="1" x14ac:dyDescent="0.15">
      <c r="B41" s="344">
        <v>45131</v>
      </c>
      <c r="C41" s="344">
        <v>45132</v>
      </c>
      <c r="D41" s="344">
        <v>45133</v>
      </c>
      <c r="E41" s="344">
        <v>45134</v>
      </c>
      <c r="F41" s="344">
        <v>45135</v>
      </c>
      <c r="G41" s="344">
        <v>45136</v>
      </c>
      <c r="H41" s="344">
        <v>45137</v>
      </c>
      <c r="I41" s="344">
        <v>45138</v>
      </c>
      <c r="J41" s="344">
        <v>45139</v>
      </c>
      <c r="K41" s="344">
        <v>45140</v>
      </c>
      <c r="L41" s="344">
        <v>45141</v>
      </c>
      <c r="M41" s="344">
        <v>45142</v>
      </c>
      <c r="N41" s="344">
        <v>45143</v>
      </c>
      <c r="O41" s="344">
        <v>45144</v>
      </c>
      <c r="P41" s="344">
        <v>45145</v>
      </c>
      <c r="Q41" s="344">
        <v>45146</v>
      </c>
      <c r="R41" s="344">
        <v>45147</v>
      </c>
      <c r="S41" s="344">
        <v>45148</v>
      </c>
      <c r="T41" s="344">
        <v>45149</v>
      </c>
      <c r="U41" s="344">
        <v>45150</v>
      </c>
      <c r="V41" s="344">
        <v>45151</v>
      </c>
      <c r="W41" s="344">
        <v>45152</v>
      </c>
      <c r="X41" s="344">
        <v>45153</v>
      </c>
      <c r="Y41" s="344">
        <v>45154</v>
      </c>
      <c r="Z41" s="344">
        <v>45155</v>
      </c>
      <c r="AA41" s="344">
        <v>45156</v>
      </c>
      <c r="AB41" s="344">
        <v>45157</v>
      </c>
      <c r="AC41" s="344">
        <v>45158</v>
      </c>
      <c r="AD41" s="344">
        <v>45159</v>
      </c>
      <c r="AE41" s="344">
        <v>45160</v>
      </c>
      <c r="AF41" s="344">
        <v>45161</v>
      </c>
      <c r="AG41" s="344">
        <v>45162</v>
      </c>
      <c r="AH41" s="344">
        <v>45163</v>
      </c>
      <c r="AI41" s="344">
        <v>45164</v>
      </c>
      <c r="AJ41" s="344">
        <v>45165</v>
      </c>
      <c r="AK41" s="344">
        <v>45166</v>
      </c>
      <c r="AL41" s="344">
        <v>45167</v>
      </c>
      <c r="AM41" s="344">
        <v>45168</v>
      </c>
      <c r="AN41" s="344">
        <v>45169</v>
      </c>
      <c r="AO41" s="344">
        <v>45170</v>
      </c>
      <c r="AP41" s="344">
        <v>45171</v>
      </c>
      <c r="AQ41" s="344">
        <v>45172</v>
      </c>
      <c r="AR41" s="344">
        <v>45173</v>
      </c>
      <c r="AS41" s="344">
        <v>45174</v>
      </c>
      <c r="AT41" s="344">
        <v>45175</v>
      </c>
      <c r="AU41" s="344">
        <v>45176</v>
      </c>
      <c r="AV41" s="344">
        <v>45177</v>
      </c>
      <c r="AW41" s="344">
        <v>45178</v>
      </c>
      <c r="AX41" s="344">
        <v>45179</v>
      </c>
      <c r="AY41" s="344">
        <v>45180</v>
      </c>
      <c r="AZ41" s="344">
        <v>45181</v>
      </c>
      <c r="BA41" s="344">
        <v>45182</v>
      </c>
      <c r="BB41" s="344">
        <v>45183</v>
      </c>
      <c r="BC41" s="344">
        <v>45184</v>
      </c>
      <c r="BD41" s="344">
        <v>45185</v>
      </c>
      <c r="BE41" s="344">
        <v>45186</v>
      </c>
      <c r="BF41" s="113"/>
    </row>
    <row r="42" spans="1:61" s="133" customFormat="1" ht="19.5" customHeight="1" x14ac:dyDescent="0.15">
      <c r="B42" s="344">
        <v>45187</v>
      </c>
      <c r="C42" s="344">
        <v>45188</v>
      </c>
      <c r="D42" s="344">
        <v>45189</v>
      </c>
      <c r="E42" s="344">
        <v>45190</v>
      </c>
      <c r="F42" s="344">
        <v>45191</v>
      </c>
      <c r="G42" s="344">
        <v>45192</v>
      </c>
      <c r="H42" s="344">
        <v>45193</v>
      </c>
      <c r="I42" s="344">
        <v>45194</v>
      </c>
      <c r="J42" s="344">
        <v>45195</v>
      </c>
      <c r="K42" s="344">
        <v>45196</v>
      </c>
      <c r="L42" s="344">
        <v>45197</v>
      </c>
      <c r="M42" s="344">
        <v>45198</v>
      </c>
      <c r="N42" s="344">
        <v>45199</v>
      </c>
      <c r="O42" s="344">
        <v>45200</v>
      </c>
      <c r="P42" s="344">
        <v>45201</v>
      </c>
      <c r="Q42" s="344">
        <v>45202</v>
      </c>
      <c r="R42" s="344">
        <v>45203</v>
      </c>
      <c r="S42" s="344">
        <v>45204</v>
      </c>
      <c r="T42" s="344">
        <v>45205</v>
      </c>
      <c r="U42" s="344">
        <v>45206</v>
      </c>
      <c r="V42" s="344">
        <v>45207</v>
      </c>
      <c r="W42" s="344">
        <v>45208</v>
      </c>
      <c r="X42" s="344">
        <v>45209</v>
      </c>
      <c r="Y42" s="344">
        <v>45210</v>
      </c>
      <c r="Z42" s="344">
        <v>45211</v>
      </c>
      <c r="AA42" s="344">
        <v>45212</v>
      </c>
      <c r="AB42" s="344">
        <v>45213</v>
      </c>
      <c r="AC42" s="344">
        <v>45214</v>
      </c>
      <c r="AD42" s="344">
        <v>45215</v>
      </c>
      <c r="AE42" s="344">
        <v>45216</v>
      </c>
      <c r="AF42" s="344">
        <v>45217</v>
      </c>
      <c r="AG42" s="344">
        <v>45218</v>
      </c>
      <c r="AH42" s="344">
        <v>45219</v>
      </c>
      <c r="AI42" s="344">
        <v>45220</v>
      </c>
      <c r="AJ42" s="344">
        <v>45221</v>
      </c>
      <c r="AK42" s="344">
        <v>45222</v>
      </c>
      <c r="AL42" s="344">
        <v>45223</v>
      </c>
      <c r="AM42" s="344">
        <v>45224</v>
      </c>
      <c r="AN42" s="344">
        <v>45225</v>
      </c>
      <c r="AO42" s="344">
        <v>45226</v>
      </c>
      <c r="AP42" s="344">
        <v>45227</v>
      </c>
      <c r="AQ42" s="344">
        <v>45228</v>
      </c>
      <c r="AR42" s="344">
        <v>45229</v>
      </c>
      <c r="AS42" s="344">
        <v>45230</v>
      </c>
      <c r="AT42" s="344">
        <v>45231</v>
      </c>
      <c r="AU42" s="344">
        <v>45232</v>
      </c>
      <c r="AV42" s="344">
        <v>45233</v>
      </c>
      <c r="AW42" s="344">
        <v>45234</v>
      </c>
      <c r="AX42" s="344">
        <v>45235</v>
      </c>
      <c r="AY42" s="344">
        <v>45236</v>
      </c>
      <c r="AZ42" s="344">
        <v>45237</v>
      </c>
      <c r="BA42" s="344">
        <v>45238</v>
      </c>
      <c r="BB42" s="344">
        <v>45239</v>
      </c>
      <c r="BC42" s="344">
        <v>45240</v>
      </c>
      <c r="BD42" s="344">
        <v>45241</v>
      </c>
      <c r="BE42" s="344">
        <v>45242</v>
      </c>
      <c r="BF42" s="113"/>
    </row>
    <row r="43" spans="1:61" s="133" customFormat="1" ht="19.5" customHeight="1" x14ac:dyDescent="0.15">
      <c r="B43" s="344">
        <v>45243</v>
      </c>
      <c r="C43" s="344">
        <v>45244</v>
      </c>
      <c r="D43" s="344">
        <v>45245</v>
      </c>
      <c r="E43" s="344">
        <v>45246</v>
      </c>
      <c r="F43" s="344">
        <v>45247</v>
      </c>
      <c r="G43" s="344">
        <v>45248</v>
      </c>
      <c r="H43" s="344">
        <v>45249</v>
      </c>
      <c r="I43" s="344">
        <v>45250</v>
      </c>
      <c r="J43" s="344">
        <v>45251</v>
      </c>
      <c r="K43" s="344">
        <v>45252</v>
      </c>
      <c r="L43" s="344">
        <v>45253</v>
      </c>
      <c r="M43" s="344">
        <v>45254</v>
      </c>
      <c r="N43" s="344">
        <v>45255</v>
      </c>
      <c r="O43" s="344">
        <v>45256</v>
      </c>
      <c r="P43" s="344">
        <v>45257</v>
      </c>
      <c r="Q43" s="344">
        <v>45258</v>
      </c>
      <c r="R43" s="344">
        <v>45259</v>
      </c>
      <c r="S43" s="344">
        <v>45260</v>
      </c>
      <c r="T43" s="344">
        <v>45261</v>
      </c>
      <c r="U43" s="344">
        <v>45262</v>
      </c>
      <c r="V43" s="344">
        <v>45263</v>
      </c>
      <c r="W43" s="344">
        <v>45264</v>
      </c>
      <c r="X43" s="344">
        <v>45265</v>
      </c>
      <c r="Y43" s="344">
        <v>45266</v>
      </c>
      <c r="Z43" s="344">
        <v>45267</v>
      </c>
      <c r="AA43" s="344">
        <v>45268</v>
      </c>
      <c r="AB43" s="344">
        <v>45269</v>
      </c>
      <c r="AC43" s="344">
        <v>45270</v>
      </c>
      <c r="AD43" s="344">
        <v>45271</v>
      </c>
      <c r="AE43" s="344">
        <v>45272</v>
      </c>
      <c r="AF43" s="344">
        <v>45273</v>
      </c>
      <c r="AG43" s="344">
        <v>45274</v>
      </c>
      <c r="AH43" s="344">
        <v>45275</v>
      </c>
      <c r="AI43" s="344">
        <v>45276</v>
      </c>
      <c r="AJ43" s="344">
        <v>45277</v>
      </c>
      <c r="AK43" s="344">
        <v>45278</v>
      </c>
      <c r="AL43" s="344">
        <v>45279</v>
      </c>
      <c r="AM43" s="344">
        <v>45280</v>
      </c>
      <c r="AN43" s="344">
        <v>45281</v>
      </c>
      <c r="AO43" s="344">
        <v>45282</v>
      </c>
      <c r="AP43" s="344">
        <v>45283</v>
      </c>
      <c r="AQ43" s="344">
        <v>45284</v>
      </c>
      <c r="AR43" s="353">
        <v>45285</v>
      </c>
      <c r="AS43" s="353">
        <v>45286</v>
      </c>
      <c r="AT43" s="344">
        <v>45287</v>
      </c>
      <c r="AU43" s="344">
        <v>45288</v>
      </c>
      <c r="AV43" s="344">
        <v>45289</v>
      </c>
      <c r="AW43" s="344">
        <v>45290</v>
      </c>
      <c r="AX43" s="344">
        <v>45291</v>
      </c>
      <c r="AY43" s="344"/>
      <c r="AZ43" s="344"/>
      <c r="BA43" s="344"/>
      <c r="BB43" s="344"/>
      <c r="BC43" s="344"/>
      <c r="BD43" s="344"/>
      <c r="BE43" s="344"/>
      <c r="BF43" s="113"/>
    </row>
    <row r="44" spans="1:61" s="133" customFormat="1" ht="19.5" customHeight="1" x14ac:dyDescent="0.15">
      <c r="A44" s="113"/>
      <c r="B44" s="344"/>
      <c r="C44" s="344"/>
      <c r="D44" s="344"/>
      <c r="E44" s="344"/>
      <c r="F44" s="344"/>
      <c r="G44" s="344"/>
      <c r="H44" s="344"/>
      <c r="I44" s="344"/>
      <c r="J44" s="344"/>
      <c r="K44" s="344"/>
      <c r="L44" s="344"/>
      <c r="M44" s="344"/>
      <c r="N44" s="344"/>
      <c r="O44" s="344"/>
      <c r="P44" s="344"/>
      <c r="Q44" s="344"/>
      <c r="R44" s="344"/>
      <c r="S44" s="344"/>
      <c r="T44" s="344"/>
      <c r="U44" s="344"/>
      <c r="V44" s="344"/>
      <c r="W44" s="344"/>
      <c r="X44" s="344"/>
      <c r="Y44" s="344"/>
      <c r="Z44" s="344"/>
      <c r="AA44" s="344"/>
      <c r="AB44" s="344"/>
      <c r="AC44" s="344"/>
      <c r="AD44" s="344"/>
      <c r="AE44" s="344"/>
      <c r="AF44" s="344"/>
      <c r="AG44" s="344"/>
      <c r="AH44" s="344"/>
      <c r="AI44" s="344"/>
      <c r="AJ44" s="344"/>
      <c r="AK44" s="344"/>
      <c r="AL44" s="344"/>
      <c r="AM44" s="344"/>
      <c r="AN44" s="344"/>
      <c r="AO44" s="344"/>
      <c r="AP44" s="344"/>
      <c r="AQ44" s="344"/>
      <c r="AR44" s="344"/>
      <c r="AS44" s="344"/>
      <c r="AT44" s="344"/>
      <c r="AU44" s="344"/>
      <c r="AV44" s="344"/>
      <c r="AW44" s="344"/>
      <c r="AX44" s="344"/>
      <c r="AY44" s="344"/>
      <c r="AZ44" s="344"/>
      <c r="BA44" s="344"/>
      <c r="BB44" s="344"/>
      <c r="BC44" s="344"/>
      <c r="BD44" s="344"/>
      <c r="BE44" s="355"/>
      <c r="BF44" s="113"/>
    </row>
    <row r="45" spans="1:61" ht="19.5" customHeight="1" x14ac:dyDescent="0.15">
      <c r="BF45" s="147"/>
      <c r="BG45" s="147"/>
    </row>
    <row r="46" spans="1:61" ht="19.5" customHeight="1" x14ac:dyDescent="0.15">
      <c r="B46" s="148"/>
      <c r="C46" s="149" t="s">
        <v>83</v>
      </c>
      <c r="E46" s="150"/>
      <c r="F46" s="151"/>
      <c r="G46" s="149" t="s">
        <v>84</v>
      </c>
      <c r="I46" s="150"/>
      <c r="J46" s="152"/>
      <c r="K46" s="149" t="s">
        <v>85</v>
      </c>
      <c r="M46" s="150"/>
      <c r="N46" s="153"/>
      <c r="O46" s="149" t="s">
        <v>86</v>
      </c>
      <c r="Q46" s="150"/>
      <c r="R46" s="154"/>
      <c r="S46" s="149" t="s">
        <v>87</v>
      </c>
      <c r="U46" s="150"/>
      <c r="V46" s="155" t="s">
        <v>88</v>
      </c>
      <c r="W46" s="149" t="s">
        <v>89</v>
      </c>
      <c r="Y46" s="156"/>
      <c r="BF46" s="147"/>
    </row>
    <row r="47" spans="1:61" ht="19.5" customHeight="1" x14ac:dyDescent="0.15">
      <c r="A47" s="133"/>
      <c r="P47" s="113" t="s">
        <v>76</v>
      </c>
      <c r="BF47" s="147"/>
      <c r="BG47" s="157"/>
      <c r="BI47" s="157"/>
    </row>
    <row r="48" spans="1:61" ht="19.5" customHeight="1" x14ac:dyDescent="0.15">
      <c r="A48" s="133"/>
      <c r="BF48" s="147"/>
    </row>
    <row r="49" spans="1:58" ht="19.5" customHeight="1" x14ac:dyDescent="0.15">
      <c r="A49" s="142">
        <v>2024</v>
      </c>
      <c r="B49" s="220" t="s">
        <v>63</v>
      </c>
      <c r="C49" s="220" t="s">
        <v>64</v>
      </c>
      <c r="D49" s="220" t="s">
        <v>65</v>
      </c>
      <c r="E49" s="220" t="s">
        <v>66</v>
      </c>
      <c r="F49" s="220" t="s">
        <v>67</v>
      </c>
      <c r="G49" s="221" t="s">
        <v>68</v>
      </c>
      <c r="H49" s="222" t="s">
        <v>69</v>
      </c>
      <c r="I49" s="220" t="s">
        <v>63</v>
      </c>
      <c r="J49" s="220" t="s">
        <v>64</v>
      </c>
      <c r="K49" s="220" t="s">
        <v>65</v>
      </c>
      <c r="L49" s="220" t="s">
        <v>66</v>
      </c>
      <c r="M49" s="220" t="s">
        <v>67</v>
      </c>
      <c r="N49" s="221" t="s">
        <v>68</v>
      </c>
      <c r="O49" s="222" t="s">
        <v>69</v>
      </c>
      <c r="P49" s="220" t="s">
        <v>63</v>
      </c>
      <c r="Q49" s="220" t="s">
        <v>64</v>
      </c>
      <c r="R49" s="220" t="s">
        <v>65</v>
      </c>
      <c r="S49" s="220" t="s">
        <v>66</v>
      </c>
      <c r="T49" s="220" t="s">
        <v>67</v>
      </c>
      <c r="U49" s="221" t="s">
        <v>68</v>
      </c>
      <c r="V49" s="222" t="s">
        <v>69</v>
      </c>
      <c r="W49" s="220" t="s">
        <v>63</v>
      </c>
      <c r="X49" s="220" t="s">
        <v>64</v>
      </c>
      <c r="Y49" s="220" t="s">
        <v>65</v>
      </c>
      <c r="Z49" s="220" t="s">
        <v>66</v>
      </c>
      <c r="AA49" s="220" t="s">
        <v>67</v>
      </c>
      <c r="AB49" s="221" t="s">
        <v>68</v>
      </c>
      <c r="AC49" s="222" t="s">
        <v>69</v>
      </c>
      <c r="AD49" s="220" t="s">
        <v>63</v>
      </c>
      <c r="AE49" s="220" t="s">
        <v>64</v>
      </c>
      <c r="AF49" s="220" t="s">
        <v>65</v>
      </c>
      <c r="AG49" s="220" t="s">
        <v>66</v>
      </c>
      <c r="AH49" s="220" t="s">
        <v>67</v>
      </c>
      <c r="AI49" s="221" t="s">
        <v>68</v>
      </c>
      <c r="AJ49" s="222" t="s">
        <v>69</v>
      </c>
      <c r="AK49" s="220" t="s">
        <v>63</v>
      </c>
      <c r="AL49" s="220" t="s">
        <v>64</v>
      </c>
      <c r="AM49" s="220" t="s">
        <v>65</v>
      </c>
      <c r="AN49" s="220" t="s">
        <v>66</v>
      </c>
      <c r="AO49" s="220" t="s">
        <v>67</v>
      </c>
      <c r="AP49" s="221" t="s">
        <v>68</v>
      </c>
      <c r="AQ49" s="222" t="s">
        <v>69</v>
      </c>
      <c r="AR49" s="220" t="s">
        <v>63</v>
      </c>
      <c r="AS49" s="220" t="s">
        <v>64</v>
      </c>
      <c r="AT49" s="220" t="s">
        <v>65</v>
      </c>
      <c r="AU49" s="220" t="s">
        <v>66</v>
      </c>
      <c r="AV49" s="220" t="s">
        <v>67</v>
      </c>
      <c r="AW49" s="221" t="s">
        <v>68</v>
      </c>
      <c r="AX49" s="222" t="s">
        <v>69</v>
      </c>
      <c r="AY49" s="220" t="s">
        <v>63</v>
      </c>
      <c r="AZ49" s="220" t="s">
        <v>64</v>
      </c>
      <c r="BA49" s="220" t="s">
        <v>65</v>
      </c>
      <c r="BB49" s="220" t="s">
        <v>66</v>
      </c>
      <c r="BC49" s="220" t="s">
        <v>67</v>
      </c>
      <c r="BD49" s="221" t="s">
        <v>68</v>
      </c>
      <c r="BE49" s="222" t="s">
        <v>69</v>
      </c>
      <c r="BF49" s="224">
        <v>2024</v>
      </c>
    </row>
    <row r="50" spans="1:58" ht="19.5" customHeight="1" x14ac:dyDescent="0.15">
      <c r="A50" s="133"/>
      <c r="B50" s="344"/>
      <c r="C50" s="344"/>
      <c r="D50" s="344"/>
      <c r="E50" s="344"/>
      <c r="F50" s="344"/>
      <c r="G50" s="344"/>
      <c r="H50" s="344"/>
      <c r="I50" s="344"/>
      <c r="J50" s="344"/>
      <c r="K50" s="344"/>
      <c r="L50" s="344"/>
      <c r="M50" s="344"/>
      <c r="N50" s="344"/>
      <c r="O50" s="344"/>
      <c r="P50" s="344"/>
      <c r="Q50" s="344"/>
      <c r="R50" s="344"/>
      <c r="S50" s="344"/>
      <c r="T50" s="344"/>
      <c r="U50" s="344"/>
      <c r="V50" s="345"/>
      <c r="W50" s="345"/>
      <c r="X50" s="344"/>
      <c r="Y50" s="344"/>
      <c r="Z50" s="344"/>
      <c r="AA50" s="344"/>
      <c r="AB50" s="344"/>
      <c r="AC50" s="344"/>
      <c r="AD50" s="344"/>
      <c r="AE50" s="344"/>
      <c r="AF50" s="344"/>
      <c r="AG50" s="344"/>
      <c r="AH50" s="344"/>
      <c r="AI50" s="344"/>
      <c r="AJ50" s="344"/>
      <c r="AK50" s="344"/>
      <c r="AL50" s="344"/>
      <c r="AM50" s="344"/>
      <c r="AN50" s="344"/>
      <c r="AO50" s="344"/>
      <c r="AP50" s="344"/>
      <c r="AQ50" s="344"/>
      <c r="AR50" s="344"/>
      <c r="AS50" s="344"/>
      <c r="AT50" s="344"/>
      <c r="AU50" s="344"/>
      <c r="AV50" s="344"/>
      <c r="AW50" s="344"/>
      <c r="AX50" s="344"/>
      <c r="AY50" s="346">
        <v>44927</v>
      </c>
      <c r="AZ50" s="344">
        <v>44928</v>
      </c>
      <c r="BA50" s="344">
        <v>44929</v>
      </c>
      <c r="BB50" s="344">
        <v>44930</v>
      </c>
      <c r="BC50" s="344">
        <v>44931</v>
      </c>
      <c r="BD50" s="344">
        <v>44932</v>
      </c>
      <c r="BE50" s="347">
        <v>44933</v>
      </c>
      <c r="BF50" s="144"/>
    </row>
    <row r="51" spans="1:58" ht="19.5" customHeight="1" x14ac:dyDescent="0.15">
      <c r="A51" s="133"/>
      <c r="B51" s="344">
        <v>44934</v>
      </c>
      <c r="C51" s="344">
        <v>44935</v>
      </c>
      <c r="D51" s="344">
        <v>44936</v>
      </c>
      <c r="E51" s="344">
        <v>44937</v>
      </c>
      <c r="F51" s="344">
        <v>44938</v>
      </c>
      <c r="G51" s="344">
        <v>44939</v>
      </c>
      <c r="H51" s="344">
        <v>44940</v>
      </c>
      <c r="I51" s="344">
        <v>44941</v>
      </c>
      <c r="J51" s="344">
        <v>44942</v>
      </c>
      <c r="K51" s="344">
        <v>44943</v>
      </c>
      <c r="L51" s="344">
        <v>44944</v>
      </c>
      <c r="M51" s="344">
        <v>44945</v>
      </c>
      <c r="N51" s="344">
        <v>44946</v>
      </c>
      <c r="O51" s="344">
        <v>44947</v>
      </c>
      <c r="P51" s="344">
        <v>44948</v>
      </c>
      <c r="Q51" s="344">
        <v>44949</v>
      </c>
      <c r="R51" s="344">
        <v>44950</v>
      </c>
      <c r="S51" s="344">
        <v>44951</v>
      </c>
      <c r="T51" s="344">
        <v>44952</v>
      </c>
      <c r="U51" s="344">
        <v>44953</v>
      </c>
      <c r="V51" s="344">
        <v>44954</v>
      </c>
      <c r="W51" s="344">
        <v>44955</v>
      </c>
      <c r="X51" s="344">
        <v>44956</v>
      </c>
      <c r="Y51" s="344">
        <v>44957</v>
      </c>
      <c r="Z51" s="344">
        <v>44958</v>
      </c>
      <c r="AA51" s="344">
        <v>44959</v>
      </c>
      <c r="AB51" s="344">
        <v>44960</v>
      </c>
      <c r="AC51" s="344">
        <v>44961</v>
      </c>
      <c r="AD51" s="344">
        <v>44962</v>
      </c>
      <c r="AE51" s="344">
        <v>44963</v>
      </c>
      <c r="AF51" s="344">
        <v>44964</v>
      </c>
      <c r="AG51" s="344">
        <v>44965</v>
      </c>
      <c r="AH51" s="344">
        <v>44966</v>
      </c>
      <c r="AI51" s="344">
        <v>44967</v>
      </c>
      <c r="AJ51" s="344">
        <v>44968</v>
      </c>
      <c r="AK51" s="344">
        <v>44969</v>
      </c>
      <c r="AL51" s="344">
        <v>44970</v>
      </c>
      <c r="AM51" s="344">
        <v>44971</v>
      </c>
      <c r="AN51" s="344">
        <v>44972</v>
      </c>
      <c r="AO51" s="344">
        <v>44973</v>
      </c>
      <c r="AP51" s="344">
        <v>44974</v>
      </c>
      <c r="AQ51" s="344">
        <v>44975</v>
      </c>
      <c r="AR51" s="344">
        <v>44976</v>
      </c>
      <c r="AS51" s="344">
        <v>44977</v>
      </c>
      <c r="AT51" s="344">
        <v>44978</v>
      </c>
      <c r="AU51" s="344">
        <v>44979</v>
      </c>
      <c r="AV51" s="344">
        <v>44980</v>
      </c>
      <c r="AW51" s="344">
        <v>44981</v>
      </c>
      <c r="AX51" s="344">
        <v>44982</v>
      </c>
      <c r="AY51" s="344">
        <v>44983</v>
      </c>
      <c r="AZ51" s="344">
        <v>44984</v>
      </c>
      <c r="BA51" s="344">
        <v>44985</v>
      </c>
      <c r="BB51" s="344" t="s">
        <v>90</v>
      </c>
      <c r="BC51" s="344" t="s">
        <v>91</v>
      </c>
      <c r="BD51" s="344" t="s">
        <v>92</v>
      </c>
      <c r="BE51" s="348" t="s">
        <v>93</v>
      </c>
      <c r="BF51" s="145"/>
    </row>
    <row r="52" spans="1:58" ht="19.5" customHeight="1" x14ac:dyDescent="0.15">
      <c r="A52" s="133"/>
      <c r="B52" s="345" t="s">
        <v>94</v>
      </c>
      <c r="C52" s="344" t="s">
        <v>95</v>
      </c>
      <c r="D52" s="344" t="s">
        <v>96</v>
      </c>
      <c r="E52" s="344" t="s">
        <v>97</v>
      </c>
      <c r="F52" s="344" t="s">
        <v>98</v>
      </c>
      <c r="G52" s="344" t="s">
        <v>99</v>
      </c>
      <c r="H52" s="345" t="s">
        <v>100</v>
      </c>
      <c r="I52" s="345" t="s">
        <v>101</v>
      </c>
      <c r="J52" s="344" t="s">
        <v>102</v>
      </c>
      <c r="K52" s="344" t="s">
        <v>103</v>
      </c>
      <c r="L52" s="344" t="s">
        <v>104</v>
      </c>
      <c r="M52" s="344" t="s">
        <v>105</v>
      </c>
      <c r="N52" s="344" t="s">
        <v>106</v>
      </c>
      <c r="O52" s="344" t="s">
        <v>107</v>
      </c>
      <c r="P52" s="344" t="s">
        <v>108</v>
      </c>
      <c r="Q52" s="344" t="s">
        <v>109</v>
      </c>
      <c r="R52" s="344" t="s">
        <v>110</v>
      </c>
      <c r="S52" s="344" t="s">
        <v>111</v>
      </c>
      <c r="T52" s="344" t="s">
        <v>112</v>
      </c>
      <c r="U52" s="344" t="s">
        <v>113</v>
      </c>
      <c r="V52" s="344" t="s">
        <v>114</v>
      </c>
      <c r="W52" s="344" t="s">
        <v>115</v>
      </c>
      <c r="X52" s="344" t="s">
        <v>116</v>
      </c>
      <c r="Y52" s="344" t="s">
        <v>117</v>
      </c>
      <c r="Z52" s="345" t="s">
        <v>118</v>
      </c>
      <c r="AA52" s="344" t="s">
        <v>119</v>
      </c>
      <c r="AB52" s="345" t="s">
        <v>120</v>
      </c>
      <c r="AC52" s="349" t="s">
        <v>121</v>
      </c>
      <c r="AD52" s="349">
        <v>45017</v>
      </c>
      <c r="AE52" s="344">
        <v>45018</v>
      </c>
      <c r="AF52" s="344">
        <v>45019</v>
      </c>
      <c r="AG52" s="344">
        <v>45020</v>
      </c>
      <c r="AH52" s="344">
        <v>45021</v>
      </c>
      <c r="AI52" s="344">
        <v>45022</v>
      </c>
      <c r="AJ52" s="344">
        <v>45023</v>
      </c>
      <c r="AK52" s="344">
        <v>45024</v>
      </c>
      <c r="AL52" s="344">
        <v>45025</v>
      </c>
      <c r="AM52" s="344">
        <v>45026</v>
      </c>
      <c r="AN52" s="345">
        <v>45027</v>
      </c>
      <c r="AO52" s="344">
        <v>45028</v>
      </c>
      <c r="AP52" s="344">
        <v>45029</v>
      </c>
      <c r="AQ52" s="344">
        <v>45030</v>
      </c>
      <c r="AR52" s="344">
        <v>45031</v>
      </c>
      <c r="AS52" s="344">
        <v>45032</v>
      </c>
      <c r="AT52" s="344">
        <v>45033</v>
      </c>
      <c r="AU52" s="345">
        <v>45034</v>
      </c>
      <c r="AV52" s="344">
        <v>45035</v>
      </c>
      <c r="AW52" s="344">
        <v>45036</v>
      </c>
      <c r="AX52" s="345">
        <v>45037</v>
      </c>
      <c r="AY52" s="345">
        <v>45038</v>
      </c>
      <c r="AZ52" s="344">
        <v>45039</v>
      </c>
      <c r="BA52" s="344">
        <v>45040</v>
      </c>
      <c r="BB52" s="344">
        <v>45041</v>
      </c>
      <c r="BC52" s="344">
        <v>45042</v>
      </c>
      <c r="BD52" s="350">
        <v>45043</v>
      </c>
      <c r="BE52" s="348">
        <v>45044</v>
      </c>
      <c r="BF52" s="146"/>
    </row>
    <row r="53" spans="1:58" ht="19.5" customHeight="1" x14ac:dyDescent="0.15">
      <c r="A53" s="133"/>
      <c r="B53" s="345">
        <v>45045</v>
      </c>
      <c r="C53" s="344">
        <v>45046</v>
      </c>
      <c r="D53" s="344">
        <v>45047</v>
      </c>
      <c r="E53" s="344">
        <v>45048</v>
      </c>
      <c r="F53" s="344">
        <v>45049</v>
      </c>
      <c r="G53" s="344">
        <v>45050</v>
      </c>
      <c r="H53" s="344">
        <v>45051</v>
      </c>
      <c r="I53" s="344">
        <v>45052</v>
      </c>
      <c r="J53" s="344">
        <v>45053</v>
      </c>
      <c r="K53" s="344">
        <v>45054</v>
      </c>
      <c r="L53" s="351">
        <v>45055</v>
      </c>
      <c r="M53" s="344">
        <v>45056</v>
      </c>
      <c r="N53" s="344">
        <v>45057</v>
      </c>
      <c r="O53" s="344">
        <v>45058</v>
      </c>
      <c r="P53" s="344">
        <v>45059</v>
      </c>
      <c r="Q53" s="344">
        <v>45060</v>
      </c>
      <c r="R53" s="344">
        <v>45061</v>
      </c>
      <c r="S53" s="344">
        <v>45062</v>
      </c>
      <c r="T53" s="344">
        <v>45063</v>
      </c>
      <c r="U53" s="344">
        <v>45064</v>
      </c>
      <c r="V53" s="352">
        <v>45065</v>
      </c>
      <c r="W53" s="352">
        <v>45066</v>
      </c>
      <c r="X53" s="344">
        <v>45067</v>
      </c>
      <c r="Y53" s="344">
        <v>45068</v>
      </c>
      <c r="Z53" s="344">
        <v>45069</v>
      </c>
      <c r="AA53" s="344">
        <v>45070</v>
      </c>
      <c r="AB53" s="344">
        <v>45071</v>
      </c>
      <c r="AC53" s="344">
        <v>45072</v>
      </c>
      <c r="AD53" s="344">
        <v>45073</v>
      </c>
      <c r="AE53" s="344">
        <v>45074</v>
      </c>
      <c r="AF53" s="344">
        <v>45075</v>
      </c>
      <c r="AG53" s="344">
        <v>45076</v>
      </c>
      <c r="AH53" s="344">
        <v>45077</v>
      </c>
      <c r="AI53" s="344">
        <v>45078</v>
      </c>
      <c r="AJ53" s="344">
        <v>45079</v>
      </c>
      <c r="AK53" s="344">
        <v>45080</v>
      </c>
      <c r="AL53" s="344">
        <v>45081</v>
      </c>
      <c r="AM53" s="344">
        <v>45082</v>
      </c>
      <c r="AN53" s="344">
        <v>45083</v>
      </c>
      <c r="AO53" s="344">
        <v>45084</v>
      </c>
      <c r="AP53" s="344">
        <v>45085</v>
      </c>
      <c r="AQ53" s="344">
        <v>45086</v>
      </c>
      <c r="AR53" s="344">
        <v>45087</v>
      </c>
      <c r="AS53" s="344">
        <v>45088</v>
      </c>
      <c r="AT53" s="344">
        <v>45089</v>
      </c>
      <c r="AU53" s="344">
        <v>45090</v>
      </c>
      <c r="AV53" s="344">
        <v>45091</v>
      </c>
      <c r="AW53" s="344">
        <v>45092</v>
      </c>
      <c r="AX53" s="344">
        <v>45093</v>
      </c>
      <c r="AY53" s="344">
        <v>45094</v>
      </c>
      <c r="AZ53" s="344">
        <v>45095</v>
      </c>
      <c r="BA53" s="344">
        <v>45096</v>
      </c>
      <c r="BB53" s="344">
        <v>45097</v>
      </c>
      <c r="BC53" s="344">
        <v>45098</v>
      </c>
      <c r="BD53" s="344">
        <v>45099</v>
      </c>
      <c r="BE53" s="344">
        <v>45100</v>
      </c>
    </row>
    <row r="54" spans="1:58" ht="19.5" customHeight="1" x14ac:dyDescent="0.15">
      <c r="A54" s="133"/>
      <c r="B54" s="344">
        <v>45101</v>
      </c>
      <c r="C54" s="344">
        <v>45102</v>
      </c>
      <c r="D54" s="344">
        <v>45103</v>
      </c>
      <c r="E54" s="344">
        <v>45104</v>
      </c>
      <c r="F54" s="344">
        <v>45105</v>
      </c>
      <c r="G54" s="344">
        <v>45106</v>
      </c>
      <c r="H54" s="344">
        <v>45107</v>
      </c>
      <c r="I54" s="344">
        <v>45108</v>
      </c>
      <c r="J54" s="344">
        <v>45109</v>
      </c>
      <c r="K54" s="344">
        <v>45110</v>
      </c>
      <c r="L54" s="344">
        <v>45111</v>
      </c>
      <c r="M54" s="344">
        <v>45112</v>
      </c>
      <c r="N54" s="344">
        <v>45113</v>
      </c>
      <c r="O54" s="344">
        <v>45114</v>
      </c>
      <c r="P54" s="344">
        <v>45115</v>
      </c>
      <c r="Q54" s="344">
        <v>45116</v>
      </c>
      <c r="R54" s="344">
        <v>45117</v>
      </c>
      <c r="S54" s="344">
        <v>45118</v>
      </c>
      <c r="T54" s="344">
        <v>45119</v>
      </c>
      <c r="U54" s="344">
        <v>45120</v>
      </c>
      <c r="V54" s="344">
        <v>45121</v>
      </c>
      <c r="W54" s="344">
        <v>45122</v>
      </c>
      <c r="X54" s="344">
        <v>45123</v>
      </c>
      <c r="Y54" s="344">
        <v>45124</v>
      </c>
      <c r="Z54" s="344">
        <v>45125</v>
      </c>
      <c r="AA54" s="344">
        <v>45126</v>
      </c>
      <c r="AB54" s="344">
        <v>45127</v>
      </c>
      <c r="AC54" s="344">
        <v>45128</v>
      </c>
      <c r="AD54" s="344">
        <v>45129</v>
      </c>
      <c r="AE54" s="344">
        <v>45130</v>
      </c>
      <c r="AF54" s="344">
        <v>45131</v>
      </c>
      <c r="AG54" s="344">
        <v>45132</v>
      </c>
      <c r="AH54" s="344">
        <v>45133</v>
      </c>
      <c r="AI54" s="344">
        <v>45134</v>
      </c>
      <c r="AJ54" s="344">
        <v>45135</v>
      </c>
      <c r="AK54" s="344">
        <v>45136</v>
      </c>
      <c r="AL54" s="344">
        <v>45137</v>
      </c>
      <c r="AM54" s="344">
        <v>45138</v>
      </c>
      <c r="AN54" s="344">
        <v>45139</v>
      </c>
      <c r="AO54" s="344">
        <v>45140</v>
      </c>
      <c r="AP54" s="344">
        <v>45141</v>
      </c>
      <c r="AQ54" s="344">
        <v>45142</v>
      </c>
      <c r="AR54" s="344">
        <v>45143</v>
      </c>
      <c r="AS54" s="344">
        <v>45144</v>
      </c>
      <c r="AT54" s="344">
        <v>45145</v>
      </c>
      <c r="AU54" s="344">
        <v>45146</v>
      </c>
      <c r="AV54" s="344">
        <v>45147</v>
      </c>
      <c r="AW54" s="344">
        <v>45148</v>
      </c>
      <c r="AX54" s="344">
        <v>45149</v>
      </c>
      <c r="AY54" s="344">
        <v>45150</v>
      </c>
      <c r="AZ54" s="344">
        <v>45151</v>
      </c>
      <c r="BA54" s="344">
        <v>45152</v>
      </c>
      <c r="BB54" s="344">
        <v>45153</v>
      </c>
      <c r="BC54" s="344">
        <v>45154</v>
      </c>
      <c r="BD54" s="344">
        <v>45155</v>
      </c>
      <c r="BE54" s="344">
        <v>45156</v>
      </c>
    </row>
    <row r="55" spans="1:58" ht="19.5" customHeight="1" x14ac:dyDescent="0.15">
      <c r="A55" s="133"/>
      <c r="B55" s="344">
        <v>45157</v>
      </c>
      <c r="C55" s="344">
        <v>45158</v>
      </c>
      <c r="D55" s="344">
        <v>45159</v>
      </c>
      <c r="E55" s="344">
        <v>45160</v>
      </c>
      <c r="F55" s="344">
        <v>45161</v>
      </c>
      <c r="G55" s="344">
        <v>45162</v>
      </c>
      <c r="H55" s="344">
        <v>45163</v>
      </c>
      <c r="I55" s="344">
        <v>45164</v>
      </c>
      <c r="J55" s="344">
        <v>45165</v>
      </c>
      <c r="K55" s="344">
        <v>45166</v>
      </c>
      <c r="L55" s="344">
        <v>45167</v>
      </c>
      <c r="M55" s="344">
        <v>45168</v>
      </c>
      <c r="N55" s="344">
        <v>45169</v>
      </c>
      <c r="O55" s="344">
        <v>45170</v>
      </c>
      <c r="P55" s="344">
        <v>45171</v>
      </c>
      <c r="Q55" s="344">
        <v>45172</v>
      </c>
      <c r="R55" s="344">
        <v>45173</v>
      </c>
      <c r="S55" s="344">
        <v>45174</v>
      </c>
      <c r="T55" s="344">
        <v>45175</v>
      </c>
      <c r="U55" s="344">
        <v>45176</v>
      </c>
      <c r="V55" s="344">
        <v>45177</v>
      </c>
      <c r="W55" s="344">
        <v>45178</v>
      </c>
      <c r="X55" s="344">
        <v>45179</v>
      </c>
      <c r="Y55" s="344">
        <v>45180</v>
      </c>
      <c r="Z55" s="344">
        <v>45181</v>
      </c>
      <c r="AA55" s="344">
        <v>45182</v>
      </c>
      <c r="AB55" s="344">
        <v>45183</v>
      </c>
      <c r="AC55" s="344">
        <v>45184</v>
      </c>
      <c r="AD55" s="344">
        <v>45185</v>
      </c>
      <c r="AE55" s="344">
        <v>45186</v>
      </c>
      <c r="AF55" s="344">
        <v>45187</v>
      </c>
      <c r="AG55" s="344">
        <v>45188</v>
      </c>
      <c r="AH55" s="344">
        <v>45189</v>
      </c>
      <c r="AI55" s="344">
        <v>45190</v>
      </c>
      <c r="AJ55" s="344">
        <v>45191</v>
      </c>
      <c r="AK55" s="344">
        <v>45192</v>
      </c>
      <c r="AL55" s="344">
        <v>45193</v>
      </c>
      <c r="AM55" s="344">
        <v>45194</v>
      </c>
      <c r="AN55" s="344">
        <v>45195</v>
      </c>
      <c r="AO55" s="344">
        <v>45196</v>
      </c>
      <c r="AP55" s="344">
        <v>45197</v>
      </c>
      <c r="AQ55" s="344">
        <v>45198</v>
      </c>
      <c r="AR55" s="344">
        <v>45199</v>
      </c>
      <c r="AS55" s="344">
        <v>45200</v>
      </c>
      <c r="AT55" s="344">
        <v>45201</v>
      </c>
      <c r="AU55" s="344">
        <v>45202</v>
      </c>
      <c r="AV55" s="344">
        <v>45203</v>
      </c>
      <c r="AW55" s="344">
        <v>45204</v>
      </c>
      <c r="AX55" s="344">
        <v>45205</v>
      </c>
      <c r="AY55" s="344">
        <v>45206</v>
      </c>
      <c r="AZ55" s="344">
        <v>45207</v>
      </c>
      <c r="BA55" s="344">
        <v>45208</v>
      </c>
      <c r="BB55" s="344">
        <v>45209</v>
      </c>
      <c r="BC55" s="344">
        <v>45210</v>
      </c>
      <c r="BD55" s="344">
        <v>45211</v>
      </c>
      <c r="BE55" s="344">
        <v>45212</v>
      </c>
    </row>
    <row r="56" spans="1:58" ht="19.5" customHeight="1" x14ac:dyDescent="0.15">
      <c r="A56" s="133"/>
      <c r="B56" s="344">
        <v>45213</v>
      </c>
      <c r="C56" s="344">
        <v>45214</v>
      </c>
      <c r="D56" s="344">
        <v>45215</v>
      </c>
      <c r="E56" s="344">
        <v>45216</v>
      </c>
      <c r="F56" s="344">
        <v>45217</v>
      </c>
      <c r="G56" s="344">
        <v>45218</v>
      </c>
      <c r="H56" s="344">
        <v>45219</v>
      </c>
      <c r="I56" s="344">
        <v>45220</v>
      </c>
      <c r="J56" s="344">
        <v>45221</v>
      </c>
      <c r="K56" s="344">
        <v>45222</v>
      </c>
      <c r="L56" s="344">
        <v>45223</v>
      </c>
      <c r="M56" s="344">
        <v>45224</v>
      </c>
      <c r="N56" s="344">
        <v>45225</v>
      </c>
      <c r="O56" s="344">
        <v>45226</v>
      </c>
      <c r="P56" s="344">
        <v>45227</v>
      </c>
      <c r="Q56" s="344">
        <v>45228</v>
      </c>
      <c r="R56" s="344">
        <v>45229</v>
      </c>
      <c r="S56" s="344">
        <v>45230</v>
      </c>
      <c r="T56" s="344">
        <v>45231</v>
      </c>
      <c r="U56" s="344">
        <v>45232</v>
      </c>
      <c r="V56" s="344">
        <v>45233</v>
      </c>
      <c r="W56" s="344">
        <v>45234</v>
      </c>
      <c r="X56" s="344">
        <v>45235</v>
      </c>
      <c r="Y56" s="344">
        <v>45236</v>
      </c>
      <c r="Z56" s="344">
        <v>45237</v>
      </c>
      <c r="AA56" s="344">
        <v>45238</v>
      </c>
      <c r="AB56" s="344">
        <v>45239</v>
      </c>
      <c r="AC56" s="344">
        <v>45240</v>
      </c>
      <c r="AD56" s="344">
        <v>45241</v>
      </c>
      <c r="AE56" s="344">
        <v>45242</v>
      </c>
      <c r="AF56" s="344">
        <v>45243</v>
      </c>
      <c r="AG56" s="344">
        <v>45244</v>
      </c>
      <c r="AH56" s="344">
        <v>45245</v>
      </c>
      <c r="AI56" s="344">
        <v>45246</v>
      </c>
      <c r="AJ56" s="344">
        <v>45247</v>
      </c>
      <c r="AK56" s="344">
        <v>45248</v>
      </c>
      <c r="AL56" s="344">
        <v>45249</v>
      </c>
      <c r="AM56" s="344">
        <v>45250</v>
      </c>
      <c r="AN56" s="344">
        <v>45251</v>
      </c>
      <c r="AO56" s="344">
        <v>45252</v>
      </c>
      <c r="AP56" s="344">
        <v>45253</v>
      </c>
      <c r="AQ56" s="344">
        <v>45254</v>
      </c>
      <c r="AR56" s="345">
        <v>45255</v>
      </c>
      <c r="AS56" s="345">
        <v>45256</v>
      </c>
      <c r="AT56" s="345">
        <v>45257</v>
      </c>
      <c r="AU56" s="345">
        <v>45258</v>
      </c>
      <c r="AV56" s="344">
        <v>45259</v>
      </c>
      <c r="AW56" s="344">
        <v>45260</v>
      </c>
      <c r="AX56" s="344">
        <v>45261</v>
      </c>
      <c r="AY56" s="344">
        <v>45262</v>
      </c>
      <c r="AZ56" s="344">
        <v>45263</v>
      </c>
      <c r="BA56" s="344">
        <v>45264</v>
      </c>
      <c r="BB56" s="344">
        <v>45265</v>
      </c>
      <c r="BC56" s="344">
        <v>45266</v>
      </c>
      <c r="BD56" s="344">
        <v>45267</v>
      </c>
      <c r="BE56" s="344">
        <v>45268</v>
      </c>
    </row>
    <row r="57" spans="1:58" ht="19.5" customHeight="1" x14ac:dyDescent="0.15">
      <c r="B57" s="344">
        <v>45269</v>
      </c>
      <c r="C57" s="344">
        <v>45270</v>
      </c>
      <c r="D57" s="344">
        <v>45271</v>
      </c>
      <c r="E57" s="344">
        <v>45272</v>
      </c>
      <c r="F57" s="344">
        <v>45273</v>
      </c>
      <c r="G57" s="344">
        <v>45274</v>
      </c>
      <c r="H57" s="344">
        <v>45275</v>
      </c>
      <c r="I57" s="344">
        <v>45276</v>
      </c>
      <c r="J57" s="344">
        <v>45277</v>
      </c>
      <c r="K57" s="344">
        <v>45278</v>
      </c>
      <c r="L57" s="344">
        <v>45279</v>
      </c>
      <c r="M57" s="344">
        <v>45280</v>
      </c>
      <c r="N57" s="344">
        <v>45281</v>
      </c>
      <c r="O57" s="344">
        <v>45282</v>
      </c>
      <c r="P57" s="344">
        <v>45283</v>
      </c>
      <c r="Q57" s="344">
        <v>45284</v>
      </c>
      <c r="R57" s="353">
        <v>45285</v>
      </c>
      <c r="S57" s="353">
        <v>45286</v>
      </c>
      <c r="T57" s="344">
        <v>45287</v>
      </c>
      <c r="U57" s="344">
        <v>45288</v>
      </c>
      <c r="V57" s="344">
        <v>45289</v>
      </c>
      <c r="W57" s="344">
        <v>45290</v>
      </c>
      <c r="X57" s="344">
        <v>45291</v>
      </c>
      <c r="Y57" s="344"/>
      <c r="Z57" s="344"/>
      <c r="AA57" s="344"/>
      <c r="AB57" s="344"/>
      <c r="AC57" s="344"/>
      <c r="AD57" s="344"/>
      <c r="AE57" s="344"/>
      <c r="AF57" s="344"/>
      <c r="AG57" s="344"/>
      <c r="AH57" s="344"/>
      <c r="AI57" s="344"/>
      <c r="AJ57" s="344"/>
      <c r="AK57" s="344"/>
      <c r="AL57" s="344"/>
      <c r="AM57" s="344"/>
      <c r="AN57" s="344"/>
      <c r="AO57" s="344"/>
      <c r="AP57" s="344"/>
      <c r="AQ57" s="344"/>
      <c r="AR57" s="344"/>
      <c r="AS57" s="344"/>
      <c r="AT57" s="344"/>
      <c r="AU57" s="344"/>
      <c r="AV57" s="344"/>
      <c r="AW57" s="344"/>
      <c r="AX57" s="344"/>
      <c r="AY57" s="344"/>
      <c r="AZ57" s="344"/>
      <c r="BA57" s="344"/>
      <c r="BB57" s="344"/>
      <c r="BC57" s="344"/>
      <c r="BD57" s="344"/>
      <c r="BE57" s="344"/>
    </row>
    <row r="58" spans="1:58" x14ac:dyDescent="0.15">
      <c r="W58" s="143"/>
      <c r="X58" s="143"/>
      <c r="Y58" s="158"/>
      <c r="Z58" s="158"/>
      <c r="AA58" s="158"/>
      <c r="AB58" s="158"/>
      <c r="AC58" s="158"/>
      <c r="AD58" s="158"/>
      <c r="AE58" s="158"/>
      <c r="AF58" s="158"/>
      <c r="AG58" s="158"/>
      <c r="AH58" s="158"/>
      <c r="AI58" s="158"/>
      <c r="AJ58" s="158"/>
      <c r="AK58" s="158"/>
      <c r="AL58" s="158"/>
      <c r="AM58" s="158"/>
      <c r="AN58" s="158"/>
      <c r="AO58" s="158"/>
      <c r="AP58" s="158"/>
      <c r="AQ58" s="158"/>
      <c r="AR58" s="158"/>
      <c r="AS58" s="158"/>
      <c r="AT58" s="158"/>
      <c r="AU58" s="158"/>
      <c r="AV58" s="158"/>
      <c r="AW58" s="158"/>
      <c r="AX58" s="158"/>
      <c r="AY58" s="158"/>
      <c r="AZ58" s="158"/>
      <c r="BA58" s="158"/>
      <c r="BB58" s="158"/>
      <c r="BC58" s="158"/>
      <c r="BD58" s="158"/>
      <c r="BE58" s="158"/>
    </row>
    <row r="59" spans="1:58" x14ac:dyDescent="0.15">
      <c r="B59" s="158"/>
      <c r="C59" s="158"/>
      <c r="D59" s="158"/>
      <c r="E59" s="158"/>
      <c r="F59" s="158"/>
      <c r="G59" s="158"/>
      <c r="H59" s="158"/>
      <c r="I59" s="158"/>
      <c r="J59" s="158"/>
      <c r="K59" s="158"/>
      <c r="L59" s="158"/>
      <c r="M59" s="158"/>
      <c r="N59" s="158"/>
      <c r="O59" s="158"/>
      <c r="P59" s="158"/>
      <c r="Q59" s="158"/>
      <c r="R59" s="158"/>
      <c r="S59" s="158"/>
      <c r="T59" s="158"/>
      <c r="U59" s="158"/>
      <c r="V59" s="158"/>
      <c r="W59" s="158"/>
      <c r="X59" s="158"/>
      <c r="Y59" s="158"/>
      <c r="Z59" s="158"/>
      <c r="AA59" s="158"/>
      <c r="AB59" s="158"/>
      <c r="AC59" s="158"/>
      <c r="AD59" s="158"/>
      <c r="AE59" s="158"/>
      <c r="AF59" s="158"/>
      <c r="AG59" s="158"/>
      <c r="AH59" s="158"/>
      <c r="AI59" s="158"/>
      <c r="AJ59" s="158"/>
      <c r="AK59" s="158"/>
      <c r="AL59" s="158"/>
      <c r="AM59" s="158"/>
      <c r="AN59" s="158"/>
      <c r="AO59" s="158"/>
      <c r="AP59" s="158"/>
      <c r="AQ59" s="158"/>
      <c r="AR59" s="158"/>
      <c r="AS59" s="158"/>
      <c r="AT59" s="158"/>
      <c r="AU59" s="158"/>
      <c r="AV59" s="158"/>
      <c r="AW59" s="158"/>
      <c r="AX59" s="158"/>
      <c r="AY59" s="158"/>
      <c r="AZ59" s="158"/>
      <c r="BA59" s="158"/>
      <c r="BB59" s="158"/>
      <c r="BC59" s="158"/>
      <c r="BD59" s="158"/>
      <c r="BE59" s="158"/>
    </row>
    <row r="60" spans="1:58" x14ac:dyDescent="0.15">
      <c r="B60" s="158"/>
      <c r="C60" s="158"/>
      <c r="D60" s="158"/>
      <c r="E60" s="158"/>
      <c r="F60" s="158"/>
      <c r="G60" s="158"/>
      <c r="H60" s="158"/>
      <c r="I60" s="158"/>
      <c r="J60" s="158"/>
      <c r="K60" s="158"/>
      <c r="L60" s="158"/>
      <c r="M60" s="158"/>
      <c r="N60" s="158"/>
      <c r="O60" s="158"/>
      <c r="P60" s="158"/>
      <c r="Q60" s="158"/>
      <c r="R60" s="158"/>
      <c r="S60" s="158"/>
      <c r="T60" s="158"/>
      <c r="U60" s="158"/>
      <c r="V60" s="158"/>
      <c r="W60" s="158"/>
      <c r="X60" s="158"/>
      <c r="Y60" s="158"/>
      <c r="Z60" s="158"/>
      <c r="AA60" s="158"/>
      <c r="AB60" s="158"/>
      <c r="AC60" s="158"/>
      <c r="AD60" s="158"/>
      <c r="AE60" s="158"/>
      <c r="AF60" s="158"/>
      <c r="AG60" s="158"/>
      <c r="AH60" s="158"/>
      <c r="AI60" s="158"/>
      <c r="AJ60" s="158"/>
      <c r="AK60" s="158"/>
      <c r="AL60" s="158"/>
      <c r="AM60" s="158"/>
      <c r="AN60" s="158"/>
      <c r="AO60" s="158"/>
      <c r="AP60" s="158"/>
      <c r="AQ60" s="158"/>
      <c r="AR60" s="158"/>
      <c r="AS60" s="158"/>
      <c r="AT60" s="158"/>
      <c r="AU60" s="158"/>
      <c r="AV60" s="158"/>
      <c r="AW60" s="158"/>
      <c r="AX60" s="158"/>
      <c r="AY60" s="158"/>
      <c r="AZ60" s="158"/>
      <c r="BA60" s="158"/>
      <c r="BB60" s="158"/>
      <c r="BC60" s="158"/>
      <c r="BD60" s="158"/>
      <c r="BE60" s="158"/>
    </row>
    <row r="61" spans="1:58" x14ac:dyDescent="0.15">
      <c r="B61" s="158"/>
      <c r="C61" s="158"/>
      <c r="D61" s="158"/>
      <c r="E61" s="158"/>
      <c r="F61" s="158"/>
      <c r="G61" s="158"/>
      <c r="H61" s="158"/>
      <c r="I61" s="158"/>
      <c r="J61" s="158"/>
      <c r="K61" s="158"/>
      <c r="L61" s="158"/>
      <c r="M61" s="158"/>
      <c r="N61" s="158"/>
      <c r="O61" s="158"/>
      <c r="P61" s="158"/>
      <c r="Q61" s="158"/>
      <c r="R61" s="158"/>
      <c r="S61" s="158"/>
      <c r="T61" s="158"/>
      <c r="U61" s="158"/>
      <c r="V61" s="158"/>
      <c r="W61" s="158"/>
      <c r="X61" s="158"/>
      <c r="Y61" s="158"/>
      <c r="Z61" s="158"/>
      <c r="AA61" s="158"/>
      <c r="AB61" s="158"/>
      <c r="AC61" s="158"/>
      <c r="AD61" s="158"/>
      <c r="AE61" s="158"/>
      <c r="AF61" s="158"/>
      <c r="AG61" s="158"/>
      <c r="AH61" s="158"/>
      <c r="AI61" s="158"/>
      <c r="AJ61" s="158"/>
      <c r="AK61" s="158"/>
      <c r="AL61" s="158"/>
      <c r="AM61" s="158"/>
      <c r="AN61" s="158"/>
      <c r="AO61" s="158"/>
      <c r="AP61" s="158"/>
      <c r="AQ61" s="158"/>
      <c r="AR61" s="158"/>
      <c r="AS61" s="158"/>
      <c r="AT61" s="158"/>
      <c r="AU61" s="158"/>
      <c r="AV61" s="158"/>
      <c r="AW61" s="158"/>
      <c r="AX61" s="158"/>
      <c r="AY61" s="158"/>
      <c r="AZ61" s="158"/>
      <c r="BA61" s="158"/>
      <c r="BB61" s="158"/>
      <c r="BC61" s="158"/>
      <c r="BD61" s="158"/>
      <c r="BE61" s="158"/>
    </row>
    <row r="62" spans="1:58" x14ac:dyDescent="0.15">
      <c r="B62" s="158"/>
      <c r="C62" s="158"/>
      <c r="D62" s="158"/>
      <c r="E62" s="158"/>
      <c r="F62" s="158"/>
      <c r="G62" s="158"/>
      <c r="H62" s="158"/>
      <c r="I62" s="158"/>
      <c r="J62" s="158"/>
      <c r="K62" s="158"/>
      <c r="L62" s="158"/>
      <c r="M62" s="158"/>
      <c r="N62" s="158"/>
      <c r="O62" s="158"/>
      <c r="P62" s="158"/>
      <c r="Q62" s="158"/>
      <c r="R62" s="158"/>
      <c r="S62" s="158"/>
      <c r="T62" s="158"/>
      <c r="U62" s="158"/>
      <c r="V62" s="158"/>
      <c r="W62" s="158"/>
      <c r="X62" s="158"/>
      <c r="Y62" s="158"/>
      <c r="Z62" s="158"/>
      <c r="AA62" s="158"/>
      <c r="AB62" s="158"/>
      <c r="AC62" s="158"/>
      <c r="AD62" s="158"/>
      <c r="AE62" s="158"/>
      <c r="AF62" s="158"/>
      <c r="AG62" s="158"/>
      <c r="AH62" s="158"/>
      <c r="AI62" s="158"/>
      <c r="AJ62" s="158"/>
      <c r="AK62" s="158"/>
      <c r="AL62" s="158"/>
      <c r="AM62" s="158"/>
      <c r="AN62" s="158"/>
      <c r="AO62" s="158"/>
      <c r="AP62" s="158"/>
      <c r="AQ62" s="158"/>
      <c r="AR62" s="158"/>
      <c r="AS62" s="158"/>
      <c r="AT62" s="158"/>
      <c r="AU62" s="158"/>
      <c r="AV62" s="158"/>
      <c r="AW62" s="158"/>
      <c r="AX62" s="158"/>
      <c r="AY62" s="158"/>
      <c r="AZ62" s="158"/>
      <c r="BA62" s="158"/>
      <c r="BB62" s="158"/>
      <c r="BC62" s="158"/>
      <c r="BD62" s="158"/>
      <c r="BE62" s="158"/>
    </row>
    <row r="63" spans="1:58" x14ac:dyDescent="0.15">
      <c r="B63" s="158"/>
      <c r="C63" s="158"/>
      <c r="D63" s="158"/>
      <c r="E63" s="158"/>
      <c r="F63" s="158"/>
      <c r="G63" s="158"/>
      <c r="H63" s="158"/>
      <c r="I63" s="158"/>
      <c r="J63" s="158"/>
      <c r="K63" s="158"/>
      <c r="L63" s="158"/>
      <c r="M63" s="158"/>
      <c r="N63" s="158"/>
      <c r="O63" s="158"/>
      <c r="P63" s="158"/>
      <c r="Q63" s="158"/>
      <c r="R63" s="158"/>
      <c r="S63" s="158"/>
      <c r="T63" s="158"/>
      <c r="U63" s="158"/>
      <c r="V63" s="158"/>
      <c r="W63" s="158"/>
      <c r="X63" s="158"/>
      <c r="Y63" s="158"/>
      <c r="Z63" s="158"/>
      <c r="AA63" s="158"/>
      <c r="AB63" s="158"/>
      <c r="AC63" s="158"/>
      <c r="AD63" s="158"/>
      <c r="AE63" s="158"/>
      <c r="AF63" s="158"/>
      <c r="AG63" s="158"/>
      <c r="AH63" s="158"/>
      <c r="AI63" s="158"/>
      <c r="AJ63" s="158"/>
      <c r="AK63" s="158"/>
      <c r="AL63" s="158"/>
      <c r="AM63" s="158"/>
      <c r="AN63" s="158"/>
      <c r="AO63" s="158"/>
      <c r="AP63" s="158"/>
      <c r="AQ63" s="158"/>
      <c r="AR63" s="158"/>
      <c r="AS63" s="158"/>
      <c r="AT63" s="158"/>
      <c r="AU63" s="158"/>
      <c r="AV63" s="158"/>
      <c r="AW63" s="158"/>
      <c r="AX63" s="158"/>
      <c r="AY63" s="158"/>
      <c r="AZ63" s="158"/>
      <c r="BA63" s="158"/>
      <c r="BB63" s="158"/>
      <c r="BC63" s="158"/>
      <c r="BD63" s="158"/>
      <c r="BE63" s="158"/>
    </row>
    <row r="64" spans="1:58" x14ac:dyDescent="0.15">
      <c r="B64" s="158"/>
      <c r="C64" s="158"/>
      <c r="D64" s="158"/>
      <c r="E64" s="158"/>
      <c r="F64" s="158"/>
      <c r="G64" s="158"/>
      <c r="H64" s="158"/>
      <c r="I64" s="158"/>
      <c r="J64" s="158"/>
      <c r="K64" s="158"/>
      <c r="L64" s="158"/>
      <c r="M64" s="158"/>
      <c r="N64" s="158"/>
      <c r="O64" s="158"/>
      <c r="P64" s="158"/>
      <c r="Q64" s="158"/>
      <c r="R64" s="158"/>
      <c r="S64" s="158"/>
      <c r="T64" s="158"/>
      <c r="U64" s="158"/>
      <c r="V64" s="158"/>
      <c r="W64" s="158"/>
      <c r="X64" s="158"/>
      <c r="Y64" s="158"/>
      <c r="Z64" s="158"/>
      <c r="AA64" s="158"/>
      <c r="AB64" s="158"/>
      <c r="AC64" s="158"/>
      <c r="AD64" s="158"/>
      <c r="AE64" s="158"/>
      <c r="AF64" s="158"/>
      <c r="AG64" s="158"/>
      <c r="AH64" s="158"/>
      <c r="AI64" s="158"/>
      <c r="AJ64" s="158"/>
      <c r="AK64" s="158"/>
      <c r="AL64" s="158"/>
      <c r="AM64" s="158"/>
      <c r="AN64" s="158"/>
      <c r="AO64" s="158"/>
      <c r="AP64" s="158"/>
      <c r="AQ64" s="158"/>
      <c r="AR64" s="158"/>
      <c r="AS64" s="158"/>
      <c r="AT64" s="158"/>
      <c r="AU64" s="158"/>
      <c r="AV64" s="158"/>
      <c r="AW64" s="158"/>
      <c r="AX64" s="158"/>
      <c r="AY64" s="158"/>
      <c r="AZ64" s="158"/>
    </row>
  </sheetData>
  <phoneticPr fontId="15" type="noConversion"/>
  <pageMargins left="0.29527559055118113" right="0.19685039370078741" top="1.0236220472440944" bottom="0.98425196850393704" header="0.82677165354330717" footer="0.78740157480314965"/>
  <pageSetup paperSize="8" scale="57" orientation="landscape" r:id="rId1"/>
  <headerFooter alignWithMargins="0">
    <oddHeader>&amp;L&amp;"Arial,Vet"&amp;UBezettingsrooster Kiltunnel</oddHeader>
    <oddFooter>&amp;RDienstrooster per 01-11-2021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4"/>
  <dimension ref="A1:AR215"/>
  <sheetViews>
    <sheetView zoomScale="70" zoomScaleNormal="70" workbookViewId="0">
      <selection activeCell="A2" sqref="A2:E23"/>
    </sheetView>
  </sheetViews>
  <sheetFormatPr baseColWidth="10" defaultColWidth="11.5" defaultRowHeight="12" x14ac:dyDescent="0.15"/>
  <cols>
    <col min="1" max="1" width="27" style="63" bestFit="1" customWidth="1"/>
    <col min="2" max="2" width="16.5" style="63" bestFit="1" customWidth="1"/>
    <col min="3" max="3" width="14.83203125" style="63" bestFit="1" customWidth="1"/>
    <col min="4" max="4" width="10.6640625" style="63" bestFit="1" customWidth="1"/>
    <col min="5" max="5" width="11.5" style="63" bestFit="1" customWidth="1"/>
    <col min="6" max="6" width="16.6640625" style="63" bestFit="1" customWidth="1"/>
    <col min="7" max="7" width="10.5" style="63" bestFit="1" customWidth="1"/>
    <col min="8" max="8" width="10.1640625" style="63" bestFit="1" customWidth="1"/>
    <col min="9" max="23" width="8.1640625" style="63" bestFit="1" customWidth="1"/>
    <col min="24" max="24" width="11.5" style="63" customWidth="1"/>
    <col min="25" max="38" width="11.5" style="63"/>
    <col min="39" max="44" width="0" style="63" hidden="1" customWidth="1"/>
    <col min="45" max="16384" width="11.5" style="63"/>
  </cols>
  <sheetData>
    <row r="1" spans="1:22" ht="13" thickBot="1" x14ac:dyDescent="0.2">
      <c r="B1" s="65" t="s">
        <v>122</v>
      </c>
      <c r="C1" s="65" t="s">
        <v>123</v>
      </c>
      <c r="D1" s="65" t="s">
        <v>124</v>
      </c>
      <c r="E1" s="65" t="s">
        <v>125</v>
      </c>
      <c r="F1" s="65"/>
      <c r="G1" s="65" t="s">
        <v>126</v>
      </c>
      <c r="H1" s="65"/>
      <c r="I1" s="65"/>
      <c r="J1" s="65"/>
      <c r="K1" s="65"/>
      <c r="L1" s="66"/>
    </row>
    <row r="2" spans="1:22" ht="13" thickTop="1" x14ac:dyDescent="0.15">
      <c r="A2" s="72" t="e">
        <f>#REF!</f>
        <v>#REF!</v>
      </c>
      <c r="B2" s="93" t="e">
        <f>SUMIF($A$31:$A$215,$A2,$B$31:$B$215)/8</f>
        <v>#REF!</v>
      </c>
      <c r="C2" s="93" t="e">
        <f t="shared" ref="C2:C15" si="0">SUMIF($A$31:$A$215,$A2,C$31:C$215)/8</f>
        <v>#REF!</v>
      </c>
      <c r="D2" s="93" t="e">
        <f t="shared" ref="D2:D15" si="1">(SUMIF($A$31:$A$215,$A2,Q$31:Q$215)*C_toeslag)/8</f>
        <v>#REF!</v>
      </c>
      <c r="E2" s="94" t="e">
        <f t="shared" ref="E2:E15" si="2">SUMIF($A$31:$A$215,$A2,Y$31:Y$215)</f>
        <v>#REF!</v>
      </c>
      <c r="G2" s="93" t="e">
        <f t="shared" ref="G2:G15" si="3">SUMIF($A$31:$A$215,$A2,B$31:B$215)</f>
        <v>#REF!</v>
      </c>
      <c r="H2" s="102"/>
    </row>
    <row r="3" spans="1:22" x14ac:dyDescent="0.15">
      <c r="A3" s="98" t="e">
        <f>#REF!</f>
        <v>#REF!</v>
      </c>
      <c r="B3" s="93" t="e">
        <f t="shared" ref="B3:B15" si="4">SUMIF($A$31:$A$215,$A3,$B$31:$B$215)/8</f>
        <v>#REF!</v>
      </c>
      <c r="C3" s="93" t="e">
        <f t="shared" si="0"/>
        <v>#REF!</v>
      </c>
      <c r="D3" s="93" t="e">
        <f t="shared" si="1"/>
        <v>#REF!</v>
      </c>
      <c r="E3" s="94" t="e">
        <f t="shared" si="2"/>
        <v>#REF!</v>
      </c>
      <c r="G3" s="93" t="e">
        <f t="shared" si="3"/>
        <v>#REF!</v>
      </c>
      <c r="H3" s="102"/>
    </row>
    <row r="4" spans="1:22" x14ac:dyDescent="0.15">
      <c r="A4" s="72" t="e">
        <f>#REF!</f>
        <v>#REF!</v>
      </c>
      <c r="B4" s="93" t="e">
        <f t="shared" si="4"/>
        <v>#REF!</v>
      </c>
      <c r="C4" s="93" t="e">
        <f t="shared" si="0"/>
        <v>#REF!</v>
      </c>
      <c r="D4" s="93" t="e">
        <f t="shared" si="1"/>
        <v>#REF!</v>
      </c>
      <c r="E4" s="94" t="e">
        <f t="shared" si="2"/>
        <v>#REF!</v>
      </c>
      <c r="G4" s="93" t="e">
        <f t="shared" si="3"/>
        <v>#REF!</v>
      </c>
      <c r="H4" s="102"/>
    </row>
    <row r="5" spans="1:22" x14ac:dyDescent="0.15">
      <c r="A5" s="72" t="e">
        <f>#REF!</f>
        <v>#REF!</v>
      </c>
      <c r="B5" s="93" t="e">
        <f t="shared" si="4"/>
        <v>#REF!</v>
      </c>
      <c r="C5" s="93" t="e">
        <f t="shared" si="0"/>
        <v>#REF!</v>
      </c>
      <c r="D5" s="93" t="e">
        <f t="shared" si="1"/>
        <v>#REF!</v>
      </c>
      <c r="E5" s="94" t="e">
        <f t="shared" si="2"/>
        <v>#REF!</v>
      </c>
      <c r="G5" s="93" t="e">
        <f t="shared" si="3"/>
        <v>#REF!</v>
      </c>
      <c r="H5" s="102"/>
    </row>
    <row r="6" spans="1:22" x14ac:dyDescent="0.15">
      <c r="A6" s="72" t="e">
        <f>#REF!</f>
        <v>#REF!</v>
      </c>
      <c r="B6" s="93" t="e">
        <f t="shared" si="4"/>
        <v>#REF!</v>
      </c>
      <c r="C6" s="93" t="e">
        <f t="shared" si="0"/>
        <v>#REF!</v>
      </c>
      <c r="D6" s="93" t="e">
        <f t="shared" si="1"/>
        <v>#REF!</v>
      </c>
      <c r="E6" s="94" t="e">
        <f t="shared" si="2"/>
        <v>#REF!</v>
      </c>
      <c r="G6" s="93" t="e">
        <f t="shared" si="3"/>
        <v>#REF!</v>
      </c>
      <c r="H6" s="102"/>
    </row>
    <row r="7" spans="1:22" x14ac:dyDescent="0.15">
      <c r="A7" s="72" t="e">
        <f>#REF!</f>
        <v>#REF!</v>
      </c>
      <c r="B7" s="93" t="e">
        <f t="shared" si="4"/>
        <v>#REF!</v>
      </c>
      <c r="C7" s="93" t="e">
        <f t="shared" si="0"/>
        <v>#REF!</v>
      </c>
      <c r="D7" s="93" t="e">
        <f t="shared" si="1"/>
        <v>#REF!</v>
      </c>
      <c r="E7" s="94" t="e">
        <f t="shared" si="2"/>
        <v>#REF!</v>
      </c>
      <c r="G7" s="93" t="e">
        <f t="shared" si="3"/>
        <v>#REF!</v>
      </c>
      <c r="H7" s="102"/>
    </row>
    <row r="8" spans="1:22" x14ac:dyDescent="0.15">
      <c r="A8" s="58" t="e">
        <f>#REF!</f>
        <v>#REF!</v>
      </c>
      <c r="B8" s="93"/>
      <c r="C8" s="93" t="e">
        <f t="shared" si="0"/>
        <v>#REF!</v>
      </c>
      <c r="D8" s="93" t="e">
        <f t="shared" si="1"/>
        <v>#REF!</v>
      </c>
      <c r="E8" s="94" t="e">
        <f t="shared" si="2"/>
        <v>#REF!</v>
      </c>
      <c r="G8" s="93" t="e">
        <f t="shared" si="3"/>
        <v>#REF!</v>
      </c>
      <c r="H8" s="102"/>
    </row>
    <row r="9" spans="1:22" x14ac:dyDescent="0.15">
      <c r="A9" s="98" t="e">
        <f>#REF!</f>
        <v>#REF!</v>
      </c>
      <c r="B9" s="93" t="e">
        <f t="shared" si="4"/>
        <v>#REF!</v>
      </c>
      <c r="C9" s="93" t="e">
        <f t="shared" si="0"/>
        <v>#REF!</v>
      </c>
      <c r="D9" s="93" t="e">
        <f t="shared" si="1"/>
        <v>#REF!</v>
      </c>
      <c r="E9" s="94" t="e">
        <f t="shared" si="2"/>
        <v>#REF!</v>
      </c>
      <c r="G9" s="93" t="e">
        <f t="shared" si="3"/>
        <v>#REF!</v>
      </c>
      <c r="H9" s="102"/>
      <c r="V9" s="75"/>
    </row>
    <row r="10" spans="1:22" x14ac:dyDescent="0.15">
      <c r="A10" s="73" t="e">
        <f>#REF!</f>
        <v>#REF!</v>
      </c>
      <c r="B10" s="93" t="e">
        <f t="shared" si="4"/>
        <v>#REF!</v>
      </c>
      <c r="C10" s="93" t="e">
        <f t="shared" si="0"/>
        <v>#REF!</v>
      </c>
      <c r="D10" s="93" t="e">
        <f t="shared" si="1"/>
        <v>#REF!</v>
      </c>
      <c r="E10" s="94" t="e">
        <f t="shared" si="2"/>
        <v>#REF!</v>
      </c>
      <c r="G10" s="93" t="e">
        <f t="shared" si="3"/>
        <v>#REF!</v>
      </c>
      <c r="H10" s="102"/>
    </row>
    <row r="11" spans="1:22" x14ac:dyDescent="0.15">
      <c r="A11" s="73" t="e">
        <f>#REF!</f>
        <v>#REF!</v>
      </c>
      <c r="B11" s="93" t="e">
        <f t="shared" si="4"/>
        <v>#REF!</v>
      </c>
      <c r="C11" s="93" t="e">
        <f t="shared" si="0"/>
        <v>#REF!</v>
      </c>
      <c r="D11" s="93" t="e">
        <f t="shared" si="1"/>
        <v>#REF!</v>
      </c>
      <c r="E11" s="94" t="e">
        <f t="shared" si="2"/>
        <v>#REF!</v>
      </c>
      <c r="G11" s="93" t="e">
        <f t="shared" si="3"/>
        <v>#REF!</v>
      </c>
      <c r="H11" s="102"/>
    </row>
    <row r="12" spans="1:22" x14ac:dyDescent="0.15">
      <c r="A12" s="73" t="e">
        <f>#REF!</f>
        <v>#REF!</v>
      </c>
      <c r="B12" s="93" t="e">
        <f t="shared" si="4"/>
        <v>#REF!</v>
      </c>
      <c r="C12" s="93" t="e">
        <f t="shared" si="0"/>
        <v>#REF!</v>
      </c>
      <c r="D12" s="93" t="e">
        <f t="shared" si="1"/>
        <v>#REF!</v>
      </c>
      <c r="E12" s="94" t="e">
        <f t="shared" si="2"/>
        <v>#REF!</v>
      </c>
      <c r="G12" s="93" t="e">
        <f t="shared" si="3"/>
        <v>#REF!</v>
      </c>
      <c r="H12" s="102"/>
    </row>
    <row r="13" spans="1:22" x14ac:dyDescent="0.15">
      <c r="A13" s="73" t="e">
        <f>#REF!</f>
        <v>#REF!</v>
      </c>
      <c r="B13" s="93" t="e">
        <f t="shared" si="4"/>
        <v>#REF!</v>
      </c>
      <c r="C13" s="93" t="e">
        <f t="shared" si="0"/>
        <v>#REF!</v>
      </c>
      <c r="D13" s="93" t="e">
        <f t="shared" si="1"/>
        <v>#REF!</v>
      </c>
      <c r="E13" s="94" t="e">
        <f t="shared" si="2"/>
        <v>#REF!</v>
      </c>
      <c r="G13" s="93" t="e">
        <f t="shared" si="3"/>
        <v>#REF!</v>
      </c>
      <c r="H13" s="102"/>
    </row>
    <row r="14" spans="1:22" x14ac:dyDescent="0.15">
      <c r="A14" s="73" t="e">
        <f>#REF!</f>
        <v>#REF!</v>
      </c>
      <c r="B14" s="93" t="e">
        <f t="shared" si="4"/>
        <v>#REF!</v>
      </c>
      <c r="C14" s="93" t="e">
        <f t="shared" si="0"/>
        <v>#REF!</v>
      </c>
      <c r="D14" s="93" t="e">
        <f t="shared" si="1"/>
        <v>#REF!</v>
      </c>
      <c r="E14" s="94" t="e">
        <f t="shared" si="2"/>
        <v>#REF!</v>
      </c>
      <c r="G14" s="93" t="e">
        <f t="shared" si="3"/>
        <v>#REF!</v>
      </c>
      <c r="H14" s="102"/>
      <c r="V14" s="75"/>
    </row>
    <row r="15" spans="1:22" x14ac:dyDescent="0.15">
      <c r="A15" s="88" t="e">
        <f>#REF!</f>
        <v>#REF!</v>
      </c>
      <c r="B15" s="93" t="e">
        <f t="shared" si="4"/>
        <v>#REF!</v>
      </c>
      <c r="C15" s="93" t="e">
        <f t="shared" si="0"/>
        <v>#REF!</v>
      </c>
      <c r="D15" s="93" t="e">
        <f t="shared" si="1"/>
        <v>#REF!</v>
      </c>
      <c r="E15" s="94" t="e">
        <f t="shared" si="2"/>
        <v>#REF!</v>
      </c>
      <c r="G15" s="93" t="e">
        <f t="shared" si="3"/>
        <v>#REF!</v>
      </c>
      <c r="H15" s="102"/>
    </row>
    <row r="16" spans="1:22" x14ac:dyDescent="0.15">
      <c r="A16" s="58"/>
      <c r="B16" s="93"/>
      <c r="C16" s="93"/>
      <c r="D16" s="93"/>
      <c r="E16" s="94"/>
      <c r="G16" s="93"/>
      <c r="H16" s="102"/>
    </row>
    <row r="17" spans="1:44" x14ac:dyDescent="0.15">
      <c r="A17" s="74" t="e">
        <f>#REF!</f>
        <v>#REF!</v>
      </c>
      <c r="B17" s="93" t="e">
        <f>VLOOKUP($A17,'D_Verdeling Flex'!$A$17:$G$24,2,FALSE)</f>
        <v>#REF!</v>
      </c>
      <c r="C17" s="93" t="e">
        <f>VLOOKUP($A17,'D_Verdeling Flex'!$A$17:$G$24,3,FALSE)</f>
        <v>#REF!</v>
      </c>
      <c r="D17" s="93" t="e">
        <f>VLOOKUP($A17,'D_Verdeling Flex'!$A$17:$G$24,4,FALSE)</f>
        <v>#REF!</v>
      </c>
      <c r="E17" s="94" t="e">
        <f>VLOOKUP($A17,'D_Verdeling Flex'!$A$17:$G$24,5,FALSE)</f>
        <v>#REF!</v>
      </c>
      <c r="G17" s="93" t="e">
        <f>VLOOKUP($A17,'D_Verdeling Flex'!$A$17:$G$24,7,FALSE)</f>
        <v>#REF!</v>
      </c>
      <c r="H17" s="102"/>
    </row>
    <row r="18" spans="1:44" x14ac:dyDescent="0.15">
      <c r="A18" s="74" t="e">
        <f>#REF!</f>
        <v>#REF!</v>
      </c>
      <c r="B18" s="93" t="e">
        <f>VLOOKUP($A18,'D_Verdeling Flex'!$A$17:$G$24,2,FALSE)</f>
        <v>#REF!</v>
      </c>
      <c r="C18" s="93" t="e">
        <f>VLOOKUP($A18,'D_Verdeling Flex'!$A$17:$G$24,3,FALSE)</f>
        <v>#REF!</v>
      </c>
      <c r="D18" s="93" t="e">
        <f>VLOOKUP($A18,'D_Verdeling Flex'!$A$17:$G$24,4,FALSE)</f>
        <v>#REF!</v>
      </c>
      <c r="E18" s="94" t="e">
        <f>VLOOKUP($A18,'D_Verdeling Flex'!$A$17:$G$24,5,FALSE)</f>
        <v>#REF!</v>
      </c>
      <c r="G18" s="93" t="e">
        <f>VLOOKUP($A18,'D_Verdeling Flex'!$A$17:$G$24,7,FALSE)</f>
        <v>#REF!</v>
      </c>
      <c r="H18" s="102"/>
    </row>
    <row r="19" spans="1:44" x14ac:dyDescent="0.15">
      <c r="A19" s="74" t="e">
        <f>#REF!</f>
        <v>#REF!</v>
      </c>
      <c r="B19" s="93" t="e">
        <f>VLOOKUP($A19,'D_Verdeling Flex'!$A$17:$G$24,2,FALSE)</f>
        <v>#REF!</v>
      </c>
      <c r="C19" s="93" t="e">
        <f>VLOOKUP($A19,'D_Verdeling Flex'!$A$17:$G$24,3,FALSE)</f>
        <v>#REF!</v>
      </c>
      <c r="D19" s="93" t="e">
        <f>VLOOKUP($A19,'D_Verdeling Flex'!$A$17:$G$24,4,FALSE)</f>
        <v>#REF!</v>
      </c>
      <c r="E19" s="94" t="e">
        <f>VLOOKUP($A19,'D_Verdeling Flex'!$A$17:$G$24,5,FALSE)</f>
        <v>#REF!</v>
      </c>
      <c r="G19" s="93" t="e">
        <f>VLOOKUP($A19,'D_Verdeling Flex'!$A$17:$G$24,7,FALSE)</f>
        <v>#REF!</v>
      </c>
      <c r="H19" s="102"/>
    </row>
    <row r="20" spans="1:44" x14ac:dyDescent="0.15">
      <c r="A20" s="74" t="e">
        <f>#REF!</f>
        <v>#REF!</v>
      </c>
      <c r="B20" s="93" t="e">
        <f>VLOOKUP($A20,'D_Verdeling Flex'!$A$17:$G$24,2,FALSE)</f>
        <v>#REF!</v>
      </c>
      <c r="C20" s="93" t="e">
        <f>VLOOKUP($A20,'D_Verdeling Flex'!$A$17:$G$24,3,FALSE)</f>
        <v>#REF!</v>
      </c>
      <c r="D20" s="93" t="e">
        <f>VLOOKUP($A20,'D_Verdeling Flex'!$A$17:$G$24,4,FALSE)</f>
        <v>#REF!</v>
      </c>
      <c r="E20" s="94" t="e">
        <f>VLOOKUP($A20,'D_Verdeling Flex'!$A$17:$G$24,5,FALSE)</f>
        <v>#REF!</v>
      </c>
      <c r="G20" s="93" t="e">
        <f>VLOOKUP($A20,'D_Verdeling Flex'!$A$17:$G$24,7,FALSE)</f>
        <v>#REF!</v>
      </c>
      <c r="H20" s="102"/>
    </row>
    <row r="21" spans="1:44" x14ac:dyDescent="0.15">
      <c r="A21" s="74" t="e">
        <f>#REF!</f>
        <v>#REF!</v>
      </c>
      <c r="B21" s="93" t="e">
        <f>VLOOKUP($A21,'D_Verdeling Flex'!$A$17:$G$24,2,FALSE)</f>
        <v>#REF!</v>
      </c>
      <c r="C21" s="93" t="e">
        <f>VLOOKUP($A21,'D_Verdeling Flex'!$A$17:$G$24,3,FALSE)</f>
        <v>#REF!</v>
      </c>
      <c r="D21" s="93" t="e">
        <f>VLOOKUP($A21,'D_Verdeling Flex'!$A$17:$G$24,4,FALSE)</f>
        <v>#REF!</v>
      </c>
      <c r="E21" s="94" t="e">
        <f>VLOOKUP($A21,'D_Verdeling Flex'!$A$17:$G$24,5,FALSE)</f>
        <v>#REF!</v>
      </c>
      <c r="G21" s="93" t="e">
        <f>VLOOKUP($A21,'D_Verdeling Flex'!$A$17:$G$24,7,FALSE)</f>
        <v>#REF!</v>
      </c>
      <c r="H21" s="102"/>
    </row>
    <row r="22" spans="1:44" x14ac:dyDescent="0.15">
      <c r="A22" s="74" t="e">
        <f>#REF!</f>
        <v>#REF!</v>
      </c>
      <c r="B22" s="93" t="e">
        <f>VLOOKUP($A22,'D_Verdeling Flex'!$A$17:$G$24,2,FALSE)</f>
        <v>#REF!</v>
      </c>
      <c r="C22" s="93" t="e">
        <f>VLOOKUP($A22,'D_Verdeling Flex'!$A$17:$G$24,3,FALSE)</f>
        <v>#REF!</v>
      </c>
      <c r="D22" s="93" t="e">
        <f>VLOOKUP($A22,'D_Verdeling Flex'!$A$17:$G$24,4,FALSE)</f>
        <v>#REF!</v>
      </c>
      <c r="E22" s="94" t="e">
        <f>VLOOKUP($A22,'D_Verdeling Flex'!$A$17:$G$24,5,FALSE)</f>
        <v>#REF!</v>
      </c>
      <c r="G22" s="93" t="e">
        <f>VLOOKUP($A22,'D_Verdeling Flex'!$A$17:$G$24,7,FALSE)</f>
        <v>#REF!</v>
      </c>
      <c r="H22" s="102"/>
    </row>
    <row r="23" spans="1:44" x14ac:dyDescent="0.15">
      <c r="A23" s="74" t="e">
        <f>#REF!</f>
        <v>#REF!</v>
      </c>
      <c r="B23" s="93" t="e">
        <f>VLOOKUP($A23,'D_Verdeling Flex'!$A$17:$G$24,2,FALSE)</f>
        <v>#REF!</v>
      </c>
      <c r="C23" s="93" t="e">
        <f>VLOOKUP($A23,'D_Verdeling Flex'!$A$17:$G$24,3,FALSE)</f>
        <v>#REF!</v>
      </c>
      <c r="D23" s="93" t="e">
        <f>VLOOKUP($A23,'D_Verdeling Flex'!$A$17:$G$24,4,FALSE)</f>
        <v>#REF!</v>
      </c>
      <c r="E23" s="94" t="e">
        <f>VLOOKUP($A23,'D_Verdeling Flex'!$A$17:$G$24,5,FALSE)</f>
        <v>#REF!</v>
      </c>
      <c r="G23" s="93" t="e">
        <f>VLOOKUP($A23,'D_Verdeling Flex'!$A$17:$G$24,7,FALSE)</f>
        <v>#REF!</v>
      </c>
      <c r="H23" s="102"/>
    </row>
    <row r="24" spans="1:44" x14ac:dyDescent="0.15">
      <c r="A24" s="74" t="e">
        <f>#REF!</f>
        <v>#REF!</v>
      </c>
      <c r="B24" s="93" t="e">
        <f>VLOOKUP($A24,'D_Verdeling Flex'!$A$17:$G$24,2,FALSE)</f>
        <v>#REF!</v>
      </c>
      <c r="C24" s="93" t="e">
        <f>VLOOKUP($A24,'D_Verdeling Flex'!$A$17:$G$24,3,FALSE)</f>
        <v>#REF!</v>
      </c>
      <c r="D24" s="93" t="e">
        <f>VLOOKUP($A24,'D_Verdeling Flex'!$A$17:$G$24,4,FALSE)</f>
        <v>#REF!</v>
      </c>
      <c r="E24" s="94" t="e">
        <f>VLOOKUP($A24,'D_Verdeling Flex'!$A$17:$G$24,5,FALSE)</f>
        <v>#REF!</v>
      </c>
      <c r="G24" s="93" t="e">
        <f>VLOOKUP($A24,'D_Verdeling Flex'!$A$17:$G$24,7,FALSE)</f>
        <v>#REF!</v>
      </c>
      <c r="H24" s="102"/>
    </row>
    <row r="25" spans="1:44" x14ac:dyDescent="0.15">
      <c r="H25" s="102"/>
    </row>
    <row r="27" spans="1:44" customFormat="1" ht="14" x14ac:dyDescent="0.15">
      <c r="A27" s="60" t="s">
        <v>127</v>
      </c>
      <c r="B27" s="60"/>
      <c r="C27" s="60"/>
      <c r="D27" s="61"/>
      <c r="E27" s="61"/>
      <c r="F27" s="61"/>
      <c r="G27" s="61"/>
      <c r="H27" s="61"/>
      <c r="I27" s="61"/>
      <c r="J27" s="61"/>
      <c r="K27" s="61"/>
      <c r="L27" s="61"/>
    </row>
    <row r="28" spans="1:44" customFormat="1" ht="13" x14ac:dyDescent="0.15">
      <c r="A28" s="62" t="s">
        <v>128</v>
      </c>
      <c r="B28" s="62"/>
      <c r="C28" s="62"/>
      <c r="D28" s="63"/>
      <c r="E28" s="63"/>
      <c r="F28" s="63"/>
      <c r="G28" s="63"/>
      <c r="H28" s="63"/>
      <c r="I28" s="63"/>
      <c r="J28" s="63"/>
      <c r="K28" s="63"/>
      <c r="L28" s="63"/>
    </row>
    <row r="29" spans="1:44" customFormat="1" ht="13" x14ac:dyDescent="0.15">
      <c r="A29">
        <v>6</v>
      </c>
      <c r="D29" s="63"/>
      <c r="E29" s="63"/>
      <c r="F29" s="63"/>
      <c r="G29" s="63"/>
      <c r="H29" s="63"/>
      <c r="I29" s="63"/>
      <c r="J29" s="63"/>
      <c r="K29" s="63"/>
      <c r="L29" s="63"/>
    </row>
    <row r="30" spans="1:44" customFormat="1" ht="14" thickBot="1" x14ac:dyDescent="0.2">
      <c r="A30" s="59" t="s">
        <v>129</v>
      </c>
      <c r="B30" s="76"/>
      <c r="C30" s="76"/>
      <c r="D30" s="64" t="s">
        <v>74</v>
      </c>
      <c r="E30" s="65" t="s">
        <v>73</v>
      </c>
      <c r="F30" s="65" t="s">
        <v>75</v>
      </c>
      <c r="G30" s="65" t="s">
        <v>71</v>
      </c>
      <c r="H30" s="65" t="s">
        <v>70</v>
      </c>
      <c r="I30" s="65" t="s">
        <v>72</v>
      </c>
      <c r="J30" s="65" t="s">
        <v>46</v>
      </c>
      <c r="K30" s="65" t="s">
        <v>48</v>
      </c>
      <c r="L30" s="66" t="s">
        <v>130</v>
      </c>
      <c r="M30" s="65" t="s">
        <v>30</v>
      </c>
      <c r="N30" s="65" t="s">
        <v>42</v>
      </c>
      <c r="O30" s="65" t="s">
        <v>44</v>
      </c>
      <c r="P30" s="65" t="s">
        <v>76</v>
      </c>
      <c r="Q30" s="65" t="s">
        <v>49</v>
      </c>
      <c r="R30" s="65"/>
      <c r="S30" s="65"/>
      <c r="T30" s="65"/>
      <c r="U30" s="66"/>
      <c r="V30" s="65"/>
      <c r="W30" s="67"/>
      <c r="Y30" s="111" t="s">
        <v>125</v>
      </c>
      <c r="Z30" s="64" t="s">
        <v>74</v>
      </c>
      <c r="AA30" s="65" t="s">
        <v>73</v>
      </c>
      <c r="AB30" s="65" t="s">
        <v>75</v>
      </c>
      <c r="AC30" s="65" t="s">
        <v>71</v>
      </c>
      <c r="AD30" s="65" t="s">
        <v>70</v>
      </c>
      <c r="AE30" s="65" t="s">
        <v>72</v>
      </c>
      <c r="AF30" s="65" t="s">
        <v>46</v>
      </c>
      <c r="AG30" s="65" t="s">
        <v>48</v>
      </c>
      <c r="AH30" s="66"/>
      <c r="AI30" s="65" t="s">
        <v>30</v>
      </c>
      <c r="AJ30" s="65" t="s">
        <v>42</v>
      </c>
      <c r="AK30" s="65" t="s">
        <v>44</v>
      </c>
      <c r="AL30" s="65" t="s">
        <v>76</v>
      </c>
      <c r="AM30" s="65" t="s">
        <v>49</v>
      </c>
      <c r="AN30" s="65"/>
      <c r="AO30" s="65"/>
      <c r="AP30" s="65"/>
      <c r="AQ30" s="66"/>
      <c r="AR30" s="65"/>
    </row>
    <row r="31" spans="1:44" customFormat="1" ht="13" x14ac:dyDescent="0.15">
      <c r="A31" s="72" t="e">
        <f>A2</f>
        <v>#REF!</v>
      </c>
      <c r="B31" s="71" t="e">
        <f>SUM(Z31:AL31)</f>
        <v>#REF!</v>
      </c>
      <c r="C31" s="70" t="e">
        <f>(VLOOKUP(AD$30,pauzetoeslag,$A$29,FALSE)*H31)+(VLOOKUP(AE$30,pauzetoeslag,$A$29,FALSE)*I31)</f>
        <v>#REF!</v>
      </c>
      <c r="D31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31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31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31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31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31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31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31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31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31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31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31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31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31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31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31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31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31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31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31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31" s="84">
        <f>A29</f>
        <v>6</v>
      </c>
      <c r="Y31" s="85" t="e">
        <f>(H31+I31)*0.5</f>
        <v>#REF!</v>
      </c>
      <c r="Z31" s="112" t="e">
        <f t="shared" ref="Z31:Z36" si="5">(VLOOKUP(Z$30,tarieftoeslag,$X31,FALSE)*D31)</f>
        <v>#REF!</v>
      </c>
      <c r="AA31" s="112" t="e">
        <f t="shared" ref="AA31:AA36" si="6">(VLOOKUP(AA$30,tarieftoeslag,$X31,FALSE)*E31)</f>
        <v>#REF!</v>
      </c>
      <c r="AB31" s="112" t="e">
        <f t="shared" ref="AB31:AB36" si="7">(VLOOKUP(AB$30,tarieftoeslag,$X31,FALSE)*F31)</f>
        <v>#REF!</v>
      </c>
      <c r="AC31" s="112" t="e">
        <f t="shared" ref="AC31:AC36" si="8">(VLOOKUP(AC$30,tarieftoeslag,$X31,FALSE)*G31)</f>
        <v>#REF!</v>
      </c>
      <c r="AD31" s="112" t="e">
        <f t="shared" ref="AD31:AD36" si="9">(VLOOKUP(AD$30,tarieftoeslag,$X31,FALSE)*H31)</f>
        <v>#REF!</v>
      </c>
      <c r="AE31" s="112" t="e">
        <f t="shared" ref="AE31:AE36" si="10">(VLOOKUP(AE$30,tarieftoeslag,$X31,FALSE)*I31)</f>
        <v>#REF!</v>
      </c>
      <c r="AF31" s="112" t="e">
        <f t="shared" ref="AF31:AF36" si="11">(VLOOKUP(AF$30,tarieftoeslag,$X31,FALSE)*J31)</f>
        <v>#REF!</v>
      </c>
      <c r="AG31" s="112" t="e">
        <f t="shared" ref="AG31:AG36" si="12">(VLOOKUP(AG$30,tarieftoeslag,$X31,FALSE)*K31)</f>
        <v>#REF!</v>
      </c>
      <c r="AH31" s="112"/>
      <c r="AI31" s="112" t="e">
        <f t="shared" ref="AI31:AI36" si="13">(VLOOKUP(AI$30,tarieftoeslag,$X31,FALSE)*M31)</f>
        <v>#REF!</v>
      </c>
      <c r="AJ31" s="112" t="e">
        <f t="shared" ref="AJ31:AJ36" si="14">(VLOOKUP(AJ$30,tarieftoeslag,$X31,FALSE)*N31)</f>
        <v>#REF!</v>
      </c>
      <c r="AK31" s="112" t="e">
        <f t="shared" ref="AK31:AK36" si="15">(VLOOKUP(AK$30,tarieftoeslag,$X31,FALSE)*O31)</f>
        <v>#REF!</v>
      </c>
      <c r="AL31" s="112" t="e">
        <f t="shared" ref="AL31:AL36" si="16">(VLOOKUP(AL$30,tarieftoeslag,$X31,FALSE)*P31)</f>
        <v>#REF!</v>
      </c>
      <c r="AM31" s="112" t="e">
        <f t="shared" ref="AM31:AM52" si="17">(VLOOKUP(AM$30,tarieftoeslag,$X31,FALSE)*Q31)</f>
        <v>#REF!</v>
      </c>
      <c r="AN31" s="112" t="e">
        <f t="shared" ref="AN31:AN52" si="18">(VLOOKUP(AN$30,tarieftoeslag,$X31,FALSE)*R31)</f>
        <v>#REF!</v>
      </c>
      <c r="AO31" s="112" t="e">
        <f t="shared" ref="AO31:AO52" si="19">(VLOOKUP(AO$30,tarieftoeslag,$X31,FALSE)*S31)</f>
        <v>#REF!</v>
      </c>
      <c r="AP31" s="112" t="e">
        <f t="shared" ref="AP31:AP52" si="20">(VLOOKUP(AP$30,tarieftoeslag,$X31,FALSE)*T31)</f>
        <v>#REF!</v>
      </c>
      <c r="AQ31" s="112" t="e">
        <f t="shared" ref="AQ31:AQ52" si="21">(VLOOKUP(AQ$30,tarieftoeslag,$X31,FALSE)*U31)</f>
        <v>#REF!</v>
      </c>
      <c r="AR31" s="112" t="e">
        <f t="shared" ref="AR31:AR52" si="22">(VLOOKUP(AR$30,tarieftoeslag,$X31,FALSE)*V31)</f>
        <v>#REF!</v>
      </c>
    </row>
    <row r="32" spans="1:44" customFormat="1" ht="13" x14ac:dyDescent="0.15">
      <c r="A32" s="72" t="e">
        <f t="shared" ref="A32:A45" si="23">A3</f>
        <v>#REF!</v>
      </c>
      <c r="B32" s="71" t="e">
        <f t="shared" ref="B32:B36" si="24">SUM(Z32:AL32)</f>
        <v>#REF!</v>
      </c>
      <c r="C32" s="70" t="e">
        <f t="shared" ref="C32:C36" si="25">(VLOOKUP(AD$30,pauzetoeslag,$A$29,FALSE)*H32)+(VLOOKUP(AE$30,pauzetoeslag,$A$29,FALSE)*I32)</f>
        <v>#REF!</v>
      </c>
      <c r="D32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32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32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32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32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32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32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32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32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32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32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32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32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32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32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32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32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32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32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32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32" s="84">
        <f>X31</f>
        <v>6</v>
      </c>
      <c r="Y32" s="85" t="e">
        <f t="shared" ref="Y32:Y36" si="26">(H32+I32)*0.5</f>
        <v>#REF!</v>
      </c>
      <c r="Z32" s="112" t="e">
        <f t="shared" si="5"/>
        <v>#REF!</v>
      </c>
      <c r="AA32" s="112" t="e">
        <f t="shared" si="6"/>
        <v>#REF!</v>
      </c>
      <c r="AB32" s="112" t="e">
        <f t="shared" si="7"/>
        <v>#REF!</v>
      </c>
      <c r="AC32" s="112" t="e">
        <f t="shared" si="8"/>
        <v>#REF!</v>
      </c>
      <c r="AD32" s="112" t="e">
        <f t="shared" si="9"/>
        <v>#REF!</v>
      </c>
      <c r="AE32" s="112" t="e">
        <f t="shared" si="10"/>
        <v>#REF!</v>
      </c>
      <c r="AF32" s="112" t="e">
        <f t="shared" si="11"/>
        <v>#REF!</v>
      </c>
      <c r="AG32" s="112" t="e">
        <f t="shared" si="12"/>
        <v>#REF!</v>
      </c>
      <c r="AH32" s="112"/>
      <c r="AI32" s="112" t="e">
        <f t="shared" si="13"/>
        <v>#REF!</v>
      </c>
      <c r="AJ32" s="112" t="e">
        <f t="shared" si="14"/>
        <v>#REF!</v>
      </c>
      <c r="AK32" s="112" t="e">
        <f t="shared" si="15"/>
        <v>#REF!</v>
      </c>
      <c r="AL32" s="112" t="e">
        <f t="shared" si="16"/>
        <v>#REF!</v>
      </c>
      <c r="AM32" s="112" t="e">
        <f t="shared" si="17"/>
        <v>#REF!</v>
      </c>
      <c r="AN32" s="112" t="e">
        <f t="shared" si="18"/>
        <v>#REF!</v>
      </c>
      <c r="AO32" s="112" t="e">
        <f t="shared" si="19"/>
        <v>#REF!</v>
      </c>
      <c r="AP32" s="112" t="e">
        <f t="shared" si="20"/>
        <v>#REF!</v>
      </c>
      <c r="AQ32" s="112" t="e">
        <f t="shared" si="21"/>
        <v>#REF!</v>
      </c>
      <c r="AR32" s="112" t="e">
        <f t="shared" si="22"/>
        <v>#REF!</v>
      </c>
    </row>
    <row r="33" spans="1:44" customFormat="1" ht="13" x14ac:dyDescent="0.15">
      <c r="A33" s="72" t="e">
        <f t="shared" si="23"/>
        <v>#REF!</v>
      </c>
      <c r="B33" s="71" t="e">
        <f t="shared" si="24"/>
        <v>#REF!</v>
      </c>
      <c r="C33" s="70" t="e">
        <f t="shared" si="25"/>
        <v>#REF!</v>
      </c>
      <c r="D33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33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33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33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33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33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33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33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33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33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33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33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33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33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33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33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33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33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33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33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33" s="84">
        <f t="shared" ref="X33:X45" si="27">X32</f>
        <v>6</v>
      </c>
      <c r="Y33" s="85" t="e">
        <f t="shared" si="26"/>
        <v>#REF!</v>
      </c>
      <c r="Z33" s="112" t="e">
        <f t="shared" si="5"/>
        <v>#REF!</v>
      </c>
      <c r="AA33" s="112" t="e">
        <f t="shared" si="6"/>
        <v>#REF!</v>
      </c>
      <c r="AB33" s="112" t="e">
        <f t="shared" si="7"/>
        <v>#REF!</v>
      </c>
      <c r="AC33" s="112" t="e">
        <f t="shared" si="8"/>
        <v>#REF!</v>
      </c>
      <c r="AD33" s="112" t="e">
        <f t="shared" si="9"/>
        <v>#REF!</v>
      </c>
      <c r="AE33" s="112" t="e">
        <f t="shared" si="10"/>
        <v>#REF!</v>
      </c>
      <c r="AF33" s="112" t="e">
        <f t="shared" si="11"/>
        <v>#REF!</v>
      </c>
      <c r="AG33" s="112" t="e">
        <f t="shared" si="12"/>
        <v>#REF!</v>
      </c>
      <c r="AH33" s="112"/>
      <c r="AI33" s="112" t="e">
        <f t="shared" si="13"/>
        <v>#REF!</v>
      </c>
      <c r="AJ33" s="112" t="e">
        <f t="shared" si="14"/>
        <v>#REF!</v>
      </c>
      <c r="AK33" s="112" t="e">
        <f t="shared" si="15"/>
        <v>#REF!</v>
      </c>
      <c r="AL33" s="112" t="e">
        <f t="shared" si="16"/>
        <v>#REF!</v>
      </c>
      <c r="AM33" s="112" t="e">
        <f t="shared" si="17"/>
        <v>#REF!</v>
      </c>
      <c r="AN33" s="112" t="e">
        <f t="shared" si="18"/>
        <v>#REF!</v>
      </c>
      <c r="AO33" s="112" t="e">
        <f t="shared" si="19"/>
        <v>#REF!</v>
      </c>
      <c r="AP33" s="112" t="e">
        <f t="shared" si="20"/>
        <v>#REF!</v>
      </c>
      <c r="AQ33" s="112" t="e">
        <f t="shared" si="21"/>
        <v>#REF!</v>
      </c>
      <c r="AR33" s="112" t="e">
        <f t="shared" si="22"/>
        <v>#REF!</v>
      </c>
    </row>
    <row r="34" spans="1:44" customFormat="1" ht="13" x14ac:dyDescent="0.15">
      <c r="A34" s="72" t="e">
        <f t="shared" si="23"/>
        <v>#REF!</v>
      </c>
      <c r="B34" s="71" t="e">
        <f t="shared" si="24"/>
        <v>#REF!</v>
      </c>
      <c r="C34" s="70" t="e">
        <f t="shared" si="25"/>
        <v>#REF!</v>
      </c>
      <c r="D34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34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34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34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34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34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34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34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34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34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34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34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34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34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34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34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34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34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34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34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34" s="84">
        <f t="shared" si="27"/>
        <v>6</v>
      </c>
      <c r="Y34" s="85" t="e">
        <f t="shared" si="26"/>
        <v>#REF!</v>
      </c>
      <c r="Z34" s="112" t="e">
        <f t="shared" si="5"/>
        <v>#REF!</v>
      </c>
      <c r="AA34" s="112" t="e">
        <f t="shared" si="6"/>
        <v>#REF!</v>
      </c>
      <c r="AB34" s="112" t="e">
        <f t="shared" si="7"/>
        <v>#REF!</v>
      </c>
      <c r="AC34" s="112" t="e">
        <f t="shared" si="8"/>
        <v>#REF!</v>
      </c>
      <c r="AD34" s="112" t="e">
        <f t="shared" si="9"/>
        <v>#REF!</v>
      </c>
      <c r="AE34" s="112" t="e">
        <f t="shared" si="10"/>
        <v>#REF!</v>
      </c>
      <c r="AF34" s="112" t="e">
        <f t="shared" si="11"/>
        <v>#REF!</v>
      </c>
      <c r="AG34" s="112" t="e">
        <f t="shared" si="12"/>
        <v>#REF!</v>
      </c>
      <c r="AH34" s="112"/>
      <c r="AI34" s="112" t="e">
        <f t="shared" si="13"/>
        <v>#REF!</v>
      </c>
      <c r="AJ34" s="112" t="e">
        <f t="shared" si="14"/>
        <v>#REF!</v>
      </c>
      <c r="AK34" s="112" t="e">
        <f t="shared" si="15"/>
        <v>#REF!</v>
      </c>
      <c r="AL34" s="112" t="e">
        <f t="shared" si="16"/>
        <v>#REF!</v>
      </c>
      <c r="AM34" s="112" t="e">
        <f t="shared" si="17"/>
        <v>#REF!</v>
      </c>
      <c r="AN34" s="112" t="e">
        <f t="shared" si="18"/>
        <v>#REF!</v>
      </c>
      <c r="AO34" s="112" t="e">
        <f t="shared" si="19"/>
        <v>#REF!</v>
      </c>
      <c r="AP34" s="112" t="e">
        <f t="shared" si="20"/>
        <v>#REF!</v>
      </c>
      <c r="AQ34" s="112" t="e">
        <f t="shared" si="21"/>
        <v>#REF!</v>
      </c>
      <c r="AR34" s="112" t="e">
        <f t="shared" si="22"/>
        <v>#REF!</v>
      </c>
    </row>
    <row r="35" spans="1:44" customFormat="1" ht="13" x14ac:dyDescent="0.15">
      <c r="A35" s="72" t="e">
        <f t="shared" si="23"/>
        <v>#REF!</v>
      </c>
      <c r="B35" s="71" t="e">
        <f t="shared" si="24"/>
        <v>#REF!</v>
      </c>
      <c r="C35" s="70" t="e">
        <f t="shared" si="25"/>
        <v>#REF!</v>
      </c>
      <c r="D35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35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35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35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35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35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35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35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35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35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35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35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35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35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35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35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35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35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35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35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35" s="84">
        <f t="shared" si="27"/>
        <v>6</v>
      </c>
      <c r="Y35" s="85" t="e">
        <f t="shared" si="26"/>
        <v>#REF!</v>
      </c>
      <c r="Z35" s="112" t="e">
        <f t="shared" si="5"/>
        <v>#REF!</v>
      </c>
      <c r="AA35" s="112" t="e">
        <f t="shared" si="6"/>
        <v>#REF!</v>
      </c>
      <c r="AB35" s="112" t="e">
        <f t="shared" si="7"/>
        <v>#REF!</v>
      </c>
      <c r="AC35" s="112" t="e">
        <f t="shared" si="8"/>
        <v>#REF!</v>
      </c>
      <c r="AD35" s="112" t="e">
        <f t="shared" si="9"/>
        <v>#REF!</v>
      </c>
      <c r="AE35" s="112" t="e">
        <f t="shared" si="10"/>
        <v>#REF!</v>
      </c>
      <c r="AF35" s="112" t="e">
        <f t="shared" si="11"/>
        <v>#REF!</v>
      </c>
      <c r="AG35" s="112" t="e">
        <f t="shared" si="12"/>
        <v>#REF!</v>
      </c>
      <c r="AH35" s="112"/>
      <c r="AI35" s="112" t="e">
        <f t="shared" si="13"/>
        <v>#REF!</v>
      </c>
      <c r="AJ35" s="112" t="e">
        <f t="shared" si="14"/>
        <v>#REF!</v>
      </c>
      <c r="AK35" s="112" t="e">
        <f t="shared" si="15"/>
        <v>#REF!</v>
      </c>
      <c r="AL35" s="112" t="e">
        <f t="shared" si="16"/>
        <v>#REF!</v>
      </c>
      <c r="AM35" s="112" t="e">
        <f t="shared" si="17"/>
        <v>#REF!</v>
      </c>
      <c r="AN35" s="112" t="e">
        <f t="shared" si="18"/>
        <v>#REF!</v>
      </c>
      <c r="AO35" s="112" t="e">
        <f t="shared" si="19"/>
        <v>#REF!</v>
      </c>
      <c r="AP35" s="112" t="e">
        <f t="shared" si="20"/>
        <v>#REF!</v>
      </c>
      <c r="AQ35" s="112" t="e">
        <f t="shared" si="21"/>
        <v>#REF!</v>
      </c>
      <c r="AR35" s="112" t="e">
        <f t="shared" si="22"/>
        <v>#REF!</v>
      </c>
    </row>
    <row r="36" spans="1:44" customFormat="1" ht="13" x14ac:dyDescent="0.15">
      <c r="A36" s="72" t="e">
        <f t="shared" si="23"/>
        <v>#REF!</v>
      </c>
      <c r="B36" s="71" t="e">
        <f t="shared" si="24"/>
        <v>#REF!</v>
      </c>
      <c r="C36" s="70" t="e">
        <f t="shared" si="25"/>
        <v>#REF!</v>
      </c>
      <c r="D36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36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36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36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36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36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36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36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36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36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36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36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36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36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36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36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36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36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36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36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36" s="84">
        <f t="shared" si="27"/>
        <v>6</v>
      </c>
      <c r="Y36" s="85" t="e">
        <f t="shared" si="26"/>
        <v>#REF!</v>
      </c>
      <c r="Z36" s="112" t="e">
        <f t="shared" si="5"/>
        <v>#REF!</v>
      </c>
      <c r="AA36" s="112" t="e">
        <f t="shared" si="6"/>
        <v>#REF!</v>
      </c>
      <c r="AB36" s="112" t="e">
        <f t="shared" si="7"/>
        <v>#REF!</v>
      </c>
      <c r="AC36" s="112" t="e">
        <f t="shared" si="8"/>
        <v>#REF!</v>
      </c>
      <c r="AD36" s="112" t="e">
        <f t="shared" si="9"/>
        <v>#REF!</v>
      </c>
      <c r="AE36" s="112" t="e">
        <f t="shared" si="10"/>
        <v>#REF!</v>
      </c>
      <c r="AF36" s="112" t="e">
        <f t="shared" si="11"/>
        <v>#REF!</v>
      </c>
      <c r="AG36" s="112" t="e">
        <f t="shared" si="12"/>
        <v>#REF!</v>
      </c>
      <c r="AH36" s="112"/>
      <c r="AI36" s="112" t="e">
        <f t="shared" si="13"/>
        <v>#REF!</v>
      </c>
      <c r="AJ36" s="112" t="e">
        <f t="shared" si="14"/>
        <v>#REF!</v>
      </c>
      <c r="AK36" s="112" t="e">
        <f t="shared" si="15"/>
        <v>#REF!</v>
      </c>
      <c r="AL36" s="112" t="e">
        <f t="shared" si="16"/>
        <v>#REF!</v>
      </c>
      <c r="AM36" s="112" t="e">
        <f t="shared" si="17"/>
        <v>#REF!</v>
      </c>
      <c r="AN36" s="112" t="e">
        <f t="shared" si="18"/>
        <v>#REF!</v>
      </c>
      <c r="AO36" s="112" t="e">
        <f t="shared" si="19"/>
        <v>#REF!</v>
      </c>
      <c r="AP36" s="112" t="e">
        <f t="shared" si="20"/>
        <v>#REF!</v>
      </c>
      <c r="AQ36" s="112" t="e">
        <f t="shared" si="21"/>
        <v>#REF!</v>
      </c>
      <c r="AR36" s="112" t="e">
        <f t="shared" si="22"/>
        <v>#REF!</v>
      </c>
    </row>
    <row r="37" spans="1:44" customFormat="1" ht="13" x14ac:dyDescent="0.15">
      <c r="A37" s="87" t="e">
        <f t="shared" si="23"/>
        <v>#REF!</v>
      </c>
      <c r="B37" s="71" t="e">
        <f t="shared" ref="B37:B45" si="28">SUM(Z37:AL37)</f>
        <v>#REF!</v>
      </c>
      <c r="C37" s="70" t="e">
        <f t="shared" ref="C37:C45" si="29">(VLOOKUP(AD$30,pauzetoeslag,$A$29,FALSE)*H37)+(VLOOKUP(AE$30,pauzetoeslag,$A$29,FALSE)*I37)</f>
        <v>#REF!</v>
      </c>
      <c r="D37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37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37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37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37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37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37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37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37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37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37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37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37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37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37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37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37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37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37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37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37" s="84">
        <f t="shared" si="27"/>
        <v>6</v>
      </c>
      <c r="Y37" s="85" t="e">
        <f t="shared" ref="Y37:Y45" si="30">(H37+I37)*0.5</f>
        <v>#REF!</v>
      </c>
      <c r="Z37" s="112" t="e">
        <f t="shared" ref="Z37:Z45" si="31">(VLOOKUP(Z$30,tarieftoeslag,$X37,FALSE)*D37)</f>
        <v>#REF!</v>
      </c>
      <c r="AA37" s="112" t="e">
        <f t="shared" ref="AA37:AA45" si="32">(VLOOKUP(AA$30,tarieftoeslag,$X37,FALSE)*E37)</f>
        <v>#REF!</v>
      </c>
      <c r="AB37" s="112" t="e">
        <f t="shared" ref="AB37:AB45" si="33">(VLOOKUP(AB$30,tarieftoeslag,$X37,FALSE)*F37)</f>
        <v>#REF!</v>
      </c>
      <c r="AC37" s="112" t="e">
        <f t="shared" ref="AC37:AC45" si="34">(VLOOKUP(AC$30,tarieftoeslag,$X37,FALSE)*G37)</f>
        <v>#REF!</v>
      </c>
      <c r="AD37" s="112" t="e">
        <f t="shared" ref="AD37:AD45" si="35">(VLOOKUP(AD$30,tarieftoeslag,$X37,FALSE)*H37)</f>
        <v>#REF!</v>
      </c>
      <c r="AE37" s="112" t="e">
        <f t="shared" ref="AE37:AE45" si="36">(VLOOKUP(AE$30,tarieftoeslag,$X37,FALSE)*I37)</f>
        <v>#REF!</v>
      </c>
      <c r="AF37" s="112" t="e">
        <f t="shared" ref="AF37:AF45" si="37">(VLOOKUP(AF$30,tarieftoeslag,$X37,FALSE)*J37)</f>
        <v>#REF!</v>
      </c>
      <c r="AG37" s="112" t="e">
        <f t="shared" ref="AG37:AG45" si="38">(VLOOKUP(AG$30,tarieftoeslag,$X37,FALSE)*K37)</f>
        <v>#REF!</v>
      </c>
      <c r="AH37" s="112"/>
      <c r="AI37" s="112" t="e">
        <f t="shared" ref="AI37:AI45" si="39">(VLOOKUP(AI$30,tarieftoeslag,$X37,FALSE)*M37)</f>
        <v>#REF!</v>
      </c>
      <c r="AJ37" s="112" t="e">
        <f t="shared" ref="AJ37:AJ45" si="40">(VLOOKUP(AJ$30,tarieftoeslag,$X37,FALSE)*N37)</f>
        <v>#REF!</v>
      </c>
      <c r="AK37" s="112" t="e">
        <f t="shared" ref="AK37:AK45" si="41">(VLOOKUP(AK$30,tarieftoeslag,$X37,FALSE)*O37)</f>
        <v>#REF!</v>
      </c>
      <c r="AL37" s="112" t="e">
        <f t="shared" ref="AL37:AL45" si="42">(VLOOKUP(AL$30,tarieftoeslag,$X37,FALSE)*P37)</f>
        <v>#REF!</v>
      </c>
      <c r="AM37" s="112" t="e">
        <f t="shared" si="17"/>
        <v>#REF!</v>
      </c>
      <c r="AN37" s="112" t="e">
        <f t="shared" si="18"/>
        <v>#REF!</v>
      </c>
      <c r="AO37" s="112" t="e">
        <f t="shared" si="19"/>
        <v>#REF!</v>
      </c>
      <c r="AP37" s="112" t="e">
        <f t="shared" si="20"/>
        <v>#REF!</v>
      </c>
      <c r="AQ37" s="112" t="e">
        <f t="shared" si="21"/>
        <v>#REF!</v>
      </c>
      <c r="AR37" s="112" t="e">
        <f t="shared" si="22"/>
        <v>#REF!</v>
      </c>
    </row>
    <row r="38" spans="1:44" customFormat="1" ht="13" x14ac:dyDescent="0.15">
      <c r="A38" s="88" t="e">
        <f t="shared" si="23"/>
        <v>#REF!</v>
      </c>
      <c r="B38" s="71" t="e">
        <f t="shared" si="28"/>
        <v>#REF!</v>
      </c>
      <c r="C38" s="70" t="e">
        <f t="shared" si="29"/>
        <v>#REF!</v>
      </c>
      <c r="D38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38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38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38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38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38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38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38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38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38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38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38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38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38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38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38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38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38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38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38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38" s="84">
        <f t="shared" si="27"/>
        <v>6</v>
      </c>
      <c r="Y38" s="85" t="e">
        <f t="shared" si="30"/>
        <v>#REF!</v>
      </c>
      <c r="Z38" s="112" t="e">
        <f t="shared" si="31"/>
        <v>#REF!</v>
      </c>
      <c r="AA38" s="112" t="e">
        <f t="shared" si="32"/>
        <v>#REF!</v>
      </c>
      <c r="AB38" s="112" t="e">
        <f t="shared" si="33"/>
        <v>#REF!</v>
      </c>
      <c r="AC38" s="112" t="e">
        <f t="shared" si="34"/>
        <v>#REF!</v>
      </c>
      <c r="AD38" s="112" t="e">
        <f t="shared" si="35"/>
        <v>#REF!</v>
      </c>
      <c r="AE38" s="112" t="e">
        <f t="shared" si="36"/>
        <v>#REF!</v>
      </c>
      <c r="AF38" s="112" t="e">
        <f t="shared" si="37"/>
        <v>#REF!</v>
      </c>
      <c r="AG38" s="112" t="e">
        <f t="shared" si="38"/>
        <v>#REF!</v>
      </c>
      <c r="AH38" s="112"/>
      <c r="AI38" s="112" t="e">
        <f t="shared" si="39"/>
        <v>#REF!</v>
      </c>
      <c r="AJ38" s="112" t="e">
        <f t="shared" si="40"/>
        <v>#REF!</v>
      </c>
      <c r="AK38" s="112" t="e">
        <f t="shared" si="41"/>
        <v>#REF!</v>
      </c>
      <c r="AL38" s="112" t="e">
        <f t="shared" si="42"/>
        <v>#REF!</v>
      </c>
      <c r="AM38" s="112" t="e">
        <f t="shared" si="17"/>
        <v>#REF!</v>
      </c>
      <c r="AN38" s="112" t="e">
        <f t="shared" si="18"/>
        <v>#REF!</v>
      </c>
      <c r="AO38" s="112" t="e">
        <f t="shared" si="19"/>
        <v>#REF!</v>
      </c>
      <c r="AP38" s="112" t="e">
        <f t="shared" si="20"/>
        <v>#REF!</v>
      </c>
      <c r="AQ38" s="112" t="e">
        <f t="shared" si="21"/>
        <v>#REF!</v>
      </c>
      <c r="AR38" s="112" t="e">
        <f t="shared" si="22"/>
        <v>#REF!</v>
      </c>
    </row>
    <row r="39" spans="1:44" customFormat="1" ht="13" x14ac:dyDescent="0.15">
      <c r="A39" s="88" t="e">
        <f t="shared" si="23"/>
        <v>#REF!</v>
      </c>
      <c r="B39" s="71" t="e">
        <f t="shared" si="28"/>
        <v>#REF!</v>
      </c>
      <c r="C39" s="70" t="e">
        <f t="shared" si="29"/>
        <v>#REF!</v>
      </c>
      <c r="D39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39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39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39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39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39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39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39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39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39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39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39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39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39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39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39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39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39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39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39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39" s="84">
        <f t="shared" si="27"/>
        <v>6</v>
      </c>
      <c r="Y39" s="85" t="e">
        <f t="shared" si="30"/>
        <v>#REF!</v>
      </c>
      <c r="Z39" s="112" t="e">
        <f t="shared" si="31"/>
        <v>#REF!</v>
      </c>
      <c r="AA39" s="112" t="e">
        <f t="shared" si="32"/>
        <v>#REF!</v>
      </c>
      <c r="AB39" s="112" t="e">
        <f t="shared" si="33"/>
        <v>#REF!</v>
      </c>
      <c r="AC39" s="112" t="e">
        <f t="shared" si="34"/>
        <v>#REF!</v>
      </c>
      <c r="AD39" s="112" t="e">
        <f t="shared" si="35"/>
        <v>#REF!</v>
      </c>
      <c r="AE39" s="112" t="e">
        <f t="shared" si="36"/>
        <v>#REF!</v>
      </c>
      <c r="AF39" s="112" t="e">
        <f t="shared" si="37"/>
        <v>#REF!</v>
      </c>
      <c r="AG39" s="112" t="e">
        <f t="shared" si="38"/>
        <v>#REF!</v>
      </c>
      <c r="AH39" s="112"/>
      <c r="AI39" s="112" t="e">
        <f t="shared" si="39"/>
        <v>#REF!</v>
      </c>
      <c r="AJ39" s="112" t="e">
        <f t="shared" si="40"/>
        <v>#REF!</v>
      </c>
      <c r="AK39" s="112" t="e">
        <f t="shared" si="41"/>
        <v>#REF!</v>
      </c>
      <c r="AL39" s="112" t="e">
        <f t="shared" si="42"/>
        <v>#REF!</v>
      </c>
      <c r="AM39" s="112" t="e">
        <f t="shared" si="17"/>
        <v>#REF!</v>
      </c>
      <c r="AN39" s="112" t="e">
        <f t="shared" si="18"/>
        <v>#REF!</v>
      </c>
      <c r="AO39" s="112" t="e">
        <f t="shared" si="19"/>
        <v>#REF!</v>
      </c>
      <c r="AP39" s="112" t="e">
        <f t="shared" si="20"/>
        <v>#REF!</v>
      </c>
      <c r="AQ39" s="112" t="e">
        <f t="shared" si="21"/>
        <v>#REF!</v>
      </c>
      <c r="AR39" s="112" t="e">
        <f t="shared" si="22"/>
        <v>#REF!</v>
      </c>
    </row>
    <row r="40" spans="1:44" customFormat="1" ht="13" x14ac:dyDescent="0.15">
      <c r="A40" s="88" t="e">
        <f t="shared" si="23"/>
        <v>#REF!</v>
      </c>
      <c r="B40" s="71" t="e">
        <f t="shared" si="28"/>
        <v>#REF!</v>
      </c>
      <c r="C40" s="70" t="e">
        <f>(VLOOKUP(AD$30,pauzetoeslag,$A$29,FALSE)*H40)+(VLOOKUP(AE$30,pauzetoeslag,$A$29,FALSE)*I40)</f>
        <v>#REF!</v>
      </c>
      <c r="D40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40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40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40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40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40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40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40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40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40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40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40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40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40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40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40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40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40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40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40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40" s="84">
        <f t="shared" si="27"/>
        <v>6</v>
      </c>
      <c r="Y40" s="85" t="e">
        <f t="shared" si="30"/>
        <v>#REF!</v>
      </c>
      <c r="Z40" s="112" t="e">
        <f t="shared" si="31"/>
        <v>#REF!</v>
      </c>
      <c r="AA40" s="112" t="e">
        <f t="shared" si="32"/>
        <v>#REF!</v>
      </c>
      <c r="AB40" s="112" t="e">
        <f t="shared" si="33"/>
        <v>#REF!</v>
      </c>
      <c r="AC40" s="112" t="e">
        <f t="shared" si="34"/>
        <v>#REF!</v>
      </c>
      <c r="AD40" s="112" t="e">
        <f t="shared" si="35"/>
        <v>#REF!</v>
      </c>
      <c r="AE40" s="112" t="e">
        <f t="shared" si="36"/>
        <v>#REF!</v>
      </c>
      <c r="AF40" s="112" t="e">
        <f t="shared" si="37"/>
        <v>#REF!</v>
      </c>
      <c r="AG40" s="112" t="e">
        <f t="shared" si="38"/>
        <v>#REF!</v>
      </c>
      <c r="AH40" s="112"/>
      <c r="AI40" s="112" t="e">
        <f t="shared" si="39"/>
        <v>#REF!</v>
      </c>
      <c r="AJ40" s="112" t="e">
        <f t="shared" si="40"/>
        <v>#REF!</v>
      </c>
      <c r="AK40" s="112" t="e">
        <f t="shared" si="41"/>
        <v>#REF!</v>
      </c>
      <c r="AL40" s="112" t="e">
        <f t="shared" si="42"/>
        <v>#REF!</v>
      </c>
      <c r="AM40" s="112" t="e">
        <f t="shared" si="17"/>
        <v>#REF!</v>
      </c>
      <c r="AN40" s="112" t="e">
        <f t="shared" si="18"/>
        <v>#REF!</v>
      </c>
      <c r="AO40" s="112" t="e">
        <f t="shared" si="19"/>
        <v>#REF!</v>
      </c>
      <c r="AP40" s="112" t="e">
        <f t="shared" si="20"/>
        <v>#REF!</v>
      </c>
      <c r="AQ40" s="112" t="e">
        <f t="shared" si="21"/>
        <v>#REF!</v>
      </c>
      <c r="AR40" s="112" t="e">
        <f t="shared" si="22"/>
        <v>#REF!</v>
      </c>
    </row>
    <row r="41" spans="1:44" customFormat="1" ht="13" x14ac:dyDescent="0.15">
      <c r="A41" s="88" t="e">
        <f t="shared" si="23"/>
        <v>#REF!</v>
      </c>
      <c r="B41" s="71" t="e">
        <f t="shared" si="28"/>
        <v>#REF!</v>
      </c>
      <c r="C41" s="70" t="e">
        <f t="shared" si="29"/>
        <v>#REF!</v>
      </c>
      <c r="D41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41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41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41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41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41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41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41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41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41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41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41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41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41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41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41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41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41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41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41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41" s="84">
        <f t="shared" si="27"/>
        <v>6</v>
      </c>
      <c r="Y41" s="85" t="e">
        <f t="shared" si="30"/>
        <v>#REF!</v>
      </c>
      <c r="Z41" s="112" t="e">
        <f t="shared" si="31"/>
        <v>#REF!</v>
      </c>
      <c r="AA41" s="112" t="e">
        <f t="shared" si="32"/>
        <v>#REF!</v>
      </c>
      <c r="AB41" s="112" t="e">
        <f t="shared" si="33"/>
        <v>#REF!</v>
      </c>
      <c r="AC41" s="112" t="e">
        <f t="shared" si="34"/>
        <v>#REF!</v>
      </c>
      <c r="AD41" s="112" t="e">
        <f t="shared" si="35"/>
        <v>#REF!</v>
      </c>
      <c r="AE41" s="112" t="e">
        <f t="shared" si="36"/>
        <v>#REF!</v>
      </c>
      <c r="AF41" s="112" t="e">
        <f t="shared" si="37"/>
        <v>#REF!</v>
      </c>
      <c r="AG41" s="112" t="e">
        <f t="shared" si="38"/>
        <v>#REF!</v>
      </c>
      <c r="AH41" s="112"/>
      <c r="AI41" s="112" t="e">
        <f t="shared" si="39"/>
        <v>#REF!</v>
      </c>
      <c r="AJ41" s="112" t="e">
        <f t="shared" si="40"/>
        <v>#REF!</v>
      </c>
      <c r="AK41" s="112" t="e">
        <f t="shared" si="41"/>
        <v>#REF!</v>
      </c>
      <c r="AL41" s="112" t="e">
        <f t="shared" si="42"/>
        <v>#REF!</v>
      </c>
      <c r="AM41" s="112" t="e">
        <f t="shared" si="17"/>
        <v>#REF!</v>
      </c>
      <c r="AN41" s="112" t="e">
        <f t="shared" si="18"/>
        <v>#REF!</v>
      </c>
      <c r="AO41" s="112" t="e">
        <f t="shared" si="19"/>
        <v>#REF!</v>
      </c>
      <c r="AP41" s="112" t="e">
        <f t="shared" si="20"/>
        <v>#REF!</v>
      </c>
      <c r="AQ41" s="112" t="e">
        <f t="shared" si="21"/>
        <v>#REF!</v>
      </c>
      <c r="AR41" s="112" t="e">
        <f t="shared" si="22"/>
        <v>#REF!</v>
      </c>
    </row>
    <row r="42" spans="1:44" customFormat="1" ht="13" x14ac:dyDescent="0.15">
      <c r="A42" s="88" t="e">
        <f t="shared" si="23"/>
        <v>#REF!</v>
      </c>
      <c r="B42" s="71" t="e">
        <f t="shared" si="28"/>
        <v>#REF!</v>
      </c>
      <c r="C42" s="70" t="e">
        <f t="shared" si="29"/>
        <v>#REF!</v>
      </c>
      <c r="D42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42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42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42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42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42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42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42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42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42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42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42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42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42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42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42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42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42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42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42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42" s="84">
        <f t="shared" si="27"/>
        <v>6</v>
      </c>
      <c r="Y42" s="85" t="e">
        <f>(H42+I42)*0.5</f>
        <v>#REF!</v>
      </c>
      <c r="Z42" s="112" t="e">
        <f t="shared" si="31"/>
        <v>#REF!</v>
      </c>
      <c r="AA42" s="112" t="e">
        <f t="shared" si="32"/>
        <v>#REF!</v>
      </c>
      <c r="AB42" s="112" t="e">
        <f t="shared" si="33"/>
        <v>#REF!</v>
      </c>
      <c r="AC42" s="112" t="e">
        <f t="shared" si="34"/>
        <v>#REF!</v>
      </c>
      <c r="AD42" s="112" t="e">
        <f t="shared" si="35"/>
        <v>#REF!</v>
      </c>
      <c r="AE42" s="112" t="e">
        <f t="shared" si="36"/>
        <v>#REF!</v>
      </c>
      <c r="AF42" s="112" t="e">
        <f t="shared" si="37"/>
        <v>#REF!</v>
      </c>
      <c r="AG42" s="112" t="e">
        <f t="shared" si="38"/>
        <v>#REF!</v>
      </c>
      <c r="AH42" s="112"/>
      <c r="AI42" s="112" t="e">
        <f t="shared" si="39"/>
        <v>#REF!</v>
      </c>
      <c r="AJ42" s="112" t="e">
        <f t="shared" si="40"/>
        <v>#REF!</v>
      </c>
      <c r="AK42" s="112" t="e">
        <f t="shared" si="41"/>
        <v>#REF!</v>
      </c>
      <c r="AL42" s="112" t="e">
        <f t="shared" si="42"/>
        <v>#REF!</v>
      </c>
      <c r="AM42" s="112" t="e">
        <f t="shared" si="17"/>
        <v>#REF!</v>
      </c>
      <c r="AN42" s="112" t="e">
        <f t="shared" si="18"/>
        <v>#REF!</v>
      </c>
      <c r="AO42" s="112" t="e">
        <f t="shared" si="19"/>
        <v>#REF!</v>
      </c>
      <c r="AP42" s="112" t="e">
        <f t="shared" si="20"/>
        <v>#REF!</v>
      </c>
      <c r="AQ42" s="112" t="e">
        <f t="shared" si="21"/>
        <v>#REF!</v>
      </c>
      <c r="AR42" s="112" t="e">
        <f t="shared" si="22"/>
        <v>#REF!</v>
      </c>
    </row>
    <row r="43" spans="1:44" customFormat="1" ht="13" x14ac:dyDescent="0.15">
      <c r="A43" s="88" t="e">
        <f t="shared" si="23"/>
        <v>#REF!</v>
      </c>
      <c r="B43" s="71" t="e">
        <f t="shared" si="28"/>
        <v>#REF!</v>
      </c>
      <c r="C43" s="70" t="e">
        <f t="shared" si="29"/>
        <v>#REF!</v>
      </c>
      <c r="D43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43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43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43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43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43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43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43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43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43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43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43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43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43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43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43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43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43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43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43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43" s="84">
        <f t="shared" si="27"/>
        <v>6</v>
      </c>
      <c r="Y43" s="85" t="e">
        <f t="shared" si="30"/>
        <v>#REF!</v>
      </c>
      <c r="Z43" s="112" t="e">
        <f t="shared" si="31"/>
        <v>#REF!</v>
      </c>
      <c r="AA43" s="112" t="e">
        <f t="shared" si="32"/>
        <v>#REF!</v>
      </c>
      <c r="AB43" s="112" t="e">
        <f t="shared" si="33"/>
        <v>#REF!</v>
      </c>
      <c r="AC43" s="112" t="e">
        <f t="shared" si="34"/>
        <v>#REF!</v>
      </c>
      <c r="AD43" s="112" t="e">
        <f t="shared" si="35"/>
        <v>#REF!</v>
      </c>
      <c r="AE43" s="112" t="e">
        <f t="shared" si="36"/>
        <v>#REF!</v>
      </c>
      <c r="AF43" s="112" t="e">
        <f t="shared" si="37"/>
        <v>#REF!</v>
      </c>
      <c r="AG43" s="112" t="e">
        <f t="shared" si="38"/>
        <v>#REF!</v>
      </c>
      <c r="AH43" s="112"/>
      <c r="AI43" s="112" t="e">
        <f t="shared" si="39"/>
        <v>#REF!</v>
      </c>
      <c r="AJ43" s="112" t="e">
        <f t="shared" si="40"/>
        <v>#REF!</v>
      </c>
      <c r="AK43" s="112" t="e">
        <f t="shared" si="41"/>
        <v>#REF!</v>
      </c>
      <c r="AL43" s="112" t="e">
        <f t="shared" si="42"/>
        <v>#REF!</v>
      </c>
      <c r="AM43" s="112" t="e">
        <f t="shared" si="17"/>
        <v>#REF!</v>
      </c>
      <c r="AN43" s="112" t="e">
        <f t="shared" si="18"/>
        <v>#REF!</v>
      </c>
      <c r="AO43" s="112" t="e">
        <f t="shared" si="19"/>
        <v>#REF!</v>
      </c>
      <c r="AP43" s="112" t="e">
        <f t="shared" si="20"/>
        <v>#REF!</v>
      </c>
      <c r="AQ43" s="112" t="e">
        <f t="shared" si="21"/>
        <v>#REF!</v>
      </c>
      <c r="AR43" s="112" t="e">
        <f t="shared" si="22"/>
        <v>#REF!</v>
      </c>
    </row>
    <row r="44" spans="1:44" customFormat="1" ht="13" x14ac:dyDescent="0.15">
      <c r="A44" s="88" t="e">
        <f t="shared" si="23"/>
        <v>#REF!</v>
      </c>
      <c r="B44" s="71" t="e">
        <f t="shared" si="28"/>
        <v>#REF!</v>
      </c>
      <c r="C44" s="70" t="e">
        <f t="shared" si="29"/>
        <v>#REF!</v>
      </c>
      <c r="D44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44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44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44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44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44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44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44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44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44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44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44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44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44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44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44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44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44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44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44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44" s="84">
        <f t="shared" si="27"/>
        <v>6</v>
      </c>
      <c r="Y44" s="85" t="e">
        <f t="shared" si="30"/>
        <v>#REF!</v>
      </c>
      <c r="Z44" s="112" t="e">
        <f t="shared" si="31"/>
        <v>#REF!</v>
      </c>
      <c r="AA44" s="112" t="e">
        <f t="shared" si="32"/>
        <v>#REF!</v>
      </c>
      <c r="AB44" s="112" t="e">
        <f t="shared" si="33"/>
        <v>#REF!</v>
      </c>
      <c r="AC44" s="112" t="e">
        <f t="shared" si="34"/>
        <v>#REF!</v>
      </c>
      <c r="AD44" s="112" t="e">
        <f t="shared" si="35"/>
        <v>#REF!</v>
      </c>
      <c r="AE44" s="112" t="e">
        <f t="shared" si="36"/>
        <v>#REF!</v>
      </c>
      <c r="AF44" s="112" t="e">
        <f t="shared" si="37"/>
        <v>#REF!</v>
      </c>
      <c r="AG44" s="112" t="e">
        <f t="shared" si="38"/>
        <v>#REF!</v>
      </c>
      <c r="AH44" s="112"/>
      <c r="AI44" s="112" t="e">
        <f t="shared" si="39"/>
        <v>#REF!</v>
      </c>
      <c r="AJ44" s="112" t="e">
        <f t="shared" si="40"/>
        <v>#REF!</v>
      </c>
      <c r="AK44" s="112" t="e">
        <f t="shared" si="41"/>
        <v>#REF!</v>
      </c>
      <c r="AL44" s="112" t="e">
        <f t="shared" si="42"/>
        <v>#REF!</v>
      </c>
      <c r="AM44" s="112" t="e">
        <f t="shared" ref="AM44:AR44" si="43">(VLOOKUP(AM$30,tarieftoeslag,$X44,FALSE)*Q44)</f>
        <v>#REF!</v>
      </c>
      <c r="AN44" s="112" t="e">
        <f t="shared" si="43"/>
        <v>#REF!</v>
      </c>
      <c r="AO44" s="112" t="e">
        <f t="shared" si="43"/>
        <v>#REF!</v>
      </c>
      <c r="AP44" s="112" t="e">
        <f t="shared" si="43"/>
        <v>#REF!</v>
      </c>
      <c r="AQ44" s="112" t="e">
        <f t="shared" si="43"/>
        <v>#REF!</v>
      </c>
      <c r="AR44" s="112" t="e">
        <f t="shared" si="43"/>
        <v>#REF!</v>
      </c>
    </row>
    <row r="45" spans="1:44" customFormat="1" ht="13" x14ac:dyDescent="0.15">
      <c r="A45" s="87">
        <f t="shared" si="23"/>
        <v>0</v>
      </c>
      <c r="B45" s="71" t="e">
        <f t="shared" si="28"/>
        <v>#REF!</v>
      </c>
      <c r="C45" s="70" t="e">
        <f t="shared" si="29"/>
        <v>#REF!</v>
      </c>
      <c r="D45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45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45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45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45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45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45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45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45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45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45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45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45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45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45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45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45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45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45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45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45" s="84">
        <f t="shared" si="27"/>
        <v>6</v>
      </c>
      <c r="Y45" s="85" t="e">
        <f t="shared" si="30"/>
        <v>#REF!</v>
      </c>
      <c r="Z45" s="112" t="e">
        <f t="shared" si="31"/>
        <v>#REF!</v>
      </c>
      <c r="AA45" s="112" t="e">
        <f t="shared" si="32"/>
        <v>#REF!</v>
      </c>
      <c r="AB45" s="112" t="e">
        <f t="shared" si="33"/>
        <v>#REF!</v>
      </c>
      <c r="AC45" s="112" t="e">
        <f t="shared" si="34"/>
        <v>#REF!</v>
      </c>
      <c r="AD45" s="112" t="e">
        <f t="shared" si="35"/>
        <v>#REF!</v>
      </c>
      <c r="AE45" s="112" t="e">
        <f t="shared" si="36"/>
        <v>#REF!</v>
      </c>
      <c r="AF45" s="112" t="e">
        <f t="shared" si="37"/>
        <v>#REF!</v>
      </c>
      <c r="AG45" s="112" t="e">
        <f t="shared" si="38"/>
        <v>#REF!</v>
      </c>
      <c r="AH45" s="112"/>
      <c r="AI45" s="112" t="e">
        <f t="shared" si="39"/>
        <v>#REF!</v>
      </c>
      <c r="AJ45" s="112" t="e">
        <f t="shared" si="40"/>
        <v>#REF!</v>
      </c>
      <c r="AK45" s="112" t="e">
        <f t="shared" si="41"/>
        <v>#REF!</v>
      </c>
      <c r="AL45" s="112" t="e">
        <f t="shared" si="42"/>
        <v>#REF!</v>
      </c>
      <c r="AM45" s="112" t="e">
        <f t="shared" si="17"/>
        <v>#REF!</v>
      </c>
      <c r="AN45" s="112" t="e">
        <f t="shared" si="18"/>
        <v>#REF!</v>
      </c>
      <c r="AO45" s="112" t="e">
        <f t="shared" si="19"/>
        <v>#REF!</v>
      </c>
      <c r="AP45" s="112" t="e">
        <f t="shared" si="20"/>
        <v>#REF!</v>
      </c>
      <c r="AQ45" s="112" t="e">
        <f t="shared" si="21"/>
        <v>#REF!</v>
      </c>
      <c r="AR45" s="112" t="e">
        <f t="shared" si="22"/>
        <v>#REF!</v>
      </c>
    </row>
    <row r="46" spans="1:44" customFormat="1" ht="13" hidden="1" x14ac:dyDescent="0.15">
      <c r="A46" s="89"/>
      <c r="B46" s="71"/>
      <c r="C46" s="7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84"/>
      <c r="Y46" s="85"/>
      <c r="Z46" s="112"/>
      <c r="AA46" s="112"/>
      <c r="AB46" s="112"/>
      <c r="AC46" s="112"/>
      <c r="AD46" s="112"/>
      <c r="AE46" s="112"/>
      <c r="AF46" s="112"/>
      <c r="AG46" s="112"/>
      <c r="AH46" s="112"/>
      <c r="AI46" s="112"/>
      <c r="AJ46" s="112"/>
      <c r="AK46" s="112"/>
      <c r="AL46" s="112"/>
      <c r="AM46" s="112" t="e">
        <f t="shared" si="17"/>
        <v>#REF!</v>
      </c>
      <c r="AN46" s="112" t="e">
        <f t="shared" si="18"/>
        <v>#REF!</v>
      </c>
      <c r="AO46" s="112" t="e">
        <f t="shared" si="19"/>
        <v>#REF!</v>
      </c>
      <c r="AP46" s="112" t="e">
        <f t="shared" si="20"/>
        <v>#REF!</v>
      </c>
      <c r="AQ46" s="112" t="e">
        <f t="shared" si="21"/>
        <v>#REF!</v>
      </c>
      <c r="AR46" s="112" t="e">
        <f t="shared" si="22"/>
        <v>#REF!</v>
      </c>
    </row>
    <row r="47" spans="1:44" customFormat="1" ht="13" hidden="1" x14ac:dyDescent="0.15">
      <c r="A47" s="89"/>
      <c r="B47" s="71"/>
      <c r="C47" s="7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84"/>
      <c r="Y47" s="85"/>
      <c r="Z47" s="112"/>
      <c r="AA47" s="112"/>
      <c r="AB47" s="112"/>
      <c r="AC47" s="112"/>
      <c r="AD47" s="112"/>
      <c r="AE47" s="112"/>
      <c r="AF47" s="112"/>
      <c r="AG47" s="112"/>
      <c r="AH47" s="112"/>
      <c r="AI47" s="112"/>
      <c r="AJ47" s="112"/>
      <c r="AK47" s="112"/>
      <c r="AL47" s="112"/>
      <c r="AM47" s="112" t="e">
        <f t="shared" si="17"/>
        <v>#REF!</v>
      </c>
      <c r="AN47" s="112" t="e">
        <f t="shared" si="18"/>
        <v>#REF!</v>
      </c>
      <c r="AO47" s="112" t="e">
        <f t="shared" si="19"/>
        <v>#REF!</v>
      </c>
      <c r="AP47" s="112" t="e">
        <f t="shared" si="20"/>
        <v>#REF!</v>
      </c>
      <c r="AQ47" s="112" t="e">
        <f t="shared" si="21"/>
        <v>#REF!</v>
      </c>
      <c r="AR47" s="112" t="e">
        <f t="shared" si="22"/>
        <v>#REF!</v>
      </c>
    </row>
    <row r="48" spans="1:44" customFormat="1" ht="13" hidden="1" x14ac:dyDescent="0.15">
      <c r="A48" s="89"/>
      <c r="B48" s="71"/>
      <c r="C48" s="7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84"/>
      <c r="Y48" s="85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J48" s="112"/>
      <c r="AK48" s="112"/>
      <c r="AL48" s="112"/>
      <c r="AM48" s="112" t="e">
        <f t="shared" si="17"/>
        <v>#REF!</v>
      </c>
      <c r="AN48" s="112" t="e">
        <f t="shared" si="18"/>
        <v>#REF!</v>
      </c>
      <c r="AO48" s="112" t="e">
        <f t="shared" si="19"/>
        <v>#REF!</v>
      </c>
      <c r="AP48" s="112" t="e">
        <f t="shared" si="20"/>
        <v>#REF!</v>
      </c>
      <c r="AQ48" s="112" t="e">
        <f t="shared" si="21"/>
        <v>#REF!</v>
      </c>
      <c r="AR48" s="112" t="e">
        <f t="shared" si="22"/>
        <v>#REF!</v>
      </c>
    </row>
    <row r="49" spans="1:44" customFormat="1" ht="13" hidden="1" x14ac:dyDescent="0.15">
      <c r="A49" s="89"/>
      <c r="B49" s="71"/>
      <c r="C49" s="7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84"/>
      <c r="Y49" s="85"/>
      <c r="Z49" s="112"/>
      <c r="AA49" s="112"/>
      <c r="AB49" s="112"/>
      <c r="AC49" s="112"/>
      <c r="AD49" s="112"/>
      <c r="AE49" s="112"/>
      <c r="AF49" s="112"/>
      <c r="AG49" s="112"/>
      <c r="AH49" s="112"/>
      <c r="AI49" s="112"/>
      <c r="AJ49" s="112"/>
      <c r="AK49" s="112"/>
      <c r="AL49" s="112"/>
      <c r="AM49" s="112" t="e">
        <f t="shared" si="17"/>
        <v>#REF!</v>
      </c>
      <c r="AN49" s="112" t="e">
        <f t="shared" si="18"/>
        <v>#REF!</v>
      </c>
      <c r="AO49" s="112" t="e">
        <f t="shared" si="19"/>
        <v>#REF!</v>
      </c>
      <c r="AP49" s="112" t="e">
        <f t="shared" si="20"/>
        <v>#REF!</v>
      </c>
      <c r="AQ49" s="112" t="e">
        <f t="shared" si="21"/>
        <v>#REF!</v>
      </c>
      <c r="AR49" s="112" t="e">
        <f t="shared" si="22"/>
        <v>#REF!</v>
      </c>
    </row>
    <row r="50" spans="1:44" customFormat="1" ht="13" hidden="1" x14ac:dyDescent="0.15">
      <c r="A50" s="89"/>
      <c r="B50" s="71"/>
      <c r="C50" s="7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84"/>
      <c r="Y50" s="85"/>
      <c r="Z50" s="112"/>
      <c r="AA50" s="112"/>
      <c r="AB50" s="112"/>
      <c r="AC50" s="112"/>
      <c r="AD50" s="112"/>
      <c r="AE50" s="112"/>
      <c r="AF50" s="112"/>
      <c r="AG50" s="112"/>
      <c r="AH50" s="112"/>
      <c r="AI50" s="112"/>
      <c r="AJ50" s="112"/>
      <c r="AK50" s="112"/>
      <c r="AL50" s="112"/>
      <c r="AM50" s="112" t="e">
        <f t="shared" si="17"/>
        <v>#REF!</v>
      </c>
      <c r="AN50" s="112" t="e">
        <f t="shared" si="18"/>
        <v>#REF!</v>
      </c>
      <c r="AO50" s="112" t="e">
        <f t="shared" si="19"/>
        <v>#REF!</v>
      </c>
      <c r="AP50" s="112" t="e">
        <f t="shared" si="20"/>
        <v>#REF!</v>
      </c>
      <c r="AQ50" s="112" t="e">
        <f t="shared" si="21"/>
        <v>#REF!</v>
      </c>
      <c r="AR50" s="112" t="e">
        <f t="shared" si="22"/>
        <v>#REF!</v>
      </c>
    </row>
    <row r="51" spans="1:44" customFormat="1" ht="13" hidden="1" x14ac:dyDescent="0.15">
      <c r="A51" s="89"/>
      <c r="B51" s="71"/>
      <c r="C51" s="7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84"/>
      <c r="Y51" s="85"/>
      <c r="Z51" s="112"/>
      <c r="AA51" s="112"/>
      <c r="AB51" s="112"/>
      <c r="AC51" s="112"/>
      <c r="AD51" s="112"/>
      <c r="AE51" s="112"/>
      <c r="AF51" s="112"/>
      <c r="AG51" s="112"/>
      <c r="AH51" s="112"/>
      <c r="AI51" s="112"/>
      <c r="AJ51" s="112"/>
      <c r="AK51" s="112"/>
      <c r="AL51" s="112"/>
      <c r="AM51" s="112" t="e">
        <f t="shared" si="17"/>
        <v>#REF!</v>
      </c>
      <c r="AN51" s="112" t="e">
        <f t="shared" si="18"/>
        <v>#REF!</v>
      </c>
      <c r="AO51" s="112" t="e">
        <f t="shared" si="19"/>
        <v>#REF!</v>
      </c>
      <c r="AP51" s="112" t="e">
        <f t="shared" si="20"/>
        <v>#REF!</v>
      </c>
      <c r="AQ51" s="112" t="e">
        <f t="shared" si="21"/>
        <v>#REF!</v>
      </c>
      <c r="AR51" s="112" t="e">
        <f t="shared" si="22"/>
        <v>#REF!</v>
      </c>
    </row>
    <row r="52" spans="1:44" customFormat="1" ht="13" hidden="1" x14ac:dyDescent="0.15">
      <c r="A52" s="89"/>
      <c r="B52" s="71"/>
      <c r="C52" s="7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84"/>
      <c r="Y52" s="85"/>
      <c r="Z52" s="112"/>
      <c r="AA52" s="112"/>
      <c r="AB52" s="112"/>
      <c r="AC52" s="112"/>
      <c r="AD52" s="112"/>
      <c r="AE52" s="112"/>
      <c r="AF52" s="112"/>
      <c r="AG52" s="112"/>
      <c r="AH52" s="112"/>
      <c r="AI52" s="112"/>
      <c r="AJ52" s="112"/>
      <c r="AK52" s="112"/>
      <c r="AL52" s="112"/>
      <c r="AM52" s="112" t="e">
        <f t="shared" si="17"/>
        <v>#REF!</v>
      </c>
      <c r="AN52" s="112" t="e">
        <f t="shared" si="18"/>
        <v>#REF!</v>
      </c>
      <c r="AO52" s="112" t="e">
        <f t="shared" si="19"/>
        <v>#REF!</v>
      </c>
      <c r="AP52" s="112" t="e">
        <f t="shared" si="20"/>
        <v>#REF!</v>
      </c>
      <c r="AQ52" s="112" t="e">
        <f t="shared" si="21"/>
        <v>#REF!</v>
      </c>
      <c r="AR52" s="112" t="e">
        <f t="shared" si="22"/>
        <v>#REF!</v>
      </c>
    </row>
    <row r="53" spans="1:44" ht="13" hidden="1" x14ac:dyDescent="0.15">
      <c r="A53" s="89"/>
      <c r="B53" s="71"/>
      <c r="C53" s="7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84"/>
      <c r="Y53" s="85"/>
      <c r="Z53" s="112"/>
      <c r="AA53" s="112"/>
      <c r="AB53" s="112"/>
      <c r="AC53" s="112"/>
      <c r="AD53" s="112"/>
      <c r="AE53" s="112"/>
      <c r="AF53" s="112"/>
      <c r="AG53" s="112"/>
      <c r="AH53" s="112"/>
      <c r="AI53" s="112"/>
      <c r="AJ53" s="112"/>
      <c r="AK53" s="112"/>
      <c r="AL53" s="112"/>
    </row>
    <row r="54" spans="1:44" customFormat="1" ht="13" x14ac:dyDescent="0.15">
      <c r="A54" s="68"/>
      <c r="D54" s="69"/>
      <c r="E54" s="69"/>
      <c r="F54" s="69"/>
      <c r="G54" s="69"/>
      <c r="H54" s="69"/>
      <c r="I54" s="69"/>
      <c r="J54" s="69"/>
      <c r="K54" s="69"/>
      <c r="L54" s="69"/>
    </row>
    <row r="55" spans="1:44" customFormat="1" ht="13" x14ac:dyDescent="0.15">
      <c r="A55" s="62" t="s">
        <v>131</v>
      </c>
      <c r="D55" s="63"/>
      <c r="E55" s="63"/>
      <c r="F55" s="63"/>
      <c r="G55" s="63"/>
      <c r="H55" s="63"/>
      <c r="I55" s="63"/>
      <c r="J55" s="63"/>
      <c r="K55" s="63"/>
      <c r="L55" s="63"/>
    </row>
    <row r="56" spans="1:44" customFormat="1" ht="13" x14ac:dyDescent="0.15">
      <c r="A56" s="63">
        <v>7</v>
      </c>
      <c r="D56" s="63"/>
      <c r="E56" s="63"/>
      <c r="F56" s="63"/>
      <c r="G56" s="63"/>
      <c r="H56" s="63"/>
      <c r="I56" s="63"/>
      <c r="J56" s="63"/>
      <c r="K56" s="63"/>
      <c r="L56" s="63"/>
    </row>
    <row r="57" spans="1:44" customFormat="1" ht="14" thickBot="1" x14ac:dyDescent="0.2">
      <c r="A57" s="59" t="s">
        <v>129</v>
      </c>
      <c r="B57" s="76"/>
      <c r="C57" s="76"/>
      <c r="D57" s="91" t="str">
        <f t="shared" ref="D57:W57" si="44">D$30</f>
        <v>V1</v>
      </c>
      <c r="E57" s="91" t="str">
        <f t="shared" si="44"/>
        <v>V2</v>
      </c>
      <c r="F57" s="91" t="str">
        <f t="shared" si="44"/>
        <v>L1</v>
      </c>
      <c r="G57" s="91" t="str">
        <f t="shared" si="44"/>
        <v>L2</v>
      </c>
      <c r="H57" s="91" t="str">
        <f t="shared" si="44"/>
        <v>N1</v>
      </c>
      <c r="I57" s="91" t="str">
        <f t="shared" si="44"/>
        <v>N2</v>
      </c>
      <c r="J57" s="91" t="str">
        <f t="shared" si="44"/>
        <v>DV4</v>
      </c>
      <c r="K57" s="91" t="str">
        <f t="shared" si="44"/>
        <v>DL4</v>
      </c>
      <c r="L57" s="91" t="str">
        <f t="shared" si="44"/>
        <v>DL4+</v>
      </c>
      <c r="M57" s="91" t="str">
        <f t="shared" si="44"/>
        <v>Dza</v>
      </c>
      <c r="N57" s="91" t="str">
        <f t="shared" si="44"/>
        <v>DV8</v>
      </c>
      <c r="O57" s="91" t="str">
        <f t="shared" si="44"/>
        <v>DL8</v>
      </c>
      <c r="P57" s="91" t="str">
        <f t="shared" si="44"/>
        <v>K</v>
      </c>
      <c r="Q57" s="91" t="str">
        <f t="shared" si="44"/>
        <v>!C!</v>
      </c>
      <c r="R57" s="91">
        <f t="shared" si="44"/>
        <v>0</v>
      </c>
      <c r="S57" s="91">
        <f t="shared" si="44"/>
        <v>0</v>
      </c>
      <c r="T57" s="91">
        <f t="shared" si="44"/>
        <v>0</v>
      </c>
      <c r="U57" s="91">
        <f t="shared" si="44"/>
        <v>0</v>
      </c>
      <c r="V57" s="91">
        <f t="shared" si="44"/>
        <v>0</v>
      </c>
      <c r="W57" s="91">
        <f t="shared" si="44"/>
        <v>0</v>
      </c>
      <c r="X57" s="84"/>
      <c r="Z57" s="64" t="str">
        <f t="shared" ref="Z57:AR57" si="45">Z$30</f>
        <v>V1</v>
      </c>
      <c r="AA57" s="64" t="str">
        <f t="shared" si="45"/>
        <v>V2</v>
      </c>
      <c r="AB57" s="64" t="str">
        <f t="shared" si="45"/>
        <v>L1</v>
      </c>
      <c r="AC57" s="64" t="str">
        <f t="shared" si="45"/>
        <v>L2</v>
      </c>
      <c r="AD57" s="64" t="str">
        <f t="shared" si="45"/>
        <v>N1</v>
      </c>
      <c r="AE57" s="64" t="str">
        <f t="shared" si="45"/>
        <v>N2</v>
      </c>
      <c r="AF57" s="64" t="str">
        <f t="shared" si="45"/>
        <v>DV4</v>
      </c>
      <c r="AG57" s="64" t="str">
        <f t="shared" si="45"/>
        <v>DL4</v>
      </c>
      <c r="AH57" s="64"/>
      <c r="AI57" s="64" t="str">
        <f t="shared" si="45"/>
        <v>Dza</v>
      </c>
      <c r="AJ57" s="64" t="str">
        <f t="shared" si="45"/>
        <v>DV8</v>
      </c>
      <c r="AK57" s="64" t="str">
        <f t="shared" si="45"/>
        <v>DL8</v>
      </c>
      <c r="AL57" s="64" t="str">
        <f t="shared" si="45"/>
        <v>K</v>
      </c>
      <c r="AM57" s="64" t="str">
        <f t="shared" si="45"/>
        <v>!C!</v>
      </c>
      <c r="AN57" s="64">
        <f t="shared" si="45"/>
        <v>0</v>
      </c>
      <c r="AO57" s="64">
        <f t="shared" si="45"/>
        <v>0</v>
      </c>
      <c r="AP57" s="64">
        <f t="shared" si="45"/>
        <v>0</v>
      </c>
      <c r="AQ57" s="64">
        <f t="shared" si="45"/>
        <v>0</v>
      </c>
      <c r="AR57" s="64">
        <f t="shared" si="45"/>
        <v>0</v>
      </c>
    </row>
    <row r="58" spans="1:44" customFormat="1" ht="14" thickTop="1" x14ac:dyDescent="0.15">
      <c r="A58" s="72" t="e">
        <f>A31</f>
        <v>#REF!</v>
      </c>
      <c r="B58" s="71" t="e">
        <f>SUM(Z58:AL58)</f>
        <v>#REF!</v>
      </c>
      <c r="C58" s="70" t="e">
        <f>(VLOOKUP(AD$30,pauzetoeslag,$A$29,FALSE)*H58)+(VLOOKUP(AE$30,pauzetoeslag,$A$29,FALSE)*I58)</f>
        <v>#REF!</v>
      </c>
      <c r="D58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58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58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58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58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58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58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58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58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58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58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58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58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58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58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58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58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58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58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58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58" s="84">
        <f>A56</f>
        <v>7</v>
      </c>
      <c r="Y58" s="85" t="e">
        <f>(H58+I58)*0.5</f>
        <v>#REF!</v>
      </c>
      <c r="Z58" s="112" t="e">
        <f t="shared" ref="Z58:Z79" si="46">(VLOOKUP(Z$30,tarieftoeslag,$X58,FALSE)*D58)</f>
        <v>#REF!</v>
      </c>
      <c r="AA58" s="112" t="e">
        <f t="shared" ref="AA58:AA79" si="47">(VLOOKUP(AA$30,tarieftoeslag,$X58,FALSE)*E58)</f>
        <v>#REF!</v>
      </c>
      <c r="AB58" s="112" t="e">
        <f t="shared" ref="AB58:AB79" si="48">(VLOOKUP(AB$30,tarieftoeslag,$X58,FALSE)*F58)</f>
        <v>#REF!</v>
      </c>
      <c r="AC58" s="112" t="e">
        <f t="shared" ref="AC58:AC79" si="49">(VLOOKUP(AC$30,tarieftoeslag,$X58,FALSE)*G58)</f>
        <v>#REF!</v>
      </c>
      <c r="AD58" s="112" t="e">
        <f t="shared" ref="AD58:AD79" si="50">(VLOOKUP(AD$30,tarieftoeslag,$X58,FALSE)*H58)</f>
        <v>#REF!</v>
      </c>
      <c r="AE58" s="112" t="e">
        <f t="shared" ref="AE58:AE79" si="51">(VLOOKUP(AE$30,tarieftoeslag,$X58,FALSE)*I58)</f>
        <v>#REF!</v>
      </c>
      <c r="AF58" s="112" t="e">
        <f t="shared" ref="AF58:AF79" si="52">(VLOOKUP(AF$30,tarieftoeslag,$X58,FALSE)*J58)</f>
        <v>#REF!</v>
      </c>
      <c r="AG58" s="112" t="e">
        <f t="shared" ref="AG58:AG79" si="53">(VLOOKUP(AG$30,tarieftoeslag,$X58,FALSE)*K58)</f>
        <v>#REF!</v>
      </c>
      <c r="AH58" s="112"/>
      <c r="AI58" s="112" t="e">
        <f t="shared" ref="AI58:AI79" si="54">(VLOOKUP(AI$30,tarieftoeslag,$X58,FALSE)*M58)</f>
        <v>#REF!</v>
      </c>
      <c r="AJ58" s="112" t="e">
        <f t="shared" ref="AJ58:AJ79" si="55">(VLOOKUP(AJ$30,tarieftoeslag,$X58,FALSE)*N58)</f>
        <v>#REF!</v>
      </c>
      <c r="AK58" s="112" t="e">
        <f t="shared" ref="AK58:AK79" si="56">(VLOOKUP(AK$30,tarieftoeslag,$X58,FALSE)*O58)</f>
        <v>#REF!</v>
      </c>
      <c r="AL58" s="112" t="e">
        <f t="shared" ref="AL58:AL79" si="57">(VLOOKUP(AL$30,tarieftoeslag,$X58,FALSE)*P58)</f>
        <v>#REF!</v>
      </c>
      <c r="AM58" s="112" t="e">
        <f t="shared" ref="AM58:AM79" si="58">(VLOOKUP(AM$30,tarieftoeslag,$X58,FALSE)*Q58)</f>
        <v>#REF!</v>
      </c>
      <c r="AN58" s="112" t="e">
        <f t="shared" ref="AN58:AN79" si="59">(VLOOKUP(AN$30,tarieftoeslag,$X58,FALSE)*R58)</f>
        <v>#REF!</v>
      </c>
      <c r="AO58" s="112" t="e">
        <f t="shared" ref="AO58:AO79" si="60">(VLOOKUP(AO$30,tarieftoeslag,$X58,FALSE)*S58)</f>
        <v>#REF!</v>
      </c>
      <c r="AP58" s="112" t="e">
        <f t="shared" ref="AP58:AP79" si="61">(VLOOKUP(AP$30,tarieftoeslag,$X58,FALSE)*T58)</f>
        <v>#REF!</v>
      </c>
      <c r="AQ58" s="112" t="e">
        <f t="shared" ref="AQ58:AQ79" si="62">(VLOOKUP(AQ$30,tarieftoeslag,$X58,FALSE)*U58)</f>
        <v>#REF!</v>
      </c>
      <c r="AR58" s="112" t="e">
        <f t="shared" ref="AR58:AR79" si="63">(VLOOKUP(AR$30,tarieftoeslag,$X58,FALSE)*V58)</f>
        <v>#REF!</v>
      </c>
    </row>
    <row r="59" spans="1:44" customFormat="1" ht="13" x14ac:dyDescent="0.15">
      <c r="A59" s="72" t="e">
        <f t="shared" ref="A59:A80" si="64">A32</f>
        <v>#REF!</v>
      </c>
      <c r="B59" s="71" t="e">
        <f t="shared" ref="B59:B63" si="65">SUM(Z59:AL59)</f>
        <v>#REF!</v>
      </c>
      <c r="C59" s="70" t="e">
        <f t="shared" ref="C59:C63" si="66">(VLOOKUP(AD$30,pauzetoeslag,$A$29,FALSE)*H59)+(VLOOKUP(AE$30,pauzetoeslag,$A$29,FALSE)*I59)</f>
        <v>#REF!</v>
      </c>
      <c r="D59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59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59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59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59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59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59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59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59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59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59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59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59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59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59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59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59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59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59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59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59" s="84">
        <f>X58</f>
        <v>7</v>
      </c>
      <c r="Y59" s="85" t="e">
        <f t="shared" ref="Y59:Y79" si="67">(H59+I59)*0.5</f>
        <v>#REF!</v>
      </c>
      <c r="Z59" s="112" t="e">
        <f t="shared" si="46"/>
        <v>#REF!</v>
      </c>
      <c r="AA59" s="112" t="e">
        <f t="shared" si="47"/>
        <v>#REF!</v>
      </c>
      <c r="AB59" s="112" t="e">
        <f t="shared" si="48"/>
        <v>#REF!</v>
      </c>
      <c r="AC59" s="112" t="e">
        <f t="shared" si="49"/>
        <v>#REF!</v>
      </c>
      <c r="AD59" s="112" t="e">
        <f t="shared" si="50"/>
        <v>#REF!</v>
      </c>
      <c r="AE59" s="112" t="e">
        <f t="shared" si="51"/>
        <v>#REF!</v>
      </c>
      <c r="AF59" s="112" t="e">
        <f t="shared" si="52"/>
        <v>#REF!</v>
      </c>
      <c r="AG59" s="112" t="e">
        <f t="shared" si="53"/>
        <v>#REF!</v>
      </c>
      <c r="AH59" s="112"/>
      <c r="AI59" s="112" t="e">
        <f t="shared" si="54"/>
        <v>#REF!</v>
      </c>
      <c r="AJ59" s="112" t="e">
        <f t="shared" si="55"/>
        <v>#REF!</v>
      </c>
      <c r="AK59" s="112" t="e">
        <f t="shared" si="56"/>
        <v>#REF!</v>
      </c>
      <c r="AL59" s="112" t="e">
        <f t="shared" si="57"/>
        <v>#REF!</v>
      </c>
      <c r="AM59" s="112" t="e">
        <f t="shared" si="58"/>
        <v>#REF!</v>
      </c>
      <c r="AN59" s="112" t="e">
        <f t="shared" si="59"/>
        <v>#REF!</v>
      </c>
      <c r="AO59" s="112" t="e">
        <f t="shared" si="60"/>
        <v>#REF!</v>
      </c>
      <c r="AP59" s="112" t="e">
        <f t="shared" si="61"/>
        <v>#REF!</v>
      </c>
      <c r="AQ59" s="112" t="e">
        <f t="shared" si="62"/>
        <v>#REF!</v>
      </c>
      <c r="AR59" s="112" t="e">
        <f t="shared" si="63"/>
        <v>#REF!</v>
      </c>
    </row>
    <row r="60" spans="1:44" customFormat="1" ht="13" x14ac:dyDescent="0.15">
      <c r="A60" s="72" t="e">
        <f t="shared" si="64"/>
        <v>#REF!</v>
      </c>
      <c r="B60" s="71" t="e">
        <f t="shared" si="65"/>
        <v>#REF!</v>
      </c>
      <c r="C60" s="70" t="e">
        <f t="shared" si="66"/>
        <v>#REF!</v>
      </c>
      <c r="D60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60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60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60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60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60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60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60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60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60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60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60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60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60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60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60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60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60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60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60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60" s="84">
        <f t="shared" ref="X60:X80" si="68">X59</f>
        <v>7</v>
      </c>
      <c r="Y60" s="85" t="e">
        <f t="shared" si="67"/>
        <v>#REF!</v>
      </c>
      <c r="Z60" s="112" t="e">
        <f t="shared" si="46"/>
        <v>#REF!</v>
      </c>
      <c r="AA60" s="112" t="e">
        <f t="shared" si="47"/>
        <v>#REF!</v>
      </c>
      <c r="AB60" s="112" t="e">
        <f t="shared" si="48"/>
        <v>#REF!</v>
      </c>
      <c r="AC60" s="112" t="e">
        <f t="shared" si="49"/>
        <v>#REF!</v>
      </c>
      <c r="AD60" s="112" t="e">
        <f t="shared" si="50"/>
        <v>#REF!</v>
      </c>
      <c r="AE60" s="112" t="e">
        <f t="shared" si="51"/>
        <v>#REF!</v>
      </c>
      <c r="AF60" s="112" t="e">
        <f t="shared" si="52"/>
        <v>#REF!</v>
      </c>
      <c r="AG60" s="112" t="e">
        <f t="shared" si="53"/>
        <v>#REF!</v>
      </c>
      <c r="AH60" s="112"/>
      <c r="AI60" s="112" t="e">
        <f t="shared" si="54"/>
        <v>#REF!</v>
      </c>
      <c r="AJ60" s="112" t="e">
        <f t="shared" si="55"/>
        <v>#REF!</v>
      </c>
      <c r="AK60" s="112" t="e">
        <f t="shared" si="56"/>
        <v>#REF!</v>
      </c>
      <c r="AL60" s="112" t="e">
        <f t="shared" si="57"/>
        <v>#REF!</v>
      </c>
      <c r="AM60" s="112" t="e">
        <f t="shared" si="58"/>
        <v>#REF!</v>
      </c>
      <c r="AN60" s="112" t="e">
        <f t="shared" si="59"/>
        <v>#REF!</v>
      </c>
      <c r="AO60" s="112" t="e">
        <f t="shared" si="60"/>
        <v>#REF!</v>
      </c>
      <c r="AP60" s="112" t="e">
        <f t="shared" si="61"/>
        <v>#REF!</v>
      </c>
      <c r="AQ60" s="112" t="e">
        <f t="shared" si="62"/>
        <v>#REF!</v>
      </c>
      <c r="AR60" s="112" t="e">
        <f t="shared" si="63"/>
        <v>#REF!</v>
      </c>
    </row>
    <row r="61" spans="1:44" customFormat="1" ht="13" x14ac:dyDescent="0.15">
      <c r="A61" s="72" t="e">
        <f t="shared" si="64"/>
        <v>#REF!</v>
      </c>
      <c r="B61" s="71" t="e">
        <f t="shared" si="65"/>
        <v>#REF!</v>
      </c>
      <c r="C61" s="70" t="e">
        <f t="shared" si="66"/>
        <v>#REF!</v>
      </c>
      <c r="D61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61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61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61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61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61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61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61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61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61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61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61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61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61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61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61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61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61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61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61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61" s="84">
        <f t="shared" si="68"/>
        <v>7</v>
      </c>
      <c r="Y61" s="85" t="e">
        <f t="shared" si="67"/>
        <v>#REF!</v>
      </c>
      <c r="Z61" s="112" t="e">
        <f t="shared" si="46"/>
        <v>#REF!</v>
      </c>
      <c r="AA61" s="112" t="e">
        <f t="shared" si="47"/>
        <v>#REF!</v>
      </c>
      <c r="AB61" s="112" t="e">
        <f t="shared" si="48"/>
        <v>#REF!</v>
      </c>
      <c r="AC61" s="112" t="e">
        <f t="shared" si="49"/>
        <v>#REF!</v>
      </c>
      <c r="AD61" s="112" t="e">
        <f t="shared" si="50"/>
        <v>#REF!</v>
      </c>
      <c r="AE61" s="112" t="e">
        <f t="shared" si="51"/>
        <v>#REF!</v>
      </c>
      <c r="AF61" s="112" t="e">
        <f t="shared" si="52"/>
        <v>#REF!</v>
      </c>
      <c r="AG61" s="112" t="e">
        <f t="shared" si="53"/>
        <v>#REF!</v>
      </c>
      <c r="AH61" s="112"/>
      <c r="AI61" s="112" t="e">
        <f t="shared" si="54"/>
        <v>#REF!</v>
      </c>
      <c r="AJ61" s="112" t="e">
        <f t="shared" si="55"/>
        <v>#REF!</v>
      </c>
      <c r="AK61" s="112" t="e">
        <f t="shared" si="56"/>
        <v>#REF!</v>
      </c>
      <c r="AL61" s="112" t="e">
        <f t="shared" si="57"/>
        <v>#REF!</v>
      </c>
      <c r="AM61" s="112" t="e">
        <f t="shared" si="58"/>
        <v>#REF!</v>
      </c>
      <c r="AN61" s="112" t="e">
        <f t="shared" si="59"/>
        <v>#REF!</v>
      </c>
      <c r="AO61" s="112" t="e">
        <f t="shared" si="60"/>
        <v>#REF!</v>
      </c>
      <c r="AP61" s="112" t="e">
        <f t="shared" si="61"/>
        <v>#REF!</v>
      </c>
      <c r="AQ61" s="112" t="e">
        <f t="shared" si="62"/>
        <v>#REF!</v>
      </c>
      <c r="AR61" s="112" t="e">
        <f t="shared" si="63"/>
        <v>#REF!</v>
      </c>
    </row>
    <row r="62" spans="1:44" customFormat="1" ht="13" x14ac:dyDescent="0.15">
      <c r="A62" s="72" t="e">
        <f t="shared" si="64"/>
        <v>#REF!</v>
      </c>
      <c r="B62" s="71" t="e">
        <f t="shared" si="65"/>
        <v>#REF!</v>
      </c>
      <c r="C62" s="70" t="e">
        <f t="shared" si="66"/>
        <v>#REF!</v>
      </c>
      <c r="D62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62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62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62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62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62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62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62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62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62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62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62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62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62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62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62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62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62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62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62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62" s="84">
        <f t="shared" si="68"/>
        <v>7</v>
      </c>
      <c r="Y62" s="85" t="e">
        <f t="shared" si="67"/>
        <v>#REF!</v>
      </c>
      <c r="Z62" s="112" t="e">
        <f t="shared" si="46"/>
        <v>#REF!</v>
      </c>
      <c r="AA62" s="112" t="e">
        <f t="shared" si="47"/>
        <v>#REF!</v>
      </c>
      <c r="AB62" s="112" t="e">
        <f t="shared" si="48"/>
        <v>#REF!</v>
      </c>
      <c r="AC62" s="112" t="e">
        <f t="shared" si="49"/>
        <v>#REF!</v>
      </c>
      <c r="AD62" s="112" t="e">
        <f t="shared" si="50"/>
        <v>#REF!</v>
      </c>
      <c r="AE62" s="112" t="e">
        <f t="shared" si="51"/>
        <v>#REF!</v>
      </c>
      <c r="AF62" s="112" t="e">
        <f t="shared" si="52"/>
        <v>#REF!</v>
      </c>
      <c r="AG62" s="112" t="e">
        <f t="shared" si="53"/>
        <v>#REF!</v>
      </c>
      <c r="AH62" s="112"/>
      <c r="AI62" s="112" t="e">
        <f t="shared" si="54"/>
        <v>#REF!</v>
      </c>
      <c r="AJ62" s="112" t="e">
        <f t="shared" si="55"/>
        <v>#REF!</v>
      </c>
      <c r="AK62" s="112" t="e">
        <f t="shared" si="56"/>
        <v>#REF!</v>
      </c>
      <c r="AL62" s="112" t="e">
        <f t="shared" si="57"/>
        <v>#REF!</v>
      </c>
      <c r="AM62" s="112" t="e">
        <f t="shared" si="58"/>
        <v>#REF!</v>
      </c>
      <c r="AN62" s="112" t="e">
        <f t="shared" si="59"/>
        <v>#REF!</v>
      </c>
      <c r="AO62" s="112" t="e">
        <f t="shared" si="60"/>
        <v>#REF!</v>
      </c>
      <c r="AP62" s="112" t="e">
        <f t="shared" si="61"/>
        <v>#REF!</v>
      </c>
      <c r="AQ62" s="112" t="e">
        <f t="shared" si="62"/>
        <v>#REF!</v>
      </c>
      <c r="AR62" s="112" t="e">
        <f t="shared" si="63"/>
        <v>#REF!</v>
      </c>
    </row>
    <row r="63" spans="1:44" customFormat="1" ht="13" x14ac:dyDescent="0.15">
      <c r="A63" s="72" t="e">
        <f t="shared" si="64"/>
        <v>#REF!</v>
      </c>
      <c r="B63" s="71" t="e">
        <f t="shared" si="65"/>
        <v>#REF!</v>
      </c>
      <c r="C63" s="70" t="e">
        <f t="shared" si="66"/>
        <v>#REF!</v>
      </c>
      <c r="D63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63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63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63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63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63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63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63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63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63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63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63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63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63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63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63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63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63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63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63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63" s="84">
        <f t="shared" si="68"/>
        <v>7</v>
      </c>
      <c r="Y63" s="85" t="e">
        <f t="shared" si="67"/>
        <v>#REF!</v>
      </c>
      <c r="Z63" s="112" t="e">
        <f t="shared" si="46"/>
        <v>#REF!</v>
      </c>
      <c r="AA63" s="112" t="e">
        <f t="shared" si="47"/>
        <v>#REF!</v>
      </c>
      <c r="AB63" s="112" t="e">
        <f t="shared" si="48"/>
        <v>#REF!</v>
      </c>
      <c r="AC63" s="112" t="e">
        <f t="shared" si="49"/>
        <v>#REF!</v>
      </c>
      <c r="AD63" s="112" t="e">
        <f t="shared" si="50"/>
        <v>#REF!</v>
      </c>
      <c r="AE63" s="112" t="e">
        <f t="shared" si="51"/>
        <v>#REF!</v>
      </c>
      <c r="AF63" s="112" t="e">
        <f t="shared" si="52"/>
        <v>#REF!</v>
      </c>
      <c r="AG63" s="112" t="e">
        <f t="shared" si="53"/>
        <v>#REF!</v>
      </c>
      <c r="AH63" s="112"/>
      <c r="AI63" s="112" t="e">
        <f t="shared" si="54"/>
        <v>#REF!</v>
      </c>
      <c r="AJ63" s="112" t="e">
        <f t="shared" si="55"/>
        <v>#REF!</v>
      </c>
      <c r="AK63" s="112" t="e">
        <f t="shared" si="56"/>
        <v>#REF!</v>
      </c>
      <c r="AL63" s="112" t="e">
        <f t="shared" si="57"/>
        <v>#REF!</v>
      </c>
      <c r="AM63" s="112" t="e">
        <f t="shared" si="58"/>
        <v>#REF!</v>
      </c>
      <c r="AN63" s="112" t="e">
        <f t="shared" si="59"/>
        <v>#REF!</v>
      </c>
      <c r="AO63" s="112" t="e">
        <f t="shared" si="60"/>
        <v>#REF!</v>
      </c>
      <c r="AP63" s="112" t="e">
        <f t="shared" si="61"/>
        <v>#REF!</v>
      </c>
      <c r="AQ63" s="112" t="e">
        <f t="shared" si="62"/>
        <v>#REF!</v>
      </c>
      <c r="AR63" s="112" t="e">
        <f t="shared" si="63"/>
        <v>#REF!</v>
      </c>
    </row>
    <row r="64" spans="1:44" customFormat="1" ht="13" x14ac:dyDescent="0.15">
      <c r="A64" s="87" t="e">
        <f t="shared" si="64"/>
        <v>#REF!</v>
      </c>
      <c r="B64" s="71" t="e">
        <f t="shared" ref="B64:B79" si="69">SUM(Z64:AL64)</f>
        <v>#REF!</v>
      </c>
      <c r="C64" s="70" t="e">
        <f t="shared" ref="C64:C79" si="70">(VLOOKUP(AD$30,pauzetoeslag,$A$29,FALSE)*H64)+(VLOOKUP(AE$30,pauzetoeslag,$A$29,FALSE)*I64)</f>
        <v>#REF!</v>
      </c>
      <c r="D64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64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64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64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64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64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64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64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64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64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64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64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64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64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64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64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64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64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64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64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64" s="84">
        <f t="shared" si="68"/>
        <v>7</v>
      </c>
      <c r="Y64" s="85" t="e">
        <f t="shared" si="67"/>
        <v>#REF!</v>
      </c>
      <c r="Z64" s="112" t="e">
        <f t="shared" si="46"/>
        <v>#REF!</v>
      </c>
      <c r="AA64" s="112" t="e">
        <f t="shared" si="47"/>
        <v>#REF!</v>
      </c>
      <c r="AB64" s="112" t="e">
        <f t="shared" si="48"/>
        <v>#REF!</v>
      </c>
      <c r="AC64" s="112" t="e">
        <f t="shared" si="49"/>
        <v>#REF!</v>
      </c>
      <c r="AD64" s="112" t="e">
        <f t="shared" si="50"/>
        <v>#REF!</v>
      </c>
      <c r="AE64" s="112" t="e">
        <f t="shared" si="51"/>
        <v>#REF!</v>
      </c>
      <c r="AF64" s="112" t="e">
        <f t="shared" si="52"/>
        <v>#REF!</v>
      </c>
      <c r="AG64" s="112" t="e">
        <f t="shared" si="53"/>
        <v>#REF!</v>
      </c>
      <c r="AH64" s="112"/>
      <c r="AI64" s="112" t="e">
        <f t="shared" si="54"/>
        <v>#REF!</v>
      </c>
      <c r="AJ64" s="112" t="e">
        <f t="shared" si="55"/>
        <v>#REF!</v>
      </c>
      <c r="AK64" s="112" t="e">
        <f t="shared" si="56"/>
        <v>#REF!</v>
      </c>
      <c r="AL64" s="112" t="e">
        <f t="shared" si="57"/>
        <v>#REF!</v>
      </c>
      <c r="AM64" s="112" t="e">
        <f t="shared" si="58"/>
        <v>#REF!</v>
      </c>
      <c r="AN64" s="112" t="e">
        <f t="shared" si="59"/>
        <v>#REF!</v>
      </c>
      <c r="AO64" s="112" t="e">
        <f t="shared" si="60"/>
        <v>#REF!</v>
      </c>
      <c r="AP64" s="112" t="e">
        <f t="shared" si="61"/>
        <v>#REF!</v>
      </c>
      <c r="AQ64" s="112" t="e">
        <f t="shared" si="62"/>
        <v>#REF!</v>
      </c>
      <c r="AR64" s="112" t="e">
        <f t="shared" si="63"/>
        <v>#REF!</v>
      </c>
    </row>
    <row r="65" spans="1:44" customFormat="1" ht="13" x14ac:dyDescent="0.15">
      <c r="A65" s="88" t="e">
        <f t="shared" si="64"/>
        <v>#REF!</v>
      </c>
      <c r="B65" s="71" t="e">
        <f t="shared" si="69"/>
        <v>#REF!</v>
      </c>
      <c r="C65" s="70" t="e">
        <f t="shared" si="70"/>
        <v>#REF!</v>
      </c>
      <c r="D65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65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65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65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65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65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65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65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65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65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65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65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65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65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65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65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65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65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65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65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65" s="84">
        <f t="shared" si="68"/>
        <v>7</v>
      </c>
      <c r="Y65" s="85" t="e">
        <f t="shared" si="67"/>
        <v>#REF!</v>
      </c>
      <c r="Z65" s="112" t="e">
        <f t="shared" si="46"/>
        <v>#REF!</v>
      </c>
      <c r="AA65" s="112" t="e">
        <f t="shared" si="47"/>
        <v>#REF!</v>
      </c>
      <c r="AB65" s="112" t="e">
        <f t="shared" si="48"/>
        <v>#REF!</v>
      </c>
      <c r="AC65" s="112" t="e">
        <f t="shared" si="49"/>
        <v>#REF!</v>
      </c>
      <c r="AD65" s="112" t="e">
        <f t="shared" si="50"/>
        <v>#REF!</v>
      </c>
      <c r="AE65" s="112" t="e">
        <f t="shared" si="51"/>
        <v>#REF!</v>
      </c>
      <c r="AF65" s="112" t="e">
        <f t="shared" si="52"/>
        <v>#REF!</v>
      </c>
      <c r="AG65" s="112" t="e">
        <f t="shared" si="53"/>
        <v>#REF!</v>
      </c>
      <c r="AH65" s="112"/>
      <c r="AI65" s="112" t="e">
        <f t="shared" si="54"/>
        <v>#REF!</v>
      </c>
      <c r="AJ65" s="112" t="e">
        <f t="shared" si="55"/>
        <v>#REF!</v>
      </c>
      <c r="AK65" s="112" t="e">
        <f t="shared" si="56"/>
        <v>#REF!</v>
      </c>
      <c r="AL65" s="112" t="e">
        <f t="shared" si="57"/>
        <v>#REF!</v>
      </c>
      <c r="AM65" s="112" t="e">
        <f t="shared" si="58"/>
        <v>#REF!</v>
      </c>
      <c r="AN65" s="112" t="e">
        <f t="shared" si="59"/>
        <v>#REF!</v>
      </c>
      <c r="AO65" s="112" t="e">
        <f t="shared" si="60"/>
        <v>#REF!</v>
      </c>
      <c r="AP65" s="112" t="e">
        <f t="shared" si="61"/>
        <v>#REF!</v>
      </c>
      <c r="AQ65" s="112" t="e">
        <f t="shared" si="62"/>
        <v>#REF!</v>
      </c>
      <c r="AR65" s="112" t="e">
        <f t="shared" si="63"/>
        <v>#REF!</v>
      </c>
    </row>
    <row r="66" spans="1:44" customFormat="1" ht="13" x14ac:dyDescent="0.15">
      <c r="A66" s="88" t="e">
        <f t="shared" si="64"/>
        <v>#REF!</v>
      </c>
      <c r="B66" s="71" t="e">
        <f t="shared" si="69"/>
        <v>#REF!</v>
      </c>
      <c r="C66" s="70" t="e">
        <f t="shared" si="70"/>
        <v>#REF!</v>
      </c>
      <c r="D66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66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66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66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66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66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66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66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66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66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66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66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66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66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66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66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66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66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66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66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66" s="84">
        <f t="shared" si="68"/>
        <v>7</v>
      </c>
      <c r="Y66" s="85" t="e">
        <f t="shared" si="67"/>
        <v>#REF!</v>
      </c>
      <c r="Z66" s="112" t="e">
        <f t="shared" si="46"/>
        <v>#REF!</v>
      </c>
      <c r="AA66" s="112" t="e">
        <f t="shared" si="47"/>
        <v>#REF!</v>
      </c>
      <c r="AB66" s="112" t="e">
        <f t="shared" si="48"/>
        <v>#REF!</v>
      </c>
      <c r="AC66" s="112" t="e">
        <f t="shared" si="49"/>
        <v>#REF!</v>
      </c>
      <c r="AD66" s="112" t="e">
        <f t="shared" si="50"/>
        <v>#REF!</v>
      </c>
      <c r="AE66" s="112" t="e">
        <f t="shared" si="51"/>
        <v>#REF!</v>
      </c>
      <c r="AF66" s="112" t="e">
        <f t="shared" si="52"/>
        <v>#REF!</v>
      </c>
      <c r="AG66" s="112" t="e">
        <f t="shared" si="53"/>
        <v>#REF!</v>
      </c>
      <c r="AH66" s="112"/>
      <c r="AI66" s="112" t="e">
        <f t="shared" si="54"/>
        <v>#REF!</v>
      </c>
      <c r="AJ66" s="112" t="e">
        <f t="shared" si="55"/>
        <v>#REF!</v>
      </c>
      <c r="AK66" s="112" t="e">
        <f t="shared" si="56"/>
        <v>#REF!</v>
      </c>
      <c r="AL66" s="112" t="e">
        <f t="shared" si="57"/>
        <v>#REF!</v>
      </c>
      <c r="AM66" s="112" t="e">
        <f t="shared" si="58"/>
        <v>#REF!</v>
      </c>
      <c r="AN66" s="112" t="e">
        <f t="shared" si="59"/>
        <v>#REF!</v>
      </c>
      <c r="AO66" s="112" t="e">
        <f t="shared" si="60"/>
        <v>#REF!</v>
      </c>
      <c r="AP66" s="112" t="e">
        <f t="shared" si="61"/>
        <v>#REF!</v>
      </c>
      <c r="AQ66" s="112" t="e">
        <f t="shared" si="62"/>
        <v>#REF!</v>
      </c>
      <c r="AR66" s="112" t="e">
        <f t="shared" si="63"/>
        <v>#REF!</v>
      </c>
    </row>
    <row r="67" spans="1:44" customFormat="1" ht="13" x14ac:dyDescent="0.15">
      <c r="A67" s="88" t="e">
        <f t="shared" si="64"/>
        <v>#REF!</v>
      </c>
      <c r="B67" s="71" t="e">
        <f t="shared" si="69"/>
        <v>#REF!</v>
      </c>
      <c r="C67" s="70" t="e">
        <f t="shared" si="70"/>
        <v>#REF!</v>
      </c>
      <c r="D67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67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67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67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67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67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67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67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67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67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67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67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67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67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67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67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67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67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67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67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67" s="84">
        <f t="shared" si="68"/>
        <v>7</v>
      </c>
      <c r="Y67" s="85" t="e">
        <f t="shared" si="67"/>
        <v>#REF!</v>
      </c>
      <c r="Z67" s="112" t="e">
        <f t="shared" si="46"/>
        <v>#REF!</v>
      </c>
      <c r="AA67" s="112" t="e">
        <f t="shared" si="47"/>
        <v>#REF!</v>
      </c>
      <c r="AB67" s="112" t="e">
        <f t="shared" si="48"/>
        <v>#REF!</v>
      </c>
      <c r="AC67" s="112" t="e">
        <f t="shared" si="49"/>
        <v>#REF!</v>
      </c>
      <c r="AD67" s="112" t="e">
        <f t="shared" si="50"/>
        <v>#REF!</v>
      </c>
      <c r="AE67" s="112" t="e">
        <f t="shared" si="51"/>
        <v>#REF!</v>
      </c>
      <c r="AF67" s="112" t="e">
        <f t="shared" si="52"/>
        <v>#REF!</v>
      </c>
      <c r="AG67" s="112" t="e">
        <f t="shared" si="53"/>
        <v>#REF!</v>
      </c>
      <c r="AH67" s="112"/>
      <c r="AI67" s="112" t="e">
        <f t="shared" si="54"/>
        <v>#REF!</v>
      </c>
      <c r="AJ67" s="112" t="e">
        <f t="shared" si="55"/>
        <v>#REF!</v>
      </c>
      <c r="AK67" s="112" t="e">
        <f t="shared" si="56"/>
        <v>#REF!</v>
      </c>
      <c r="AL67" s="112" t="e">
        <f t="shared" si="57"/>
        <v>#REF!</v>
      </c>
      <c r="AM67" s="112" t="e">
        <f t="shared" si="58"/>
        <v>#REF!</v>
      </c>
      <c r="AN67" s="112" t="e">
        <f t="shared" si="59"/>
        <v>#REF!</v>
      </c>
      <c r="AO67" s="112" t="e">
        <f t="shared" si="60"/>
        <v>#REF!</v>
      </c>
      <c r="AP67" s="112" t="e">
        <f t="shared" si="61"/>
        <v>#REF!</v>
      </c>
      <c r="AQ67" s="112" t="e">
        <f t="shared" si="62"/>
        <v>#REF!</v>
      </c>
      <c r="AR67" s="112" t="e">
        <f t="shared" si="63"/>
        <v>#REF!</v>
      </c>
    </row>
    <row r="68" spans="1:44" customFormat="1" ht="13" x14ac:dyDescent="0.15">
      <c r="A68" s="88" t="e">
        <f t="shared" si="64"/>
        <v>#REF!</v>
      </c>
      <c r="B68" s="71" t="e">
        <f t="shared" si="69"/>
        <v>#REF!</v>
      </c>
      <c r="C68" s="70" t="e">
        <f t="shared" si="70"/>
        <v>#REF!</v>
      </c>
      <c r="D68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68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68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68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68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68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68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68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68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68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68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68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68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68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68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68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68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68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68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68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68" s="84">
        <f t="shared" si="68"/>
        <v>7</v>
      </c>
      <c r="Y68" s="85" t="e">
        <f t="shared" si="67"/>
        <v>#REF!</v>
      </c>
      <c r="Z68" s="112" t="e">
        <f t="shared" si="46"/>
        <v>#REF!</v>
      </c>
      <c r="AA68" s="112" t="e">
        <f t="shared" si="47"/>
        <v>#REF!</v>
      </c>
      <c r="AB68" s="112" t="e">
        <f t="shared" si="48"/>
        <v>#REF!</v>
      </c>
      <c r="AC68" s="112" t="e">
        <f t="shared" si="49"/>
        <v>#REF!</v>
      </c>
      <c r="AD68" s="112" t="e">
        <f t="shared" si="50"/>
        <v>#REF!</v>
      </c>
      <c r="AE68" s="112" t="e">
        <f t="shared" si="51"/>
        <v>#REF!</v>
      </c>
      <c r="AF68" s="112" t="e">
        <f t="shared" si="52"/>
        <v>#REF!</v>
      </c>
      <c r="AG68" s="112" t="e">
        <f t="shared" si="53"/>
        <v>#REF!</v>
      </c>
      <c r="AH68" s="112"/>
      <c r="AI68" s="112" t="e">
        <f t="shared" si="54"/>
        <v>#REF!</v>
      </c>
      <c r="AJ68" s="112" t="e">
        <f t="shared" si="55"/>
        <v>#REF!</v>
      </c>
      <c r="AK68" s="112" t="e">
        <f t="shared" si="56"/>
        <v>#REF!</v>
      </c>
      <c r="AL68" s="112" t="e">
        <f t="shared" si="57"/>
        <v>#REF!</v>
      </c>
      <c r="AM68" s="112" t="e">
        <f t="shared" si="58"/>
        <v>#REF!</v>
      </c>
      <c r="AN68" s="112" t="e">
        <f t="shared" si="59"/>
        <v>#REF!</v>
      </c>
      <c r="AO68" s="112" t="e">
        <f t="shared" si="60"/>
        <v>#REF!</v>
      </c>
      <c r="AP68" s="112" t="e">
        <f t="shared" si="61"/>
        <v>#REF!</v>
      </c>
      <c r="AQ68" s="112" t="e">
        <f t="shared" si="62"/>
        <v>#REF!</v>
      </c>
      <c r="AR68" s="112" t="e">
        <f t="shared" si="63"/>
        <v>#REF!</v>
      </c>
    </row>
    <row r="69" spans="1:44" customFormat="1" ht="13" x14ac:dyDescent="0.15">
      <c r="A69" s="88" t="e">
        <f t="shared" si="64"/>
        <v>#REF!</v>
      </c>
      <c r="B69" s="71" t="e">
        <f t="shared" si="69"/>
        <v>#REF!</v>
      </c>
      <c r="C69" s="70" t="e">
        <f t="shared" si="70"/>
        <v>#REF!</v>
      </c>
      <c r="D69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69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69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69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69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69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69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69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69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69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69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69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69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69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69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69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69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69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69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69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69" s="84">
        <f t="shared" si="68"/>
        <v>7</v>
      </c>
      <c r="Y69" s="85" t="e">
        <f t="shared" si="67"/>
        <v>#REF!</v>
      </c>
      <c r="Z69" s="112" t="e">
        <f t="shared" si="46"/>
        <v>#REF!</v>
      </c>
      <c r="AA69" s="112" t="e">
        <f t="shared" si="47"/>
        <v>#REF!</v>
      </c>
      <c r="AB69" s="112" t="e">
        <f t="shared" si="48"/>
        <v>#REF!</v>
      </c>
      <c r="AC69" s="112" t="e">
        <f t="shared" si="49"/>
        <v>#REF!</v>
      </c>
      <c r="AD69" s="112" t="e">
        <f t="shared" si="50"/>
        <v>#REF!</v>
      </c>
      <c r="AE69" s="112" t="e">
        <f t="shared" si="51"/>
        <v>#REF!</v>
      </c>
      <c r="AF69" s="112" t="e">
        <f t="shared" si="52"/>
        <v>#REF!</v>
      </c>
      <c r="AG69" s="112" t="e">
        <f t="shared" si="53"/>
        <v>#REF!</v>
      </c>
      <c r="AH69" s="112"/>
      <c r="AI69" s="112" t="e">
        <f t="shared" si="54"/>
        <v>#REF!</v>
      </c>
      <c r="AJ69" s="112" t="e">
        <f t="shared" si="55"/>
        <v>#REF!</v>
      </c>
      <c r="AK69" s="112" t="e">
        <f t="shared" si="56"/>
        <v>#REF!</v>
      </c>
      <c r="AL69" s="112" t="e">
        <f t="shared" si="57"/>
        <v>#REF!</v>
      </c>
      <c r="AM69" s="112" t="e">
        <f t="shared" si="58"/>
        <v>#REF!</v>
      </c>
      <c r="AN69" s="112" t="e">
        <f t="shared" si="59"/>
        <v>#REF!</v>
      </c>
      <c r="AO69" s="112" t="e">
        <f t="shared" si="60"/>
        <v>#REF!</v>
      </c>
      <c r="AP69" s="112" t="e">
        <f t="shared" si="61"/>
        <v>#REF!</v>
      </c>
      <c r="AQ69" s="112" t="e">
        <f t="shared" si="62"/>
        <v>#REF!</v>
      </c>
      <c r="AR69" s="112" t="e">
        <f t="shared" si="63"/>
        <v>#REF!</v>
      </c>
    </row>
    <row r="70" spans="1:44" customFormat="1" ht="13" x14ac:dyDescent="0.15">
      <c r="A70" s="88" t="e">
        <f t="shared" si="64"/>
        <v>#REF!</v>
      </c>
      <c r="B70" s="71" t="e">
        <f t="shared" si="69"/>
        <v>#REF!</v>
      </c>
      <c r="C70" s="70" t="e">
        <f t="shared" si="70"/>
        <v>#REF!</v>
      </c>
      <c r="D70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70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70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70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70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70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70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70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70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70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70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70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70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70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70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70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70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70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70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70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70" s="84">
        <f t="shared" si="68"/>
        <v>7</v>
      </c>
      <c r="Y70" s="85" t="e">
        <f t="shared" si="67"/>
        <v>#REF!</v>
      </c>
      <c r="Z70" s="112" t="e">
        <f t="shared" si="46"/>
        <v>#REF!</v>
      </c>
      <c r="AA70" s="112" t="e">
        <f t="shared" si="47"/>
        <v>#REF!</v>
      </c>
      <c r="AB70" s="112" t="e">
        <f t="shared" si="48"/>
        <v>#REF!</v>
      </c>
      <c r="AC70" s="112" t="e">
        <f t="shared" si="49"/>
        <v>#REF!</v>
      </c>
      <c r="AD70" s="112" t="e">
        <f t="shared" si="50"/>
        <v>#REF!</v>
      </c>
      <c r="AE70" s="112" t="e">
        <f t="shared" si="51"/>
        <v>#REF!</v>
      </c>
      <c r="AF70" s="112" t="e">
        <f t="shared" si="52"/>
        <v>#REF!</v>
      </c>
      <c r="AG70" s="112" t="e">
        <f t="shared" si="53"/>
        <v>#REF!</v>
      </c>
      <c r="AH70" s="112"/>
      <c r="AI70" s="112" t="e">
        <f t="shared" si="54"/>
        <v>#REF!</v>
      </c>
      <c r="AJ70" s="112" t="e">
        <f t="shared" si="55"/>
        <v>#REF!</v>
      </c>
      <c r="AK70" s="112" t="e">
        <f t="shared" si="56"/>
        <v>#REF!</v>
      </c>
      <c r="AL70" s="112" t="e">
        <f t="shared" si="57"/>
        <v>#REF!</v>
      </c>
      <c r="AM70" s="112" t="e">
        <f t="shared" si="58"/>
        <v>#REF!</v>
      </c>
      <c r="AN70" s="112" t="e">
        <f t="shared" si="59"/>
        <v>#REF!</v>
      </c>
      <c r="AO70" s="112" t="e">
        <f t="shared" si="60"/>
        <v>#REF!</v>
      </c>
      <c r="AP70" s="112" t="e">
        <f t="shared" si="61"/>
        <v>#REF!</v>
      </c>
      <c r="AQ70" s="112" t="e">
        <f t="shared" si="62"/>
        <v>#REF!</v>
      </c>
      <c r="AR70" s="112" t="e">
        <f t="shared" si="63"/>
        <v>#REF!</v>
      </c>
    </row>
    <row r="71" spans="1:44" customFormat="1" ht="13" x14ac:dyDescent="0.15">
      <c r="A71" s="88" t="e">
        <f t="shared" si="64"/>
        <v>#REF!</v>
      </c>
      <c r="B71" s="71" t="e">
        <f t="shared" si="69"/>
        <v>#REF!</v>
      </c>
      <c r="C71" s="70" t="e">
        <f t="shared" si="70"/>
        <v>#REF!</v>
      </c>
      <c r="D71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71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71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71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71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71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71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71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71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71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71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71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71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71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71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71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71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71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71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71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71" s="84">
        <f t="shared" si="68"/>
        <v>7</v>
      </c>
      <c r="Y71" s="85" t="e">
        <f>(H71+I71)*0.5</f>
        <v>#REF!</v>
      </c>
      <c r="Z71" s="112" t="e">
        <f t="shared" ref="Z71:AL71" si="71">(VLOOKUP(Z$30,tarieftoeslag,$X71,FALSE)*D71)</f>
        <v>#REF!</v>
      </c>
      <c r="AA71" s="112" t="e">
        <f t="shared" si="71"/>
        <v>#REF!</v>
      </c>
      <c r="AB71" s="112" t="e">
        <f t="shared" si="71"/>
        <v>#REF!</v>
      </c>
      <c r="AC71" s="112" t="e">
        <f t="shared" si="71"/>
        <v>#REF!</v>
      </c>
      <c r="AD71" s="112" t="e">
        <f t="shared" si="71"/>
        <v>#REF!</v>
      </c>
      <c r="AE71" s="112" t="e">
        <f t="shared" si="71"/>
        <v>#REF!</v>
      </c>
      <c r="AF71" s="112" t="e">
        <f t="shared" si="71"/>
        <v>#REF!</v>
      </c>
      <c r="AG71" s="112" t="e">
        <f t="shared" si="71"/>
        <v>#REF!</v>
      </c>
      <c r="AH71" s="112"/>
      <c r="AI71" s="112" t="e">
        <f t="shared" si="71"/>
        <v>#REF!</v>
      </c>
      <c r="AJ71" s="112" t="e">
        <f t="shared" si="71"/>
        <v>#REF!</v>
      </c>
      <c r="AK71" s="112" t="e">
        <f t="shared" si="71"/>
        <v>#REF!</v>
      </c>
      <c r="AL71" s="112" t="e">
        <f t="shared" si="71"/>
        <v>#REF!</v>
      </c>
    </row>
    <row r="72" spans="1:44" customFormat="1" ht="13" x14ac:dyDescent="0.15">
      <c r="A72" s="87">
        <f t="shared" si="64"/>
        <v>0</v>
      </c>
      <c r="B72" s="71" t="e">
        <f t="shared" si="69"/>
        <v>#REF!</v>
      </c>
      <c r="C72" s="70" t="e">
        <f t="shared" si="70"/>
        <v>#REF!</v>
      </c>
      <c r="D72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72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72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72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72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72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72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72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72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72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72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72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72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72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72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72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72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72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72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72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72" s="84">
        <f t="shared" si="68"/>
        <v>7</v>
      </c>
      <c r="Y72" s="85" t="e">
        <f t="shared" si="67"/>
        <v>#REF!</v>
      </c>
      <c r="Z72" s="112" t="e">
        <f t="shared" si="46"/>
        <v>#REF!</v>
      </c>
      <c r="AA72" s="112" t="e">
        <f t="shared" si="47"/>
        <v>#REF!</v>
      </c>
      <c r="AB72" s="112" t="e">
        <f t="shared" si="48"/>
        <v>#REF!</v>
      </c>
      <c r="AC72" s="112" t="e">
        <f t="shared" si="49"/>
        <v>#REF!</v>
      </c>
      <c r="AD72" s="112" t="e">
        <f t="shared" si="50"/>
        <v>#REF!</v>
      </c>
      <c r="AE72" s="112" t="e">
        <f t="shared" si="51"/>
        <v>#REF!</v>
      </c>
      <c r="AF72" s="112" t="e">
        <f t="shared" si="52"/>
        <v>#REF!</v>
      </c>
      <c r="AG72" s="112" t="e">
        <f t="shared" si="53"/>
        <v>#REF!</v>
      </c>
      <c r="AH72" s="112"/>
      <c r="AI72" s="112" t="e">
        <f t="shared" si="54"/>
        <v>#REF!</v>
      </c>
      <c r="AJ72" s="112" t="e">
        <f t="shared" si="55"/>
        <v>#REF!</v>
      </c>
      <c r="AK72" s="112" t="e">
        <f t="shared" si="56"/>
        <v>#REF!</v>
      </c>
      <c r="AL72" s="112" t="e">
        <f t="shared" si="57"/>
        <v>#REF!</v>
      </c>
      <c r="AM72" s="112" t="e">
        <f t="shared" si="58"/>
        <v>#REF!</v>
      </c>
      <c r="AN72" s="112" t="e">
        <f t="shared" si="59"/>
        <v>#REF!</v>
      </c>
      <c r="AO72" s="112" t="e">
        <f t="shared" si="60"/>
        <v>#REF!</v>
      </c>
      <c r="AP72" s="112" t="e">
        <f t="shared" si="61"/>
        <v>#REF!</v>
      </c>
      <c r="AQ72" s="112" t="e">
        <f t="shared" si="62"/>
        <v>#REF!</v>
      </c>
      <c r="AR72" s="112" t="e">
        <f t="shared" si="63"/>
        <v>#REF!</v>
      </c>
    </row>
    <row r="73" spans="1:44" customFormat="1" ht="13" hidden="1" x14ac:dyDescent="0.15">
      <c r="A73" s="89">
        <f t="shared" si="64"/>
        <v>0</v>
      </c>
      <c r="B73" s="71" t="e">
        <f t="shared" si="69"/>
        <v>#REF!</v>
      </c>
      <c r="C73" s="70" t="e">
        <f t="shared" si="70"/>
        <v>#REF!</v>
      </c>
      <c r="D73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73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73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73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73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73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73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73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73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73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73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73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73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73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73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73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73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73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73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73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73" s="84">
        <f t="shared" si="68"/>
        <v>7</v>
      </c>
      <c r="Y73" s="85" t="e">
        <f t="shared" si="67"/>
        <v>#REF!</v>
      </c>
      <c r="Z73" s="112" t="e">
        <f t="shared" si="46"/>
        <v>#REF!</v>
      </c>
      <c r="AA73" s="112" t="e">
        <f t="shared" si="47"/>
        <v>#REF!</v>
      </c>
      <c r="AB73" s="112" t="e">
        <f t="shared" si="48"/>
        <v>#REF!</v>
      </c>
      <c r="AC73" s="112" t="e">
        <f t="shared" si="49"/>
        <v>#REF!</v>
      </c>
      <c r="AD73" s="112" t="e">
        <f t="shared" si="50"/>
        <v>#REF!</v>
      </c>
      <c r="AE73" s="112" t="e">
        <f t="shared" si="51"/>
        <v>#REF!</v>
      </c>
      <c r="AF73" s="112" t="e">
        <f t="shared" si="52"/>
        <v>#REF!</v>
      </c>
      <c r="AG73" s="112" t="e">
        <f t="shared" si="53"/>
        <v>#REF!</v>
      </c>
      <c r="AH73" s="112"/>
      <c r="AI73" s="112" t="e">
        <f t="shared" si="54"/>
        <v>#REF!</v>
      </c>
      <c r="AJ73" s="112" t="e">
        <f t="shared" si="55"/>
        <v>#REF!</v>
      </c>
      <c r="AK73" s="112" t="e">
        <f t="shared" si="56"/>
        <v>#REF!</v>
      </c>
      <c r="AL73" s="112" t="e">
        <f t="shared" si="57"/>
        <v>#REF!</v>
      </c>
      <c r="AM73" s="112" t="e">
        <f t="shared" si="58"/>
        <v>#REF!</v>
      </c>
      <c r="AN73" s="112" t="e">
        <f t="shared" si="59"/>
        <v>#REF!</v>
      </c>
      <c r="AO73" s="112" t="e">
        <f t="shared" si="60"/>
        <v>#REF!</v>
      </c>
      <c r="AP73" s="112" t="e">
        <f t="shared" si="61"/>
        <v>#REF!</v>
      </c>
      <c r="AQ73" s="112" t="e">
        <f t="shared" si="62"/>
        <v>#REF!</v>
      </c>
      <c r="AR73" s="112" t="e">
        <f t="shared" si="63"/>
        <v>#REF!</v>
      </c>
    </row>
    <row r="74" spans="1:44" customFormat="1" ht="13" hidden="1" x14ac:dyDescent="0.15">
      <c r="A74" s="89">
        <f t="shared" si="64"/>
        <v>0</v>
      </c>
      <c r="B74" s="71" t="e">
        <f t="shared" si="69"/>
        <v>#REF!</v>
      </c>
      <c r="C74" s="70" t="e">
        <f t="shared" si="70"/>
        <v>#REF!</v>
      </c>
      <c r="D74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74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74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74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74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74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74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74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74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74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74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74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74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74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74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74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74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74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74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74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74" s="84">
        <f t="shared" si="68"/>
        <v>7</v>
      </c>
      <c r="Y74" s="85" t="e">
        <f t="shared" si="67"/>
        <v>#REF!</v>
      </c>
      <c r="Z74" s="112" t="e">
        <f t="shared" si="46"/>
        <v>#REF!</v>
      </c>
      <c r="AA74" s="112" t="e">
        <f t="shared" si="47"/>
        <v>#REF!</v>
      </c>
      <c r="AB74" s="112" t="e">
        <f t="shared" si="48"/>
        <v>#REF!</v>
      </c>
      <c r="AC74" s="112" t="e">
        <f t="shared" si="49"/>
        <v>#REF!</v>
      </c>
      <c r="AD74" s="112" t="e">
        <f t="shared" si="50"/>
        <v>#REF!</v>
      </c>
      <c r="AE74" s="112" t="e">
        <f t="shared" si="51"/>
        <v>#REF!</v>
      </c>
      <c r="AF74" s="112" t="e">
        <f t="shared" si="52"/>
        <v>#REF!</v>
      </c>
      <c r="AG74" s="112" t="e">
        <f t="shared" si="53"/>
        <v>#REF!</v>
      </c>
      <c r="AH74" s="112"/>
      <c r="AI74" s="112" t="e">
        <f t="shared" si="54"/>
        <v>#REF!</v>
      </c>
      <c r="AJ74" s="112" t="e">
        <f t="shared" si="55"/>
        <v>#REF!</v>
      </c>
      <c r="AK74" s="112" t="e">
        <f t="shared" si="56"/>
        <v>#REF!</v>
      </c>
      <c r="AL74" s="112" t="e">
        <f t="shared" si="57"/>
        <v>#REF!</v>
      </c>
      <c r="AM74" s="112" t="e">
        <f t="shared" si="58"/>
        <v>#REF!</v>
      </c>
      <c r="AN74" s="112" t="e">
        <f t="shared" si="59"/>
        <v>#REF!</v>
      </c>
      <c r="AO74" s="112" t="e">
        <f t="shared" si="60"/>
        <v>#REF!</v>
      </c>
      <c r="AP74" s="112" t="e">
        <f t="shared" si="61"/>
        <v>#REF!</v>
      </c>
      <c r="AQ74" s="112" t="e">
        <f t="shared" si="62"/>
        <v>#REF!</v>
      </c>
      <c r="AR74" s="112" t="e">
        <f t="shared" si="63"/>
        <v>#REF!</v>
      </c>
    </row>
    <row r="75" spans="1:44" customFormat="1" ht="13" hidden="1" x14ac:dyDescent="0.15">
      <c r="A75" s="89">
        <f t="shared" si="64"/>
        <v>0</v>
      </c>
      <c r="B75" s="71" t="e">
        <f t="shared" si="69"/>
        <v>#REF!</v>
      </c>
      <c r="C75" s="70" t="e">
        <f t="shared" si="70"/>
        <v>#REF!</v>
      </c>
      <c r="D75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75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75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75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75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75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75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75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75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75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75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75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75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75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75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75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75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75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75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75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75" s="84">
        <f t="shared" si="68"/>
        <v>7</v>
      </c>
      <c r="Y75" s="85" t="e">
        <f t="shared" si="67"/>
        <v>#REF!</v>
      </c>
      <c r="Z75" s="112" t="e">
        <f t="shared" si="46"/>
        <v>#REF!</v>
      </c>
      <c r="AA75" s="112" t="e">
        <f t="shared" si="47"/>
        <v>#REF!</v>
      </c>
      <c r="AB75" s="112" t="e">
        <f t="shared" si="48"/>
        <v>#REF!</v>
      </c>
      <c r="AC75" s="112" t="e">
        <f t="shared" si="49"/>
        <v>#REF!</v>
      </c>
      <c r="AD75" s="112" t="e">
        <f t="shared" si="50"/>
        <v>#REF!</v>
      </c>
      <c r="AE75" s="112" t="e">
        <f t="shared" si="51"/>
        <v>#REF!</v>
      </c>
      <c r="AF75" s="112" t="e">
        <f t="shared" si="52"/>
        <v>#REF!</v>
      </c>
      <c r="AG75" s="112" t="e">
        <f t="shared" si="53"/>
        <v>#REF!</v>
      </c>
      <c r="AH75" s="112"/>
      <c r="AI75" s="112" t="e">
        <f t="shared" si="54"/>
        <v>#REF!</v>
      </c>
      <c r="AJ75" s="112" t="e">
        <f t="shared" si="55"/>
        <v>#REF!</v>
      </c>
      <c r="AK75" s="112" t="e">
        <f t="shared" si="56"/>
        <v>#REF!</v>
      </c>
      <c r="AL75" s="112" t="e">
        <f t="shared" si="57"/>
        <v>#REF!</v>
      </c>
      <c r="AM75" s="112" t="e">
        <f t="shared" si="58"/>
        <v>#REF!</v>
      </c>
      <c r="AN75" s="112" t="e">
        <f t="shared" si="59"/>
        <v>#REF!</v>
      </c>
      <c r="AO75" s="112" t="e">
        <f t="shared" si="60"/>
        <v>#REF!</v>
      </c>
      <c r="AP75" s="112" t="e">
        <f t="shared" si="61"/>
        <v>#REF!</v>
      </c>
      <c r="AQ75" s="112" t="e">
        <f t="shared" si="62"/>
        <v>#REF!</v>
      </c>
      <c r="AR75" s="112" t="e">
        <f t="shared" si="63"/>
        <v>#REF!</v>
      </c>
    </row>
    <row r="76" spans="1:44" customFormat="1" ht="13" hidden="1" x14ac:dyDescent="0.15">
      <c r="A76" s="89">
        <f t="shared" si="64"/>
        <v>0</v>
      </c>
      <c r="B76" s="71" t="e">
        <f t="shared" si="69"/>
        <v>#REF!</v>
      </c>
      <c r="C76" s="70" t="e">
        <f t="shared" si="70"/>
        <v>#REF!</v>
      </c>
      <c r="D76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76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76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76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76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76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76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76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76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76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76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76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76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76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76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76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76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76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76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76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76" s="84">
        <f t="shared" si="68"/>
        <v>7</v>
      </c>
      <c r="Y76" s="85" t="e">
        <f t="shared" si="67"/>
        <v>#REF!</v>
      </c>
      <c r="Z76" s="112" t="e">
        <f t="shared" si="46"/>
        <v>#REF!</v>
      </c>
      <c r="AA76" s="112" t="e">
        <f t="shared" si="47"/>
        <v>#REF!</v>
      </c>
      <c r="AB76" s="112" t="e">
        <f t="shared" si="48"/>
        <v>#REF!</v>
      </c>
      <c r="AC76" s="112" t="e">
        <f t="shared" si="49"/>
        <v>#REF!</v>
      </c>
      <c r="AD76" s="112" t="e">
        <f t="shared" si="50"/>
        <v>#REF!</v>
      </c>
      <c r="AE76" s="112" t="e">
        <f t="shared" si="51"/>
        <v>#REF!</v>
      </c>
      <c r="AF76" s="112" t="e">
        <f t="shared" si="52"/>
        <v>#REF!</v>
      </c>
      <c r="AG76" s="112" t="e">
        <f t="shared" si="53"/>
        <v>#REF!</v>
      </c>
      <c r="AH76" s="112"/>
      <c r="AI76" s="112" t="e">
        <f t="shared" si="54"/>
        <v>#REF!</v>
      </c>
      <c r="AJ76" s="112" t="e">
        <f t="shared" si="55"/>
        <v>#REF!</v>
      </c>
      <c r="AK76" s="112" t="e">
        <f t="shared" si="56"/>
        <v>#REF!</v>
      </c>
      <c r="AL76" s="112" t="e">
        <f t="shared" si="57"/>
        <v>#REF!</v>
      </c>
      <c r="AM76" s="112" t="e">
        <f t="shared" si="58"/>
        <v>#REF!</v>
      </c>
      <c r="AN76" s="112" t="e">
        <f t="shared" si="59"/>
        <v>#REF!</v>
      </c>
      <c r="AO76" s="112" t="e">
        <f t="shared" si="60"/>
        <v>#REF!</v>
      </c>
      <c r="AP76" s="112" t="e">
        <f t="shared" si="61"/>
        <v>#REF!</v>
      </c>
      <c r="AQ76" s="112" t="e">
        <f t="shared" si="62"/>
        <v>#REF!</v>
      </c>
      <c r="AR76" s="112" t="e">
        <f t="shared" si="63"/>
        <v>#REF!</v>
      </c>
    </row>
    <row r="77" spans="1:44" customFormat="1" ht="13" hidden="1" x14ac:dyDescent="0.15">
      <c r="A77" s="89">
        <f t="shared" si="64"/>
        <v>0</v>
      </c>
      <c r="B77" s="71" t="e">
        <f t="shared" si="69"/>
        <v>#REF!</v>
      </c>
      <c r="C77" s="70" t="e">
        <f t="shared" si="70"/>
        <v>#REF!</v>
      </c>
      <c r="D77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77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77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77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77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77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77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77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77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77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77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77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77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77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77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77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77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77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77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77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77" s="84">
        <f t="shared" si="68"/>
        <v>7</v>
      </c>
      <c r="Y77" s="85" t="e">
        <f t="shared" si="67"/>
        <v>#REF!</v>
      </c>
      <c r="Z77" s="112" t="e">
        <f t="shared" si="46"/>
        <v>#REF!</v>
      </c>
      <c r="AA77" s="112" t="e">
        <f t="shared" si="47"/>
        <v>#REF!</v>
      </c>
      <c r="AB77" s="112" t="e">
        <f t="shared" si="48"/>
        <v>#REF!</v>
      </c>
      <c r="AC77" s="112" t="e">
        <f t="shared" si="49"/>
        <v>#REF!</v>
      </c>
      <c r="AD77" s="112" t="e">
        <f t="shared" si="50"/>
        <v>#REF!</v>
      </c>
      <c r="AE77" s="112" t="e">
        <f t="shared" si="51"/>
        <v>#REF!</v>
      </c>
      <c r="AF77" s="112" t="e">
        <f t="shared" si="52"/>
        <v>#REF!</v>
      </c>
      <c r="AG77" s="112" t="e">
        <f t="shared" si="53"/>
        <v>#REF!</v>
      </c>
      <c r="AH77" s="112"/>
      <c r="AI77" s="112" t="e">
        <f t="shared" si="54"/>
        <v>#REF!</v>
      </c>
      <c r="AJ77" s="112" t="e">
        <f t="shared" si="55"/>
        <v>#REF!</v>
      </c>
      <c r="AK77" s="112" t="e">
        <f t="shared" si="56"/>
        <v>#REF!</v>
      </c>
      <c r="AL77" s="112" t="e">
        <f t="shared" si="57"/>
        <v>#REF!</v>
      </c>
      <c r="AM77" s="112" t="e">
        <f t="shared" si="58"/>
        <v>#REF!</v>
      </c>
      <c r="AN77" s="112" t="e">
        <f t="shared" si="59"/>
        <v>#REF!</v>
      </c>
      <c r="AO77" s="112" t="e">
        <f t="shared" si="60"/>
        <v>#REF!</v>
      </c>
      <c r="AP77" s="112" t="e">
        <f t="shared" si="61"/>
        <v>#REF!</v>
      </c>
      <c r="AQ77" s="112" t="e">
        <f t="shared" si="62"/>
        <v>#REF!</v>
      </c>
      <c r="AR77" s="112" t="e">
        <f t="shared" si="63"/>
        <v>#REF!</v>
      </c>
    </row>
    <row r="78" spans="1:44" customFormat="1" ht="13" hidden="1" x14ac:dyDescent="0.15">
      <c r="A78" s="89">
        <f t="shared" si="64"/>
        <v>0</v>
      </c>
      <c r="B78" s="71" t="e">
        <f t="shared" si="69"/>
        <v>#REF!</v>
      </c>
      <c r="C78" s="70" t="e">
        <f t="shared" si="70"/>
        <v>#REF!</v>
      </c>
      <c r="D78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78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78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78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78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78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78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78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78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78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78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78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78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78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78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78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78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78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78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78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78" s="84">
        <f t="shared" si="68"/>
        <v>7</v>
      </c>
      <c r="Y78" s="85" t="e">
        <f t="shared" si="67"/>
        <v>#REF!</v>
      </c>
      <c r="Z78" s="112" t="e">
        <f t="shared" si="46"/>
        <v>#REF!</v>
      </c>
      <c r="AA78" s="112" t="e">
        <f t="shared" si="47"/>
        <v>#REF!</v>
      </c>
      <c r="AB78" s="112" t="e">
        <f t="shared" si="48"/>
        <v>#REF!</v>
      </c>
      <c r="AC78" s="112" t="e">
        <f t="shared" si="49"/>
        <v>#REF!</v>
      </c>
      <c r="AD78" s="112" t="e">
        <f t="shared" si="50"/>
        <v>#REF!</v>
      </c>
      <c r="AE78" s="112" t="e">
        <f t="shared" si="51"/>
        <v>#REF!</v>
      </c>
      <c r="AF78" s="112" t="e">
        <f t="shared" si="52"/>
        <v>#REF!</v>
      </c>
      <c r="AG78" s="112" t="e">
        <f t="shared" si="53"/>
        <v>#REF!</v>
      </c>
      <c r="AH78" s="112"/>
      <c r="AI78" s="112" t="e">
        <f t="shared" si="54"/>
        <v>#REF!</v>
      </c>
      <c r="AJ78" s="112" t="e">
        <f t="shared" si="55"/>
        <v>#REF!</v>
      </c>
      <c r="AK78" s="112" t="e">
        <f t="shared" si="56"/>
        <v>#REF!</v>
      </c>
      <c r="AL78" s="112" t="e">
        <f t="shared" si="57"/>
        <v>#REF!</v>
      </c>
      <c r="AM78" s="112" t="e">
        <f t="shared" si="58"/>
        <v>#REF!</v>
      </c>
      <c r="AN78" s="112" t="e">
        <f t="shared" si="59"/>
        <v>#REF!</v>
      </c>
      <c r="AO78" s="112" t="e">
        <f t="shared" si="60"/>
        <v>#REF!</v>
      </c>
      <c r="AP78" s="112" t="e">
        <f t="shared" si="61"/>
        <v>#REF!</v>
      </c>
      <c r="AQ78" s="112" t="e">
        <f t="shared" si="62"/>
        <v>#REF!</v>
      </c>
      <c r="AR78" s="112" t="e">
        <f t="shared" si="63"/>
        <v>#REF!</v>
      </c>
    </row>
    <row r="79" spans="1:44" customFormat="1" ht="13" hidden="1" x14ac:dyDescent="0.15">
      <c r="A79" s="89">
        <f t="shared" si="64"/>
        <v>0</v>
      </c>
      <c r="B79" s="71" t="e">
        <f t="shared" si="69"/>
        <v>#REF!</v>
      </c>
      <c r="C79" s="70" t="e">
        <f t="shared" si="70"/>
        <v>#REF!</v>
      </c>
      <c r="D79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79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79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79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79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79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79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79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79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79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79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79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79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79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79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79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79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79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79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79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79" s="84">
        <f t="shared" si="68"/>
        <v>7</v>
      </c>
      <c r="Y79" s="85" t="e">
        <f t="shared" si="67"/>
        <v>#REF!</v>
      </c>
      <c r="Z79" s="112" t="e">
        <f t="shared" si="46"/>
        <v>#REF!</v>
      </c>
      <c r="AA79" s="112" t="e">
        <f t="shared" si="47"/>
        <v>#REF!</v>
      </c>
      <c r="AB79" s="112" t="e">
        <f t="shared" si="48"/>
        <v>#REF!</v>
      </c>
      <c r="AC79" s="112" t="e">
        <f t="shared" si="49"/>
        <v>#REF!</v>
      </c>
      <c r="AD79" s="112" t="e">
        <f t="shared" si="50"/>
        <v>#REF!</v>
      </c>
      <c r="AE79" s="112" t="e">
        <f t="shared" si="51"/>
        <v>#REF!</v>
      </c>
      <c r="AF79" s="112" t="e">
        <f t="shared" si="52"/>
        <v>#REF!</v>
      </c>
      <c r="AG79" s="112" t="e">
        <f t="shared" si="53"/>
        <v>#REF!</v>
      </c>
      <c r="AH79" s="112"/>
      <c r="AI79" s="112" t="e">
        <f t="shared" si="54"/>
        <v>#REF!</v>
      </c>
      <c r="AJ79" s="112" t="e">
        <f t="shared" si="55"/>
        <v>#REF!</v>
      </c>
      <c r="AK79" s="112" t="e">
        <f t="shared" si="56"/>
        <v>#REF!</v>
      </c>
      <c r="AL79" s="112" t="e">
        <f t="shared" si="57"/>
        <v>#REF!</v>
      </c>
      <c r="AM79" s="112" t="e">
        <f t="shared" si="58"/>
        <v>#REF!</v>
      </c>
      <c r="AN79" s="112" t="e">
        <f t="shared" si="59"/>
        <v>#REF!</v>
      </c>
      <c r="AO79" s="112" t="e">
        <f t="shared" si="60"/>
        <v>#REF!</v>
      </c>
      <c r="AP79" s="112" t="e">
        <f t="shared" si="61"/>
        <v>#REF!</v>
      </c>
      <c r="AQ79" s="112" t="e">
        <f t="shared" si="62"/>
        <v>#REF!</v>
      </c>
      <c r="AR79" s="112" t="e">
        <f t="shared" si="63"/>
        <v>#REF!</v>
      </c>
    </row>
    <row r="80" spans="1:44" ht="13" hidden="1" x14ac:dyDescent="0.15">
      <c r="A80" s="89">
        <f t="shared" si="64"/>
        <v>0</v>
      </c>
      <c r="B80" s="71" t="e">
        <f t="shared" ref="B80" si="72">SUM(Z80:AL80)</f>
        <v>#REF!</v>
      </c>
      <c r="C80" s="70" t="e">
        <f t="shared" ref="C80" si="73">(VLOOKUP(AD$30,pauzetoeslag,$A$29,FALSE)*H80)+(VLOOKUP(AE$30,pauzetoeslag,$A$29,FALSE)*I80)</f>
        <v>#REF!</v>
      </c>
      <c r="D80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80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80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80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80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80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80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80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80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80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80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80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80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80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80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80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80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80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80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80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80" s="84">
        <f t="shared" si="68"/>
        <v>7</v>
      </c>
      <c r="Y80" s="85" t="e">
        <f t="shared" ref="Y80" si="74">(H80+I80)*0.5</f>
        <v>#REF!</v>
      </c>
      <c r="Z80" s="112" t="e">
        <f t="shared" ref="Z80" si="75">(VLOOKUP(Z$30,tarieftoeslag,$X80,FALSE)*D80)</f>
        <v>#REF!</v>
      </c>
      <c r="AA80" s="112" t="e">
        <f t="shared" ref="AA80" si="76">(VLOOKUP(AA$30,tarieftoeslag,$X80,FALSE)*E80)</f>
        <v>#REF!</v>
      </c>
      <c r="AB80" s="112" t="e">
        <f t="shared" ref="AB80" si="77">(VLOOKUP(AB$30,tarieftoeslag,$X80,FALSE)*F80)</f>
        <v>#REF!</v>
      </c>
      <c r="AC80" s="112" t="e">
        <f t="shared" ref="AC80" si="78">(VLOOKUP(AC$30,tarieftoeslag,$X80,FALSE)*G80)</f>
        <v>#REF!</v>
      </c>
      <c r="AD80" s="112" t="e">
        <f t="shared" ref="AD80" si="79">(VLOOKUP(AD$30,tarieftoeslag,$X80,FALSE)*H80)</f>
        <v>#REF!</v>
      </c>
      <c r="AE80" s="112" t="e">
        <f t="shared" ref="AE80" si="80">(VLOOKUP(AE$30,tarieftoeslag,$X80,FALSE)*I80)</f>
        <v>#REF!</v>
      </c>
      <c r="AF80" s="112" t="e">
        <f t="shared" ref="AF80" si="81">(VLOOKUP(AF$30,tarieftoeslag,$X80,FALSE)*J80)</f>
        <v>#REF!</v>
      </c>
      <c r="AG80" s="112" t="e">
        <f t="shared" ref="AG80" si="82">(VLOOKUP(AG$30,tarieftoeslag,$X80,FALSE)*K80)</f>
        <v>#REF!</v>
      </c>
      <c r="AH80" s="112"/>
      <c r="AI80" s="112" t="e">
        <f t="shared" ref="AI80" si="83">(VLOOKUP(AI$30,tarieftoeslag,$X80,FALSE)*M80)</f>
        <v>#REF!</v>
      </c>
      <c r="AJ80" s="112" t="e">
        <f t="shared" ref="AJ80" si="84">(VLOOKUP(AJ$30,tarieftoeslag,$X80,FALSE)*N80)</f>
        <v>#REF!</v>
      </c>
      <c r="AK80" s="112" t="e">
        <f t="shared" ref="AK80" si="85">(VLOOKUP(AK$30,tarieftoeslag,$X80,FALSE)*O80)</f>
        <v>#REF!</v>
      </c>
      <c r="AL80" s="112" t="e">
        <f t="shared" ref="AL80" si="86">(VLOOKUP(AL$30,tarieftoeslag,$X80,FALSE)*P80)</f>
        <v>#REF!</v>
      </c>
    </row>
    <row r="81" spans="1:44" customFormat="1" ht="13" x14ac:dyDescent="0.15">
      <c r="A81" s="68"/>
      <c r="D81" s="69"/>
      <c r="E81" s="69"/>
      <c r="F81" s="69"/>
      <c r="G81" s="69"/>
      <c r="H81" s="69"/>
      <c r="I81" s="69"/>
      <c r="J81" s="69"/>
      <c r="K81" s="69"/>
      <c r="L81" s="69"/>
    </row>
    <row r="82" spans="1:44" customFormat="1" ht="13" x14ac:dyDescent="0.15">
      <c r="A82" s="62" t="s">
        <v>132</v>
      </c>
      <c r="D82" s="63"/>
      <c r="E82" s="63"/>
      <c r="F82" s="63"/>
      <c r="G82" s="63"/>
      <c r="H82" s="63"/>
      <c r="I82" s="63"/>
      <c r="J82" s="63"/>
      <c r="K82" s="63"/>
      <c r="L82" s="63"/>
    </row>
    <row r="83" spans="1:44" customFormat="1" ht="13" x14ac:dyDescent="0.15">
      <c r="A83" s="63">
        <v>8</v>
      </c>
      <c r="D83" s="63"/>
      <c r="E83" s="63"/>
      <c r="F83" s="63"/>
      <c r="G83" s="63"/>
      <c r="H83" s="63"/>
      <c r="I83" s="63"/>
      <c r="J83" s="63"/>
      <c r="K83" s="63"/>
      <c r="L83" s="63"/>
    </row>
    <row r="84" spans="1:44" customFormat="1" ht="14" thickBot="1" x14ac:dyDescent="0.2">
      <c r="A84" s="59" t="s">
        <v>129</v>
      </c>
      <c r="B84" s="76"/>
      <c r="C84" s="76"/>
      <c r="D84" s="91" t="str">
        <f t="shared" ref="D84:W84" si="87">D$30</f>
        <v>V1</v>
      </c>
      <c r="E84" s="91" t="str">
        <f t="shared" si="87"/>
        <v>V2</v>
      </c>
      <c r="F84" s="91" t="str">
        <f t="shared" si="87"/>
        <v>L1</v>
      </c>
      <c r="G84" s="91" t="str">
        <f t="shared" si="87"/>
        <v>L2</v>
      </c>
      <c r="H84" s="91" t="str">
        <f t="shared" si="87"/>
        <v>N1</v>
      </c>
      <c r="I84" s="91" t="str">
        <f t="shared" si="87"/>
        <v>N2</v>
      </c>
      <c r="J84" s="91" t="str">
        <f t="shared" si="87"/>
        <v>DV4</v>
      </c>
      <c r="K84" s="91" t="str">
        <f t="shared" si="87"/>
        <v>DL4</v>
      </c>
      <c r="L84" s="91" t="str">
        <f t="shared" si="87"/>
        <v>DL4+</v>
      </c>
      <c r="M84" s="91" t="str">
        <f t="shared" si="87"/>
        <v>Dza</v>
      </c>
      <c r="N84" s="91" t="str">
        <f t="shared" si="87"/>
        <v>DV8</v>
      </c>
      <c r="O84" s="91" t="str">
        <f t="shared" si="87"/>
        <v>DL8</v>
      </c>
      <c r="P84" s="91" t="str">
        <f t="shared" si="87"/>
        <v>K</v>
      </c>
      <c r="Q84" s="91" t="str">
        <f t="shared" si="87"/>
        <v>!C!</v>
      </c>
      <c r="R84" s="91">
        <f t="shared" si="87"/>
        <v>0</v>
      </c>
      <c r="S84" s="91">
        <f t="shared" si="87"/>
        <v>0</v>
      </c>
      <c r="T84" s="91">
        <f t="shared" si="87"/>
        <v>0</v>
      </c>
      <c r="U84" s="91">
        <f t="shared" si="87"/>
        <v>0</v>
      </c>
      <c r="V84" s="91">
        <f t="shared" si="87"/>
        <v>0</v>
      </c>
      <c r="W84" s="91">
        <f t="shared" si="87"/>
        <v>0</v>
      </c>
      <c r="X84" s="84"/>
      <c r="Z84" s="64" t="str">
        <f t="shared" ref="Z84:AR84" si="88">Z$30</f>
        <v>V1</v>
      </c>
      <c r="AA84" s="64" t="str">
        <f t="shared" si="88"/>
        <v>V2</v>
      </c>
      <c r="AB84" s="64" t="str">
        <f t="shared" si="88"/>
        <v>L1</v>
      </c>
      <c r="AC84" s="64" t="str">
        <f t="shared" si="88"/>
        <v>L2</v>
      </c>
      <c r="AD84" s="64" t="str">
        <f t="shared" si="88"/>
        <v>N1</v>
      </c>
      <c r="AE84" s="64" t="str">
        <f t="shared" si="88"/>
        <v>N2</v>
      </c>
      <c r="AF84" s="64" t="str">
        <f t="shared" si="88"/>
        <v>DV4</v>
      </c>
      <c r="AG84" s="64" t="str">
        <f t="shared" si="88"/>
        <v>DL4</v>
      </c>
      <c r="AH84" s="64"/>
      <c r="AI84" s="64" t="str">
        <f t="shared" si="88"/>
        <v>Dza</v>
      </c>
      <c r="AJ84" s="64" t="str">
        <f t="shared" si="88"/>
        <v>DV8</v>
      </c>
      <c r="AK84" s="64" t="str">
        <f t="shared" si="88"/>
        <v>DL8</v>
      </c>
      <c r="AL84" s="64" t="str">
        <f t="shared" si="88"/>
        <v>K</v>
      </c>
      <c r="AM84" s="64" t="str">
        <f t="shared" si="88"/>
        <v>!C!</v>
      </c>
      <c r="AN84" s="64">
        <f t="shared" si="88"/>
        <v>0</v>
      </c>
      <c r="AO84" s="64">
        <f t="shared" si="88"/>
        <v>0</v>
      </c>
      <c r="AP84" s="64">
        <f t="shared" si="88"/>
        <v>0</v>
      </c>
      <c r="AQ84" s="64">
        <f t="shared" si="88"/>
        <v>0</v>
      </c>
      <c r="AR84" s="64">
        <f t="shared" si="88"/>
        <v>0</v>
      </c>
    </row>
    <row r="85" spans="1:44" customFormat="1" ht="14" thickTop="1" x14ac:dyDescent="0.15">
      <c r="A85" s="72" t="e">
        <f>A58</f>
        <v>#REF!</v>
      </c>
      <c r="B85" s="71" t="e">
        <f>SUM(Z85:AL85)</f>
        <v>#REF!</v>
      </c>
      <c r="C85" s="70" t="e">
        <f>(VLOOKUP(AD$30,pauzetoeslag,$A$29,FALSE)*H85)+(VLOOKUP(AE$30,pauzetoeslag,$A$29,FALSE)*I85)</f>
        <v>#REF!</v>
      </c>
      <c r="D85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85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85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85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85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85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85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85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85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85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85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85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85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85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85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85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85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85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85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85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85" s="84">
        <f>A83</f>
        <v>8</v>
      </c>
      <c r="Y85" s="85" t="e">
        <f>(H85+I85)*0.5</f>
        <v>#REF!</v>
      </c>
      <c r="Z85" s="112" t="e">
        <f t="shared" ref="Z85:Z90" si="89">(VLOOKUP(Z$30,tarieftoeslag,$X85,FALSE)*D85)</f>
        <v>#REF!</v>
      </c>
      <c r="AA85" s="112" t="e">
        <f t="shared" ref="AA85:AA90" si="90">(VLOOKUP(AA$30,tarieftoeslag,$X85,FALSE)*E85)</f>
        <v>#REF!</v>
      </c>
      <c r="AB85" s="112" t="e">
        <f t="shared" ref="AB85:AB90" si="91">(VLOOKUP(AB$30,tarieftoeslag,$X85,FALSE)*F85)</f>
        <v>#REF!</v>
      </c>
      <c r="AC85" s="112" t="e">
        <f t="shared" ref="AC85:AC90" si="92">(VLOOKUP(AC$30,tarieftoeslag,$X85,FALSE)*G85)</f>
        <v>#REF!</v>
      </c>
      <c r="AD85" s="112" t="e">
        <f t="shared" ref="AD85:AD90" si="93">(VLOOKUP(AD$30,tarieftoeslag,$X85,FALSE)*H85)</f>
        <v>#REF!</v>
      </c>
      <c r="AE85" s="112" t="e">
        <f t="shared" ref="AE85:AE90" si="94">(VLOOKUP(AE$30,tarieftoeslag,$X85,FALSE)*I85)</f>
        <v>#REF!</v>
      </c>
      <c r="AF85" s="112" t="e">
        <f t="shared" ref="AF85:AF90" si="95">(VLOOKUP(AF$30,tarieftoeslag,$X85,FALSE)*J85)</f>
        <v>#REF!</v>
      </c>
      <c r="AG85" s="112" t="e">
        <f t="shared" ref="AG85:AG90" si="96">(VLOOKUP(AG$30,tarieftoeslag,$X85,FALSE)*K85)</f>
        <v>#REF!</v>
      </c>
      <c r="AH85" s="112"/>
      <c r="AI85" s="112" t="e">
        <f t="shared" ref="AI85:AI90" si="97">(VLOOKUP(AI$30,tarieftoeslag,$X85,FALSE)*M85)</f>
        <v>#REF!</v>
      </c>
      <c r="AJ85" s="112" t="e">
        <f t="shared" ref="AJ85:AJ90" si="98">(VLOOKUP(AJ$30,tarieftoeslag,$X85,FALSE)*N85)</f>
        <v>#REF!</v>
      </c>
      <c r="AK85" s="112" t="e">
        <f t="shared" ref="AK85:AK90" si="99">(VLOOKUP(AK$30,tarieftoeslag,$X85,FALSE)*O85)</f>
        <v>#REF!</v>
      </c>
      <c r="AL85" s="112" t="e">
        <f t="shared" ref="AL85:AL90" si="100">(VLOOKUP(AL$30,tarieftoeslag,$X85,FALSE)*P85)</f>
        <v>#REF!</v>
      </c>
      <c r="AM85" s="112" t="e">
        <f t="shared" ref="AM85:AM106" si="101">(VLOOKUP(AM$30,tarieftoeslag,$X85,FALSE)*Q85)</f>
        <v>#REF!</v>
      </c>
      <c r="AN85" s="112" t="e">
        <f t="shared" ref="AN85:AN106" si="102">(VLOOKUP(AN$30,tarieftoeslag,$X85,FALSE)*R85)</f>
        <v>#REF!</v>
      </c>
      <c r="AO85" s="112" t="e">
        <f t="shared" ref="AO85:AO106" si="103">(VLOOKUP(AO$30,tarieftoeslag,$X85,FALSE)*S85)</f>
        <v>#REF!</v>
      </c>
      <c r="AP85" s="112" t="e">
        <f t="shared" ref="AP85:AP106" si="104">(VLOOKUP(AP$30,tarieftoeslag,$X85,FALSE)*T85)</f>
        <v>#REF!</v>
      </c>
      <c r="AQ85" s="112" t="e">
        <f t="shared" ref="AQ85:AQ106" si="105">(VLOOKUP(AQ$30,tarieftoeslag,$X85,FALSE)*U85)</f>
        <v>#REF!</v>
      </c>
      <c r="AR85" s="112" t="e">
        <f t="shared" ref="AR85:AR106" si="106">(VLOOKUP(AR$30,tarieftoeslag,$X85,FALSE)*V85)</f>
        <v>#REF!</v>
      </c>
    </row>
    <row r="86" spans="1:44" customFormat="1" ht="13" x14ac:dyDescent="0.15">
      <c r="A86" s="72" t="e">
        <f t="shared" ref="A86:A107" si="107">A59</f>
        <v>#REF!</v>
      </c>
      <c r="B86" s="71" t="e">
        <f t="shared" ref="B86:B90" si="108">SUM(Z86:AL86)</f>
        <v>#REF!</v>
      </c>
      <c r="C86" s="70" t="e">
        <f t="shared" ref="C86:C90" si="109">(VLOOKUP(AD$30,pauzetoeslag,$A$29,FALSE)*H86)+(VLOOKUP(AE$30,pauzetoeslag,$A$29,FALSE)*I86)</f>
        <v>#REF!</v>
      </c>
      <c r="D86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86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86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86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86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86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86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86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86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86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86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86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86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86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86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86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86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86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86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86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86" s="84">
        <f>X85</f>
        <v>8</v>
      </c>
      <c r="Y86" s="85" t="e">
        <f t="shared" ref="Y86:Y90" si="110">(H86+I86)*0.5</f>
        <v>#REF!</v>
      </c>
      <c r="Z86" s="112" t="e">
        <f t="shared" si="89"/>
        <v>#REF!</v>
      </c>
      <c r="AA86" s="112" t="e">
        <f t="shared" si="90"/>
        <v>#REF!</v>
      </c>
      <c r="AB86" s="112" t="e">
        <f t="shared" si="91"/>
        <v>#REF!</v>
      </c>
      <c r="AC86" s="112" t="e">
        <f t="shared" si="92"/>
        <v>#REF!</v>
      </c>
      <c r="AD86" s="112" t="e">
        <f t="shared" si="93"/>
        <v>#REF!</v>
      </c>
      <c r="AE86" s="112" t="e">
        <f t="shared" si="94"/>
        <v>#REF!</v>
      </c>
      <c r="AF86" s="112" t="e">
        <f t="shared" si="95"/>
        <v>#REF!</v>
      </c>
      <c r="AG86" s="112" t="e">
        <f t="shared" si="96"/>
        <v>#REF!</v>
      </c>
      <c r="AH86" s="112"/>
      <c r="AI86" s="112" t="e">
        <f t="shared" si="97"/>
        <v>#REF!</v>
      </c>
      <c r="AJ86" s="112" t="e">
        <f t="shared" si="98"/>
        <v>#REF!</v>
      </c>
      <c r="AK86" s="112" t="e">
        <f t="shared" si="99"/>
        <v>#REF!</v>
      </c>
      <c r="AL86" s="112" t="e">
        <f t="shared" si="100"/>
        <v>#REF!</v>
      </c>
      <c r="AM86" s="112" t="e">
        <f t="shared" si="101"/>
        <v>#REF!</v>
      </c>
      <c r="AN86" s="112" t="e">
        <f t="shared" si="102"/>
        <v>#REF!</v>
      </c>
      <c r="AO86" s="112" t="e">
        <f t="shared" si="103"/>
        <v>#REF!</v>
      </c>
      <c r="AP86" s="112" t="e">
        <f t="shared" si="104"/>
        <v>#REF!</v>
      </c>
      <c r="AQ86" s="112" t="e">
        <f t="shared" si="105"/>
        <v>#REF!</v>
      </c>
      <c r="AR86" s="112" t="e">
        <f t="shared" si="106"/>
        <v>#REF!</v>
      </c>
    </row>
    <row r="87" spans="1:44" customFormat="1" ht="13" x14ac:dyDescent="0.15">
      <c r="A87" s="72" t="e">
        <f t="shared" si="107"/>
        <v>#REF!</v>
      </c>
      <c r="B87" s="71" t="e">
        <f t="shared" si="108"/>
        <v>#REF!</v>
      </c>
      <c r="C87" s="70" t="e">
        <f t="shared" si="109"/>
        <v>#REF!</v>
      </c>
      <c r="D87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87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87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87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87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87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87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87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87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87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87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87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87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87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87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87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87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87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87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87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87" s="84">
        <f t="shared" ref="X87:X107" si="111">X86</f>
        <v>8</v>
      </c>
      <c r="Y87" s="85" t="e">
        <f t="shared" si="110"/>
        <v>#REF!</v>
      </c>
      <c r="Z87" s="112" t="e">
        <f t="shared" si="89"/>
        <v>#REF!</v>
      </c>
      <c r="AA87" s="112" t="e">
        <f t="shared" si="90"/>
        <v>#REF!</v>
      </c>
      <c r="AB87" s="112" t="e">
        <f t="shared" si="91"/>
        <v>#REF!</v>
      </c>
      <c r="AC87" s="112" t="e">
        <f t="shared" si="92"/>
        <v>#REF!</v>
      </c>
      <c r="AD87" s="112" t="e">
        <f t="shared" si="93"/>
        <v>#REF!</v>
      </c>
      <c r="AE87" s="112" t="e">
        <f t="shared" si="94"/>
        <v>#REF!</v>
      </c>
      <c r="AF87" s="112" t="e">
        <f t="shared" si="95"/>
        <v>#REF!</v>
      </c>
      <c r="AG87" s="112" t="e">
        <f t="shared" si="96"/>
        <v>#REF!</v>
      </c>
      <c r="AH87" s="112"/>
      <c r="AI87" s="112" t="e">
        <f t="shared" si="97"/>
        <v>#REF!</v>
      </c>
      <c r="AJ87" s="112" t="e">
        <f t="shared" si="98"/>
        <v>#REF!</v>
      </c>
      <c r="AK87" s="112" t="e">
        <f t="shared" si="99"/>
        <v>#REF!</v>
      </c>
      <c r="AL87" s="112" t="e">
        <f t="shared" si="100"/>
        <v>#REF!</v>
      </c>
      <c r="AM87" s="112" t="e">
        <f t="shared" si="101"/>
        <v>#REF!</v>
      </c>
      <c r="AN87" s="112" t="e">
        <f t="shared" si="102"/>
        <v>#REF!</v>
      </c>
      <c r="AO87" s="112" t="e">
        <f t="shared" si="103"/>
        <v>#REF!</v>
      </c>
      <c r="AP87" s="112" t="e">
        <f t="shared" si="104"/>
        <v>#REF!</v>
      </c>
      <c r="AQ87" s="112" t="e">
        <f t="shared" si="105"/>
        <v>#REF!</v>
      </c>
      <c r="AR87" s="112" t="e">
        <f t="shared" si="106"/>
        <v>#REF!</v>
      </c>
    </row>
    <row r="88" spans="1:44" customFormat="1" ht="13" x14ac:dyDescent="0.15">
      <c r="A88" s="72" t="e">
        <f t="shared" si="107"/>
        <v>#REF!</v>
      </c>
      <c r="B88" s="71" t="e">
        <f t="shared" si="108"/>
        <v>#REF!</v>
      </c>
      <c r="C88" s="70" t="e">
        <f t="shared" si="109"/>
        <v>#REF!</v>
      </c>
      <c r="D88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88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88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88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88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88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88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88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88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88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88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88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88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88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88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88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88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88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88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88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88" s="84">
        <f t="shared" si="111"/>
        <v>8</v>
      </c>
      <c r="Y88" s="85" t="e">
        <f t="shared" si="110"/>
        <v>#REF!</v>
      </c>
      <c r="Z88" s="112" t="e">
        <f t="shared" si="89"/>
        <v>#REF!</v>
      </c>
      <c r="AA88" s="112" t="e">
        <f t="shared" si="90"/>
        <v>#REF!</v>
      </c>
      <c r="AB88" s="112" t="e">
        <f t="shared" si="91"/>
        <v>#REF!</v>
      </c>
      <c r="AC88" s="112" t="e">
        <f t="shared" si="92"/>
        <v>#REF!</v>
      </c>
      <c r="AD88" s="112" t="e">
        <f t="shared" si="93"/>
        <v>#REF!</v>
      </c>
      <c r="AE88" s="112" t="e">
        <f t="shared" si="94"/>
        <v>#REF!</v>
      </c>
      <c r="AF88" s="112" t="e">
        <f t="shared" si="95"/>
        <v>#REF!</v>
      </c>
      <c r="AG88" s="112" t="e">
        <f t="shared" si="96"/>
        <v>#REF!</v>
      </c>
      <c r="AH88" s="112"/>
      <c r="AI88" s="112" t="e">
        <f t="shared" si="97"/>
        <v>#REF!</v>
      </c>
      <c r="AJ88" s="112" t="e">
        <f t="shared" si="98"/>
        <v>#REF!</v>
      </c>
      <c r="AK88" s="112" t="e">
        <f t="shared" si="99"/>
        <v>#REF!</v>
      </c>
      <c r="AL88" s="112" t="e">
        <f t="shared" si="100"/>
        <v>#REF!</v>
      </c>
      <c r="AM88" s="112" t="e">
        <f t="shared" si="101"/>
        <v>#REF!</v>
      </c>
      <c r="AN88" s="112" t="e">
        <f t="shared" si="102"/>
        <v>#REF!</v>
      </c>
      <c r="AO88" s="112" t="e">
        <f t="shared" si="103"/>
        <v>#REF!</v>
      </c>
      <c r="AP88" s="112" t="e">
        <f t="shared" si="104"/>
        <v>#REF!</v>
      </c>
      <c r="AQ88" s="112" t="e">
        <f t="shared" si="105"/>
        <v>#REF!</v>
      </c>
      <c r="AR88" s="112" t="e">
        <f t="shared" si="106"/>
        <v>#REF!</v>
      </c>
    </row>
    <row r="89" spans="1:44" customFormat="1" ht="13" x14ac:dyDescent="0.15">
      <c r="A89" s="72" t="e">
        <f t="shared" si="107"/>
        <v>#REF!</v>
      </c>
      <c r="B89" s="71" t="e">
        <f t="shared" si="108"/>
        <v>#REF!</v>
      </c>
      <c r="C89" s="70" t="e">
        <f t="shared" si="109"/>
        <v>#REF!</v>
      </c>
      <c r="D89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89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89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89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89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89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89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89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89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89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89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89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89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89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89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89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89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89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89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89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89" s="84">
        <f t="shared" si="111"/>
        <v>8</v>
      </c>
      <c r="Y89" s="85" t="e">
        <f t="shared" si="110"/>
        <v>#REF!</v>
      </c>
      <c r="Z89" s="112" t="e">
        <f t="shared" si="89"/>
        <v>#REF!</v>
      </c>
      <c r="AA89" s="112" t="e">
        <f t="shared" si="90"/>
        <v>#REF!</v>
      </c>
      <c r="AB89" s="112" t="e">
        <f t="shared" si="91"/>
        <v>#REF!</v>
      </c>
      <c r="AC89" s="112" t="e">
        <f t="shared" si="92"/>
        <v>#REF!</v>
      </c>
      <c r="AD89" s="112" t="e">
        <f t="shared" si="93"/>
        <v>#REF!</v>
      </c>
      <c r="AE89" s="112" t="e">
        <f t="shared" si="94"/>
        <v>#REF!</v>
      </c>
      <c r="AF89" s="112" t="e">
        <f t="shared" si="95"/>
        <v>#REF!</v>
      </c>
      <c r="AG89" s="112" t="e">
        <f t="shared" si="96"/>
        <v>#REF!</v>
      </c>
      <c r="AH89" s="112"/>
      <c r="AI89" s="112" t="e">
        <f t="shared" si="97"/>
        <v>#REF!</v>
      </c>
      <c r="AJ89" s="112" t="e">
        <f t="shared" si="98"/>
        <v>#REF!</v>
      </c>
      <c r="AK89" s="112" t="e">
        <f t="shared" si="99"/>
        <v>#REF!</v>
      </c>
      <c r="AL89" s="112" t="e">
        <f t="shared" si="100"/>
        <v>#REF!</v>
      </c>
      <c r="AM89" s="112" t="e">
        <f t="shared" si="101"/>
        <v>#REF!</v>
      </c>
      <c r="AN89" s="112" t="e">
        <f t="shared" si="102"/>
        <v>#REF!</v>
      </c>
      <c r="AO89" s="112" t="e">
        <f t="shared" si="103"/>
        <v>#REF!</v>
      </c>
      <c r="AP89" s="112" t="e">
        <f t="shared" si="104"/>
        <v>#REF!</v>
      </c>
      <c r="AQ89" s="112" t="e">
        <f t="shared" si="105"/>
        <v>#REF!</v>
      </c>
      <c r="AR89" s="112" t="e">
        <f t="shared" si="106"/>
        <v>#REF!</v>
      </c>
    </row>
    <row r="90" spans="1:44" customFormat="1" ht="13" x14ac:dyDescent="0.15">
      <c r="A90" s="72" t="e">
        <f t="shared" si="107"/>
        <v>#REF!</v>
      </c>
      <c r="B90" s="71" t="e">
        <f t="shared" si="108"/>
        <v>#REF!</v>
      </c>
      <c r="C90" s="70" t="e">
        <f t="shared" si="109"/>
        <v>#REF!</v>
      </c>
      <c r="D90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90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90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90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90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90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90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90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90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90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90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90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90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90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90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90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90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90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90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90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90" s="84">
        <f t="shared" si="111"/>
        <v>8</v>
      </c>
      <c r="Y90" s="85" t="e">
        <f t="shared" si="110"/>
        <v>#REF!</v>
      </c>
      <c r="Z90" s="112" t="e">
        <f t="shared" si="89"/>
        <v>#REF!</v>
      </c>
      <c r="AA90" s="112" t="e">
        <f t="shared" si="90"/>
        <v>#REF!</v>
      </c>
      <c r="AB90" s="112" t="e">
        <f t="shared" si="91"/>
        <v>#REF!</v>
      </c>
      <c r="AC90" s="112" t="e">
        <f t="shared" si="92"/>
        <v>#REF!</v>
      </c>
      <c r="AD90" s="112" t="e">
        <f t="shared" si="93"/>
        <v>#REF!</v>
      </c>
      <c r="AE90" s="112" t="e">
        <f t="shared" si="94"/>
        <v>#REF!</v>
      </c>
      <c r="AF90" s="112" t="e">
        <f t="shared" si="95"/>
        <v>#REF!</v>
      </c>
      <c r="AG90" s="112" t="e">
        <f t="shared" si="96"/>
        <v>#REF!</v>
      </c>
      <c r="AH90" s="112"/>
      <c r="AI90" s="112" t="e">
        <f t="shared" si="97"/>
        <v>#REF!</v>
      </c>
      <c r="AJ90" s="112" t="e">
        <f t="shared" si="98"/>
        <v>#REF!</v>
      </c>
      <c r="AK90" s="112" t="e">
        <f t="shared" si="99"/>
        <v>#REF!</v>
      </c>
      <c r="AL90" s="112" t="e">
        <f t="shared" si="100"/>
        <v>#REF!</v>
      </c>
      <c r="AM90" s="112" t="e">
        <f t="shared" si="101"/>
        <v>#REF!</v>
      </c>
      <c r="AN90" s="112" t="e">
        <f t="shared" si="102"/>
        <v>#REF!</v>
      </c>
      <c r="AO90" s="112" t="e">
        <f t="shared" si="103"/>
        <v>#REF!</v>
      </c>
      <c r="AP90" s="112" t="e">
        <f t="shared" si="104"/>
        <v>#REF!</v>
      </c>
      <c r="AQ90" s="112" t="e">
        <f t="shared" si="105"/>
        <v>#REF!</v>
      </c>
      <c r="AR90" s="112" t="e">
        <f t="shared" si="106"/>
        <v>#REF!</v>
      </c>
    </row>
    <row r="91" spans="1:44" customFormat="1" ht="13" x14ac:dyDescent="0.15">
      <c r="A91" s="87" t="e">
        <f t="shared" si="107"/>
        <v>#REF!</v>
      </c>
      <c r="B91" s="71" t="e">
        <f t="shared" ref="B91:B107" si="112">SUM(Z91:AL91)</f>
        <v>#REF!</v>
      </c>
      <c r="C91" s="70" t="e">
        <f t="shared" ref="C91:C107" si="113">(VLOOKUP(AD$30,pauzetoeslag,$A$29,FALSE)*H91)+(VLOOKUP(AE$30,pauzetoeslag,$A$29,FALSE)*I91)</f>
        <v>#REF!</v>
      </c>
      <c r="D91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91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91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91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91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91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91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91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91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91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91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91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91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91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91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91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91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91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91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91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91" s="84">
        <f t="shared" si="111"/>
        <v>8</v>
      </c>
      <c r="Y91" s="85" t="e">
        <f t="shared" ref="Y91:Y107" si="114">(H91+I91)*0.5</f>
        <v>#REF!</v>
      </c>
      <c r="Z91" s="112" t="e">
        <f t="shared" ref="Z91:Z107" si="115">(VLOOKUP(Z$30,tarieftoeslag,$X91,FALSE)*D91)</f>
        <v>#REF!</v>
      </c>
      <c r="AA91" s="112" t="e">
        <f t="shared" ref="AA91:AA107" si="116">(VLOOKUP(AA$30,tarieftoeslag,$X91,FALSE)*E91)</f>
        <v>#REF!</v>
      </c>
      <c r="AB91" s="112" t="e">
        <f t="shared" ref="AB91:AB107" si="117">(VLOOKUP(AB$30,tarieftoeslag,$X91,FALSE)*F91)</f>
        <v>#REF!</v>
      </c>
      <c r="AC91" s="112" t="e">
        <f t="shared" ref="AC91:AC107" si="118">(VLOOKUP(AC$30,tarieftoeslag,$X91,FALSE)*G91)</f>
        <v>#REF!</v>
      </c>
      <c r="AD91" s="112" t="e">
        <f t="shared" ref="AD91:AD107" si="119">(VLOOKUP(AD$30,tarieftoeslag,$X91,FALSE)*H91)</f>
        <v>#REF!</v>
      </c>
      <c r="AE91" s="112" t="e">
        <f t="shared" ref="AE91:AE107" si="120">(VLOOKUP(AE$30,tarieftoeslag,$X91,FALSE)*I91)</f>
        <v>#REF!</v>
      </c>
      <c r="AF91" s="112" t="e">
        <f t="shared" ref="AF91:AF107" si="121">(VLOOKUP(AF$30,tarieftoeslag,$X91,FALSE)*J91)</f>
        <v>#REF!</v>
      </c>
      <c r="AG91" s="112" t="e">
        <f t="shared" ref="AG91:AG107" si="122">(VLOOKUP(AG$30,tarieftoeslag,$X91,FALSE)*K91)</f>
        <v>#REF!</v>
      </c>
      <c r="AH91" s="112"/>
      <c r="AI91" s="112" t="e">
        <f t="shared" ref="AI91:AI107" si="123">(VLOOKUP(AI$30,tarieftoeslag,$X91,FALSE)*M91)</f>
        <v>#REF!</v>
      </c>
      <c r="AJ91" s="112" t="e">
        <f t="shared" ref="AJ91:AJ107" si="124">(VLOOKUP(AJ$30,tarieftoeslag,$X91,FALSE)*N91)</f>
        <v>#REF!</v>
      </c>
      <c r="AK91" s="112" t="e">
        <f t="shared" ref="AK91:AK107" si="125">(VLOOKUP(AK$30,tarieftoeslag,$X91,FALSE)*O91)</f>
        <v>#REF!</v>
      </c>
      <c r="AL91" s="112" t="e">
        <f t="shared" ref="AL91:AL107" si="126">(VLOOKUP(AL$30,tarieftoeslag,$X91,FALSE)*P91)</f>
        <v>#REF!</v>
      </c>
      <c r="AM91" s="112" t="e">
        <f t="shared" si="101"/>
        <v>#REF!</v>
      </c>
      <c r="AN91" s="112" t="e">
        <f t="shared" si="102"/>
        <v>#REF!</v>
      </c>
      <c r="AO91" s="112" t="e">
        <f t="shared" si="103"/>
        <v>#REF!</v>
      </c>
      <c r="AP91" s="112" t="e">
        <f t="shared" si="104"/>
        <v>#REF!</v>
      </c>
      <c r="AQ91" s="112" t="e">
        <f t="shared" si="105"/>
        <v>#REF!</v>
      </c>
      <c r="AR91" s="112" t="e">
        <f t="shared" si="106"/>
        <v>#REF!</v>
      </c>
    </row>
    <row r="92" spans="1:44" customFormat="1" ht="13" x14ac:dyDescent="0.15">
      <c r="A92" s="88" t="e">
        <f t="shared" si="107"/>
        <v>#REF!</v>
      </c>
      <c r="B92" s="71" t="e">
        <f t="shared" si="112"/>
        <v>#REF!</v>
      </c>
      <c r="C92" s="70" t="e">
        <f t="shared" si="113"/>
        <v>#REF!</v>
      </c>
      <c r="D92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92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92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92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92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92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92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92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92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92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92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92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92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92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92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92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92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92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92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92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92" s="84">
        <f t="shared" si="111"/>
        <v>8</v>
      </c>
      <c r="Y92" s="85" t="e">
        <f t="shared" si="114"/>
        <v>#REF!</v>
      </c>
      <c r="Z92" s="112" t="e">
        <f t="shared" si="115"/>
        <v>#REF!</v>
      </c>
      <c r="AA92" s="112" t="e">
        <f t="shared" si="116"/>
        <v>#REF!</v>
      </c>
      <c r="AB92" s="112" t="e">
        <f t="shared" si="117"/>
        <v>#REF!</v>
      </c>
      <c r="AC92" s="112" t="e">
        <f t="shared" si="118"/>
        <v>#REF!</v>
      </c>
      <c r="AD92" s="112" t="e">
        <f t="shared" si="119"/>
        <v>#REF!</v>
      </c>
      <c r="AE92" s="112" t="e">
        <f t="shared" si="120"/>
        <v>#REF!</v>
      </c>
      <c r="AF92" s="112" t="e">
        <f t="shared" si="121"/>
        <v>#REF!</v>
      </c>
      <c r="AG92" s="112" t="e">
        <f t="shared" si="122"/>
        <v>#REF!</v>
      </c>
      <c r="AH92" s="112"/>
      <c r="AI92" s="112" t="e">
        <f t="shared" si="123"/>
        <v>#REF!</v>
      </c>
      <c r="AJ92" s="112" t="e">
        <f t="shared" si="124"/>
        <v>#REF!</v>
      </c>
      <c r="AK92" s="112" t="e">
        <f t="shared" si="125"/>
        <v>#REF!</v>
      </c>
      <c r="AL92" s="112" t="e">
        <f t="shared" si="126"/>
        <v>#REF!</v>
      </c>
      <c r="AM92" s="112" t="e">
        <f t="shared" si="101"/>
        <v>#REF!</v>
      </c>
      <c r="AN92" s="112" t="e">
        <f t="shared" si="102"/>
        <v>#REF!</v>
      </c>
      <c r="AO92" s="112" t="e">
        <f t="shared" si="103"/>
        <v>#REF!</v>
      </c>
      <c r="AP92" s="112" t="e">
        <f t="shared" si="104"/>
        <v>#REF!</v>
      </c>
      <c r="AQ92" s="112" t="e">
        <f t="shared" si="105"/>
        <v>#REF!</v>
      </c>
      <c r="AR92" s="112" t="e">
        <f t="shared" si="106"/>
        <v>#REF!</v>
      </c>
    </row>
    <row r="93" spans="1:44" customFormat="1" ht="13" x14ac:dyDescent="0.15">
      <c r="A93" s="88" t="e">
        <f t="shared" si="107"/>
        <v>#REF!</v>
      </c>
      <c r="B93" s="71" t="e">
        <f t="shared" si="112"/>
        <v>#REF!</v>
      </c>
      <c r="C93" s="70" t="e">
        <f t="shared" si="113"/>
        <v>#REF!</v>
      </c>
      <c r="D93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93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93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93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93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93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93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93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93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93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93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93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93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93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93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93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93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93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93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93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93" s="84">
        <f t="shared" si="111"/>
        <v>8</v>
      </c>
      <c r="Y93" s="85" t="e">
        <f t="shared" si="114"/>
        <v>#REF!</v>
      </c>
      <c r="Z93" s="112" t="e">
        <f t="shared" si="115"/>
        <v>#REF!</v>
      </c>
      <c r="AA93" s="112" t="e">
        <f t="shared" si="116"/>
        <v>#REF!</v>
      </c>
      <c r="AB93" s="112" t="e">
        <f t="shared" si="117"/>
        <v>#REF!</v>
      </c>
      <c r="AC93" s="112" t="e">
        <f t="shared" si="118"/>
        <v>#REF!</v>
      </c>
      <c r="AD93" s="112" t="e">
        <f t="shared" si="119"/>
        <v>#REF!</v>
      </c>
      <c r="AE93" s="112" t="e">
        <f t="shared" si="120"/>
        <v>#REF!</v>
      </c>
      <c r="AF93" s="112" t="e">
        <f t="shared" si="121"/>
        <v>#REF!</v>
      </c>
      <c r="AG93" s="112" t="e">
        <f t="shared" si="122"/>
        <v>#REF!</v>
      </c>
      <c r="AH93" s="112"/>
      <c r="AI93" s="112" t="e">
        <f t="shared" si="123"/>
        <v>#REF!</v>
      </c>
      <c r="AJ93" s="112" t="e">
        <f t="shared" si="124"/>
        <v>#REF!</v>
      </c>
      <c r="AK93" s="112" t="e">
        <f t="shared" si="125"/>
        <v>#REF!</v>
      </c>
      <c r="AL93" s="112" t="e">
        <f t="shared" si="126"/>
        <v>#REF!</v>
      </c>
      <c r="AM93" s="112" t="e">
        <f t="shared" si="101"/>
        <v>#REF!</v>
      </c>
      <c r="AN93" s="112" t="e">
        <f t="shared" si="102"/>
        <v>#REF!</v>
      </c>
      <c r="AO93" s="112" t="e">
        <f t="shared" si="103"/>
        <v>#REF!</v>
      </c>
      <c r="AP93" s="112" t="e">
        <f t="shared" si="104"/>
        <v>#REF!</v>
      </c>
      <c r="AQ93" s="112" t="e">
        <f t="shared" si="105"/>
        <v>#REF!</v>
      </c>
      <c r="AR93" s="112" t="e">
        <f t="shared" si="106"/>
        <v>#REF!</v>
      </c>
    </row>
    <row r="94" spans="1:44" customFormat="1" ht="13" x14ac:dyDescent="0.15">
      <c r="A94" s="88" t="e">
        <f t="shared" si="107"/>
        <v>#REF!</v>
      </c>
      <c r="B94" s="71" t="e">
        <f t="shared" si="112"/>
        <v>#REF!</v>
      </c>
      <c r="C94" s="70" t="e">
        <f t="shared" si="113"/>
        <v>#REF!</v>
      </c>
      <c r="D94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94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94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94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94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94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94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94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94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94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94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94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94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94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94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94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94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94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94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94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94" s="84">
        <f t="shared" si="111"/>
        <v>8</v>
      </c>
      <c r="Y94" s="85" t="e">
        <f t="shared" si="114"/>
        <v>#REF!</v>
      </c>
      <c r="Z94" s="112" t="e">
        <f t="shared" si="115"/>
        <v>#REF!</v>
      </c>
      <c r="AA94" s="112" t="e">
        <f t="shared" si="116"/>
        <v>#REF!</v>
      </c>
      <c r="AB94" s="112" t="e">
        <f t="shared" si="117"/>
        <v>#REF!</v>
      </c>
      <c r="AC94" s="112" t="e">
        <f t="shared" si="118"/>
        <v>#REF!</v>
      </c>
      <c r="AD94" s="112" t="e">
        <f t="shared" si="119"/>
        <v>#REF!</v>
      </c>
      <c r="AE94" s="112" t="e">
        <f t="shared" si="120"/>
        <v>#REF!</v>
      </c>
      <c r="AF94" s="112" t="e">
        <f t="shared" si="121"/>
        <v>#REF!</v>
      </c>
      <c r="AG94" s="112" t="e">
        <f t="shared" si="122"/>
        <v>#REF!</v>
      </c>
      <c r="AH94" s="112"/>
      <c r="AI94" s="112" t="e">
        <f t="shared" si="123"/>
        <v>#REF!</v>
      </c>
      <c r="AJ94" s="112" t="e">
        <f t="shared" si="124"/>
        <v>#REF!</v>
      </c>
      <c r="AK94" s="112" t="e">
        <f t="shared" si="125"/>
        <v>#REF!</v>
      </c>
      <c r="AL94" s="112" t="e">
        <f t="shared" si="126"/>
        <v>#REF!</v>
      </c>
      <c r="AM94" s="112" t="e">
        <f t="shared" si="101"/>
        <v>#REF!</v>
      </c>
      <c r="AN94" s="112" t="e">
        <f t="shared" si="102"/>
        <v>#REF!</v>
      </c>
      <c r="AO94" s="112" t="e">
        <f t="shared" si="103"/>
        <v>#REF!</v>
      </c>
      <c r="AP94" s="112" t="e">
        <f t="shared" si="104"/>
        <v>#REF!</v>
      </c>
      <c r="AQ94" s="112" t="e">
        <f t="shared" si="105"/>
        <v>#REF!</v>
      </c>
      <c r="AR94" s="112" t="e">
        <f t="shared" si="106"/>
        <v>#REF!</v>
      </c>
    </row>
    <row r="95" spans="1:44" customFormat="1" ht="13" x14ac:dyDescent="0.15">
      <c r="A95" s="88" t="e">
        <f t="shared" si="107"/>
        <v>#REF!</v>
      </c>
      <c r="B95" s="71" t="e">
        <f t="shared" si="112"/>
        <v>#REF!</v>
      </c>
      <c r="C95" s="70" t="e">
        <f t="shared" si="113"/>
        <v>#REF!</v>
      </c>
      <c r="D95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95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95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95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95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95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95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95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95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95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95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95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95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95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95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95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95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95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95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95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95" s="84">
        <f t="shared" si="111"/>
        <v>8</v>
      </c>
      <c r="Y95" s="85" t="e">
        <f t="shared" si="114"/>
        <v>#REF!</v>
      </c>
      <c r="Z95" s="112" t="e">
        <f t="shared" si="115"/>
        <v>#REF!</v>
      </c>
      <c r="AA95" s="112" t="e">
        <f t="shared" si="116"/>
        <v>#REF!</v>
      </c>
      <c r="AB95" s="112" t="e">
        <f t="shared" si="117"/>
        <v>#REF!</v>
      </c>
      <c r="AC95" s="112" t="e">
        <f t="shared" si="118"/>
        <v>#REF!</v>
      </c>
      <c r="AD95" s="112" t="e">
        <f t="shared" si="119"/>
        <v>#REF!</v>
      </c>
      <c r="AE95" s="112" t="e">
        <f t="shared" si="120"/>
        <v>#REF!</v>
      </c>
      <c r="AF95" s="112" t="e">
        <f t="shared" si="121"/>
        <v>#REF!</v>
      </c>
      <c r="AG95" s="112" t="e">
        <f t="shared" si="122"/>
        <v>#REF!</v>
      </c>
      <c r="AH95" s="112"/>
      <c r="AI95" s="112" t="e">
        <f t="shared" si="123"/>
        <v>#REF!</v>
      </c>
      <c r="AJ95" s="112" t="e">
        <f t="shared" si="124"/>
        <v>#REF!</v>
      </c>
      <c r="AK95" s="112" t="e">
        <f t="shared" si="125"/>
        <v>#REF!</v>
      </c>
      <c r="AL95" s="112" t="e">
        <f t="shared" si="126"/>
        <v>#REF!</v>
      </c>
      <c r="AM95" s="112" t="e">
        <f t="shared" si="101"/>
        <v>#REF!</v>
      </c>
      <c r="AN95" s="112" t="e">
        <f t="shared" si="102"/>
        <v>#REF!</v>
      </c>
      <c r="AO95" s="112" t="e">
        <f t="shared" si="103"/>
        <v>#REF!</v>
      </c>
      <c r="AP95" s="112" t="e">
        <f t="shared" si="104"/>
        <v>#REF!</v>
      </c>
      <c r="AQ95" s="112" t="e">
        <f t="shared" si="105"/>
        <v>#REF!</v>
      </c>
      <c r="AR95" s="112" t="e">
        <f t="shared" si="106"/>
        <v>#REF!</v>
      </c>
    </row>
    <row r="96" spans="1:44" customFormat="1" ht="13" x14ac:dyDescent="0.15">
      <c r="A96" s="88" t="e">
        <f t="shared" si="107"/>
        <v>#REF!</v>
      </c>
      <c r="B96" s="71" t="e">
        <f t="shared" si="112"/>
        <v>#REF!</v>
      </c>
      <c r="C96" s="70" t="e">
        <f t="shared" si="113"/>
        <v>#REF!</v>
      </c>
      <c r="D96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96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96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96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96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96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96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96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96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96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96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96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96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96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96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96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96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96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96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96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96" s="84">
        <f t="shared" si="111"/>
        <v>8</v>
      </c>
      <c r="Y96" s="85" t="e">
        <f t="shared" si="114"/>
        <v>#REF!</v>
      </c>
      <c r="Z96" s="112" t="e">
        <f t="shared" si="115"/>
        <v>#REF!</v>
      </c>
      <c r="AA96" s="112" t="e">
        <f t="shared" si="116"/>
        <v>#REF!</v>
      </c>
      <c r="AB96" s="112" t="e">
        <f t="shared" si="117"/>
        <v>#REF!</v>
      </c>
      <c r="AC96" s="112" t="e">
        <f t="shared" si="118"/>
        <v>#REF!</v>
      </c>
      <c r="AD96" s="112" t="e">
        <f t="shared" si="119"/>
        <v>#REF!</v>
      </c>
      <c r="AE96" s="112" t="e">
        <f t="shared" si="120"/>
        <v>#REF!</v>
      </c>
      <c r="AF96" s="112" t="e">
        <f t="shared" si="121"/>
        <v>#REF!</v>
      </c>
      <c r="AG96" s="112" t="e">
        <f t="shared" si="122"/>
        <v>#REF!</v>
      </c>
      <c r="AH96" s="112"/>
      <c r="AI96" s="112" t="e">
        <f t="shared" si="123"/>
        <v>#REF!</v>
      </c>
      <c r="AJ96" s="112" t="e">
        <f t="shared" si="124"/>
        <v>#REF!</v>
      </c>
      <c r="AK96" s="112" t="e">
        <f t="shared" si="125"/>
        <v>#REF!</v>
      </c>
      <c r="AL96" s="112" t="e">
        <f t="shared" si="126"/>
        <v>#REF!</v>
      </c>
      <c r="AM96" s="112" t="e">
        <f t="shared" si="101"/>
        <v>#REF!</v>
      </c>
      <c r="AN96" s="112" t="e">
        <f t="shared" si="102"/>
        <v>#REF!</v>
      </c>
      <c r="AO96" s="112" t="e">
        <f t="shared" si="103"/>
        <v>#REF!</v>
      </c>
      <c r="AP96" s="112" t="e">
        <f t="shared" si="104"/>
        <v>#REF!</v>
      </c>
      <c r="AQ96" s="112" t="e">
        <f t="shared" si="105"/>
        <v>#REF!</v>
      </c>
      <c r="AR96" s="112" t="e">
        <f t="shared" si="106"/>
        <v>#REF!</v>
      </c>
    </row>
    <row r="97" spans="1:44" customFormat="1" ht="13" x14ac:dyDescent="0.15">
      <c r="A97" s="88" t="e">
        <f t="shared" si="107"/>
        <v>#REF!</v>
      </c>
      <c r="B97" s="71" t="e">
        <f t="shared" si="112"/>
        <v>#REF!</v>
      </c>
      <c r="C97" s="70" t="e">
        <f t="shared" si="113"/>
        <v>#REF!</v>
      </c>
      <c r="D97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97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97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97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97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97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97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97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97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97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97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97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97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97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97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97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97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97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97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97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97" s="84">
        <f t="shared" si="111"/>
        <v>8</v>
      </c>
      <c r="Y97" s="85" t="e">
        <f t="shared" si="114"/>
        <v>#REF!</v>
      </c>
      <c r="Z97" s="112" t="e">
        <f t="shared" si="115"/>
        <v>#REF!</v>
      </c>
      <c r="AA97" s="112" t="e">
        <f t="shared" si="116"/>
        <v>#REF!</v>
      </c>
      <c r="AB97" s="112" t="e">
        <f t="shared" si="117"/>
        <v>#REF!</v>
      </c>
      <c r="AC97" s="112" t="e">
        <f t="shared" si="118"/>
        <v>#REF!</v>
      </c>
      <c r="AD97" s="112" t="e">
        <f t="shared" si="119"/>
        <v>#REF!</v>
      </c>
      <c r="AE97" s="112" t="e">
        <f t="shared" si="120"/>
        <v>#REF!</v>
      </c>
      <c r="AF97" s="112" t="e">
        <f t="shared" si="121"/>
        <v>#REF!</v>
      </c>
      <c r="AG97" s="112" t="e">
        <f t="shared" si="122"/>
        <v>#REF!</v>
      </c>
      <c r="AH97" s="112"/>
      <c r="AI97" s="112" t="e">
        <f t="shared" si="123"/>
        <v>#REF!</v>
      </c>
      <c r="AJ97" s="112" t="e">
        <f t="shared" si="124"/>
        <v>#REF!</v>
      </c>
      <c r="AK97" s="112" t="e">
        <f t="shared" si="125"/>
        <v>#REF!</v>
      </c>
      <c r="AL97" s="112" t="e">
        <f t="shared" si="126"/>
        <v>#REF!</v>
      </c>
      <c r="AM97" s="112" t="e">
        <f t="shared" si="101"/>
        <v>#REF!</v>
      </c>
      <c r="AN97" s="112" t="e">
        <f t="shared" si="102"/>
        <v>#REF!</v>
      </c>
      <c r="AO97" s="112" t="e">
        <f t="shared" si="103"/>
        <v>#REF!</v>
      </c>
      <c r="AP97" s="112" t="e">
        <f t="shared" si="104"/>
        <v>#REF!</v>
      </c>
      <c r="AQ97" s="112" t="e">
        <f t="shared" si="105"/>
        <v>#REF!</v>
      </c>
      <c r="AR97" s="112" t="e">
        <f t="shared" si="106"/>
        <v>#REF!</v>
      </c>
    </row>
    <row r="98" spans="1:44" customFormat="1" ht="13" x14ac:dyDescent="0.15">
      <c r="A98" s="88" t="e">
        <f t="shared" si="107"/>
        <v>#REF!</v>
      </c>
      <c r="B98" s="71" t="e">
        <f t="shared" si="112"/>
        <v>#REF!</v>
      </c>
      <c r="C98" s="70" t="e">
        <f t="shared" si="113"/>
        <v>#REF!</v>
      </c>
      <c r="D98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98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98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98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98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98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98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98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98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98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98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98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98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98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98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98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98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98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98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98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98" s="84">
        <f t="shared" si="111"/>
        <v>8</v>
      </c>
      <c r="Y98" s="85" t="e">
        <f t="shared" si="114"/>
        <v>#REF!</v>
      </c>
      <c r="Z98" s="112" t="e">
        <f t="shared" si="115"/>
        <v>#REF!</v>
      </c>
      <c r="AA98" s="112" t="e">
        <f t="shared" si="116"/>
        <v>#REF!</v>
      </c>
      <c r="AB98" s="112" t="e">
        <f t="shared" si="117"/>
        <v>#REF!</v>
      </c>
      <c r="AC98" s="112" t="e">
        <f t="shared" si="118"/>
        <v>#REF!</v>
      </c>
      <c r="AD98" s="112" t="e">
        <f t="shared" si="119"/>
        <v>#REF!</v>
      </c>
      <c r="AE98" s="112" t="e">
        <f t="shared" si="120"/>
        <v>#REF!</v>
      </c>
      <c r="AF98" s="112" t="e">
        <f t="shared" si="121"/>
        <v>#REF!</v>
      </c>
      <c r="AG98" s="112" t="e">
        <f t="shared" si="122"/>
        <v>#REF!</v>
      </c>
      <c r="AH98" s="112"/>
      <c r="AI98" s="112" t="e">
        <f t="shared" si="123"/>
        <v>#REF!</v>
      </c>
      <c r="AJ98" s="112" t="e">
        <f t="shared" si="124"/>
        <v>#REF!</v>
      </c>
      <c r="AK98" s="112" t="e">
        <f t="shared" si="125"/>
        <v>#REF!</v>
      </c>
      <c r="AL98" s="112" t="e">
        <f t="shared" si="126"/>
        <v>#REF!</v>
      </c>
    </row>
    <row r="99" spans="1:44" customFormat="1" ht="13" x14ac:dyDescent="0.15">
      <c r="A99" s="87">
        <f t="shared" si="107"/>
        <v>0</v>
      </c>
      <c r="B99" s="71" t="e">
        <f t="shared" si="112"/>
        <v>#REF!</v>
      </c>
      <c r="C99" s="70" t="e">
        <f t="shared" si="113"/>
        <v>#REF!</v>
      </c>
      <c r="D99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99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99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99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99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99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99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99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99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99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99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99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99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99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99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99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99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99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99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99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99" s="84">
        <f t="shared" si="111"/>
        <v>8</v>
      </c>
      <c r="Y99" s="85" t="e">
        <f t="shared" si="114"/>
        <v>#REF!</v>
      </c>
      <c r="Z99" s="112" t="e">
        <f t="shared" si="115"/>
        <v>#REF!</v>
      </c>
      <c r="AA99" s="112" t="e">
        <f t="shared" si="116"/>
        <v>#REF!</v>
      </c>
      <c r="AB99" s="112" t="e">
        <f t="shared" si="117"/>
        <v>#REF!</v>
      </c>
      <c r="AC99" s="112" t="e">
        <f t="shared" si="118"/>
        <v>#REF!</v>
      </c>
      <c r="AD99" s="112" t="e">
        <f t="shared" si="119"/>
        <v>#REF!</v>
      </c>
      <c r="AE99" s="112" t="e">
        <f t="shared" si="120"/>
        <v>#REF!</v>
      </c>
      <c r="AF99" s="112" t="e">
        <f t="shared" si="121"/>
        <v>#REF!</v>
      </c>
      <c r="AG99" s="112" t="e">
        <f t="shared" si="122"/>
        <v>#REF!</v>
      </c>
      <c r="AH99" s="112"/>
      <c r="AI99" s="112" t="e">
        <f t="shared" si="123"/>
        <v>#REF!</v>
      </c>
      <c r="AJ99" s="112" t="e">
        <f t="shared" si="124"/>
        <v>#REF!</v>
      </c>
      <c r="AK99" s="112" t="e">
        <f t="shared" si="125"/>
        <v>#REF!</v>
      </c>
      <c r="AL99" s="112" t="e">
        <f t="shared" si="126"/>
        <v>#REF!</v>
      </c>
      <c r="AM99" s="112" t="e">
        <f t="shared" si="101"/>
        <v>#REF!</v>
      </c>
      <c r="AN99" s="112" t="e">
        <f t="shared" si="102"/>
        <v>#REF!</v>
      </c>
      <c r="AO99" s="112" t="e">
        <f t="shared" si="103"/>
        <v>#REF!</v>
      </c>
      <c r="AP99" s="112" t="e">
        <f t="shared" si="104"/>
        <v>#REF!</v>
      </c>
      <c r="AQ99" s="112" t="e">
        <f t="shared" si="105"/>
        <v>#REF!</v>
      </c>
      <c r="AR99" s="112" t="e">
        <f t="shared" si="106"/>
        <v>#REF!</v>
      </c>
    </row>
    <row r="100" spans="1:44" customFormat="1" ht="13" hidden="1" x14ac:dyDescent="0.15">
      <c r="A100" s="89">
        <f t="shared" si="107"/>
        <v>0</v>
      </c>
      <c r="B100" s="71" t="e">
        <f t="shared" si="112"/>
        <v>#REF!</v>
      </c>
      <c r="C100" s="70" t="e">
        <f t="shared" si="113"/>
        <v>#REF!</v>
      </c>
      <c r="D100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00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00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00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00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00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00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00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00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00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00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00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00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00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00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00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00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00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00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00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00" s="84">
        <f t="shared" si="111"/>
        <v>8</v>
      </c>
      <c r="Y100" s="85" t="e">
        <f t="shared" si="114"/>
        <v>#REF!</v>
      </c>
      <c r="Z100" s="112" t="e">
        <f t="shared" si="115"/>
        <v>#REF!</v>
      </c>
      <c r="AA100" s="112" t="e">
        <f t="shared" si="116"/>
        <v>#REF!</v>
      </c>
      <c r="AB100" s="112" t="e">
        <f t="shared" si="117"/>
        <v>#REF!</v>
      </c>
      <c r="AC100" s="112" t="e">
        <f t="shared" si="118"/>
        <v>#REF!</v>
      </c>
      <c r="AD100" s="112" t="e">
        <f t="shared" si="119"/>
        <v>#REF!</v>
      </c>
      <c r="AE100" s="112" t="e">
        <f t="shared" si="120"/>
        <v>#REF!</v>
      </c>
      <c r="AF100" s="112" t="e">
        <f t="shared" si="121"/>
        <v>#REF!</v>
      </c>
      <c r="AG100" s="112" t="e">
        <f t="shared" si="122"/>
        <v>#REF!</v>
      </c>
      <c r="AH100" s="112"/>
      <c r="AI100" s="112" t="e">
        <f t="shared" si="123"/>
        <v>#REF!</v>
      </c>
      <c r="AJ100" s="112" t="e">
        <f t="shared" si="124"/>
        <v>#REF!</v>
      </c>
      <c r="AK100" s="112" t="e">
        <f t="shared" si="125"/>
        <v>#REF!</v>
      </c>
      <c r="AL100" s="112" t="e">
        <f t="shared" si="126"/>
        <v>#REF!</v>
      </c>
      <c r="AM100" s="112" t="e">
        <f t="shared" si="101"/>
        <v>#REF!</v>
      </c>
      <c r="AN100" s="112" t="e">
        <f t="shared" si="102"/>
        <v>#REF!</v>
      </c>
      <c r="AO100" s="112" t="e">
        <f t="shared" si="103"/>
        <v>#REF!</v>
      </c>
      <c r="AP100" s="112" t="e">
        <f t="shared" si="104"/>
        <v>#REF!</v>
      </c>
      <c r="AQ100" s="112" t="e">
        <f t="shared" si="105"/>
        <v>#REF!</v>
      </c>
      <c r="AR100" s="112" t="e">
        <f t="shared" si="106"/>
        <v>#REF!</v>
      </c>
    </row>
    <row r="101" spans="1:44" customFormat="1" ht="13" hidden="1" x14ac:dyDescent="0.15">
      <c r="A101" s="89">
        <f t="shared" si="107"/>
        <v>0</v>
      </c>
      <c r="B101" s="71" t="e">
        <f t="shared" si="112"/>
        <v>#REF!</v>
      </c>
      <c r="C101" s="70" t="e">
        <f t="shared" si="113"/>
        <v>#REF!</v>
      </c>
      <c r="D101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01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01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01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01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01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01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01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01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01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01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01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01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01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01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01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01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01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01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01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01" s="84">
        <f t="shared" si="111"/>
        <v>8</v>
      </c>
      <c r="Y101" s="85" t="e">
        <f t="shared" si="114"/>
        <v>#REF!</v>
      </c>
      <c r="Z101" s="112" t="e">
        <f t="shared" si="115"/>
        <v>#REF!</v>
      </c>
      <c r="AA101" s="112" t="e">
        <f t="shared" si="116"/>
        <v>#REF!</v>
      </c>
      <c r="AB101" s="112" t="e">
        <f t="shared" si="117"/>
        <v>#REF!</v>
      </c>
      <c r="AC101" s="112" t="e">
        <f t="shared" si="118"/>
        <v>#REF!</v>
      </c>
      <c r="AD101" s="112" t="e">
        <f t="shared" si="119"/>
        <v>#REF!</v>
      </c>
      <c r="AE101" s="112" t="e">
        <f t="shared" si="120"/>
        <v>#REF!</v>
      </c>
      <c r="AF101" s="112" t="e">
        <f t="shared" si="121"/>
        <v>#REF!</v>
      </c>
      <c r="AG101" s="112" t="e">
        <f t="shared" si="122"/>
        <v>#REF!</v>
      </c>
      <c r="AH101" s="112"/>
      <c r="AI101" s="112" t="e">
        <f t="shared" si="123"/>
        <v>#REF!</v>
      </c>
      <c r="AJ101" s="112" t="e">
        <f t="shared" si="124"/>
        <v>#REF!</v>
      </c>
      <c r="AK101" s="112" t="e">
        <f t="shared" si="125"/>
        <v>#REF!</v>
      </c>
      <c r="AL101" s="112" t="e">
        <f t="shared" si="126"/>
        <v>#REF!</v>
      </c>
      <c r="AM101" s="112" t="e">
        <f t="shared" si="101"/>
        <v>#REF!</v>
      </c>
      <c r="AN101" s="112" t="e">
        <f t="shared" si="102"/>
        <v>#REF!</v>
      </c>
      <c r="AO101" s="112" t="e">
        <f t="shared" si="103"/>
        <v>#REF!</v>
      </c>
      <c r="AP101" s="112" t="e">
        <f t="shared" si="104"/>
        <v>#REF!</v>
      </c>
      <c r="AQ101" s="112" t="e">
        <f t="shared" si="105"/>
        <v>#REF!</v>
      </c>
      <c r="AR101" s="112" t="e">
        <f t="shared" si="106"/>
        <v>#REF!</v>
      </c>
    </row>
    <row r="102" spans="1:44" customFormat="1" ht="13" hidden="1" x14ac:dyDescent="0.15">
      <c r="A102" s="89">
        <f t="shared" si="107"/>
        <v>0</v>
      </c>
      <c r="B102" s="71" t="e">
        <f t="shared" si="112"/>
        <v>#REF!</v>
      </c>
      <c r="C102" s="70" t="e">
        <f t="shared" si="113"/>
        <v>#REF!</v>
      </c>
      <c r="D102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02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02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02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02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02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02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02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02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02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02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02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02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02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02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02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02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02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02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02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02" s="84">
        <f t="shared" si="111"/>
        <v>8</v>
      </c>
      <c r="Y102" s="85" t="e">
        <f t="shared" si="114"/>
        <v>#REF!</v>
      </c>
      <c r="Z102" s="112" t="e">
        <f t="shared" si="115"/>
        <v>#REF!</v>
      </c>
      <c r="AA102" s="112" t="e">
        <f t="shared" si="116"/>
        <v>#REF!</v>
      </c>
      <c r="AB102" s="112" t="e">
        <f t="shared" si="117"/>
        <v>#REF!</v>
      </c>
      <c r="AC102" s="112" t="e">
        <f t="shared" si="118"/>
        <v>#REF!</v>
      </c>
      <c r="AD102" s="112" t="e">
        <f t="shared" si="119"/>
        <v>#REF!</v>
      </c>
      <c r="AE102" s="112" t="e">
        <f t="shared" si="120"/>
        <v>#REF!</v>
      </c>
      <c r="AF102" s="112" t="e">
        <f t="shared" si="121"/>
        <v>#REF!</v>
      </c>
      <c r="AG102" s="112" t="e">
        <f t="shared" si="122"/>
        <v>#REF!</v>
      </c>
      <c r="AH102" s="112"/>
      <c r="AI102" s="112" t="e">
        <f t="shared" si="123"/>
        <v>#REF!</v>
      </c>
      <c r="AJ102" s="112" t="e">
        <f t="shared" si="124"/>
        <v>#REF!</v>
      </c>
      <c r="AK102" s="112" t="e">
        <f t="shared" si="125"/>
        <v>#REF!</v>
      </c>
      <c r="AL102" s="112" t="e">
        <f t="shared" si="126"/>
        <v>#REF!</v>
      </c>
      <c r="AM102" s="112" t="e">
        <f t="shared" si="101"/>
        <v>#REF!</v>
      </c>
      <c r="AN102" s="112" t="e">
        <f t="shared" si="102"/>
        <v>#REF!</v>
      </c>
      <c r="AO102" s="112" t="e">
        <f t="shared" si="103"/>
        <v>#REF!</v>
      </c>
      <c r="AP102" s="112" t="e">
        <f t="shared" si="104"/>
        <v>#REF!</v>
      </c>
      <c r="AQ102" s="112" t="e">
        <f t="shared" si="105"/>
        <v>#REF!</v>
      </c>
      <c r="AR102" s="112" t="e">
        <f t="shared" si="106"/>
        <v>#REF!</v>
      </c>
    </row>
    <row r="103" spans="1:44" customFormat="1" ht="13" hidden="1" x14ac:dyDescent="0.15">
      <c r="A103" s="89">
        <f t="shared" si="107"/>
        <v>0</v>
      </c>
      <c r="B103" s="71" t="e">
        <f t="shared" si="112"/>
        <v>#REF!</v>
      </c>
      <c r="C103" s="70" t="e">
        <f t="shared" si="113"/>
        <v>#REF!</v>
      </c>
      <c r="D103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03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03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03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03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03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03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03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03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03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03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03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03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03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03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03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03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03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03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03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03" s="84">
        <f t="shared" si="111"/>
        <v>8</v>
      </c>
      <c r="Y103" s="85" t="e">
        <f t="shared" si="114"/>
        <v>#REF!</v>
      </c>
      <c r="Z103" s="112" t="e">
        <f t="shared" si="115"/>
        <v>#REF!</v>
      </c>
      <c r="AA103" s="112" t="e">
        <f t="shared" si="116"/>
        <v>#REF!</v>
      </c>
      <c r="AB103" s="112" t="e">
        <f t="shared" si="117"/>
        <v>#REF!</v>
      </c>
      <c r="AC103" s="112" t="e">
        <f t="shared" si="118"/>
        <v>#REF!</v>
      </c>
      <c r="AD103" s="112" t="e">
        <f t="shared" si="119"/>
        <v>#REF!</v>
      </c>
      <c r="AE103" s="112" t="e">
        <f t="shared" si="120"/>
        <v>#REF!</v>
      </c>
      <c r="AF103" s="112" t="e">
        <f t="shared" si="121"/>
        <v>#REF!</v>
      </c>
      <c r="AG103" s="112" t="e">
        <f t="shared" si="122"/>
        <v>#REF!</v>
      </c>
      <c r="AH103" s="112"/>
      <c r="AI103" s="112" t="e">
        <f t="shared" si="123"/>
        <v>#REF!</v>
      </c>
      <c r="AJ103" s="112" t="e">
        <f t="shared" si="124"/>
        <v>#REF!</v>
      </c>
      <c r="AK103" s="112" t="e">
        <f t="shared" si="125"/>
        <v>#REF!</v>
      </c>
      <c r="AL103" s="112" t="e">
        <f t="shared" si="126"/>
        <v>#REF!</v>
      </c>
      <c r="AM103" s="112" t="e">
        <f t="shared" si="101"/>
        <v>#REF!</v>
      </c>
      <c r="AN103" s="112" t="e">
        <f t="shared" si="102"/>
        <v>#REF!</v>
      </c>
      <c r="AO103" s="112" t="e">
        <f t="shared" si="103"/>
        <v>#REF!</v>
      </c>
      <c r="AP103" s="112" t="e">
        <f t="shared" si="104"/>
        <v>#REF!</v>
      </c>
      <c r="AQ103" s="112" t="e">
        <f t="shared" si="105"/>
        <v>#REF!</v>
      </c>
      <c r="AR103" s="112" t="e">
        <f t="shared" si="106"/>
        <v>#REF!</v>
      </c>
    </row>
    <row r="104" spans="1:44" customFormat="1" ht="13" hidden="1" x14ac:dyDescent="0.15">
      <c r="A104" s="89">
        <f t="shared" si="107"/>
        <v>0</v>
      </c>
      <c r="B104" s="71" t="e">
        <f t="shared" si="112"/>
        <v>#REF!</v>
      </c>
      <c r="C104" s="70" t="e">
        <f t="shared" si="113"/>
        <v>#REF!</v>
      </c>
      <c r="D104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04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04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04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04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04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04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04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04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04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04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04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04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04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04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04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04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04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04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04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04" s="84">
        <f t="shared" si="111"/>
        <v>8</v>
      </c>
      <c r="Y104" s="85" t="e">
        <f t="shared" si="114"/>
        <v>#REF!</v>
      </c>
      <c r="Z104" s="112" t="e">
        <f t="shared" si="115"/>
        <v>#REF!</v>
      </c>
      <c r="AA104" s="112" t="e">
        <f t="shared" si="116"/>
        <v>#REF!</v>
      </c>
      <c r="AB104" s="112" t="e">
        <f t="shared" si="117"/>
        <v>#REF!</v>
      </c>
      <c r="AC104" s="112" t="e">
        <f t="shared" si="118"/>
        <v>#REF!</v>
      </c>
      <c r="AD104" s="112" t="e">
        <f t="shared" si="119"/>
        <v>#REF!</v>
      </c>
      <c r="AE104" s="112" t="e">
        <f t="shared" si="120"/>
        <v>#REF!</v>
      </c>
      <c r="AF104" s="112" t="e">
        <f t="shared" si="121"/>
        <v>#REF!</v>
      </c>
      <c r="AG104" s="112" t="e">
        <f t="shared" si="122"/>
        <v>#REF!</v>
      </c>
      <c r="AH104" s="112"/>
      <c r="AI104" s="112" t="e">
        <f t="shared" si="123"/>
        <v>#REF!</v>
      </c>
      <c r="AJ104" s="112" t="e">
        <f t="shared" si="124"/>
        <v>#REF!</v>
      </c>
      <c r="AK104" s="112" t="e">
        <f t="shared" si="125"/>
        <v>#REF!</v>
      </c>
      <c r="AL104" s="112" t="e">
        <f t="shared" si="126"/>
        <v>#REF!</v>
      </c>
      <c r="AM104" s="112" t="e">
        <f t="shared" si="101"/>
        <v>#REF!</v>
      </c>
      <c r="AN104" s="112" t="e">
        <f t="shared" si="102"/>
        <v>#REF!</v>
      </c>
      <c r="AO104" s="112" t="e">
        <f t="shared" si="103"/>
        <v>#REF!</v>
      </c>
      <c r="AP104" s="112" t="e">
        <f t="shared" si="104"/>
        <v>#REF!</v>
      </c>
      <c r="AQ104" s="112" t="e">
        <f t="shared" si="105"/>
        <v>#REF!</v>
      </c>
      <c r="AR104" s="112" t="e">
        <f t="shared" si="106"/>
        <v>#REF!</v>
      </c>
    </row>
    <row r="105" spans="1:44" customFormat="1" ht="13" hidden="1" x14ac:dyDescent="0.15">
      <c r="A105" s="89">
        <f t="shared" si="107"/>
        <v>0</v>
      </c>
      <c r="B105" s="71" t="e">
        <f t="shared" si="112"/>
        <v>#REF!</v>
      </c>
      <c r="C105" s="70" t="e">
        <f t="shared" si="113"/>
        <v>#REF!</v>
      </c>
      <c r="D105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05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05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05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05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05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05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05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05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05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05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05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05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05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05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05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05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05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05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05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05" s="84">
        <f t="shared" si="111"/>
        <v>8</v>
      </c>
      <c r="Y105" s="85" t="e">
        <f t="shared" si="114"/>
        <v>#REF!</v>
      </c>
      <c r="Z105" s="112" t="e">
        <f t="shared" si="115"/>
        <v>#REF!</v>
      </c>
      <c r="AA105" s="112" t="e">
        <f t="shared" si="116"/>
        <v>#REF!</v>
      </c>
      <c r="AB105" s="112" t="e">
        <f t="shared" si="117"/>
        <v>#REF!</v>
      </c>
      <c r="AC105" s="112" t="e">
        <f t="shared" si="118"/>
        <v>#REF!</v>
      </c>
      <c r="AD105" s="112" t="e">
        <f t="shared" si="119"/>
        <v>#REF!</v>
      </c>
      <c r="AE105" s="112" t="e">
        <f t="shared" si="120"/>
        <v>#REF!</v>
      </c>
      <c r="AF105" s="112" t="e">
        <f t="shared" si="121"/>
        <v>#REF!</v>
      </c>
      <c r="AG105" s="112" t="e">
        <f t="shared" si="122"/>
        <v>#REF!</v>
      </c>
      <c r="AH105" s="112"/>
      <c r="AI105" s="112" t="e">
        <f t="shared" si="123"/>
        <v>#REF!</v>
      </c>
      <c r="AJ105" s="112" t="e">
        <f t="shared" si="124"/>
        <v>#REF!</v>
      </c>
      <c r="AK105" s="112" t="e">
        <f t="shared" si="125"/>
        <v>#REF!</v>
      </c>
      <c r="AL105" s="112" t="e">
        <f t="shared" si="126"/>
        <v>#REF!</v>
      </c>
      <c r="AM105" s="112" t="e">
        <f t="shared" si="101"/>
        <v>#REF!</v>
      </c>
      <c r="AN105" s="112" t="e">
        <f t="shared" si="102"/>
        <v>#REF!</v>
      </c>
      <c r="AO105" s="112" t="e">
        <f t="shared" si="103"/>
        <v>#REF!</v>
      </c>
      <c r="AP105" s="112" t="e">
        <f t="shared" si="104"/>
        <v>#REF!</v>
      </c>
      <c r="AQ105" s="112" t="e">
        <f t="shared" si="105"/>
        <v>#REF!</v>
      </c>
      <c r="AR105" s="112" t="e">
        <f t="shared" si="106"/>
        <v>#REF!</v>
      </c>
    </row>
    <row r="106" spans="1:44" customFormat="1" ht="13" hidden="1" x14ac:dyDescent="0.15">
      <c r="A106" s="89">
        <f t="shared" si="107"/>
        <v>0</v>
      </c>
      <c r="B106" s="71" t="e">
        <f t="shared" si="112"/>
        <v>#REF!</v>
      </c>
      <c r="C106" s="70" t="e">
        <f t="shared" si="113"/>
        <v>#REF!</v>
      </c>
      <c r="D106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06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06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06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06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06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06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06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06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06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06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06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06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06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06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06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06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06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06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06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06" s="84">
        <f t="shared" si="111"/>
        <v>8</v>
      </c>
      <c r="Y106" s="85" t="e">
        <f t="shared" si="114"/>
        <v>#REF!</v>
      </c>
      <c r="Z106" s="112" t="e">
        <f t="shared" si="115"/>
        <v>#REF!</v>
      </c>
      <c r="AA106" s="112" t="e">
        <f t="shared" si="116"/>
        <v>#REF!</v>
      </c>
      <c r="AB106" s="112" t="e">
        <f t="shared" si="117"/>
        <v>#REF!</v>
      </c>
      <c r="AC106" s="112" t="e">
        <f t="shared" si="118"/>
        <v>#REF!</v>
      </c>
      <c r="AD106" s="112" t="e">
        <f t="shared" si="119"/>
        <v>#REF!</v>
      </c>
      <c r="AE106" s="112" t="e">
        <f t="shared" si="120"/>
        <v>#REF!</v>
      </c>
      <c r="AF106" s="112" t="e">
        <f t="shared" si="121"/>
        <v>#REF!</v>
      </c>
      <c r="AG106" s="112" t="e">
        <f t="shared" si="122"/>
        <v>#REF!</v>
      </c>
      <c r="AH106" s="112"/>
      <c r="AI106" s="112" t="e">
        <f t="shared" si="123"/>
        <v>#REF!</v>
      </c>
      <c r="AJ106" s="112" t="e">
        <f t="shared" si="124"/>
        <v>#REF!</v>
      </c>
      <c r="AK106" s="112" t="e">
        <f t="shared" si="125"/>
        <v>#REF!</v>
      </c>
      <c r="AL106" s="112" t="e">
        <f t="shared" si="126"/>
        <v>#REF!</v>
      </c>
      <c r="AM106" s="112" t="e">
        <f t="shared" si="101"/>
        <v>#REF!</v>
      </c>
      <c r="AN106" s="112" t="e">
        <f t="shared" si="102"/>
        <v>#REF!</v>
      </c>
      <c r="AO106" s="112" t="e">
        <f t="shared" si="103"/>
        <v>#REF!</v>
      </c>
      <c r="AP106" s="112" t="e">
        <f t="shared" si="104"/>
        <v>#REF!</v>
      </c>
      <c r="AQ106" s="112" t="e">
        <f t="shared" si="105"/>
        <v>#REF!</v>
      </c>
      <c r="AR106" s="112" t="e">
        <f t="shared" si="106"/>
        <v>#REF!</v>
      </c>
    </row>
    <row r="107" spans="1:44" ht="13" hidden="1" x14ac:dyDescent="0.15">
      <c r="A107" s="89">
        <f t="shared" si="107"/>
        <v>0</v>
      </c>
      <c r="B107" s="71" t="e">
        <f t="shared" si="112"/>
        <v>#REF!</v>
      </c>
      <c r="C107" s="70" t="e">
        <f t="shared" si="113"/>
        <v>#REF!</v>
      </c>
      <c r="D107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07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07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07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07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07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07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07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07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07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07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07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07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07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07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07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07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07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07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07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07" s="84">
        <f t="shared" si="111"/>
        <v>8</v>
      </c>
      <c r="Y107" s="85" t="e">
        <f t="shared" si="114"/>
        <v>#REF!</v>
      </c>
      <c r="Z107" s="112" t="e">
        <f t="shared" si="115"/>
        <v>#REF!</v>
      </c>
      <c r="AA107" s="112" t="e">
        <f t="shared" si="116"/>
        <v>#REF!</v>
      </c>
      <c r="AB107" s="112" t="e">
        <f t="shared" si="117"/>
        <v>#REF!</v>
      </c>
      <c r="AC107" s="112" t="e">
        <f t="shared" si="118"/>
        <v>#REF!</v>
      </c>
      <c r="AD107" s="112" t="e">
        <f t="shared" si="119"/>
        <v>#REF!</v>
      </c>
      <c r="AE107" s="112" t="e">
        <f t="shared" si="120"/>
        <v>#REF!</v>
      </c>
      <c r="AF107" s="112" t="e">
        <f t="shared" si="121"/>
        <v>#REF!</v>
      </c>
      <c r="AG107" s="112" t="e">
        <f t="shared" si="122"/>
        <v>#REF!</v>
      </c>
      <c r="AH107" s="112"/>
      <c r="AI107" s="112" t="e">
        <f t="shared" si="123"/>
        <v>#REF!</v>
      </c>
      <c r="AJ107" s="112" t="e">
        <f t="shared" si="124"/>
        <v>#REF!</v>
      </c>
      <c r="AK107" s="112" t="e">
        <f t="shared" si="125"/>
        <v>#REF!</v>
      </c>
      <c r="AL107" s="112" t="e">
        <f t="shared" si="126"/>
        <v>#REF!</v>
      </c>
    </row>
    <row r="108" spans="1:44" customFormat="1" ht="13" x14ac:dyDescent="0.15">
      <c r="A108" s="68"/>
      <c r="D108" s="69"/>
      <c r="E108" s="69"/>
      <c r="F108" s="69"/>
      <c r="G108" s="69"/>
      <c r="H108" s="69"/>
      <c r="I108" s="69"/>
      <c r="J108" s="69"/>
      <c r="K108" s="69"/>
      <c r="L108" s="69"/>
    </row>
    <row r="109" spans="1:44" customFormat="1" ht="13" x14ac:dyDescent="0.15">
      <c r="A109" s="62" t="s">
        <v>133</v>
      </c>
      <c r="D109" s="63"/>
      <c r="E109" s="63"/>
      <c r="F109" s="63"/>
      <c r="G109" s="63"/>
      <c r="H109" s="63"/>
      <c r="I109" s="63"/>
      <c r="J109" s="63"/>
      <c r="K109" s="63"/>
      <c r="L109" s="63"/>
    </row>
    <row r="110" spans="1:44" customFormat="1" ht="13" x14ac:dyDescent="0.15">
      <c r="A110" s="63">
        <v>9</v>
      </c>
      <c r="D110" s="63"/>
      <c r="E110" s="63"/>
      <c r="F110" s="63"/>
      <c r="G110" s="63"/>
      <c r="H110" s="63"/>
      <c r="I110" s="63"/>
      <c r="J110" s="63"/>
      <c r="K110" s="63"/>
      <c r="L110" s="63"/>
    </row>
    <row r="111" spans="1:44" customFormat="1" ht="14" thickBot="1" x14ac:dyDescent="0.2">
      <c r="A111" s="59" t="s">
        <v>129</v>
      </c>
      <c r="B111" s="91"/>
      <c r="C111" s="91"/>
      <c r="D111" s="91" t="str">
        <f t="shared" ref="D111:W111" si="127">D$30</f>
        <v>V1</v>
      </c>
      <c r="E111" s="91" t="str">
        <f t="shared" si="127"/>
        <v>V2</v>
      </c>
      <c r="F111" s="91" t="str">
        <f t="shared" si="127"/>
        <v>L1</v>
      </c>
      <c r="G111" s="91" t="str">
        <f t="shared" si="127"/>
        <v>L2</v>
      </c>
      <c r="H111" s="91" t="str">
        <f t="shared" si="127"/>
        <v>N1</v>
      </c>
      <c r="I111" s="91" t="str">
        <f t="shared" si="127"/>
        <v>N2</v>
      </c>
      <c r="J111" s="91" t="str">
        <f t="shared" si="127"/>
        <v>DV4</v>
      </c>
      <c r="K111" s="91" t="str">
        <f t="shared" si="127"/>
        <v>DL4</v>
      </c>
      <c r="L111" s="91" t="str">
        <f t="shared" si="127"/>
        <v>DL4+</v>
      </c>
      <c r="M111" s="91" t="str">
        <f t="shared" si="127"/>
        <v>Dza</v>
      </c>
      <c r="N111" s="91" t="str">
        <f t="shared" si="127"/>
        <v>DV8</v>
      </c>
      <c r="O111" s="91" t="str">
        <f t="shared" si="127"/>
        <v>DL8</v>
      </c>
      <c r="P111" s="91" t="str">
        <f t="shared" si="127"/>
        <v>K</v>
      </c>
      <c r="Q111" s="91" t="str">
        <f t="shared" si="127"/>
        <v>!C!</v>
      </c>
      <c r="R111" s="91">
        <f t="shared" si="127"/>
        <v>0</v>
      </c>
      <c r="S111" s="91">
        <f t="shared" si="127"/>
        <v>0</v>
      </c>
      <c r="T111" s="91">
        <f t="shared" si="127"/>
        <v>0</v>
      </c>
      <c r="U111" s="91">
        <f t="shared" si="127"/>
        <v>0</v>
      </c>
      <c r="V111" s="91">
        <f t="shared" si="127"/>
        <v>0</v>
      </c>
      <c r="W111" s="91">
        <f t="shared" si="127"/>
        <v>0</v>
      </c>
      <c r="X111" s="84"/>
      <c r="Z111" s="64" t="str">
        <f t="shared" ref="Z111:AR111" si="128">Z$30</f>
        <v>V1</v>
      </c>
      <c r="AA111" s="64" t="str">
        <f t="shared" si="128"/>
        <v>V2</v>
      </c>
      <c r="AB111" s="64" t="str">
        <f t="shared" si="128"/>
        <v>L1</v>
      </c>
      <c r="AC111" s="64" t="str">
        <f t="shared" si="128"/>
        <v>L2</v>
      </c>
      <c r="AD111" s="64" t="str">
        <f t="shared" si="128"/>
        <v>N1</v>
      </c>
      <c r="AE111" s="64" t="str">
        <f t="shared" si="128"/>
        <v>N2</v>
      </c>
      <c r="AF111" s="64" t="str">
        <f t="shared" si="128"/>
        <v>DV4</v>
      </c>
      <c r="AG111" s="64" t="str">
        <f t="shared" si="128"/>
        <v>DL4</v>
      </c>
      <c r="AH111" s="64"/>
      <c r="AI111" s="64" t="str">
        <f t="shared" si="128"/>
        <v>Dza</v>
      </c>
      <c r="AJ111" s="64" t="str">
        <f t="shared" si="128"/>
        <v>DV8</v>
      </c>
      <c r="AK111" s="64" t="str">
        <f t="shared" si="128"/>
        <v>DL8</v>
      </c>
      <c r="AL111" s="64" t="str">
        <f t="shared" si="128"/>
        <v>K</v>
      </c>
      <c r="AM111" s="64" t="str">
        <f t="shared" si="128"/>
        <v>!C!</v>
      </c>
      <c r="AN111" s="64">
        <f t="shared" si="128"/>
        <v>0</v>
      </c>
      <c r="AO111" s="64">
        <f t="shared" si="128"/>
        <v>0</v>
      </c>
      <c r="AP111" s="64">
        <f t="shared" si="128"/>
        <v>0</v>
      </c>
      <c r="AQ111" s="64">
        <f t="shared" si="128"/>
        <v>0</v>
      </c>
      <c r="AR111" s="64">
        <f t="shared" si="128"/>
        <v>0</v>
      </c>
    </row>
    <row r="112" spans="1:44" customFormat="1" ht="14" thickTop="1" x14ac:dyDescent="0.15">
      <c r="A112" s="92" t="e">
        <f>A85</f>
        <v>#REF!</v>
      </c>
      <c r="B112" s="71" t="e">
        <f>SUM(Z112:AL112)</f>
        <v>#REF!</v>
      </c>
      <c r="C112" s="70" t="e">
        <f t="shared" ref="C112:C117" si="129">(VLOOKUP(AD$30,pauzetoeslag,$A$29,FALSE)*H112)+(VLOOKUP(AE$30,pauzetoeslag,$A$29,FALSE)*I112)</f>
        <v>#REF!</v>
      </c>
      <c r="D112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12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12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12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12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12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12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12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12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12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12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12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12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12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12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12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12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12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12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12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12" s="84">
        <f>A110</f>
        <v>9</v>
      </c>
      <c r="Y112" s="85" t="e">
        <f>(H112+I112)*0.5</f>
        <v>#REF!</v>
      </c>
      <c r="Z112" s="112" t="e">
        <f t="shared" ref="Z112:Z113" si="130">(VLOOKUP(Z$30,tarieftoeslag,$X112,FALSE)*D112)</f>
        <v>#REF!</v>
      </c>
      <c r="AA112" s="112" t="e">
        <f t="shared" ref="AA112:AA113" si="131">(VLOOKUP(AA$30,tarieftoeslag,$X112,FALSE)*E112)</f>
        <v>#REF!</v>
      </c>
      <c r="AB112" s="112" t="e">
        <f t="shared" ref="AB112:AB113" si="132">(VLOOKUP(AB$30,tarieftoeslag,$X112,FALSE)*F112)</f>
        <v>#REF!</v>
      </c>
      <c r="AC112" s="112" t="e">
        <f t="shared" ref="AC112:AC113" si="133">(VLOOKUP(AC$30,tarieftoeslag,$X112,FALSE)*G112)</f>
        <v>#REF!</v>
      </c>
      <c r="AD112" s="112" t="e">
        <f t="shared" ref="AD112:AD113" si="134">(VLOOKUP(AD$30,tarieftoeslag,$X112,FALSE)*H112)</f>
        <v>#REF!</v>
      </c>
      <c r="AE112" s="112" t="e">
        <f t="shared" ref="AE112:AE113" si="135">(VLOOKUP(AE$30,tarieftoeslag,$X112,FALSE)*I112)</f>
        <v>#REF!</v>
      </c>
      <c r="AF112" s="112" t="e">
        <f t="shared" ref="AF112:AF113" si="136">(VLOOKUP(AF$30,tarieftoeslag,$X112,FALSE)*J112)</f>
        <v>#REF!</v>
      </c>
      <c r="AG112" s="112" t="e">
        <f t="shared" ref="AG112:AG113" si="137">(VLOOKUP(AG$30,tarieftoeslag,$X112,FALSE)*K112)</f>
        <v>#REF!</v>
      </c>
      <c r="AH112" s="112"/>
      <c r="AI112" s="112" t="e">
        <f t="shared" ref="AI112:AI113" si="138">(VLOOKUP(AI$30,tarieftoeslag,$X112,FALSE)*M112)</f>
        <v>#REF!</v>
      </c>
      <c r="AJ112" s="112" t="e">
        <f t="shared" ref="AJ112:AJ113" si="139">(VLOOKUP(AJ$30,tarieftoeslag,$X112,FALSE)*N112)</f>
        <v>#REF!</v>
      </c>
      <c r="AK112" s="112" t="e">
        <f t="shared" ref="AK112:AK113" si="140">(VLOOKUP(AK$30,tarieftoeslag,$X112,FALSE)*O112)</f>
        <v>#REF!</v>
      </c>
      <c r="AL112" s="112" t="e">
        <f t="shared" ref="AL112:AL113" si="141">(VLOOKUP(AL$30,tarieftoeslag,$X112,FALSE)*P112)</f>
        <v>#REF!</v>
      </c>
      <c r="AM112" s="112" t="e">
        <f t="shared" ref="AM112:AM124" si="142">(VLOOKUP(AM$30,tarieftoeslag,$X112,FALSE)*Q112)</f>
        <v>#REF!</v>
      </c>
      <c r="AN112" s="112" t="e">
        <f t="shared" ref="AN112:AN124" si="143">(VLOOKUP(AN$30,tarieftoeslag,$X112,FALSE)*R112)</f>
        <v>#REF!</v>
      </c>
      <c r="AO112" s="112" t="e">
        <f t="shared" ref="AO112:AO124" si="144">(VLOOKUP(AO$30,tarieftoeslag,$X112,FALSE)*S112)</f>
        <v>#REF!</v>
      </c>
      <c r="AP112" s="112" t="e">
        <f t="shared" ref="AP112:AP124" si="145">(VLOOKUP(AP$30,tarieftoeslag,$X112,FALSE)*T112)</f>
        <v>#REF!</v>
      </c>
      <c r="AQ112" s="112" t="e">
        <f t="shared" ref="AQ112:AQ124" si="146">(VLOOKUP(AQ$30,tarieftoeslag,$X112,FALSE)*U112)</f>
        <v>#REF!</v>
      </c>
      <c r="AR112" s="112" t="e">
        <f t="shared" ref="AR112:AR124" si="147">(VLOOKUP(AR$30,tarieftoeslag,$X112,FALSE)*V112)</f>
        <v>#REF!</v>
      </c>
    </row>
    <row r="113" spans="1:44" customFormat="1" ht="13" x14ac:dyDescent="0.15">
      <c r="A113" s="92" t="e">
        <f t="shared" ref="A113:A126" si="148">A86</f>
        <v>#REF!</v>
      </c>
      <c r="B113" s="71" t="e">
        <f t="shared" ref="B113:B117" si="149">SUM(Z113:AL113)</f>
        <v>#REF!</v>
      </c>
      <c r="C113" s="70" t="e">
        <f t="shared" si="129"/>
        <v>#REF!</v>
      </c>
      <c r="D113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13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13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13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13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13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13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13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13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13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13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13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13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13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13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13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13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13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13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13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13" s="84">
        <f>X112</f>
        <v>9</v>
      </c>
      <c r="Y113" s="85" t="e">
        <f t="shared" ref="Y113:Y126" si="150">(H113+I113)*0.5</f>
        <v>#REF!</v>
      </c>
      <c r="Z113" s="112" t="e">
        <f t="shared" si="130"/>
        <v>#REF!</v>
      </c>
      <c r="AA113" s="112" t="e">
        <f t="shared" si="131"/>
        <v>#REF!</v>
      </c>
      <c r="AB113" s="112" t="e">
        <f t="shared" si="132"/>
        <v>#REF!</v>
      </c>
      <c r="AC113" s="112" t="e">
        <f t="shared" si="133"/>
        <v>#REF!</v>
      </c>
      <c r="AD113" s="112" t="e">
        <f t="shared" si="134"/>
        <v>#REF!</v>
      </c>
      <c r="AE113" s="112" t="e">
        <f t="shared" si="135"/>
        <v>#REF!</v>
      </c>
      <c r="AF113" s="112" t="e">
        <f t="shared" si="136"/>
        <v>#REF!</v>
      </c>
      <c r="AG113" s="112" t="e">
        <f t="shared" si="137"/>
        <v>#REF!</v>
      </c>
      <c r="AH113" s="112"/>
      <c r="AI113" s="112" t="e">
        <f t="shared" si="138"/>
        <v>#REF!</v>
      </c>
      <c r="AJ113" s="112" t="e">
        <f t="shared" si="139"/>
        <v>#REF!</v>
      </c>
      <c r="AK113" s="112" t="e">
        <f t="shared" si="140"/>
        <v>#REF!</v>
      </c>
      <c r="AL113" s="112" t="e">
        <f t="shared" si="141"/>
        <v>#REF!</v>
      </c>
      <c r="AM113" s="112" t="e">
        <f t="shared" si="142"/>
        <v>#REF!</v>
      </c>
      <c r="AN113" s="112" t="e">
        <f t="shared" si="143"/>
        <v>#REF!</v>
      </c>
      <c r="AO113" s="112" t="e">
        <f t="shared" si="144"/>
        <v>#REF!</v>
      </c>
      <c r="AP113" s="112" t="e">
        <f t="shared" si="145"/>
        <v>#REF!</v>
      </c>
      <c r="AQ113" s="112" t="e">
        <f t="shared" si="146"/>
        <v>#REF!</v>
      </c>
      <c r="AR113" s="112" t="e">
        <f t="shared" si="147"/>
        <v>#REF!</v>
      </c>
    </row>
    <row r="114" spans="1:44" customFormat="1" ht="13" x14ac:dyDescent="0.15">
      <c r="A114" s="92" t="e">
        <f t="shared" si="148"/>
        <v>#REF!</v>
      </c>
      <c r="B114" s="71" t="e">
        <f t="shared" si="149"/>
        <v>#REF!</v>
      </c>
      <c r="C114" s="70" t="e">
        <f t="shared" si="129"/>
        <v>#REF!</v>
      </c>
      <c r="D114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14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14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14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14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14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14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14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14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14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14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14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14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14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14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14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14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14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14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14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14" s="84">
        <f t="shared" ref="X114:X126" si="151">X113</f>
        <v>9</v>
      </c>
      <c r="Y114" s="85" t="e">
        <f t="shared" si="150"/>
        <v>#REF!</v>
      </c>
      <c r="Z114" s="112" t="e">
        <f t="shared" ref="Z114:Z126" si="152">(VLOOKUP(Z$30,tarieftoeslag,$X114,FALSE)*D114)</f>
        <v>#REF!</v>
      </c>
      <c r="AA114" s="112" t="e">
        <f t="shared" ref="AA114:AA126" si="153">(VLOOKUP(AA$30,tarieftoeslag,$X114,FALSE)*E114)</f>
        <v>#REF!</v>
      </c>
      <c r="AB114" s="112" t="e">
        <f t="shared" ref="AB114:AB126" si="154">(VLOOKUP(AB$30,tarieftoeslag,$X114,FALSE)*F114)</f>
        <v>#REF!</v>
      </c>
      <c r="AC114" s="112" t="e">
        <f t="shared" ref="AC114:AC126" si="155">(VLOOKUP(AC$30,tarieftoeslag,$X114,FALSE)*G114)</f>
        <v>#REF!</v>
      </c>
      <c r="AD114" s="112" t="e">
        <f t="shared" ref="AD114:AD126" si="156">(VLOOKUP(AD$30,tarieftoeslag,$X114,FALSE)*H114)</f>
        <v>#REF!</v>
      </c>
      <c r="AE114" s="112" t="e">
        <f t="shared" ref="AE114:AE126" si="157">(VLOOKUP(AE$30,tarieftoeslag,$X114,FALSE)*I114)</f>
        <v>#REF!</v>
      </c>
      <c r="AF114" s="112" t="e">
        <f t="shared" ref="AF114:AF126" si="158">(VLOOKUP(AF$30,tarieftoeslag,$X114,FALSE)*J114)</f>
        <v>#REF!</v>
      </c>
      <c r="AG114" s="112" t="e">
        <f t="shared" ref="AG114:AG126" si="159">(VLOOKUP(AG$30,tarieftoeslag,$X114,FALSE)*K114)</f>
        <v>#REF!</v>
      </c>
      <c r="AH114" s="112"/>
      <c r="AI114" s="112" t="e">
        <f t="shared" ref="AI114:AI126" si="160">(VLOOKUP(AI$30,tarieftoeslag,$X114,FALSE)*M114)</f>
        <v>#REF!</v>
      </c>
      <c r="AJ114" s="112" t="e">
        <f t="shared" ref="AJ114:AJ126" si="161">(VLOOKUP(AJ$30,tarieftoeslag,$X114,FALSE)*N114)</f>
        <v>#REF!</v>
      </c>
      <c r="AK114" s="112" t="e">
        <f t="shared" ref="AK114:AK126" si="162">(VLOOKUP(AK$30,tarieftoeslag,$X114,FALSE)*O114)</f>
        <v>#REF!</v>
      </c>
      <c r="AL114" s="112" t="e">
        <f t="shared" ref="AL114:AL126" si="163">(VLOOKUP(AL$30,tarieftoeslag,$X114,FALSE)*P114)</f>
        <v>#REF!</v>
      </c>
      <c r="AM114" s="112" t="e">
        <f t="shared" si="142"/>
        <v>#REF!</v>
      </c>
      <c r="AN114" s="112" t="e">
        <f t="shared" si="143"/>
        <v>#REF!</v>
      </c>
      <c r="AO114" s="112" t="e">
        <f t="shared" si="144"/>
        <v>#REF!</v>
      </c>
      <c r="AP114" s="112" t="e">
        <f t="shared" si="145"/>
        <v>#REF!</v>
      </c>
      <c r="AQ114" s="112" t="e">
        <f t="shared" si="146"/>
        <v>#REF!</v>
      </c>
      <c r="AR114" s="112" t="e">
        <f t="shared" si="147"/>
        <v>#REF!</v>
      </c>
    </row>
    <row r="115" spans="1:44" customFormat="1" ht="13" x14ac:dyDescent="0.15">
      <c r="A115" s="92" t="e">
        <f t="shared" si="148"/>
        <v>#REF!</v>
      </c>
      <c r="B115" s="71" t="e">
        <f t="shared" si="149"/>
        <v>#REF!</v>
      </c>
      <c r="C115" s="70" t="e">
        <f t="shared" si="129"/>
        <v>#REF!</v>
      </c>
      <c r="D115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15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15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15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15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15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15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15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15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15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15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15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15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15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15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15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15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15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15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15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15" s="84">
        <f t="shared" si="151"/>
        <v>9</v>
      </c>
      <c r="Y115" s="85" t="e">
        <f t="shared" si="150"/>
        <v>#REF!</v>
      </c>
      <c r="Z115" s="112" t="e">
        <f t="shared" si="152"/>
        <v>#REF!</v>
      </c>
      <c r="AA115" s="112" t="e">
        <f t="shared" si="153"/>
        <v>#REF!</v>
      </c>
      <c r="AB115" s="112" t="e">
        <f t="shared" si="154"/>
        <v>#REF!</v>
      </c>
      <c r="AC115" s="112" t="e">
        <f t="shared" si="155"/>
        <v>#REF!</v>
      </c>
      <c r="AD115" s="112" t="e">
        <f t="shared" si="156"/>
        <v>#REF!</v>
      </c>
      <c r="AE115" s="112" t="e">
        <f t="shared" si="157"/>
        <v>#REF!</v>
      </c>
      <c r="AF115" s="112" t="e">
        <f t="shared" si="158"/>
        <v>#REF!</v>
      </c>
      <c r="AG115" s="112" t="e">
        <f t="shared" si="159"/>
        <v>#REF!</v>
      </c>
      <c r="AH115" s="112"/>
      <c r="AI115" s="112" t="e">
        <f t="shared" si="160"/>
        <v>#REF!</v>
      </c>
      <c r="AJ115" s="112" t="e">
        <f t="shared" si="161"/>
        <v>#REF!</v>
      </c>
      <c r="AK115" s="112" t="e">
        <f t="shared" si="162"/>
        <v>#REF!</v>
      </c>
      <c r="AL115" s="112" t="e">
        <f t="shared" si="163"/>
        <v>#REF!</v>
      </c>
      <c r="AM115" s="112" t="e">
        <f t="shared" si="142"/>
        <v>#REF!</v>
      </c>
      <c r="AN115" s="112" t="e">
        <f t="shared" si="143"/>
        <v>#REF!</v>
      </c>
      <c r="AO115" s="112" t="e">
        <f t="shared" si="144"/>
        <v>#REF!</v>
      </c>
      <c r="AP115" s="112" t="e">
        <f t="shared" si="145"/>
        <v>#REF!</v>
      </c>
      <c r="AQ115" s="112" t="e">
        <f t="shared" si="146"/>
        <v>#REF!</v>
      </c>
      <c r="AR115" s="112" t="e">
        <f t="shared" si="147"/>
        <v>#REF!</v>
      </c>
    </row>
    <row r="116" spans="1:44" customFormat="1" ht="13" x14ac:dyDescent="0.15">
      <c r="A116" s="92" t="e">
        <f t="shared" si="148"/>
        <v>#REF!</v>
      </c>
      <c r="B116" s="71" t="e">
        <f t="shared" si="149"/>
        <v>#REF!</v>
      </c>
      <c r="C116" s="70" t="e">
        <f t="shared" si="129"/>
        <v>#REF!</v>
      </c>
      <c r="D116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16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16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16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16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16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16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16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16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16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16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16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16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16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16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16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16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16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16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16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16" s="84">
        <f t="shared" si="151"/>
        <v>9</v>
      </c>
      <c r="Y116" s="85" t="e">
        <f t="shared" si="150"/>
        <v>#REF!</v>
      </c>
      <c r="Z116" s="112" t="e">
        <f t="shared" si="152"/>
        <v>#REF!</v>
      </c>
      <c r="AA116" s="112" t="e">
        <f t="shared" si="153"/>
        <v>#REF!</v>
      </c>
      <c r="AB116" s="112" t="e">
        <f t="shared" si="154"/>
        <v>#REF!</v>
      </c>
      <c r="AC116" s="112" t="e">
        <f t="shared" si="155"/>
        <v>#REF!</v>
      </c>
      <c r="AD116" s="112" t="e">
        <f t="shared" si="156"/>
        <v>#REF!</v>
      </c>
      <c r="AE116" s="112" t="e">
        <f t="shared" si="157"/>
        <v>#REF!</v>
      </c>
      <c r="AF116" s="112" t="e">
        <f t="shared" si="158"/>
        <v>#REF!</v>
      </c>
      <c r="AG116" s="112" t="e">
        <f t="shared" si="159"/>
        <v>#REF!</v>
      </c>
      <c r="AH116" s="112"/>
      <c r="AI116" s="112" t="e">
        <f t="shared" si="160"/>
        <v>#REF!</v>
      </c>
      <c r="AJ116" s="112" t="e">
        <f t="shared" si="161"/>
        <v>#REF!</v>
      </c>
      <c r="AK116" s="112" t="e">
        <f t="shared" si="162"/>
        <v>#REF!</v>
      </c>
      <c r="AL116" s="112" t="e">
        <f t="shared" si="163"/>
        <v>#REF!</v>
      </c>
      <c r="AM116" s="112" t="e">
        <f t="shared" si="142"/>
        <v>#REF!</v>
      </c>
      <c r="AN116" s="112" t="e">
        <f t="shared" si="143"/>
        <v>#REF!</v>
      </c>
      <c r="AO116" s="112" t="e">
        <f t="shared" si="144"/>
        <v>#REF!</v>
      </c>
      <c r="AP116" s="112" t="e">
        <f t="shared" si="145"/>
        <v>#REF!</v>
      </c>
      <c r="AQ116" s="112" t="e">
        <f t="shared" si="146"/>
        <v>#REF!</v>
      </c>
      <c r="AR116" s="112" t="e">
        <f t="shared" si="147"/>
        <v>#REF!</v>
      </c>
    </row>
    <row r="117" spans="1:44" customFormat="1" ht="13" x14ac:dyDescent="0.15">
      <c r="A117" s="92" t="e">
        <f t="shared" si="148"/>
        <v>#REF!</v>
      </c>
      <c r="B117" s="71" t="e">
        <f t="shared" si="149"/>
        <v>#REF!</v>
      </c>
      <c r="C117" s="70" t="e">
        <f t="shared" si="129"/>
        <v>#REF!</v>
      </c>
      <c r="D117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17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17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17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17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17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17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17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17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17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17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17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17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17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17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17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17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17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17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17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17" s="84">
        <f t="shared" si="151"/>
        <v>9</v>
      </c>
      <c r="Y117" s="85" t="e">
        <f t="shared" si="150"/>
        <v>#REF!</v>
      </c>
      <c r="Z117" s="112" t="e">
        <f t="shared" si="152"/>
        <v>#REF!</v>
      </c>
      <c r="AA117" s="112" t="e">
        <f t="shared" si="153"/>
        <v>#REF!</v>
      </c>
      <c r="AB117" s="112" t="e">
        <f t="shared" si="154"/>
        <v>#REF!</v>
      </c>
      <c r="AC117" s="112" t="e">
        <f t="shared" si="155"/>
        <v>#REF!</v>
      </c>
      <c r="AD117" s="112" t="e">
        <f t="shared" si="156"/>
        <v>#REF!</v>
      </c>
      <c r="AE117" s="112" t="e">
        <f t="shared" si="157"/>
        <v>#REF!</v>
      </c>
      <c r="AF117" s="112" t="e">
        <f t="shared" si="158"/>
        <v>#REF!</v>
      </c>
      <c r="AG117" s="112" t="e">
        <f t="shared" si="159"/>
        <v>#REF!</v>
      </c>
      <c r="AH117" s="112"/>
      <c r="AI117" s="112" t="e">
        <f t="shared" si="160"/>
        <v>#REF!</v>
      </c>
      <c r="AJ117" s="112" t="e">
        <f t="shared" si="161"/>
        <v>#REF!</v>
      </c>
      <c r="AK117" s="112" t="e">
        <f t="shared" si="162"/>
        <v>#REF!</v>
      </c>
      <c r="AL117" s="112" t="e">
        <f t="shared" si="163"/>
        <v>#REF!</v>
      </c>
      <c r="AM117" s="112" t="e">
        <f t="shared" si="142"/>
        <v>#REF!</v>
      </c>
      <c r="AN117" s="112" t="e">
        <f t="shared" si="143"/>
        <v>#REF!</v>
      </c>
      <c r="AO117" s="112" t="e">
        <f t="shared" si="144"/>
        <v>#REF!</v>
      </c>
      <c r="AP117" s="112" t="e">
        <f t="shared" si="145"/>
        <v>#REF!</v>
      </c>
      <c r="AQ117" s="112" t="e">
        <f t="shared" si="146"/>
        <v>#REF!</v>
      </c>
      <c r="AR117" s="112" t="e">
        <f t="shared" si="147"/>
        <v>#REF!</v>
      </c>
    </row>
    <row r="118" spans="1:44" customFormat="1" ht="13" x14ac:dyDescent="0.15">
      <c r="A118" s="95" t="e">
        <f t="shared" si="148"/>
        <v>#REF!</v>
      </c>
      <c r="B118" s="71" t="e">
        <f t="shared" ref="B118:B126" si="164">SUM(Z118:AL118)</f>
        <v>#REF!</v>
      </c>
      <c r="C118" s="70" t="e">
        <f t="shared" ref="C118:C126" si="165">(VLOOKUP(AD$30,pauzetoeslag,$A$29,FALSE)*H118)+(VLOOKUP(AE$30,pauzetoeslag,$A$29,FALSE)*I118)</f>
        <v>#REF!</v>
      </c>
      <c r="D118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18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18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18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18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18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18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18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18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18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18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18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18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18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18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18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18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18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18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18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18" s="84">
        <f t="shared" si="151"/>
        <v>9</v>
      </c>
      <c r="Y118" s="85" t="e">
        <f t="shared" si="150"/>
        <v>#REF!</v>
      </c>
      <c r="Z118" s="112" t="e">
        <f t="shared" si="152"/>
        <v>#REF!</v>
      </c>
      <c r="AA118" s="112" t="e">
        <f t="shared" si="153"/>
        <v>#REF!</v>
      </c>
      <c r="AB118" s="112" t="e">
        <f t="shared" si="154"/>
        <v>#REF!</v>
      </c>
      <c r="AC118" s="112" t="e">
        <f t="shared" si="155"/>
        <v>#REF!</v>
      </c>
      <c r="AD118" s="112" t="e">
        <f t="shared" si="156"/>
        <v>#REF!</v>
      </c>
      <c r="AE118" s="112" t="e">
        <f t="shared" si="157"/>
        <v>#REF!</v>
      </c>
      <c r="AF118" s="112" t="e">
        <f t="shared" si="158"/>
        <v>#REF!</v>
      </c>
      <c r="AG118" s="112" t="e">
        <f t="shared" si="159"/>
        <v>#REF!</v>
      </c>
      <c r="AH118" s="112"/>
      <c r="AI118" s="112" t="e">
        <f t="shared" si="160"/>
        <v>#REF!</v>
      </c>
      <c r="AJ118" s="112" t="e">
        <f t="shared" si="161"/>
        <v>#REF!</v>
      </c>
      <c r="AK118" s="112" t="e">
        <f t="shared" si="162"/>
        <v>#REF!</v>
      </c>
      <c r="AL118" s="112" t="e">
        <f t="shared" si="163"/>
        <v>#REF!</v>
      </c>
      <c r="AM118" s="112" t="e">
        <f t="shared" si="142"/>
        <v>#REF!</v>
      </c>
      <c r="AN118" s="112" t="e">
        <f t="shared" si="143"/>
        <v>#REF!</v>
      </c>
      <c r="AO118" s="112" t="e">
        <f t="shared" si="144"/>
        <v>#REF!</v>
      </c>
      <c r="AP118" s="112" t="e">
        <f t="shared" si="145"/>
        <v>#REF!</v>
      </c>
      <c r="AQ118" s="112" t="e">
        <f t="shared" si="146"/>
        <v>#REF!</v>
      </c>
      <c r="AR118" s="112" t="e">
        <f t="shared" si="147"/>
        <v>#REF!</v>
      </c>
    </row>
    <row r="119" spans="1:44" customFormat="1" ht="13" x14ac:dyDescent="0.15">
      <c r="A119" s="96" t="e">
        <f t="shared" si="148"/>
        <v>#REF!</v>
      </c>
      <c r="B119" s="71" t="e">
        <f t="shared" si="164"/>
        <v>#REF!</v>
      </c>
      <c r="C119" s="70" t="e">
        <f t="shared" si="165"/>
        <v>#REF!</v>
      </c>
      <c r="D119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19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19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19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19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19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19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19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19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19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19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19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19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19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19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19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19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19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19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19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19" s="84">
        <f t="shared" si="151"/>
        <v>9</v>
      </c>
      <c r="Y119" s="85" t="e">
        <f t="shared" si="150"/>
        <v>#REF!</v>
      </c>
      <c r="Z119" s="112" t="e">
        <f t="shared" si="152"/>
        <v>#REF!</v>
      </c>
      <c r="AA119" s="112" t="e">
        <f t="shared" si="153"/>
        <v>#REF!</v>
      </c>
      <c r="AB119" s="112" t="e">
        <f t="shared" si="154"/>
        <v>#REF!</v>
      </c>
      <c r="AC119" s="112" t="e">
        <f t="shared" si="155"/>
        <v>#REF!</v>
      </c>
      <c r="AD119" s="112" t="e">
        <f t="shared" si="156"/>
        <v>#REF!</v>
      </c>
      <c r="AE119" s="112" t="e">
        <f t="shared" si="157"/>
        <v>#REF!</v>
      </c>
      <c r="AF119" s="112" t="e">
        <f t="shared" si="158"/>
        <v>#REF!</v>
      </c>
      <c r="AG119" s="112" t="e">
        <f t="shared" si="159"/>
        <v>#REF!</v>
      </c>
      <c r="AH119" s="112"/>
      <c r="AI119" s="112" t="e">
        <f t="shared" si="160"/>
        <v>#REF!</v>
      </c>
      <c r="AJ119" s="112" t="e">
        <f t="shared" si="161"/>
        <v>#REF!</v>
      </c>
      <c r="AK119" s="112" t="e">
        <f t="shared" si="162"/>
        <v>#REF!</v>
      </c>
      <c r="AL119" s="112" t="e">
        <f t="shared" si="163"/>
        <v>#REF!</v>
      </c>
      <c r="AM119" s="112" t="e">
        <f t="shared" si="142"/>
        <v>#REF!</v>
      </c>
      <c r="AN119" s="112" t="e">
        <f t="shared" si="143"/>
        <v>#REF!</v>
      </c>
      <c r="AO119" s="112" t="e">
        <f t="shared" si="144"/>
        <v>#REF!</v>
      </c>
      <c r="AP119" s="112" t="e">
        <f t="shared" si="145"/>
        <v>#REF!</v>
      </c>
      <c r="AQ119" s="112" t="e">
        <f t="shared" si="146"/>
        <v>#REF!</v>
      </c>
      <c r="AR119" s="112" t="e">
        <f t="shared" si="147"/>
        <v>#REF!</v>
      </c>
    </row>
    <row r="120" spans="1:44" customFormat="1" ht="13" x14ac:dyDescent="0.15">
      <c r="A120" s="96" t="e">
        <f t="shared" si="148"/>
        <v>#REF!</v>
      </c>
      <c r="B120" s="71" t="e">
        <f t="shared" si="164"/>
        <v>#REF!</v>
      </c>
      <c r="C120" s="70" t="e">
        <f t="shared" si="165"/>
        <v>#REF!</v>
      </c>
      <c r="D120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20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20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20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20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20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20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20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20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20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20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20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20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20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20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20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20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20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20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20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20" s="84">
        <f t="shared" si="151"/>
        <v>9</v>
      </c>
      <c r="Y120" s="85" t="e">
        <f t="shared" si="150"/>
        <v>#REF!</v>
      </c>
      <c r="Z120" s="112" t="e">
        <f t="shared" si="152"/>
        <v>#REF!</v>
      </c>
      <c r="AA120" s="112" t="e">
        <f t="shared" si="153"/>
        <v>#REF!</v>
      </c>
      <c r="AB120" s="112" t="e">
        <f t="shared" si="154"/>
        <v>#REF!</v>
      </c>
      <c r="AC120" s="112" t="e">
        <f t="shared" si="155"/>
        <v>#REF!</v>
      </c>
      <c r="AD120" s="112" t="e">
        <f t="shared" si="156"/>
        <v>#REF!</v>
      </c>
      <c r="AE120" s="112" t="e">
        <f t="shared" si="157"/>
        <v>#REF!</v>
      </c>
      <c r="AF120" s="112" t="e">
        <f t="shared" si="158"/>
        <v>#REF!</v>
      </c>
      <c r="AG120" s="112" t="e">
        <f t="shared" si="159"/>
        <v>#REF!</v>
      </c>
      <c r="AH120" s="112"/>
      <c r="AI120" s="112" t="e">
        <f t="shared" si="160"/>
        <v>#REF!</v>
      </c>
      <c r="AJ120" s="112" t="e">
        <f t="shared" si="161"/>
        <v>#REF!</v>
      </c>
      <c r="AK120" s="112" t="e">
        <f t="shared" si="162"/>
        <v>#REF!</v>
      </c>
      <c r="AL120" s="112" t="e">
        <f t="shared" si="163"/>
        <v>#REF!</v>
      </c>
      <c r="AM120" s="112" t="e">
        <f t="shared" si="142"/>
        <v>#REF!</v>
      </c>
      <c r="AN120" s="112" t="e">
        <f t="shared" si="143"/>
        <v>#REF!</v>
      </c>
      <c r="AO120" s="112" t="e">
        <f t="shared" si="144"/>
        <v>#REF!</v>
      </c>
      <c r="AP120" s="112" t="e">
        <f t="shared" si="145"/>
        <v>#REF!</v>
      </c>
      <c r="AQ120" s="112" t="e">
        <f t="shared" si="146"/>
        <v>#REF!</v>
      </c>
      <c r="AR120" s="112" t="e">
        <f t="shared" si="147"/>
        <v>#REF!</v>
      </c>
    </row>
    <row r="121" spans="1:44" customFormat="1" ht="13" x14ac:dyDescent="0.15">
      <c r="A121" s="96" t="e">
        <f t="shared" si="148"/>
        <v>#REF!</v>
      </c>
      <c r="B121" s="71" t="e">
        <f t="shared" si="164"/>
        <v>#REF!</v>
      </c>
      <c r="C121" s="70" t="e">
        <f t="shared" si="165"/>
        <v>#REF!</v>
      </c>
      <c r="D121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21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21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21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21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21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21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21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21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21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21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21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21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21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21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21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21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21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21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21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21" s="84">
        <f t="shared" si="151"/>
        <v>9</v>
      </c>
      <c r="Y121" s="85" t="e">
        <f t="shared" si="150"/>
        <v>#REF!</v>
      </c>
      <c r="Z121" s="112" t="e">
        <f t="shared" si="152"/>
        <v>#REF!</v>
      </c>
      <c r="AA121" s="112" t="e">
        <f t="shared" si="153"/>
        <v>#REF!</v>
      </c>
      <c r="AB121" s="112" t="e">
        <f t="shared" si="154"/>
        <v>#REF!</v>
      </c>
      <c r="AC121" s="112" t="e">
        <f t="shared" si="155"/>
        <v>#REF!</v>
      </c>
      <c r="AD121" s="112" t="e">
        <f t="shared" si="156"/>
        <v>#REF!</v>
      </c>
      <c r="AE121" s="112" t="e">
        <f t="shared" si="157"/>
        <v>#REF!</v>
      </c>
      <c r="AF121" s="112" t="e">
        <f t="shared" si="158"/>
        <v>#REF!</v>
      </c>
      <c r="AG121" s="112" t="e">
        <f t="shared" si="159"/>
        <v>#REF!</v>
      </c>
      <c r="AH121" s="112"/>
      <c r="AI121" s="112" t="e">
        <f t="shared" si="160"/>
        <v>#REF!</v>
      </c>
      <c r="AJ121" s="112" t="e">
        <f t="shared" si="161"/>
        <v>#REF!</v>
      </c>
      <c r="AK121" s="112" t="e">
        <f t="shared" si="162"/>
        <v>#REF!</v>
      </c>
      <c r="AL121" s="112" t="e">
        <f t="shared" si="163"/>
        <v>#REF!</v>
      </c>
      <c r="AM121" s="112" t="e">
        <f t="shared" si="142"/>
        <v>#REF!</v>
      </c>
      <c r="AN121" s="112" t="e">
        <f t="shared" si="143"/>
        <v>#REF!</v>
      </c>
      <c r="AO121" s="112" t="e">
        <f t="shared" si="144"/>
        <v>#REF!</v>
      </c>
      <c r="AP121" s="112" t="e">
        <f t="shared" si="145"/>
        <v>#REF!</v>
      </c>
      <c r="AQ121" s="112" t="e">
        <f t="shared" si="146"/>
        <v>#REF!</v>
      </c>
      <c r="AR121" s="112" t="e">
        <f t="shared" si="147"/>
        <v>#REF!</v>
      </c>
    </row>
    <row r="122" spans="1:44" customFormat="1" ht="13" x14ac:dyDescent="0.15">
      <c r="A122" s="96" t="e">
        <f t="shared" si="148"/>
        <v>#REF!</v>
      </c>
      <c r="B122" s="71" t="e">
        <f t="shared" si="164"/>
        <v>#REF!</v>
      </c>
      <c r="C122" s="70" t="e">
        <f t="shared" si="165"/>
        <v>#REF!</v>
      </c>
      <c r="D122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22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22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22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22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22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22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22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22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22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22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22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22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22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22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22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22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22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22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22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22" s="84">
        <f t="shared" si="151"/>
        <v>9</v>
      </c>
      <c r="Y122" s="85" t="e">
        <f t="shared" si="150"/>
        <v>#REF!</v>
      </c>
      <c r="Z122" s="112" t="e">
        <f t="shared" si="152"/>
        <v>#REF!</v>
      </c>
      <c r="AA122" s="112" t="e">
        <f t="shared" si="153"/>
        <v>#REF!</v>
      </c>
      <c r="AB122" s="112" t="e">
        <f t="shared" si="154"/>
        <v>#REF!</v>
      </c>
      <c r="AC122" s="112" t="e">
        <f t="shared" si="155"/>
        <v>#REF!</v>
      </c>
      <c r="AD122" s="112" t="e">
        <f t="shared" si="156"/>
        <v>#REF!</v>
      </c>
      <c r="AE122" s="112" t="e">
        <f t="shared" si="157"/>
        <v>#REF!</v>
      </c>
      <c r="AF122" s="112" t="e">
        <f t="shared" si="158"/>
        <v>#REF!</v>
      </c>
      <c r="AG122" s="112" t="e">
        <f t="shared" si="159"/>
        <v>#REF!</v>
      </c>
      <c r="AH122" s="112"/>
      <c r="AI122" s="112" t="e">
        <f t="shared" si="160"/>
        <v>#REF!</v>
      </c>
      <c r="AJ122" s="112" t="e">
        <f t="shared" si="161"/>
        <v>#REF!</v>
      </c>
      <c r="AK122" s="112" t="e">
        <f t="shared" si="162"/>
        <v>#REF!</v>
      </c>
      <c r="AL122" s="112" t="e">
        <f t="shared" si="163"/>
        <v>#REF!</v>
      </c>
      <c r="AM122" s="112" t="e">
        <f t="shared" si="142"/>
        <v>#REF!</v>
      </c>
      <c r="AN122" s="112" t="e">
        <f t="shared" si="143"/>
        <v>#REF!</v>
      </c>
      <c r="AO122" s="112" t="e">
        <f t="shared" si="144"/>
        <v>#REF!</v>
      </c>
      <c r="AP122" s="112" t="e">
        <f t="shared" si="145"/>
        <v>#REF!</v>
      </c>
      <c r="AQ122" s="112" t="e">
        <f t="shared" si="146"/>
        <v>#REF!</v>
      </c>
      <c r="AR122" s="112" t="e">
        <f t="shared" si="147"/>
        <v>#REF!</v>
      </c>
    </row>
    <row r="123" spans="1:44" customFormat="1" ht="13" x14ac:dyDescent="0.15">
      <c r="A123" s="96" t="e">
        <f t="shared" si="148"/>
        <v>#REF!</v>
      </c>
      <c r="B123" s="71" t="e">
        <f t="shared" si="164"/>
        <v>#REF!</v>
      </c>
      <c r="C123" s="70" t="e">
        <f t="shared" si="165"/>
        <v>#REF!</v>
      </c>
      <c r="D123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23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23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23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23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23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23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23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23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23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23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23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23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23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23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23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23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23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23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23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23" s="84">
        <f t="shared" si="151"/>
        <v>9</v>
      </c>
      <c r="Y123" s="85" t="e">
        <f t="shared" si="150"/>
        <v>#REF!</v>
      </c>
      <c r="Z123" s="112" t="e">
        <f t="shared" si="152"/>
        <v>#REF!</v>
      </c>
      <c r="AA123" s="112" t="e">
        <f t="shared" si="153"/>
        <v>#REF!</v>
      </c>
      <c r="AB123" s="112" t="e">
        <f t="shared" si="154"/>
        <v>#REF!</v>
      </c>
      <c r="AC123" s="112" t="e">
        <f t="shared" si="155"/>
        <v>#REF!</v>
      </c>
      <c r="AD123" s="112" t="e">
        <f t="shared" si="156"/>
        <v>#REF!</v>
      </c>
      <c r="AE123" s="112" t="e">
        <f t="shared" si="157"/>
        <v>#REF!</v>
      </c>
      <c r="AF123" s="112" t="e">
        <f t="shared" si="158"/>
        <v>#REF!</v>
      </c>
      <c r="AG123" s="112" t="e">
        <f t="shared" si="159"/>
        <v>#REF!</v>
      </c>
      <c r="AH123" s="112"/>
      <c r="AI123" s="112" t="e">
        <f t="shared" si="160"/>
        <v>#REF!</v>
      </c>
      <c r="AJ123" s="112" t="e">
        <f t="shared" si="161"/>
        <v>#REF!</v>
      </c>
      <c r="AK123" s="112" t="e">
        <f t="shared" si="162"/>
        <v>#REF!</v>
      </c>
      <c r="AL123" s="112" t="e">
        <f t="shared" si="163"/>
        <v>#REF!</v>
      </c>
      <c r="AM123" s="112" t="e">
        <f t="shared" si="142"/>
        <v>#REF!</v>
      </c>
      <c r="AN123" s="112" t="e">
        <f t="shared" si="143"/>
        <v>#REF!</v>
      </c>
      <c r="AO123" s="112" t="e">
        <f t="shared" si="144"/>
        <v>#REF!</v>
      </c>
      <c r="AP123" s="112" t="e">
        <f t="shared" si="145"/>
        <v>#REF!</v>
      </c>
      <c r="AQ123" s="112" t="e">
        <f t="shared" si="146"/>
        <v>#REF!</v>
      </c>
      <c r="AR123" s="112" t="e">
        <f t="shared" si="147"/>
        <v>#REF!</v>
      </c>
    </row>
    <row r="124" spans="1:44" customFormat="1" ht="13" x14ac:dyDescent="0.15">
      <c r="A124" s="96" t="e">
        <f t="shared" si="148"/>
        <v>#REF!</v>
      </c>
      <c r="B124" s="71" t="e">
        <f t="shared" si="164"/>
        <v>#REF!</v>
      </c>
      <c r="C124" s="70" t="e">
        <f t="shared" si="165"/>
        <v>#REF!</v>
      </c>
      <c r="D124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24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24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24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24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24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24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24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24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24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24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24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24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24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24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24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24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24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24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24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24" s="84">
        <f t="shared" si="151"/>
        <v>9</v>
      </c>
      <c r="Y124" s="85" t="e">
        <f t="shared" si="150"/>
        <v>#REF!</v>
      </c>
      <c r="Z124" s="112" t="e">
        <f t="shared" si="152"/>
        <v>#REF!</v>
      </c>
      <c r="AA124" s="112" t="e">
        <f t="shared" si="153"/>
        <v>#REF!</v>
      </c>
      <c r="AB124" s="112" t="e">
        <f t="shared" si="154"/>
        <v>#REF!</v>
      </c>
      <c r="AC124" s="112" t="e">
        <f t="shared" si="155"/>
        <v>#REF!</v>
      </c>
      <c r="AD124" s="112" t="e">
        <f t="shared" si="156"/>
        <v>#REF!</v>
      </c>
      <c r="AE124" s="112" t="e">
        <f t="shared" si="157"/>
        <v>#REF!</v>
      </c>
      <c r="AF124" s="112" t="e">
        <f t="shared" si="158"/>
        <v>#REF!</v>
      </c>
      <c r="AG124" s="112" t="e">
        <f t="shared" si="159"/>
        <v>#REF!</v>
      </c>
      <c r="AH124" s="112"/>
      <c r="AI124" s="112" t="e">
        <f t="shared" si="160"/>
        <v>#REF!</v>
      </c>
      <c r="AJ124" s="112" t="e">
        <f t="shared" si="161"/>
        <v>#REF!</v>
      </c>
      <c r="AK124" s="112" t="e">
        <f t="shared" si="162"/>
        <v>#REF!</v>
      </c>
      <c r="AL124" s="112" t="e">
        <f t="shared" si="163"/>
        <v>#REF!</v>
      </c>
      <c r="AM124" s="112" t="e">
        <f t="shared" si="142"/>
        <v>#REF!</v>
      </c>
      <c r="AN124" s="112" t="e">
        <f t="shared" si="143"/>
        <v>#REF!</v>
      </c>
      <c r="AO124" s="112" t="e">
        <f t="shared" si="144"/>
        <v>#REF!</v>
      </c>
      <c r="AP124" s="112" t="e">
        <f t="shared" si="145"/>
        <v>#REF!</v>
      </c>
      <c r="AQ124" s="112" t="e">
        <f t="shared" si="146"/>
        <v>#REF!</v>
      </c>
      <c r="AR124" s="112" t="e">
        <f t="shared" si="147"/>
        <v>#REF!</v>
      </c>
    </row>
    <row r="125" spans="1:44" customFormat="1" ht="13" x14ac:dyDescent="0.15">
      <c r="A125" s="96" t="e">
        <f t="shared" si="148"/>
        <v>#REF!</v>
      </c>
      <c r="B125" s="71" t="e">
        <f t="shared" si="164"/>
        <v>#REF!</v>
      </c>
      <c r="C125" s="70" t="e">
        <f t="shared" si="165"/>
        <v>#REF!</v>
      </c>
      <c r="D125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25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25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25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25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25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25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25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25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25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25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25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25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25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25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25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25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25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25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25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25" s="84">
        <f t="shared" si="151"/>
        <v>9</v>
      </c>
      <c r="Y125" s="85" t="e">
        <f>(H125+I125)*0.5</f>
        <v>#REF!</v>
      </c>
      <c r="Z125" s="112" t="e">
        <f t="shared" si="152"/>
        <v>#REF!</v>
      </c>
      <c r="AA125" s="112" t="e">
        <f t="shared" si="153"/>
        <v>#REF!</v>
      </c>
      <c r="AB125" s="112" t="e">
        <f t="shared" si="154"/>
        <v>#REF!</v>
      </c>
      <c r="AC125" s="112" t="e">
        <f t="shared" si="155"/>
        <v>#REF!</v>
      </c>
      <c r="AD125" s="112" t="e">
        <f t="shared" si="156"/>
        <v>#REF!</v>
      </c>
      <c r="AE125" s="112" t="e">
        <f t="shared" si="157"/>
        <v>#REF!</v>
      </c>
      <c r="AF125" s="112" t="e">
        <f t="shared" si="158"/>
        <v>#REF!</v>
      </c>
      <c r="AG125" s="112" t="e">
        <f t="shared" si="159"/>
        <v>#REF!</v>
      </c>
      <c r="AH125" s="112"/>
      <c r="AI125" s="112" t="e">
        <f t="shared" si="160"/>
        <v>#REF!</v>
      </c>
      <c r="AJ125" s="112" t="e">
        <f t="shared" si="161"/>
        <v>#REF!</v>
      </c>
      <c r="AK125" s="112" t="e">
        <f t="shared" si="162"/>
        <v>#REF!</v>
      </c>
      <c r="AL125" s="112" t="e">
        <f t="shared" si="163"/>
        <v>#REF!</v>
      </c>
    </row>
    <row r="126" spans="1:44" customFormat="1" ht="13" x14ac:dyDescent="0.15">
      <c r="A126" s="95">
        <f t="shared" si="148"/>
        <v>0</v>
      </c>
      <c r="B126" s="71" t="e">
        <f t="shared" si="164"/>
        <v>#REF!</v>
      </c>
      <c r="C126" s="70" t="e">
        <f t="shared" si="165"/>
        <v>#REF!</v>
      </c>
      <c r="D126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26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26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26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26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26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26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26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26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26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26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26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26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26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26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26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26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26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26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26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26" s="84">
        <f t="shared" si="151"/>
        <v>9</v>
      </c>
      <c r="Y126" s="85" t="e">
        <f t="shared" si="150"/>
        <v>#REF!</v>
      </c>
      <c r="Z126" s="112" t="e">
        <f t="shared" si="152"/>
        <v>#REF!</v>
      </c>
      <c r="AA126" s="112" t="e">
        <f t="shared" si="153"/>
        <v>#REF!</v>
      </c>
      <c r="AB126" s="112" t="e">
        <f t="shared" si="154"/>
        <v>#REF!</v>
      </c>
      <c r="AC126" s="112" t="e">
        <f t="shared" si="155"/>
        <v>#REF!</v>
      </c>
      <c r="AD126" s="112" t="e">
        <f t="shared" si="156"/>
        <v>#REF!</v>
      </c>
      <c r="AE126" s="112" t="e">
        <f t="shared" si="157"/>
        <v>#REF!</v>
      </c>
      <c r="AF126" s="112" t="e">
        <f t="shared" si="158"/>
        <v>#REF!</v>
      </c>
      <c r="AG126" s="112" t="e">
        <f t="shared" si="159"/>
        <v>#REF!</v>
      </c>
      <c r="AH126" s="112"/>
      <c r="AI126" s="112" t="e">
        <f t="shared" si="160"/>
        <v>#REF!</v>
      </c>
      <c r="AJ126" s="112" t="e">
        <f t="shared" si="161"/>
        <v>#REF!</v>
      </c>
      <c r="AK126" s="112" t="e">
        <f t="shared" si="162"/>
        <v>#REF!</v>
      </c>
      <c r="AL126" s="112" t="e">
        <f t="shared" si="163"/>
        <v>#REF!</v>
      </c>
      <c r="AM126" s="112" t="e">
        <f t="shared" ref="AM126:AR133" si="166">(VLOOKUP(AM$30,tarieftoeslag,$X126,FALSE)*Q126)</f>
        <v>#REF!</v>
      </c>
      <c r="AN126" s="112" t="e">
        <f t="shared" si="166"/>
        <v>#REF!</v>
      </c>
      <c r="AO126" s="112" t="e">
        <f t="shared" si="166"/>
        <v>#REF!</v>
      </c>
      <c r="AP126" s="112" t="e">
        <f t="shared" si="166"/>
        <v>#REF!</v>
      </c>
      <c r="AQ126" s="112" t="e">
        <f t="shared" si="166"/>
        <v>#REF!</v>
      </c>
      <c r="AR126" s="112" t="e">
        <f t="shared" si="166"/>
        <v>#REF!</v>
      </c>
    </row>
    <row r="127" spans="1:44" customFormat="1" ht="13" hidden="1" x14ac:dyDescent="0.15">
      <c r="A127" s="97"/>
      <c r="B127" s="71"/>
      <c r="C127" s="70"/>
      <c r="D127" s="90"/>
      <c r="E127" s="90"/>
      <c r="F127" s="90"/>
      <c r="G127" s="90"/>
      <c r="H127" s="90"/>
      <c r="I127" s="90"/>
      <c r="J127" s="90"/>
      <c r="K127" s="90"/>
      <c r="L127" s="90"/>
      <c r="M127" s="90"/>
      <c r="N127" s="90"/>
      <c r="O127" s="90"/>
      <c r="P127" s="90"/>
      <c r="Q127" s="90"/>
      <c r="R127" s="90"/>
      <c r="S127" s="90"/>
      <c r="T127" s="90"/>
      <c r="U127" s="90"/>
      <c r="V127" s="90"/>
      <c r="W127" s="90"/>
      <c r="X127" s="84"/>
      <c r="Y127" s="85"/>
      <c r="Z127" s="112"/>
      <c r="AA127" s="112"/>
      <c r="AB127" s="112"/>
      <c r="AC127" s="112"/>
      <c r="AD127" s="112"/>
      <c r="AE127" s="112"/>
      <c r="AF127" s="112"/>
      <c r="AG127" s="112"/>
      <c r="AH127" s="112"/>
      <c r="AI127" s="112"/>
      <c r="AJ127" s="112"/>
      <c r="AK127" s="112"/>
      <c r="AL127" s="112"/>
      <c r="AM127" s="112" t="e">
        <f t="shared" si="166"/>
        <v>#REF!</v>
      </c>
      <c r="AN127" s="112" t="e">
        <f t="shared" si="166"/>
        <v>#REF!</v>
      </c>
      <c r="AO127" s="112" t="e">
        <f t="shared" si="166"/>
        <v>#REF!</v>
      </c>
      <c r="AP127" s="112" t="e">
        <f t="shared" si="166"/>
        <v>#REF!</v>
      </c>
      <c r="AQ127" s="112" t="e">
        <f t="shared" si="166"/>
        <v>#REF!</v>
      </c>
      <c r="AR127" s="112" t="e">
        <f t="shared" si="166"/>
        <v>#REF!</v>
      </c>
    </row>
    <row r="128" spans="1:44" customFormat="1" ht="13" hidden="1" x14ac:dyDescent="0.15">
      <c r="A128" s="97"/>
      <c r="B128" s="71"/>
      <c r="C128" s="70"/>
      <c r="D128" s="90"/>
      <c r="E128" s="90"/>
      <c r="F128" s="90"/>
      <c r="G128" s="90"/>
      <c r="H128" s="90"/>
      <c r="I128" s="90"/>
      <c r="J128" s="90"/>
      <c r="K128" s="90"/>
      <c r="L128" s="90"/>
      <c r="M128" s="90"/>
      <c r="N128" s="90"/>
      <c r="O128" s="90"/>
      <c r="P128" s="90"/>
      <c r="Q128" s="90"/>
      <c r="R128" s="90"/>
      <c r="S128" s="90"/>
      <c r="T128" s="90"/>
      <c r="U128" s="90"/>
      <c r="V128" s="90"/>
      <c r="W128" s="90"/>
      <c r="X128" s="84"/>
      <c r="Y128" s="85"/>
      <c r="Z128" s="112"/>
      <c r="AA128" s="112"/>
      <c r="AB128" s="112"/>
      <c r="AC128" s="112"/>
      <c r="AD128" s="112"/>
      <c r="AE128" s="112"/>
      <c r="AF128" s="112"/>
      <c r="AG128" s="112"/>
      <c r="AH128" s="112"/>
      <c r="AI128" s="112"/>
      <c r="AJ128" s="112"/>
      <c r="AK128" s="112"/>
      <c r="AL128" s="112"/>
      <c r="AM128" s="112" t="e">
        <f t="shared" si="166"/>
        <v>#REF!</v>
      </c>
      <c r="AN128" s="112" t="e">
        <f t="shared" si="166"/>
        <v>#REF!</v>
      </c>
      <c r="AO128" s="112" t="e">
        <f t="shared" si="166"/>
        <v>#REF!</v>
      </c>
      <c r="AP128" s="112" t="e">
        <f t="shared" si="166"/>
        <v>#REF!</v>
      </c>
      <c r="AQ128" s="112" t="e">
        <f t="shared" si="166"/>
        <v>#REF!</v>
      </c>
      <c r="AR128" s="112" t="e">
        <f t="shared" si="166"/>
        <v>#REF!</v>
      </c>
    </row>
    <row r="129" spans="1:44" customFormat="1" ht="13" hidden="1" x14ac:dyDescent="0.15">
      <c r="A129" s="97"/>
      <c r="B129" s="71"/>
      <c r="C129" s="70"/>
      <c r="D129" s="90"/>
      <c r="E129" s="90"/>
      <c r="F129" s="90"/>
      <c r="G129" s="90"/>
      <c r="H129" s="90"/>
      <c r="I129" s="90"/>
      <c r="J129" s="90"/>
      <c r="K129" s="90"/>
      <c r="L129" s="90"/>
      <c r="M129" s="90"/>
      <c r="N129" s="90"/>
      <c r="O129" s="90"/>
      <c r="P129" s="90"/>
      <c r="Q129" s="90"/>
      <c r="R129" s="90"/>
      <c r="S129" s="90"/>
      <c r="T129" s="90"/>
      <c r="U129" s="90"/>
      <c r="V129" s="90"/>
      <c r="W129" s="90"/>
      <c r="X129" s="84"/>
      <c r="Y129" s="85"/>
      <c r="Z129" s="112"/>
      <c r="AA129" s="112"/>
      <c r="AB129" s="112"/>
      <c r="AC129" s="112"/>
      <c r="AD129" s="112"/>
      <c r="AE129" s="112"/>
      <c r="AF129" s="112"/>
      <c r="AG129" s="112"/>
      <c r="AH129" s="112"/>
      <c r="AI129" s="112"/>
      <c r="AJ129" s="112"/>
      <c r="AK129" s="112"/>
      <c r="AL129" s="112"/>
      <c r="AM129" s="112" t="e">
        <f t="shared" si="166"/>
        <v>#REF!</v>
      </c>
      <c r="AN129" s="112" t="e">
        <f t="shared" si="166"/>
        <v>#REF!</v>
      </c>
      <c r="AO129" s="112" t="e">
        <f t="shared" si="166"/>
        <v>#REF!</v>
      </c>
      <c r="AP129" s="112" t="e">
        <f t="shared" si="166"/>
        <v>#REF!</v>
      </c>
      <c r="AQ129" s="112" t="e">
        <f t="shared" si="166"/>
        <v>#REF!</v>
      </c>
      <c r="AR129" s="112" t="e">
        <f t="shared" si="166"/>
        <v>#REF!</v>
      </c>
    </row>
    <row r="130" spans="1:44" customFormat="1" ht="13" hidden="1" x14ac:dyDescent="0.15">
      <c r="A130" s="97"/>
      <c r="B130" s="71"/>
      <c r="C130" s="70"/>
      <c r="D130" s="90"/>
      <c r="E130" s="90"/>
      <c r="F130" s="90"/>
      <c r="G130" s="90"/>
      <c r="H130" s="90"/>
      <c r="I130" s="90"/>
      <c r="J130" s="90"/>
      <c r="K130" s="90"/>
      <c r="L130" s="90"/>
      <c r="M130" s="90"/>
      <c r="N130" s="90"/>
      <c r="O130" s="90"/>
      <c r="P130" s="90"/>
      <c r="Q130" s="90"/>
      <c r="R130" s="90"/>
      <c r="S130" s="90"/>
      <c r="T130" s="90"/>
      <c r="U130" s="90"/>
      <c r="V130" s="90"/>
      <c r="W130" s="90"/>
      <c r="X130" s="84"/>
      <c r="Y130" s="85"/>
      <c r="Z130" s="112"/>
      <c r="AA130" s="112"/>
      <c r="AB130" s="112"/>
      <c r="AC130" s="112"/>
      <c r="AD130" s="112"/>
      <c r="AE130" s="112"/>
      <c r="AF130" s="112"/>
      <c r="AG130" s="112"/>
      <c r="AH130" s="112"/>
      <c r="AI130" s="112"/>
      <c r="AJ130" s="112"/>
      <c r="AK130" s="112"/>
      <c r="AL130" s="112"/>
      <c r="AM130" s="112" t="e">
        <f t="shared" si="166"/>
        <v>#REF!</v>
      </c>
      <c r="AN130" s="112" t="e">
        <f t="shared" si="166"/>
        <v>#REF!</v>
      </c>
      <c r="AO130" s="112" t="e">
        <f t="shared" si="166"/>
        <v>#REF!</v>
      </c>
      <c r="AP130" s="112" t="e">
        <f t="shared" si="166"/>
        <v>#REF!</v>
      </c>
      <c r="AQ130" s="112" t="e">
        <f t="shared" si="166"/>
        <v>#REF!</v>
      </c>
      <c r="AR130" s="112" t="e">
        <f t="shared" si="166"/>
        <v>#REF!</v>
      </c>
    </row>
    <row r="131" spans="1:44" customFormat="1" ht="13" hidden="1" x14ac:dyDescent="0.15">
      <c r="A131" s="97"/>
      <c r="B131" s="71"/>
      <c r="C131" s="70"/>
      <c r="D131" s="90"/>
      <c r="E131" s="90"/>
      <c r="F131" s="90"/>
      <c r="G131" s="90"/>
      <c r="H131" s="90"/>
      <c r="I131" s="90"/>
      <c r="J131" s="90"/>
      <c r="K131" s="90"/>
      <c r="L131" s="90"/>
      <c r="M131" s="90"/>
      <c r="N131" s="90"/>
      <c r="O131" s="90"/>
      <c r="P131" s="90"/>
      <c r="Q131" s="90"/>
      <c r="R131" s="90"/>
      <c r="S131" s="90"/>
      <c r="T131" s="90"/>
      <c r="U131" s="90"/>
      <c r="V131" s="90"/>
      <c r="W131" s="90"/>
      <c r="X131" s="84"/>
      <c r="Y131" s="85"/>
      <c r="Z131" s="112"/>
      <c r="AA131" s="112"/>
      <c r="AB131" s="112"/>
      <c r="AC131" s="112"/>
      <c r="AD131" s="112"/>
      <c r="AE131" s="112"/>
      <c r="AF131" s="112"/>
      <c r="AG131" s="112"/>
      <c r="AH131" s="112"/>
      <c r="AI131" s="112"/>
      <c r="AJ131" s="112"/>
      <c r="AK131" s="112"/>
      <c r="AL131" s="112"/>
      <c r="AM131" s="112" t="e">
        <f t="shared" si="166"/>
        <v>#REF!</v>
      </c>
      <c r="AN131" s="112" t="e">
        <f t="shared" si="166"/>
        <v>#REF!</v>
      </c>
      <c r="AO131" s="112" t="e">
        <f t="shared" si="166"/>
        <v>#REF!</v>
      </c>
      <c r="AP131" s="112" t="e">
        <f t="shared" si="166"/>
        <v>#REF!</v>
      </c>
      <c r="AQ131" s="112" t="e">
        <f t="shared" si="166"/>
        <v>#REF!</v>
      </c>
      <c r="AR131" s="112" t="e">
        <f t="shared" si="166"/>
        <v>#REF!</v>
      </c>
    </row>
    <row r="132" spans="1:44" customFormat="1" ht="13" hidden="1" x14ac:dyDescent="0.15">
      <c r="A132" s="97"/>
      <c r="B132" s="71"/>
      <c r="C132" s="70"/>
      <c r="D132" s="90"/>
      <c r="E132" s="90"/>
      <c r="F132" s="90"/>
      <c r="G132" s="90"/>
      <c r="H132" s="90"/>
      <c r="I132" s="90"/>
      <c r="J132" s="90"/>
      <c r="K132" s="90"/>
      <c r="L132" s="90"/>
      <c r="M132" s="90"/>
      <c r="N132" s="90"/>
      <c r="O132" s="90"/>
      <c r="P132" s="90"/>
      <c r="Q132" s="90"/>
      <c r="R132" s="90"/>
      <c r="S132" s="90"/>
      <c r="T132" s="90"/>
      <c r="U132" s="90"/>
      <c r="V132" s="90"/>
      <c r="W132" s="90"/>
      <c r="X132" s="84"/>
      <c r="Y132" s="85"/>
      <c r="Z132" s="112"/>
      <c r="AA132" s="112"/>
      <c r="AB132" s="112"/>
      <c r="AC132" s="112"/>
      <c r="AD132" s="112"/>
      <c r="AE132" s="112"/>
      <c r="AF132" s="112"/>
      <c r="AG132" s="112"/>
      <c r="AH132" s="112"/>
      <c r="AI132" s="112"/>
      <c r="AJ132" s="112"/>
      <c r="AK132" s="112"/>
      <c r="AL132" s="112"/>
      <c r="AM132" s="112" t="e">
        <f t="shared" si="166"/>
        <v>#REF!</v>
      </c>
      <c r="AN132" s="112" t="e">
        <f t="shared" si="166"/>
        <v>#REF!</v>
      </c>
      <c r="AO132" s="112" t="e">
        <f t="shared" si="166"/>
        <v>#REF!</v>
      </c>
      <c r="AP132" s="112" t="e">
        <f t="shared" si="166"/>
        <v>#REF!</v>
      </c>
      <c r="AQ132" s="112" t="e">
        <f t="shared" si="166"/>
        <v>#REF!</v>
      </c>
      <c r="AR132" s="112" t="e">
        <f t="shared" si="166"/>
        <v>#REF!</v>
      </c>
    </row>
    <row r="133" spans="1:44" customFormat="1" ht="13" hidden="1" x14ac:dyDescent="0.15">
      <c r="A133" s="97"/>
      <c r="B133" s="71"/>
      <c r="C133" s="70"/>
      <c r="D133" s="90"/>
      <c r="E133" s="90"/>
      <c r="F133" s="90"/>
      <c r="G133" s="90"/>
      <c r="H133" s="90"/>
      <c r="I133" s="90"/>
      <c r="J133" s="90"/>
      <c r="K133" s="90"/>
      <c r="L133" s="90"/>
      <c r="M133" s="90"/>
      <c r="N133" s="90"/>
      <c r="O133" s="90"/>
      <c r="P133" s="90"/>
      <c r="Q133" s="90"/>
      <c r="R133" s="90"/>
      <c r="S133" s="90"/>
      <c r="T133" s="90"/>
      <c r="U133" s="90"/>
      <c r="V133" s="90"/>
      <c r="W133" s="90"/>
      <c r="X133" s="84"/>
      <c r="Y133" s="85"/>
      <c r="Z133" s="112"/>
      <c r="AA133" s="112"/>
      <c r="AB133" s="112"/>
      <c r="AC133" s="112"/>
      <c r="AD133" s="112"/>
      <c r="AE133" s="112"/>
      <c r="AF133" s="112"/>
      <c r="AG133" s="112"/>
      <c r="AH133" s="112"/>
      <c r="AI133" s="112"/>
      <c r="AJ133" s="112"/>
      <c r="AK133" s="112"/>
      <c r="AL133" s="112"/>
      <c r="AM133" s="112" t="e">
        <f t="shared" si="166"/>
        <v>#REF!</v>
      </c>
      <c r="AN133" s="112" t="e">
        <f t="shared" si="166"/>
        <v>#REF!</v>
      </c>
      <c r="AO133" s="112" t="e">
        <f t="shared" si="166"/>
        <v>#REF!</v>
      </c>
      <c r="AP133" s="112" t="e">
        <f t="shared" si="166"/>
        <v>#REF!</v>
      </c>
      <c r="AQ133" s="112" t="e">
        <f t="shared" si="166"/>
        <v>#REF!</v>
      </c>
      <c r="AR133" s="112" t="e">
        <f t="shared" si="166"/>
        <v>#REF!</v>
      </c>
    </row>
    <row r="134" spans="1:44" ht="13" hidden="1" x14ac:dyDescent="0.15">
      <c r="A134" s="97"/>
      <c r="B134" s="71"/>
      <c r="C134" s="70"/>
      <c r="D134" s="90"/>
      <c r="E134" s="90"/>
      <c r="F134" s="90"/>
      <c r="G134" s="90"/>
      <c r="H134" s="90"/>
      <c r="I134" s="90"/>
      <c r="J134" s="90"/>
      <c r="K134" s="90"/>
      <c r="L134" s="90"/>
      <c r="M134" s="90"/>
      <c r="N134" s="90"/>
      <c r="O134" s="90"/>
      <c r="P134" s="90"/>
      <c r="Q134" s="90"/>
      <c r="R134" s="90"/>
      <c r="S134" s="90"/>
      <c r="T134" s="90"/>
      <c r="U134" s="90"/>
      <c r="V134" s="90"/>
      <c r="W134" s="90"/>
      <c r="X134" s="84"/>
      <c r="Y134" s="85"/>
      <c r="Z134" s="112"/>
      <c r="AA134" s="112"/>
      <c r="AB134" s="112"/>
      <c r="AC134" s="112"/>
      <c r="AD134" s="112"/>
      <c r="AE134" s="112"/>
      <c r="AF134" s="112"/>
      <c r="AG134" s="112"/>
      <c r="AH134" s="112"/>
      <c r="AI134" s="112"/>
      <c r="AJ134" s="112"/>
      <c r="AK134" s="112"/>
      <c r="AL134" s="112"/>
    </row>
    <row r="135" spans="1:44" customFormat="1" ht="13" x14ac:dyDescent="0.15">
      <c r="A135" s="68"/>
      <c r="D135" s="69"/>
      <c r="E135" s="69"/>
      <c r="F135" s="69"/>
      <c r="G135" s="69"/>
      <c r="H135" s="69"/>
      <c r="I135" s="69"/>
      <c r="J135" s="69"/>
      <c r="K135" s="69"/>
      <c r="L135" s="69"/>
    </row>
    <row r="136" spans="1:44" customFormat="1" ht="13" x14ac:dyDescent="0.15">
      <c r="A136" s="62" t="s">
        <v>134</v>
      </c>
      <c r="D136" s="63"/>
      <c r="E136" s="63"/>
      <c r="F136" s="63"/>
      <c r="G136" s="63"/>
      <c r="H136" s="63"/>
      <c r="I136" s="63"/>
      <c r="J136" s="63"/>
      <c r="K136" s="63"/>
      <c r="L136" s="63"/>
    </row>
    <row r="137" spans="1:44" customFormat="1" ht="13" x14ac:dyDescent="0.15">
      <c r="A137" s="63">
        <v>10</v>
      </c>
      <c r="D137" s="63"/>
      <c r="E137" s="63"/>
      <c r="F137" s="63"/>
      <c r="G137" s="63"/>
      <c r="H137" s="63"/>
      <c r="I137" s="63"/>
      <c r="J137" s="63"/>
      <c r="K137" s="63"/>
      <c r="L137" s="63"/>
    </row>
    <row r="138" spans="1:44" customFormat="1" ht="14" thickBot="1" x14ac:dyDescent="0.2">
      <c r="A138" s="59" t="s">
        <v>129</v>
      </c>
      <c r="B138" s="64"/>
      <c r="C138" s="64"/>
      <c r="D138" s="91" t="str">
        <f t="shared" ref="D138:W138" si="167">D$30</f>
        <v>V1</v>
      </c>
      <c r="E138" s="91" t="str">
        <f t="shared" si="167"/>
        <v>V2</v>
      </c>
      <c r="F138" s="91" t="str">
        <f t="shared" si="167"/>
        <v>L1</v>
      </c>
      <c r="G138" s="91" t="str">
        <f t="shared" si="167"/>
        <v>L2</v>
      </c>
      <c r="H138" s="91" t="str">
        <f t="shared" si="167"/>
        <v>N1</v>
      </c>
      <c r="I138" s="91" t="str">
        <f t="shared" si="167"/>
        <v>N2</v>
      </c>
      <c r="J138" s="91" t="str">
        <f t="shared" si="167"/>
        <v>DV4</v>
      </c>
      <c r="K138" s="91" t="str">
        <f t="shared" si="167"/>
        <v>DL4</v>
      </c>
      <c r="L138" s="91" t="str">
        <f t="shared" si="167"/>
        <v>DL4+</v>
      </c>
      <c r="M138" s="91" t="str">
        <f t="shared" si="167"/>
        <v>Dza</v>
      </c>
      <c r="N138" s="91" t="str">
        <f t="shared" si="167"/>
        <v>DV8</v>
      </c>
      <c r="O138" s="91" t="str">
        <f t="shared" si="167"/>
        <v>DL8</v>
      </c>
      <c r="P138" s="91" t="str">
        <f t="shared" si="167"/>
        <v>K</v>
      </c>
      <c r="Q138" s="91" t="str">
        <f t="shared" si="167"/>
        <v>!C!</v>
      </c>
      <c r="R138" s="91">
        <f t="shared" si="167"/>
        <v>0</v>
      </c>
      <c r="S138" s="91">
        <f t="shared" si="167"/>
        <v>0</v>
      </c>
      <c r="T138" s="91">
        <f t="shared" si="167"/>
        <v>0</v>
      </c>
      <c r="U138" s="91">
        <f t="shared" si="167"/>
        <v>0</v>
      </c>
      <c r="V138" s="91">
        <f t="shared" si="167"/>
        <v>0</v>
      </c>
      <c r="W138" s="91">
        <f t="shared" si="167"/>
        <v>0</v>
      </c>
      <c r="X138" s="84"/>
      <c r="Z138" s="64" t="str">
        <f t="shared" ref="Z138:AR138" si="168">Z$30</f>
        <v>V1</v>
      </c>
      <c r="AA138" s="64" t="str">
        <f t="shared" si="168"/>
        <v>V2</v>
      </c>
      <c r="AB138" s="64" t="str">
        <f t="shared" si="168"/>
        <v>L1</v>
      </c>
      <c r="AC138" s="64" t="str">
        <f t="shared" si="168"/>
        <v>L2</v>
      </c>
      <c r="AD138" s="64" t="str">
        <f t="shared" si="168"/>
        <v>N1</v>
      </c>
      <c r="AE138" s="64" t="str">
        <f t="shared" si="168"/>
        <v>N2</v>
      </c>
      <c r="AF138" s="64" t="str">
        <f t="shared" si="168"/>
        <v>DV4</v>
      </c>
      <c r="AG138" s="64" t="str">
        <f t="shared" si="168"/>
        <v>DL4</v>
      </c>
      <c r="AH138" s="64"/>
      <c r="AI138" s="64" t="str">
        <f t="shared" si="168"/>
        <v>Dza</v>
      </c>
      <c r="AJ138" s="64" t="str">
        <f t="shared" si="168"/>
        <v>DV8</v>
      </c>
      <c r="AK138" s="64" t="str">
        <f t="shared" si="168"/>
        <v>DL8</v>
      </c>
      <c r="AL138" s="64" t="str">
        <f t="shared" si="168"/>
        <v>K</v>
      </c>
      <c r="AM138" s="64" t="str">
        <f t="shared" si="168"/>
        <v>!C!</v>
      </c>
      <c r="AN138" s="64">
        <f t="shared" si="168"/>
        <v>0</v>
      </c>
      <c r="AO138" s="64">
        <f t="shared" si="168"/>
        <v>0</v>
      </c>
      <c r="AP138" s="64">
        <f t="shared" si="168"/>
        <v>0</v>
      </c>
      <c r="AQ138" s="64">
        <f t="shared" si="168"/>
        <v>0</v>
      </c>
      <c r="AR138" s="64">
        <f t="shared" si="168"/>
        <v>0</v>
      </c>
    </row>
    <row r="139" spans="1:44" customFormat="1" ht="14" thickTop="1" x14ac:dyDescent="0.15">
      <c r="A139" s="92" t="e">
        <f t="shared" ref="A139:A153" si="169">A112</f>
        <v>#REF!</v>
      </c>
      <c r="B139" s="71" t="e">
        <f>SUM(Z139:AL139)</f>
        <v>#REF!</v>
      </c>
      <c r="C139" s="70" t="e">
        <f t="shared" ref="C139:C144" si="170">(VLOOKUP(AD$30,pauzetoeslag,$A$29,FALSE)*H139)+(VLOOKUP(AE$30,pauzetoeslag,$A$29,FALSE)*I139)</f>
        <v>#REF!</v>
      </c>
      <c r="D139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39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39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39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39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39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39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39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39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39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39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39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39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39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39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39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39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39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39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39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39" s="84">
        <f>A137</f>
        <v>10</v>
      </c>
      <c r="Y139" s="85" t="e">
        <f>(H139+I139)*0.5</f>
        <v>#REF!</v>
      </c>
      <c r="Z139" s="112" t="e">
        <f t="shared" ref="Z139:Z141" si="171">(VLOOKUP(Z$30,tarieftoeslag,$X139,FALSE)*D139)</f>
        <v>#REF!</v>
      </c>
      <c r="AA139" s="112" t="e">
        <f t="shared" ref="AA139:AA141" si="172">(VLOOKUP(AA$30,tarieftoeslag,$X139,FALSE)*E139)</f>
        <v>#REF!</v>
      </c>
      <c r="AB139" s="112" t="e">
        <f t="shared" ref="AB139:AB141" si="173">(VLOOKUP(AB$30,tarieftoeslag,$X139,FALSE)*F139)</f>
        <v>#REF!</v>
      </c>
      <c r="AC139" s="112" t="e">
        <f t="shared" ref="AC139:AC141" si="174">(VLOOKUP(AC$30,tarieftoeslag,$X139,FALSE)*G139)</f>
        <v>#REF!</v>
      </c>
      <c r="AD139" s="112" t="e">
        <f t="shared" ref="AD139:AD141" si="175">(VLOOKUP(AD$30,tarieftoeslag,$X139,FALSE)*H139)</f>
        <v>#REF!</v>
      </c>
      <c r="AE139" s="112" t="e">
        <f t="shared" ref="AE139:AE141" si="176">(VLOOKUP(AE$30,tarieftoeslag,$X139,FALSE)*I139)</f>
        <v>#REF!</v>
      </c>
      <c r="AF139" s="112" t="e">
        <f t="shared" ref="AF139:AF141" si="177">(VLOOKUP(AF$30,tarieftoeslag,$X139,FALSE)*J139)</f>
        <v>#REF!</v>
      </c>
      <c r="AG139" s="112" t="e">
        <f t="shared" ref="AG139:AG141" si="178">(VLOOKUP(AG$30,tarieftoeslag,$X139,FALSE)*K139)</f>
        <v>#REF!</v>
      </c>
      <c r="AH139" s="112"/>
      <c r="AI139" s="112" t="e">
        <f t="shared" ref="AI139:AI141" si="179">(VLOOKUP(AI$30,tarieftoeslag,$X139,FALSE)*M139)</f>
        <v>#REF!</v>
      </c>
      <c r="AJ139" s="112" t="e">
        <f t="shared" ref="AJ139:AJ141" si="180">(VLOOKUP(AJ$30,tarieftoeslag,$X139,FALSE)*N139)</f>
        <v>#REF!</v>
      </c>
      <c r="AK139" s="112" t="e">
        <f t="shared" ref="AK139:AK141" si="181">(VLOOKUP(AK$30,tarieftoeslag,$X139,FALSE)*O139)</f>
        <v>#REF!</v>
      </c>
      <c r="AL139" s="112" t="e">
        <f t="shared" ref="AL139:AL141" si="182">(VLOOKUP(AL$30,tarieftoeslag,$X139,FALSE)*P139)</f>
        <v>#REF!</v>
      </c>
      <c r="AM139" s="112" t="e">
        <f t="shared" ref="AM139:AM151" si="183">(VLOOKUP(AM$30,tarieftoeslag,$X139,FALSE)*Q139)</f>
        <v>#REF!</v>
      </c>
      <c r="AN139" s="112" t="e">
        <f t="shared" ref="AN139:AN151" si="184">(VLOOKUP(AN$30,tarieftoeslag,$X139,FALSE)*R139)</f>
        <v>#REF!</v>
      </c>
      <c r="AO139" s="112" t="e">
        <f t="shared" ref="AO139:AO151" si="185">(VLOOKUP(AO$30,tarieftoeslag,$X139,FALSE)*S139)</f>
        <v>#REF!</v>
      </c>
      <c r="AP139" s="112" t="e">
        <f t="shared" ref="AP139:AP151" si="186">(VLOOKUP(AP$30,tarieftoeslag,$X139,FALSE)*T139)</f>
        <v>#REF!</v>
      </c>
      <c r="AQ139" s="112" t="e">
        <f t="shared" ref="AQ139:AQ151" si="187">(VLOOKUP(AQ$30,tarieftoeslag,$X139,FALSE)*U139)</f>
        <v>#REF!</v>
      </c>
      <c r="AR139" s="112" t="e">
        <f t="shared" ref="AR139:AR151" si="188">(VLOOKUP(AR$30,tarieftoeslag,$X139,FALSE)*V139)</f>
        <v>#REF!</v>
      </c>
    </row>
    <row r="140" spans="1:44" customFormat="1" ht="13" x14ac:dyDescent="0.15">
      <c r="A140" s="92" t="e">
        <f t="shared" si="169"/>
        <v>#REF!</v>
      </c>
      <c r="B140" s="71" t="e">
        <f t="shared" ref="B140:B144" si="189">SUM(Z140:AL140)</f>
        <v>#REF!</v>
      </c>
      <c r="C140" s="70" t="e">
        <f t="shared" si="170"/>
        <v>#REF!</v>
      </c>
      <c r="D140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40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40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40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40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40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40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40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40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40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40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40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40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40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40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40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40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40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40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40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40" s="84">
        <f>X139</f>
        <v>10</v>
      </c>
      <c r="Y140" s="85" t="e">
        <f t="shared" ref="Y140:Y153" si="190">(H140+I140)*0.5</f>
        <v>#REF!</v>
      </c>
      <c r="Z140" s="112" t="e">
        <f t="shared" si="171"/>
        <v>#REF!</v>
      </c>
      <c r="AA140" s="112" t="e">
        <f t="shared" si="172"/>
        <v>#REF!</v>
      </c>
      <c r="AB140" s="112" t="e">
        <f t="shared" si="173"/>
        <v>#REF!</v>
      </c>
      <c r="AC140" s="112" t="e">
        <f t="shared" si="174"/>
        <v>#REF!</v>
      </c>
      <c r="AD140" s="112" t="e">
        <f t="shared" si="175"/>
        <v>#REF!</v>
      </c>
      <c r="AE140" s="112" t="e">
        <f t="shared" si="176"/>
        <v>#REF!</v>
      </c>
      <c r="AF140" s="112" t="e">
        <f t="shared" si="177"/>
        <v>#REF!</v>
      </c>
      <c r="AG140" s="112" t="e">
        <f t="shared" si="178"/>
        <v>#REF!</v>
      </c>
      <c r="AH140" s="112"/>
      <c r="AI140" s="112" t="e">
        <f t="shared" si="179"/>
        <v>#REF!</v>
      </c>
      <c r="AJ140" s="112" t="e">
        <f t="shared" si="180"/>
        <v>#REF!</v>
      </c>
      <c r="AK140" s="112" t="e">
        <f t="shared" si="181"/>
        <v>#REF!</v>
      </c>
      <c r="AL140" s="112" t="e">
        <f t="shared" si="182"/>
        <v>#REF!</v>
      </c>
      <c r="AM140" s="112" t="e">
        <f t="shared" si="183"/>
        <v>#REF!</v>
      </c>
      <c r="AN140" s="112" t="e">
        <f t="shared" si="184"/>
        <v>#REF!</v>
      </c>
      <c r="AO140" s="112" t="e">
        <f t="shared" si="185"/>
        <v>#REF!</v>
      </c>
      <c r="AP140" s="112" t="e">
        <f t="shared" si="186"/>
        <v>#REF!</v>
      </c>
      <c r="AQ140" s="112" t="e">
        <f t="shared" si="187"/>
        <v>#REF!</v>
      </c>
      <c r="AR140" s="112" t="e">
        <f t="shared" si="188"/>
        <v>#REF!</v>
      </c>
    </row>
    <row r="141" spans="1:44" customFormat="1" ht="13" x14ac:dyDescent="0.15">
      <c r="A141" s="92" t="e">
        <f t="shared" si="169"/>
        <v>#REF!</v>
      </c>
      <c r="B141" s="71" t="e">
        <f t="shared" si="189"/>
        <v>#REF!</v>
      </c>
      <c r="C141" s="70" t="e">
        <f t="shared" si="170"/>
        <v>#REF!</v>
      </c>
      <c r="D141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41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41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41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41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41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41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41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41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41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41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41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41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41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41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41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41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41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41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41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41" s="84">
        <f t="shared" ref="X141:X153" si="191">X140</f>
        <v>10</v>
      </c>
      <c r="Y141" s="85" t="e">
        <f t="shared" si="190"/>
        <v>#REF!</v>
      </c>
      <c r="Z141" s="112" t="e">
        <f t="shared" si="171"/>
        <v>#REF!</v>
      </c>
      <c r="AA141" s="112" t="e">
        <f t="shared" si="172"/>
        <v>#REF!</v>
      </c>
      <c r="AB141" s="112" t="e">
        <f t="shared" si="173"/>
        <v>#REF!</v>
      </c>
      <c r="AC141" s="112" t="e">
        <f t="shared" si="174"/>
        <v>#REF!</v>
      </c>
      <c r="AD141" s="112" t="e">
        <f t="shared" si="175"/>
        <v>#REF!</v>
      </c>
      <c r="AE141" s="112" t="e">
        <f t="shared" si="176"/>
        <v>#REF!</v>
      </c>
      <c r="AF141" s="112" t="e">
        <f t="shared" si="177"/>
        <v>#REF!</v>
      </c>
      <c r="AG141" s="112" t="e">
        <f t="shared" si="178"/>
        <v>#REF!</v>
      </c>
      <c r="AH141" s="112"/>
      <c r="AI141" s="112" t="e">
        <f t="shared" si="179"/>
        <v>#REF!</v>
      </c>
      <c r="AJ141" s="112" t="e">
        <f t="shared" si="180"/>
        <v>#REF!</v>
      </c>
      <c r="AK141" s="112" t="e">
        <f t="shared" si="181"/>
        <v>#REF!</v>
      </c>
      <c r="AL141" s="112" t="e">
        <f t="shared" si="182"/>
        <v>#REF!</v>
      </c>
      <c r="AM141" s="112" t="e">
        <f t="shared" si="183"/>
        <v>#REF!</v>
      </c>
      <c r="AN141" s="112" t="e">
        <f t="shared" si="184"/>
        <v>#REF!</v>
      </c>
      <c r="AO141" s="112" t="e">
        <f t="shared" si="185"/>
        <v>#REF!</v>
      </c>
      <c r="AP141" s="112" t="e">
        <f t="shared" si="186"/>
        <v>#REF!</v>
      </c>
      <c r="AQ141" s="112" t="e">
        <f t="shared" si="187"/>
        <v>#REF!</v>
      </c>
      <c r="AR141" s="112" t="e">
        <f t="shared" si="188"/>
        <v>#REF!</v>
      </c>
    </row>
    <row r="142" spans="1:44" customFormat="1" ht="13" x14ac:dyDescent="0.15">
      <c r="A142" s="92" t="e">
        <f t="shared" si="169"/>
        <v>#REF!</v>
      </c>
      <c r="B142" s="71" t="e">
        <f t="shared" si="189"/>
        <v>#REF!</v>
      </c>
      <c r="C142" s="70" t="e">
        <f t="shared" si="170"/>
        <v>#REF!</v>
      </c>
      <c r="D142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42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42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42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42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42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42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42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42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42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42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42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42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42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42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42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42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42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42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42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42" s="84">
        <f t="shared" si="191"/>
        <v>10</v>
      </c>
      <c r="Y142" s="85" t="e">
        <f t="shared" si="190"/>
        <v>#REF!</v>
      </c>
      <c r="Z142" s="112" t="e">
        <f t="shared" ref="Z142:Z153" si="192">(VLOOKUP(Z$30,tarieftoeslag,$X142,FALSE)*D142)</f>
        <v>#REF!</v>
      </c>
      <c r="AA142" s="112" t="e">
        <f t="shared" ref="AA142:AA153" si="193">(VLOOKUP(AA$30,tarieftoeslag,$X142,FALSE)*E142)</f>
        <v>#REF!</v>
      </c>
      <c r="AB142" s="112" t="e">
        <f t="shared" ref="AB142:AB153" si="194">(VLOOKUP(AB$30,tarieftoeslag,$X142,FALSE)*F142)</f>
        <v>#REF!</v>
      </c>
      <c r="AC142" s="112" t="e">
        <f t="shared" ref="AC142:AC153" si="195">(VLOOKUP(AC$30,tarieftoeslag,$X142,FALSE)*G142)</f>
        <v>#REF!</v>
      </c>
      <c r="AD142" s="112" t="e">
        <f t="shared" ref="AD142:AD153" si="196">(VLOOKUP(AD$30,tarieftoeslag,$X142,FALSE)*H142)</f>
        <v>#REF!</v>
      </c>
      <c r="AE142" s="112" t="e">
        <f t="shared" ref="AE142:AE153" si="197">(VLOOKUP(AE$30,tarieftoeslag,$X142,FALSE)*I142)</f>
        <v>#REF!</v>
      </c>
      <c r="AF142" s="112" t="e">
        <f t="shared" ref="AF142:AF153" si="198">(VLOOKUP(AF$30,tarieftoeslag,$X142,FALSE)*J142)</f>
        <v>#REF!</v>
      </c>
      <c r="AG142" s="112" t="e">
        <f t="shared" ref="AG142:AG153" si="199">(VLOOKUP(AG$30,tarieftoeslag,$X142,FALSE)*K142)</f>
        <v>#REF!</v>
      </c>
      <c r="AH142" s="112"/>
      <c r="AI142" s="112" t="e">
        <f t="shared" ref="AI142:AI153" si="200">(VLOOKUP(AI$30,tarieftoeslag,$X142,FALSE)*M142)</f>
        <v>#REF!</v>
      </c>
      <c r="AJ142" s="112" t="e">
        <f t="shared" ref="AJ142:AJ153" si="201">(VLOOKUP(AJ$30,tarieftoeslag,$X142,FALSE)*N142)</f>
        <v>#REF!</v>
      </c>
      <c r="AK142" s="112" t="e">
        <f t="shared" ref="AK142:AK153" si="202">(VLOOKUP(AK$30,tarieftoeslag,$X142,FALSE)*O142)</f>
        <v>#REF!</v>
      </c>
      <c r="AL142" s="112" t="e">
        <f t="shared" ref="AL142:AL153" si="203">(VLOOKUP(AL$30,tarieftoeslag,$X142,FALSE)*P142)</f>
        <v>#REF!</v>
      </c>
      <c r="AM142" s="112" t="e">
        <f t="shared" si="183"/>
        <v>#REF!</v>
      </c>
      <c r="AN142" s="112" t="e">
        <f t="shared" si="184"/>
        <v>#REF!</v>
      </c>
      <c r="AO142" s="112" t="e">
        <f t="shared" si="185"/>
        <v>#REF!</v>
      </c>
      <c r="AP142" s="112" t="e">
        <f t="shared" si="186"/>
        <v>#REF!</v>
      </c>
      <c r="AQ142" s="112" t="e">
        <f t="shared" si="187"/>
        <v>#REF!</v>
      </c>
      <c r="AR142" s="112" t="e">
        <f t="shared" si="188"/>
        <v>#REF!</v>
      </c>
    </row>
    <row r="143" spans="1:44" customFormat="1" ht="13" x14ac:dyDescent="0.15">
      <c r="A143" s="92" t="e">
        <f t="shared" si="169"/>
        <v>#REF!</v>
      </c>
      <c r="B143" s="71" t="e">
        <f t="shared" si="189"/>
        <v>#REF!</v>
      </c>
      <c r="C143" s="70" t="e">
        <f t="shared" si="170"/>
        <v>#REF!</v>
      </c>
      <c r="D143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43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43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43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43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43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43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43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43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43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43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43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43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43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43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43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43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43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43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43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43" s="84">
        <f t="shared" si="191"/>
        <v>10</v>
      </c>
      <c r="Y143" s="85" t="e">
        <f t="shared" si="190"/>
        <v>#REF!</v>
      </c>
      <c r="Z143" s="112" t="e">
        <f t="shared" si="192"/>
        <v>#REF!</v>
      </c>
      <c r="AA143" s="112" t="e">
        <f t="shared" si="193"/>
        <v>#REF!</v>
      </c>
      <c r="AB143" s="112" t="e">
        <f t="shared" si="194"/>
        <v>#REF!</v>
      </c>
      <c r="AC143" s="112" t="e">
        <f t="shared" si="195"/>
        <v>#REF!</v>
      </c>
      <c r="AD143" s="112" t="e">
        <f t="shared" si="196"/>
        <v>#REF!</v>
      </c>
      <c r="AE143" s="112" t="e">
        <f t="shared" si="197"/>
        <v>#REF!</v>
      </c>
      <c r="AF143" s="112" t="e">
        <f t="shared" si="198"/>
        <v>#REF!</v>
      </c>
      <c r="AG143" s="112" t="e">
        <f t="shared" si="199"/>
        <v>#REF!</v>
      </c>
      <c r="AH143" s="112"/>
      <c r="AI143" s="112" t="e">
        <f t="shared" si="200"/>
        <v>#REF!</v>
      </c>
      <c r="AJ143" s="112" t="e">
        <f t="shared" si="201"/>
        <v>#REF!</v>
      </c>
      <c r="AK143" s="112" t="e">
        <f t="shared" si="202"/>
        <v>#REF!</v>
      </c>
      <c r="AL143" s="112" t="e">
        <f t="shared" si="203"/>
        <v>#REF!</v>
      </c>
      <c r="AM143" s="112" t="e">
        <f t="shared" si="183"/>
        <v>#REF!</v>
      </c>
      <c r="AN143" s="112" t="e">
        <f t="shared" si="184"/>
        <v>#REF!</v>
      </c>
      <c r="AO143" s="112" t="e">
        <f t="shared" si="185"/>
        <v>#REF!</v>
      </c>
      <c r="AP143" s="112" t="e">
        <f t="shared" si="186"/>
        <v>#REF!</v>
      </c>
      <c r="AQ143" s="112" t="e">
        <f t="shared" si="187"/>
        <v>#REF!</v>
      </c>
      <c r="AR143" s="112" t="e">
        <f t="shared" si="188"/>
        <v>#REF!</v>
      </c>
    </row>
    <row r="144" spans="1:44" customFormat="1" ht="13" x14ac:dyDescent="0.15">
      <c r="A144" s="92" t="e">
        <f t="shared" si="169"/>
        <v>#REF!</v>
      </c>
      <c r="B144" s="71" t="e">
        <f t="shared" si="189"/>
        <v>#REF!</v>
      </c>
      <c r="C144" s="70" t="e">
        <f t="shared" si="170"/>
        <v>#REF!</v>
      </c>
      <c r="D144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44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44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44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44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44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44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44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44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44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44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44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44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44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44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44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44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44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44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44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44" s="84">
        <f t="shared" si="191"/>
        <v>10</v>
      </c>
      <c r="Y144" s="85" t="e">
        <f t="shared" si="190"/>
        <v>#REF!</v>
      </c>
      <c r="Z144" s="112" t="e">
        <f t="shared" si="192"/>
        <v>#REF!</v>
      </c>
      <c r="AA144" s="112" t="e">
        <f t="shared" si="193"/>
        <v>#REF!</v>
      </c>
      <c r="AB144" s="112" t="e">
        <f t="shared" si="194"/>
        <v>#REF!</v>
      </c>
      <c r="AC144" s="112" t="e">
        <f t="shared" si="195"/>
        <v>#REF!</v>
      </c>
      <c r="AD144" s="112" t="e">
        <f t="shared" si="196"/>
        <v>#REF!</v>
      </c>
      <c r="AE144" s="112" t="e">
        <f t="shared" si="197"/>
        <v>#REF!</v>
      </c>
      <c r="AF144" s="112" t="e">
        <f t="shared" si="198"/>
        <v>#REF!</v>
      </c>
      <c r="AG144" s="112" t="e">
        <f t="shared" si="199"/>
        <v>#REF!</v>
      </c>
      <c r="AH144" s="112"/>
      <c r="AI144" s="112" t="e">
        <f t="shared" si="200"/>
        <v>#REF!</v>
      </c>
      <c r="AJ144" s="112" t="e">
        <f t="shared" si="201"/>
        <v>#REF!</v>
      </c>
      <c r="AK144" s="112" t="e">
        <f t="shared" si="202"/>
        <v>#REF!</v>
      </c>
      <c r="AL144" s="112" t="e">
        <f t="shared" si="203"/>
        <v>#REF!</v>
      </c>
      <c r="AM144" s="112" t="e">
        <f t="shared" si="183"/>
        <v>#REF!</v>
      </c>
      <c r="AN144" s="112" t="e">
        <f t="shared" si="184"/>
        <v>#REF!</v>
      </c>
      <c r="AO144" s="112" t="e">
        <f t="shared" si="185"/>
        <v>#REF!</v>
      </c>
      <c r="AP144" s="112" t="e">
        <f t="shared" si="186"/>
        <v>#REF!</v>
      </c>
      <c r="AQ144" s="112" t="e">
        <f t="shared" si="187"/>
        <v>#REF!</v>
      </c>
      <c r="AR144" s="112" t="e">
        <f t="shared" si="188"/>
        <v>#REF!</v>
      </c>
    </row>
    <row r="145" spans="1:44" customFormat="1" ht="13" x14ac:dyDescent="0.15">
      <c r="A145" s="95" t="e">
        <f t="shared" si="169"/>
        <v>#REF!</v>
      </c>
      <c r="B145" s="71" t="e">
        <f t="shared" ref="B145:B153" si="204">SUM(Z145:AL145)</f>
        <v>#REF!</v>
      </c>
      <c r="C145" s="70" t="e">
        <f t="shared" ref="C145:C153" si="205">(VLOOKUP(AD$30,pauzetoeslag,$A$29,FALSE)*H145)+(VLOOKUP(AE$30,pauzetoeslag,$A$29,FALSE)*I145)</f>
        <v>#REF!</v>
      </c>
      <c r="D145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45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45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45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45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45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45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45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45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45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45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45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45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45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45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45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45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45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45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45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45" s="84">
        <f t="shared" si="191"/>
        <v>10</v>
      </c>
      <c r="Y145" s="85" t="e">
        <f t="shared" si="190"/>
        <v>#REF!</v>
      </c>
      <c r="Z145" s="112" t="e">
        <f t="shared" si="192"/>
        <v>#REF!</v>
      </c>
      <c r="AA145" s="112" t="e">
        <f t="shared" si="193"/>
        <v>#REF!</v>
      </c>
      <c r="AB145" s="112" t="e">
        <f t="shared" si="194"/>
        <v>#REF!</v>
      </c>
      <c r="AC145" s="112" t="e">
        <f t="shared" si="195"/>
        <v>#REF!</v>
      </c>
      <c r="AD145" s="112" t="e">
        <f t="shared" si="196"/>
        <v>#REF!</v>
      </c>
      <c r="AE145" s="112" t="e">
        <f t="shared" si="197"/>
        <v>#REF!</v>
      </c>
      <c r="AF145" s="112" t="e">
        <f t="shared" si="198"/>
        <v>#REF!</v>
      </c>
      <c r="AG145" s="112" t="e">
        <f t="shared" si="199"/>
        <v>#REF!</v>
      </c>
      <c r="AH145" s="112"/>
      <c r="AI145" s="112" t="e">
        <f t="shared" si="200"/>
        <v>#REF!</v>
      </c>
      <c r="AJ145" s="112" t="e">
        <f t="shared" si="201"/>
        <v>#REF!</v>
      </c>
      <c r="AK145" s="112" t="e">
        <f t="shared" si="202"/>
        <v>#REF!</v>
      </c>
      <c r="AL145" s="112" t="e">
        <f t="shared" si="203"/>
        <v>#REF!</v>
      </c>
      <c r="AM145" s="112" t="e">
        <f t="shared" si="183"/>
        <v>#REF!</v>
      </c>
      <c r="AN145" s="112" t="e">
        <f t="shared" si="184"/>
        <v>#REF!</v>
      </c>
      <c r="AO145" s="112" t="e">
        <f t="shared" si="185"/>
        <v>#REF!</v>
      </c>
      <c r="AP145" s="112" t="e">
        <f t="shared" si="186"/>
        <v>#REF!</v>
      </c>
      <c r="AQ145" s="112" t="e">
        <f t="shared" si="187"/>
        <v>#REF!</v>
      </c>
      <c r="AR145" s="112" t="e">
        <f t="shared" si="188"/>
        <v>#REF!</v>
      </c>
    </row>
    <row r="146" spans="1:44" customFormat="1" ht="13" x14ac:dyDescent="0.15">
      <c r="A146" s="96" t="e">
        <f t="shared" si="169"/>
        <v>#REF!</v>
      </c>
      <c r="B146" s="71" t="e">
        <f t="shared" si="204"/>
        <v>#REF!</v>
      </c>
      <c r="C146" s="70" t="e">
        <f t="shared" si="205"/>
        <v>#REF!</v>
      </c>
      <c r="D146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46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46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46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46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46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46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46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46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46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46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46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46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46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46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46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46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46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46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46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46" s="84">
        <f t="shared" si="191"/>
        <v>10</v>
      </c>
      <c r="Y146" s="85" t="e">
        <f t="shared" si="190"/>
        <v>#REF!</v>
      </c>
      <c r="Z146" s="112" t="e">
        <f t="shared" si="192"/>
        <v>#REF!</v>
      </c>
      <c r="AA146" s="112" t="e">
        <f t="shared" si="193"/>
        <v>#REF!</v>
      </c>
      <c r="AB146" s="112" t="e">
        <f t="shared" si="194"/>
        <v>#REF!</v>
      </c>
      <c r="AC146" s="112" t="e">
        <f t="shared" si="195"/>
        <v>#REF!</v>
      </c>
      <c r="AD146" s="112" t="e">
        <f t="shared" si="196"/>
        <v>#REF!</v>
      </c>
      <c r="AE146" s="112" t="e">
        <f t="shared" si="197"/>
        <v>#REF!</v>
      </c>
      <c r="AF146" s="112" t="e">
        <f t="shared" si="198"/>
        <v>#REF!</v>
      </c>
      <c r="AG146" s="112" t="e">
        <f t="shared" si="199"/>
        <v>#REF!</v>
      </c>
      <c r="AH146" s="112"/>
      <c r="AI146" s="112" t="e">
        <f t="shared" si="200"/>
        <v>#REF!</v>
      </c>
      <c r="AJ146" s="112" t="e">
        <f t="shared" si="201"/>
        <v>#REF!</v>
      </c>
      <c r="AK146" s="112" t="e">
        <f t="shared" si="202"/>
        <v>#REF!</v>
      </c>
      <c r="AL146" s="112" t="e">
        <f t="shared" si="203"/>
        <v>#REF!</v>
      </c>
      <c r="AM146" s="112" t="e">
        <f t="shared" si="183"/>
        <v>#REF!</v>
      </c>
      <c r="AN146" s="112" t="e">
        <f t="shared" si="184"/>
        <v>#REF!</v>
      </c>
      <c r="AO146" s="112" t="e">
        <f t="shared" si="185"/>
        <v>#REF!</v>
      </c>
      <c r="AP146" s="112" t="e">
        <f t="shared" si="186"/>
        <v>#REF!</v>
      </c>
      <c r="AQ146" s="112" t="e">
        <f t="shared" si="187"/>
        <v>#REF!</v>
      </c>
      <c r="AR146" s="112" t="e">
        <f t="shared" si="188"/>
        <v>#REF!</v>
      </c>
    </row>
    <row r="147" spans="1:44" customFormat="1" ht="13" x14ac:dyDescent="0.15">
      <c r="A147" s="96" t="e">
        <f t="shared" si="169"/>
        <v>#REF!</v>
      </c>
      <c r="B147" s="71" t="e">
        <f t="shared" si="204"/>
        <v>#REF!</v>
      </c>
      <c r="C147" s="70" t="e">
        <f t="shared" si="205"/>
        <v>#REF!</v>
      </c>
      <c r="D147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47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47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47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47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47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47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47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47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47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47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47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47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47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47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47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47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47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47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47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47" s="84">
        <f t="shared" si="191"/>
        <v>10</v>
      </c>
      <c r="Y147" s="85" t="e">
        <f t="shared" si="190"/>
        <v>#REF!</v>
      </c>
      <c r="Z147" s="112" t="e">
        <f t="shared" si="192"/>
        <v>#REF!</v>
      </c>
      <c r="AA147" s="112" t="e">
        <f t="shared" si="193"/>
        <v>#REF!</v>
      </c>
      <c r="AB147" s="112" t="e">
        <f t="shared" si="194"/>
        <v>#REF!</v>
      </c>
      <c r="AC147" s="112" t="e">
        <f t="shared" si="195"/>
        <v>#REF!</v>
      </c>
      <c r="AD147" s="112" t="e">
        <f t="shared" si="196"/>
        <v>#REF!</v>
      </c>
      <c r="AE147" s="112" t="e">
        <f t="shared" si="197"/>
        <v>#REF!</v>
      </c>
      <c r="AF147" s="112" t="e">
        <f t="shared" si="198"/>
        <v>#REF!</v>
      </c>
      <c r="AG147" s="112" t="e">
        <f t="shared" si="199"/>
        <v>#REF!</v>
      </c>
      <c r="AH147" s="112"/>
      <c r="AI147" s="112" t="e">
        <f t="shared" si="200"/>
        <v>#REF!</v>
      </c>
      <c r="AJ147" s="112" t="e">
        <f t="shared" si="201"/>
        <v>#REF!</v>
      </c>
      <c r="AK147" s="112" t="e">
        <f t="shared" si="202"/>
        <v>#REF!</v>
      </c>
      <c r="AL147" s="112" t="e">
        <f t="shared" si="203"/>
        <v>#REF!</v>
      </c>
      <c r="AM147" s="112" t="e">
        <f t="shared" si="183"/>
        <v>#REF!</v>
      </c>
      <c r="AN147" s="112" t="e">
        <f t="shared" si="184"/>
        <v>#REF!</v>
      </c>
      <c r="AO147" s="112" t="e">
        <f t="shared" si="185"/>
        <v>#REF!</v>
      </c>
      <c r="AP147" s="112" t="e">
        <f t="shared" si="186"/>
        <v>#REF!</v>
      </c>
      <c r="AQ147" s="112" t="e">
        <f t="shared" si="187"/>
        <v>#REF!</v>
      </c>
      <c r="AR147" s="112" t="e">
        <f t="shared" si="188"/>
        <v>#REF!</v>
      </c>
    </row>
    <row r="148" spans="1:44" customFormat="1" ht="13" x14ac:dyDescent="0.15">
      <c r="A148" s="96" t="e">
        <f t="shared" si="169"/>
        <v>#REF!</v>
      </c>
      <c r="B148" s="71" t="e">
        <f t="shared" si="204"/>
        <v>#REF!</v>
      </c>
      <c r="C148" s="70" t="e">
        <f t="shared" si="205"/>
        <v>#REF!</v>
      </c>
      <c r="D148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48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48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48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48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48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48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48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48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48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48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48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48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48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48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48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48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48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48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48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48" s="84">
        <f t="shared" si="191"/>
        <v>10</v>
      </c>
      <c r="Y148" s="85" t="e">
        <f t="shared" si="190"/>
        <v>#REF!</v>
      </c>
      <c r="Z148" s="112" t="e">
        <f t="shared" si="192"/>
        <v>#REF!</v>
      </c>
      <c r="AA148" s="112" t="e">
        <f t="shared" si="193"/>
        <v>#REF!</v>
      </c>
      <c r="AB148" s="112" t="e">
        <f t="shared" si="194"/>
        <v>#REF!</v>
      </c>
      <c r="AC148" s="112" t="e">
        <f t="shared" si="195"/>
        <v>#REF!</v>
      </c>
      <c r="AD148" s="112" t="e">
        <f t="shared" si="196"/>
        <v>#REF!</v>
      </c>
      <c r="AE148" s="112" t="e">
        <f t="shared" si="197"/>
        <v>#REF!</v>
      </c>
      <c r="AF148" s="112" t="e">
        <f t="shared" si="198"/>
        <v>#REF!</v>
      </c>
      <c r="AG148" s="112" t="e">
        <f t="shared" si="199"/>
        <v>#REF!</v>
      </c>
      <c r="AH148" s="112"/>
      <c r="AI148" s="112" t="e">
        <f t="shared" si="200"/>
        <v>#REF!</v>
      </c>
      <c r="AJ148" s="112" t="e">
        <f t="shared" si="201"/>
        <v>#REF!</v>
      </c>
      <c r="AK148" s="112" t="e">
        <f t="shared" si="202"/>
        <v>#REF!</v>
      </c>
      <c r="AL148" s="112" t="e">
        <f t="shared" si="203"/>
        <v>#REF!</v>
      </c>
      <c r="AM148" s="112" t="e">
        <f t="shared" si="183"/>
        <v>#REF!</v>
      </c>
      <c r="AN148" s="112" t="e">
        <f t="shared" si="184"/>
        <v>#REF!</v>
      </c>
      <c r="AO148" s="112" t="e">
        <f t="shared" si="185"/>
        <v>#REF!</v>
      </c>
      <c r="AP148" s="112" t="e">
        <f t="shared" si="186"/>
        <v>#REF!</v>
      </c>
      <c r="AQ148" s="112" t="e">
        <f t="shared" si="187"/>
        <v>#REF!</v>
      </c>
      <c r="AR148" s="112" t="e">
        <f t="shared" si="188"/>
        <v>#REF!</v>
      </c>
    </row>
    <row r="149" spans="1:44" customFormat="1" ht="13" x14ac:dyDescent="0.15">
      <c r="A149" s="96" t="e">
        <f t="shared" si="169"/>
        <v>#REF!</v>
      </c>
      <c r="B149" s="71" t="e">
        <f t="shared" si="204"/>
        <v>#REF!</v>
      </c>
      <c r="C149" s="70" t="e">
        <f t="shared" si="205"/>
        <v>#REF!</v>
      </c>
      <c r="D149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49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49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49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49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49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49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49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49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49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49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49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49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49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49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49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49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49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49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49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49" s="84">
        <f t="shared" si="191"/>
        <v>10</v>
      </c>
      <c r="Y149" s="85" t="e">
        <f t="shared" si="190"/>
        <v>#REF!</v>
      </c>
      <c r="Z149" s="112" t="e">
        <f t="shared" si="192"/>
        <v>#REF!</v>
      </c>
      <c r="AA149" s="112" t="e">
        <f t="shared" si="193"/>
        <v>#REF!</v>
      </c>
      <c r="AB149" s="112" t="e">
        <f t="shared" si="194"/>
        <v>#REF!</v>
      </c>
      <c r="AC149" s="112" t="e">
        <f t="shared" si="195"/>
        <v>#REF!</v>
      </c>
      <c r="AD149" s="112" t="e">
        <f t="shared" si="196"/>
        <v>#REF!</v>
      </c>
      <c r="AE149" s="112" t="e">
        <f t="shared" si="197"/>
        <v>#REF!</v>
      </c>
      <c r="AF149" s="112" t="e">
        <f t="shared" si="198"/>
        <v>#REF!</v>
      </c>
      <c r="AG149" s="112" t="e">
        <f t="shared" si="199"/>
        <v>#REF!</v>
      </c>
      <c r="AH149" s="112"/>
      <c r="AI149" s="112" t="e">
        <f t="shared" si="200"/>
        <v>#REF!</v>
      </c>
      <c r="AJ149" s="112" t="e">
        <f t="shared" si="201"/>
        <v>#REF!</v>
      </c>
      <c r="AK149" s="112" t="e">
        <f t="shared" si="202"/>
        <v>#REF!</v>
      </c>
      <c r="AL149" s="112" t="e">
        <f t="shared" si="203"/>
        <v>#REF!</v>
      </c>
      <c r="AM149" s="112" t="e">
        <f t="shared" si="183"/>
        <v>#REF!</v>
      </c>
      <c r="AN149" s="112" t="e">
        <f t="shared" si="184"/>
        <v>#REF!</v>
      </c>
      <c r="AO149" s="112" t="e">
        <f t="shared" si="185"/>
        <v>#REF!</v>
      </c>
      <c r="AP149" s="112" t="e">
        <f t="shared" si="186"/>
        <v>#REF!</v>
      </c>
      <c r="AQ149" s="112" t="e">
        <f t="shared" si="187"/>
        <v>#REF!</v>
      </c>
      <c r="AR149" s="112" t="e">
        <f t="shared" si="188"/>
        <v>#REF!</v>
      </c>
    </row>
    <row r="150" spans="1:44" customFormat="1" ht="13" x14ac:dyDescent="0.15">
      <c r="A150" s="96" t="e">
        <f t="shared" si="169"/>
        <v>#REF!</v>
      </c>
      <c r="B150" s="71" t="e">
        <f t="shared" si="204"/>
        <v>#REF!</v>
      </c>
      <c r="C150" s="70" t="e">
        <f t="shared" si="205"/>
        <v>#REF!</v>
      </c>
      <c r="D150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50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50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50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50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50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50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50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50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50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50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50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50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50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50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50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50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50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50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50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50" s="84">
        <f t="shared" si="191"/>
        <v>10</v>
      </c>
      <c r="Y150" s="85" t="e">
        <f t="shared" si="190"/>
        <v>#REF!</v>
      </c>
      <c r="Z150" s="112" t="e">
        <f t="shared" si="192"/>
        <v>#REF!</v>
      </c>
      <c r="AA150" s="112" t="e">
        <f t="shared" si="193"/>
        <v>#REF!</v>
      </c>
      <c r="AB150" s="112" t="e">
        <f t="shared" si="194"/>
        <v>#REF!</v>
      </c>
      <c r="AC150" s="112" t="e">
        <f t="shared" si="195"/>
        <v>#REF!</v>
      </c>
      <c r="AD150" s="112" t="e">
        <f t="shared" si="196"/>
        <v>#REF!</v>
      </c>
      <c r="AE150" s="112" t="e">
        <f t="shared" si="197"/>
        <v>#REF!</v>
      </c>
      <c r="AF150" s="112" t="e">
        <f t="shared" si="198"/>
        <v>#REF!</v>
      </c>
      <c r="AG150" s="112" t="e">
        <f t="shared" si="199"/>
        <v>#REF!</v>
      </c>
      <c r="AH150" s="112"/>
      <c r="AI150" s="112" t="e">
        <f t="shared" si="200"/>
        <v>#REF!</v>
      </c>
      <c r="AJ150" s="112" t="e">
        <f t="shared" si="201"/>
        <v>#REF!</v>
      </c>
      <c r="AK150" s="112" t="e">
        <f t="shared" si="202"/>
        <v>#REF!</v>
      </c>
      <c r="AL150" s="112" t="e">
        <f t="shared" si="203"/>
        <v>#REF!</v>
      </c>
      <c r="AM150" s="112" t="e">
        <f t="shared" si="183"/>
        <v>#REF!</v>
      </c>
      <c r="AN150" s="112" t="e">
        <f t="shared" si="184"/>
        <v>#REF!</v>
      </c>
      <c r="AO150" s="112" t="e">
        <f t="shared" si="185"/>
        <v>#REF!</v>
      </c>
      <c r="AP150" s="112" t="e">
        <f t="shared" si="186"/>
        <v>#REF!</v>
      </c>
      <c r="AQ150" s="112" t="e">
        <f t="shared" si="187"/>
        <v>#REF!</v>
      </c>
      <c r="AR150" s="112" t="e">
        <f t="shared" si="188"/>
        <v>#REF!</v>
      </c>
    </row>
    <row r="151" spans="1:44" customFormat="1" ht="13" x14ac:dyDescent="0.15">
      <c r="A151" s="96" t="e">
        <f t="shared" si="169"/>
        <v>#REF!</v>
      </c>
      <c r="B151" s="71" t="e">
        <f t="shared" si="204"/>
        <v>#REF!</v>
      </c>
      <c r="C151" s="70" t="e">
        <f t="shared" si="205"/>
        <v>#REF!</v>
      </c>
      <c r="D151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51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51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51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51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51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51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51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51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51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51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51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51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51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51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51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51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51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51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51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51" s="84">
        <f t="shared" si="191"/>
        <v>10</v>
      </c>
      <c r="Y151" s="85" t="e">
        <f t="shared" si="190"/>
        <v>#REF!</v>
      </c>
      <c r="Z151" s="112" t="e">
        <f t="shared" si="192"/>
        <v>#REF!</v>
      </c>
      <c r="AA151" s="112" t="e">
        <f t="shared" si="193"/>
        <v>#REF!</v>
      </c>
      <c r="AB151" s="112" t="e">
        <f t="shared" si="194"/>
        <v>#REF!</v>
      </c>
      <c r="AC151" s="112" t="e">
        <f t="shared" si="195"/>
        <v>#REF!</v>
      </c>
      <c r="AD151" s="112" t="e">
        <f t="shared" si="196"/>
        <v>#REF!</v>
      </c>
      <c r="AE151" s="112" t="e">
        <f t="shared" si="197"/>
        <v>#REF!</v>
      </c>
      <c r="AF151" s="112" t="e">
        <f t="shared" si="198"/>
        <v>#REF!</v>
      </c>
      <c r="AG151" s="112" t="e">
        <f t="shared" si="199"/>
        <v>#REF!</v>
      </c>
      <c r="AH151" s="112"/>
      <c r="AI151" s="112" t="e">
        <f t="shared" si="200"/>
        <v>#REF!</v>
      </c>
      <c r="AJ151" s="112" t="e">
        <f t="shared" si="201"/>
        <v>#REF!</v>
      </c>
      <c r="AK151" s="112" t="e">
        <f t="shared" si="202"/>
        <v>#REF!</v>
      </c>
      <c r="AL151" s="112" t="e">
        <f t="shared" si="203"/>
        <v>#REF!</v>
      </c>
      <c r="AM151" s="112" t="e">
        <f t="shared" si="183"/>
        <v>#REF!</v>
      </c>
      <c r="AN151" s="112" t="e">
        <f t="shared" si="184"/>
        <v>#REF!</v>
      </c>
      <c r="AO151" s="112" t="e">
        <f t="shared" si="185"/>
        <v>#REF!</v>
      </c>
      <c r="AP151" s="112" t="e">
        <f t="shared" si="186"/>
        <v>#REF!</v>
      </c>
      <c r="AQ151" s="112" t="e">
        <f t="shared" si="187"/>
        <v>#REF!</v>
      </c>
      <c r="AR151" s="112" t="e">
        <f t="shared" si="188"/>
        <v>#REF!</v>
      </c>
    </row>
    <row r="152" spans="1:44" customFormat="1" ht="15.75" customHeight="1" x14ac:dyDescent="0.15">
      <c r="A152" s="96" t="e">
        <f t="shared" si="169"/>
        <v>#REF!</v>
      </c>
      <c r="B152" s="71" t="e">
        <f t="shared" si="204"/>
        <v>#REF!</v>
      </c>
      <c r="C152" s="70" t="e">
        <f t="shared" si="205"/>
        <v>#REF!</v>
      </c>
      <c r="D152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52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52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52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52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52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52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52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52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52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52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52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52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52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52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52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52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52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52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52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52" s="84">
        <f t="shared" si="191"/>
        <v>10</v>
      </c>
      <c r="Y152" s="85" t="e">
        <f>(H152+I152)*0.5</f>
        <v>#REF!</v>
      </c>
      <c r="Z152" s="112" t="e">
        <f t="shared" si="192"/>
        <v>#REF!</v>
      </c>
      <c r="AA152" s="112" t="e">
        <f t="shared" si="193"/>
        <v>#REF!</v>
      </c>
      <c r="AB152" s="112" t="e">
        <f t="shared" si="194"/>
        <v>#REF!</v>
      </c>
      <c r="AC152" s="112" t="e">
        <f t="shared" si="195"/>
        <v>#REF!</v>
      </c>
      <c r="AD152" s="112" t="e">
        <f t="shared" si="196"/>
        <v>#REF!</v>
      </c>
      <c r="AE152" s="112" t="e">
        <f t="shared" si="197"/>
        <v>#REF!</v>
      </c>
      <c r="AF152" s="112" t="e">
        <f t="shared" si="198"/>
        <v>#REF!</v>
      </c>
      <c r="AG152" s="112" t="e">
        <f t="shared" si="199"/>
        <v>#REF!</v>
      </c>
      <c r="AH152" s="112"/>
      <c r="AI152" s="112" t="e">
        <f t="shared" si="200"/>
        <v>#REF!</v>
      </c>
      <c r="AJ152" s="112" t="e">
        <f t="shared" si="201"/>
        <v>#REF!</v>
      </c>
      <c r="AK152" s="112" t="e">
        <f t="shared" si="202"/>
        <v>#REF!</v>
      </c>
      <c r="AL152" s="112" t="e">
        <f t="shared" si="203"/>
        <v>#REF!</v>
      </c>
    </row>
    <row r="153" spans="1:44" customFormat="1" ht="13" x14ac:dyDescent="0.15">
      <c r="A153" s="95">
        <f t="shared" si="169"/>
        <v>0</v>
      </c>
      <c r="B153" s="71" t="e">
        <f t="shared" si="204"/>
        <v>#REF!</v>
      </c>
      <c r="C153" s="70" t="e">
        <f t="shared" si="205"/>
        <v>#REF!</v>
      </c>
      <c r="D153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53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53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53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53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53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53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53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53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53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53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53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53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53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53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53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53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53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53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53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53" s="84">
        <f t="shared" si="191"/>
        <v>10</v>
      </c>
      <c r="Y153" s="85" t="e">
        <f t="shared" si="190"/>
        <v>#REF!</v>
      </c>
      <c r="Z153" s="112" t="e">
        <f t="shared" si="192"/>
        <v>#REF!</v>
      </c>
      <c r="AA153" s="112" t="e">
        <f t="shared" si="193"/>
        <v>#REF!</v>
      </c>
      <c r="AB153" s="112" t="e">
        <f t="shared" si="194"/>
        <v>#REF!</v>
      </c>
      <c r="AC153" s="112" t="e">
        <f t="shared" si="195"/>
        <v>#REF!</v>
      </c>
      <c r="AD153" s="112" t="e">
        <f t="shared" si="196"/>
        <v>#REF!</v>
      </c>
      <c r="AE153" s="112" t="e">
        <f t="shared" si="197"/>
        <v>#REF!</v>
      </c>
      <c r="AF153" s="112" t="e">
        <f t="shared" si="198"/>
        <v>#REF!</v>
      </c>
      <c r="AG153" s="112" t="e">
        <f t="shared" si="199"/>
        <v>#REF!</v>
      </c>
      <c r="AH153" s="112"/>
      <c r="AI153" s="112" t="e">
        <f t="shared" si="200"/>
        <v>#REF!</v>
      </c>
      <c r="AJ153" s="112" t="e">
        <f t="shared" si="201"/>
        <v>#REF!</v>
      </c>
      <c r="AK153" s="112" t="e">
        <f t="shared" si="202"/>
        <v>#REF!</v>
      </c>
      <c r="AL153" s="112" t="e">
        <f t="shared" si="203"/>
        <v>#REF!</v>
      </c>
      <c r="AM153" s="112" t="e">
        <f t="shared" ref="AM153:AR160" si="206">(VLOOKUP(AM$30,tarieftoeslag,$X153,FALSE)*Q153)</f>
        <v>#REF!</v>
      </c>
      <c r="AN153" s="112" t="e">
        <f t="shared" si="206"/>
        <v>#REF!</v>
      </c>
      <c r="AO153" s="112" t="e">
        <f t="shared" si="206"/>
        <v>#REF!</v>
      </c>
      <c r="AP153" s="112" t="e">
        <f t="shared" si="206"/>
        <v>#REF!</v>
      </c>
      <c r="AQ153" s="112" t="e">
        <f t="shared" si="206"/>
        <v>#REF!</v>
      </c>
      <c r="AR153" s="112" t="e">
        <f t="shared" si="206"/>
        <v>#REF!</v>
      </c>
    </row>
    <row r="154" spans="1:44" customFormat="1" ht="13" hidden="1" x14ac:dyDescent="0.15">
      <c r="A154" s="97"/>
      <c r="B154" s="71"/>
      <c r="C154" s="70"/>
      <c r="D154" s="90"/>
      <c r="E154" s="90"/>
      <c r="F154" s="90"/>
      <c r="G154" s="90"/>
      <c r="H154" s="90"/>
      <c r="I154" s="90"/>
      <c r="J154" s="90"/>
      <c r="K154" s="90"/>
      <c r="L154" s="90"/>
      <c r="M154" s="90"/>
      <c r="N154" s="90"/>
      <c r="O154" s="90"/>
      <c r="P154" s="90"/>
      <c r="Q154" s="90"/>
      <c r="R154" s="90"/>
      <c r="S154" s="90"/>
      <c r="T154" s="90"/>
      <c r="U154" s="90"/>
      <c r="V154" s="90"/>
      <c r="W154" s="90"/>
      <c r="X154" s="84"/>
      <c r="Y154" s="85"/>
      <c r="Z154" s="112"/>
      <c r="AA154" s="112"/>
      <c r="AB154" s="112"/>
      <c r="AC154" s="112"/>
      <c r="AD154" s="112"/>
      <c r="AE154" s="112"/>
      <c r="AF154" s="112"/>
      <c r="AG154" s="112"/>
      <c r="AH154" s="112"/>
      <c r="AI154" s="112"/>
      <c r="AJ154" s="112"/>
      <c r="AK154" s="112"/>
      <c r="AL154" s="112"/>
      <c r="AM154" s="112" t="e">
        <f t="shared" si="206"/>
        <v>#REF!</v>
      </c>
      <c r="AN154" s="112" t="e">
        <f t="shared" si="206"/>
        <v>#REF!</v>
      </c>
      <c r="AO154" s="112" t="e">
        <f t="shared" si="206"/>
        <v>#REF!</v>
      </c>
      <c r="AP154" s="112" t="e">
        <f t="shared" si="206"/>
        <v>#REF!</v>
      </c>
      <c r="AQ154" s="112" t="e">
        <f t="shared" si="206"/>
        <v>#REF!</v>
      </c>
      <c r="AR154" s="112" t="e">
        <f t="shared" si="206"/>
        <v>#REF!</v>
      </c>
    </row>
    <row r="155" spans="1:44" customFormat="1" ht="13" hidden="1" x14ac:dyDescent="0.15">
      <c r="A155" s="97"/>
      <c r="B155" s="71"/>
      <c r="C155" s="70"/>
      <c r="D155" s="90"/>
      <c r="E155" s="90"/>
      <c r="F155" s="90"/>
      <c r="G155" s="90"/>
      <c r="H155" s="90"/>
      <c r="I155" s="90"/>
      <c r="J155" s="90"/>
      <c r="K155" s="90"/>
      <c r="L155" s="90"/>
      <c r="M155" s="90"/>
      <c r="N155" s="90"/>
      <c r="O155" s="90"/>
      <c r="P155" s="90"/>
      <c r="Q155" s="90"/>
      <c r="R155" s="90"/>
      <c r="S155" s="90"/>
      <c r="T155" s="90"/>
      <c r="U155" s="90"/>
      <c r="V155" s="90"/>
      <c r="W155" s="90"/>
      <c r="X155" s="84"/>
      <c r="Y155" s="85"/>
      <c r="Z155" s="112"/>
      <c r="AA155" s="112"/>
      <c r="AB155" s="112"/>
      <c r="AC155" s="112"/>
      <c r="AD155" s="112"/>
      <c r="AE155" s="112"/>
      <c r="AF155" s="112"/>
      <c r="AG155" s="112"/>
      <c r="AH155" s="112"/>
      <c r="AI155" s="112"/>
      <c r="AJ155" s="112"/>
      <c r="AK155" s="112"/>
      <c r="AL155" s="112"/>
      <c r="AM155" s="112" t="e">
        <f t="shared" si="206"/>
        <v>#REF!</v>
      </c>
      <c r="AN155" s="112" t="e">
        <f t="shared" si="206"/>
        <v>#REF!</v>
      </c>
      <c r="AO155" s="112" t="e">
        <f t="shared" si="206"/>
        <v>#REF!</v>
      </c>
      <c r="AP155" s="112" t="e">
        <f t="shared" si="206"/>
        <v>#REF!</v>
      </c>
      <c r="AQ155" s="112" t="e">
        <f t="shared" si="206"/>
        <v>#REF!</v>
      </c>
      <c r="AR155" s="112" t="e">
        <f t="shared" si="206"/>
        <v>#REF!</v>
      </c>
    </row>
    <row r="156" spans="1:44" customFormat="1" ht="13" hidden="1" x14ac:dyDescent="0.15">
      <c r="A156" s="97"/>
      <c r="B156" s="71"/>
      <c r="C156" s="70"/>
      <c r="D156" s="90"/>
      <c r="E156" s="90"/>
      <c r="F156" s="90"/>
      <c r="G156" s="90"/>
      <c r="H156" s="90"/>
      <c r="I156" s="90"/>
      <c r="J156" s="90"/>
      <c r="K156" s="90"/>
      <c r="L156" s="90"/>
      <c r="M156" s="90"/>
      <c r="N156" s="90"/>
      <c r="O156" s="90"/>
      <c r="P156" s="90"/>
      <c r="Q156" s="90"/>
      <c r="R156" s="90"/>
      <c r="S156" s="90"/>
      <c r="T156" s="90"/>
      <c r="U156" s="90"/>
      <c r="V156" s="90"/>
      <c r="W156" s="90"/>
      <c r="X156" s="84"/>
      <c r="Y156" s="85"/>
      <c r="Z156" s="112"/>
      <c r="AA156" s="112"/>
      <c r="AB156" s="112"/>
      <c r="AC156" s="112"/>
      <c r="AD156" s="112"/>
      <c r="AE156" s="112"/>
      <c r="AF156" s="112"/>
      <c r="AG156" s="112"/>
      <c r="AH156" s="112"/>
      <c r="AI156" s="112"/>
      <c r="AJ156" s="112"/>
      <c r="AK156" s="112"/>
      <c r="AL156" s="112"/>
      <c r="AM156" s="112" t="e">
        <f t="shared" si="206"/>
        <v>#REF!</v>
      </c>
      <c r="AN156" s="112" t="e">
        <f t="shared" si="206"/>
        <v>#REF!</v>
      </c>
      <c r="AO156" s="112" t="e">
        <f t="shared" si="206"/>
        <v>#REF!</v>
      </c>
      <c r="AP156" s="112" t="e">
        <f t="shared" si="206"/>
        <v>#REF!</v>
      </c>
      <c r="AQ156" s="112" t="e">
        <f t="shared" si="206"/>
        <v>#REF!</v>
      </c>
      <c r="AR156" s="112" t="e">
        <f t="shared" si="206"/>
        <v>#REF!</v>
      </c>
    </row>
    <row r="157" spans="1:44" customFormat="1" ht="13" hidden="1" x14ac:dyDescent="0.15">
      <c r="A157" s="97"/>
      <c r="B157" s="71"/>
      <c r="C157" s="70"/>
      <c r="D157" s="90"/>
      <c r="E157" s="90"/>
      <c r="F157" s="90"/>
      <c r="G157" s="90"/>
      <c r="H157" s="90"/>
      <c r="I157" s="90"/>
      <c r="J157" s="90"/>
      <c r="K157" s="90"/>
      <c r="L157" s="90"/>
      <c r="M157" s="90"/>
      <c r="N157" s="90"/>
      <c r="O157" s="90"/>
      <c r="P157" s="90"/>
      <c r="Q157" s="90"/>
      <c r="R157" s="90"/>
      <c r="S157" s="90"/>
      <c r="T157" s="90"/>
      <c r="U157" s="90"/>
      <c r="V157" s="90"/>
      <c r="W157" s="90"/>
      <c r="X157" s="84"/>
      <c r="Y157" s="85"/>
      <c r="Z157" s="112"/>
      <c r="AA157" s="112"/>
      <c r="AB157" s="112"/>
      <c r="AC157" s="112"/>
      <c r="AD157" s="112"/>
      <c r="AE157" s="112"/>
      <c r="AF157" s="112"/>
      <c r="AG157" s="112"/>
      <c r="AH157" s="112"/>
      <c r="AI157" s="112"/>
      <c r="AJ157" s="112"/>
      <c r="AK157" s="112"/>
      <c r="AL157" s="112"/>
      <c r="AM157" s="112" t="e">
        <f t="shared" si="206"/>
        <v>#REF!</v>
      </c>
      <c r="AN157" s="112" t="e">
        <f t="shared" si="206"/>
        <v>#REF!</v>
      </c>
      <c r="AO157" s="112" t="e">
        <f t="shared" si="206"/>
        <v>#REF!</v>
      </c>
      <c r="AP157" s="112" t="e">
        <f t="shared" si="206"/>
        <v>#REF!</v>
      </c>
      <c r="AQ157" s="112" t="e">
        <f t="shared" si="206"/>
        <v>#REF!</v>
      </c>
      <c r="AR157" s="112" t="e">
        <f t="shared" si="206"/>
        <v>#REF!</v>
      </c>
    </row>
    <row r="158" spans="1:44" customFormat="1" ht="13" hidden="1" x14ac:dyDescent="0.15">
      <c r="A158" s="97"/>
      <c r="B158" s="71"/>
      <c r="C158" s="70"/>
      <c r="D158" s="90"/>
      <c r="E158" s="90"/>
      <c r="F158" s="90"/>
      <c r="G158" s="90"/>
      <c r="H158" s="90"/>
      <c r="I158" s="90"/>
      <c r="J158" s="90"/>
      <c r="K158" s="90"/>
      <c r="L158" s="90"/>
      <c r="M158" s="90"/>
      <c r="N158" s="90"/>
      <c r="O158" s="90"/>
      <c r="P158" s="90"/>
      <c r="Q158" s="90"/>
      <c r="R158" s="90"/>
      <c r="S158" s="90"/>
      <c r="T158" s="90"/>
      <c r="U158" s="90"/>
      <c r="V158" s="90"/>
      <c r="W158" s="90"/>
      <c r="X158" s="84"/>
      <c r="Y158" s="85"/>
      <c r="Z158" s="112"/>
      <c r="AA158" s="112"/>
      <c r="AB158" s="112"/>
      <c r="AC158" s="112"/>
      <c r="AD158" s="112"/>
      <c r="AE158" s="112"/>
      <c r="AF158" s="112"/>
      <c r="AG158" s="112"/>
      <c r="AH158" s="112"/>
      <c r="AI158" s="112"/>
      <c r="AJ158" s="112"/>
      <c r="AK158" s="112"/>
      <c r="AL158" s="112"/>
      <c r="AM158" s="112" t="e">
        <f t="shared" si="206"/>
        <v>#REF!</v>
      </c>
      <c r="AN158" s="112" t="e">
        <f t="shared" si="206"/>
        <v>#REF!</v>
      </c>
      <c r="AO158" s="112" t="e">
        <f t="shared" si="206"/>
        <v>#REF!</v>
      </c>
      <c r="AP158" s="112" t="e">
        <f t="shared" si="206"/>
        <v>#REF!</v>
      </c>
      <c r="AQ158" s="112" t="e">
        <f t="shared" si="206"/>
        <v>#REF!</v>
      </c>
      <c r="AR158" s="112" t="e">
        <f t="shared" si="206"/>
        <v>#REF!</v>
      </c>
    </row>
    <row r="159" spans="1:44" customFormat="1" ht="13" hidden="1" x14ac:dyDescent="0.15">
      <c r="A159" s="97"/>
      <c r="B159" s="71"/>
      <c r="C159" s="70"/>
      <c r="D159" s="90"/>
      <c r="E159" s="90"/>
      <c r="F159" s="90"/>
      <c r="G159" s="90"/>
      <c r="H159" s="90"/>
      <c r="I159" s="90"/>
      <c r="J159" s="90"/>
      <c r="K159" s="90"/>
      <c r="L159" s="90"/>
      <c r="M159" s="90"/>
      <c r="N159" s="90"/>
      <c r="O159" s="90"/>
      <c r="P159" s="90"/>
      <c r="Q159" s="90"/>
      <c r="R159" s="90"/>
      <c r="S159" s="90"/>
      <c r="T159" s="90"/>
      <c r="U159" s="90"/>
      <c r="V159" s="90"/>
      <c r="W159" s="90"/>
      <c r="X159" s="84"/>
      <c r="Y159" s="85"/>
      <c r="Z159" s="112"/>
      <c r="AA159" s="112"/>
      <c r="AB159" s="112"/>
      <c r="AC159" s="112"/>
      <c r="AD159" s="112"/>
      <c r="AE159" s="112"/>
      <c r="AF159" s="112"/>
      <c r="AG159" s="112"/>
      <c r="AH159" s="112"/>
      <c r="AI159" s="112"/>
      <c r="AJ159" s="112"/>
      <c r="AK159" s="112"/>
      <c r="AL159" s="112"/>
      <c r="AM159" s="112" t="e">
        <f t="shared" si="206"/>
        <v>#REF!</v>
      </c>
      <c r="AN159" s="112" t="e">
        <f t="shared" si="206"/>
        <v>#REF!</v>
      </c>
      <c r="AO159" s="112" t="e">
        <f t="shared" si="206"/>
        <v>#REF!</v>
      </c>
      <c r="AP159" s="112" t="e">
        <f t="shared" si="206"/>
        <v>#REF!</v>
      </c>
      <c r="AQ159" s="112" t="e">
        <f t="shared" si="206"/>
        <v>#REF!</v>
      </c>
      <c r="AR159" s="112" t="e">
        <f t="shared" si="206"/>
        <v>#REF!</v>
      </c>
    </row>
    <row r="160" spans="1:44" customFormat="1" ht="13" hidden="1" x14ac:dyDescent="0.15">
      <c r="A160" s="97"/>
      <c r="B160" s="71"/>
      <c r="C160" s="70"/>
      <c r="D160" s="90"/>
      <c r="E160" s="90"/>
      <c r="F160" s="90"/>
      <c r="G160" s="90"/>
      <c r="H160" s="90"/>
      <c r="I160" s="90"/>
      <c r="J160" s="90"/>
      <c r="K160" s="90"/>
      <c r="L160" s="90"/>
      <c r="M160" s="90"/>
      <c r="N160" s="90"/>
      <c r="O160" s="90"/>
      <c r="P160" s="90"/>
      <c r="Q160" s="90"/>
      <c r="R160" s="90"/>
      <c r="S160" s="90"/>
      <c r="T160" s="90"/>
      <c r="U160" s="90"/>
      <c r="V160" s="90"/>
      <c r="W160" s="90"/>
      <c r="X160" s="84"/>
      <c r="Y160" s="85"/>
      <c r="Z160" s="112"/>
      <c r="AA160" s="112"/>
      <c r="AB160" s="112"/>
      <c r="AC160" s="112"/>
      <c r="AD160" s="112"/>
      <c r="AE160" s="112"/>
      <c r="AF160" s="112"/>
      <c r="AG160" s="112"/>
      <c r="AH160" s="112"/>
      <c r="AI160" s="112"/>
      <c r="AJ160" s="112"/>
      <c r="AK160" s="112"/>
      <c r="AL160" s="112"/>
      <c r="AM160" s="112" t="e">
        <f t="shared" si="206"/>
        <v>#REF!</v>
      </c>
      <c r="AN160" s="112" t="e">
        <f t="shared" si="206"/>
        <v>#REF!</v>
      </c>
      <c r="AO160" s="112" t="e">
        <f t="shared" si="206"/>
        <v>#REF!</v>
      </c>
      <c r="AP160" s="112" t="e">
        <f t="shared" si="206"/>
        <v>#REF!</v>
      </c>
      <c r="AQ160" s="112" t="e">
        <f t="shared" si="206"/>
        <v>#REF!</v>
      </c>
      <c r="AR160" s="112" t="e">
        <f t="shared" si="206"/>
        <v>#REF!</v>
      </c>
    </row>
    <row r="161" spans="1:44" ht="13" hidden="1" x14ac:dyDescent="0.15">
      <c r="A161" s="97"/>
      <c r="B161" s="71"/>
      <c r="C161" s="70"/>
      <c r="D161" s="90"/>
      <c r="E161" s="90"/>
      <c r="F161" s="90"/>
      <c r="G161" s="90"/>
      <c r="H161" s="90"/>
      <c r="I161" s="90"/>
      <c r="J161" s="90"/>
      <c r="K161" s="90"/>
      <c r="L161" s="90"/>
      <c r="M161" s="90"/>
      <c r="N161" s="90"/>
      <c r="O161" s="90"/>
      <c r="P161" s="90"/>
      <c r="Q161" s="90"/>
      <c r="R161" s="90"/>
      <c r="S161" s="90"/>
      <c r="T161" s="90"/>
      <c r="U161" s="90"/>
      <c r="V161" s="90"/>
      <c r="W161" s="90"/>
      <c r="X161" s="84"/>
      <c r="Y161" s="85"/>
      <c r="Z161" s="112"/>
      <c r="AA161" s="112"/>
      <c r="AB161" s="112"/>
      <c r="AC161" s="112"/>
      <c r="AD161" s="112"/>
      <c r="AE161" s="112"/>
      <c r="AF161" s="112"/>
      <c r="AG161" s="112"/>
      <c r="AH161" s="112"/>
      <c r="AI161" s="112"/>
      <c r="AJ161" s="112"/>
      <c r="AK161" s="112"/>
      <c r="AL161" s="112"/>
    </row>
    <row r="162" spans="1:44" customFormat="1" ht="15.75" customHeight="1" x14ac:dyDescent="0.15">
      <c r="A162" s="68"/>
      <c r="D162" s="69"/>
      <c r="E162" s="69"/>
      <c r="F162" s="69"/>
      <c r="G162" s="69"/>
      <c r="H162" s="69"/>
      <c r="I162" s="69"/>
      <c r="J162" s="69"/>
      <c r="K162" s="69"/>
      <c r="L162" s="69"/>
    </row>
    <row r="163" spans="1:44" customFormat="1" ht="13" x14ac:dyDescent="0.15">
      <c r="A163" s="62" t="s">
        <v>135</v>
      </c>
      <c r="D163" s="63"/>
      <c r="E163" s="63"/>
      <c r="F163" s="63"/>
      <c r="G163" s="63"/>
      <c r="H163" s="63"/>
      <c r="I163" s="63"/>
      <c r="J163" s="63"/>
      <c r="K163" s="63"/>
      <c r="L163" s="63"/>
    </row>
    <row r="164" spans="1:44" customFormat="1" ht="13" x14ac:dyDescent="0.15">
      <c r="A164" s="63">
        <v>11</v>
      </c>
      <c r="D164" s="63"/>
      <c r="E164" s="63"/>
      <c r="F164" s="63"/>
      <c r="G164" s="63"/>
      <c r="H164" s="63"/>
      <c r="I164" s="63"/>
      <c r="J164" s="63"/>
      <c r="K164" s="63"/>
      <c r="L164" s="63"/>
    </row>
    <row r="165" spans="1:44" customFormat="1" ht="14" thickBot="1" x14ac:dyDescent="0.2">
      <c r="A165" s="59" t="s">
        <v>129</v>
      </c>
      <c r="B165" s="91"/>
      <c r="C165" s="91"/>
      <c r="D165" s="91" t="str">
        <f t="shared" ref="D165:W165" si="207">D$30</f>
        <v>V1</v>
      </c>
      <c r="E165" s="91" t="str">
        <f t="shared" si="207"/>
        <v>V2</v>
      </c>
      <c r="F165" s="91" t="str">
        <f t="shared" si="207"/>
        <v>L1</v>
      </c>
      <c r="G165" s="91" t="str">
        <f t="shared" si="207"/>
        <v>L2</v>
      </c>
      <c r="H165" s="91" t="str">
        <f t="shared" si="207"/>
        <v>N1</v>
      </c>
      <c r="I165" s="91" t="str">
        <f t="shared" si="207"/>
        <v>N2</v>
      </c>
      <c r="J165" s="91" t="str">
        <f t="shared" si="207"/>
        <v>DV4</v>
      </c>
      <c r="K165" s="91" t="str">
        <f t="shared" si="207"/>
        <v>DL4</v>
      </c>
      <c r="L165" s="91" t="str">
        <f t="shared" si="207"/>
        <v>DL4+</v>
      </c>
      <c r="M165" s="91" t="str">
        <f t="shared" si="207"/>
        <v>Dza</v>
      </c>
      <c r="N165" s="91" t="str">
        <f t="shared" si="207"/>
        <v>DV8</v>
      </c>
      <c r="O165" s="91" t="str">
        <f t="shared" si="207"/>
        <v>DL8</v>
      </c>
      <c r="P165" s="91" t="str">
        <f t="shared" si="207"/>
        <v>K</v>
      </c>
      <c r="Q165" s="91" t="str">
        <f t="shared" si="207"/>
        <v>!C!</v>
      </c>
      <c r="R165" s="91">
        <f t="shared" si="207"/>
        <v>0</v>
      </c>
      <c r="S165" s="91">
        <f t="shared" si="207"/>
        <v>0</v>
      </c>
      <c r="T165" s="91">
        <f t="shared" si="207"/>
        <v>0</v>
      </c>
      <c r="U165" s="91">
        <f t="shared" si="207"/>
        <v>0</v>
      </c>
      <c r="V165" s="91">
        <f t="shared" si="207"/>
        <v>0</v>
      </c>
      <c r="W165" s="91">
        <f t="shared" si="207"/>
        <v>0</v>
      </c>
      <c r="X165" s="84"/>
      <c r="Z165" s="64" t="str">
        <f t="shared" ref="Z165:AR165" si="208">Z$30</f>
        <v>V1</v>
      </c>
      <c r="AA165" s="64" t="str">
        <f t="shared" si="208"/>
        <v>V2</v>
      </c>
      <c r="AB165" s="64" t="str">
        <f t="shared" si="208"/>
        <v>L1</v>
      </c>
      <c r="AC165" s="64" t="str">
        <f t="shared" si="208"/>
        <v>L2</v>
      </c>
      <c r="AD165" s="64" t="str">
        <f t="shared" si="208"/>
        <v>N1</v>
      </c>
      <c r="AE165" s="64" t="str">
        <f t="shared" si="208"/>
        <v>N2</v>
      </c>
      <c r="AF165" s="64" t="str">
        <f t="shared" si="208"/>
        <v>DV4</v>
      </c>
      <c r="AG165" s="64" t="str">
        <f t="shared" si="208"/>
        <v>DL4</v>
      </c>
      <c r="AH165" s="64"/>
      <c r="AI165" s="64" t="str">
        <f t="shared" si="208"/>
        <v>Dza</v>
      </c>
      <c r="AJ165" s="64" t="str">
        <f t="shared" si="208"/>
        <v>DV8</v>
      </c>
      <c r="AK165" s="64" t="str">
        <f t="shared" si="208"/>
        <v>DL8</v>
      </c>
      <c r="AL165" s="64" t="str">
        <f t="shared" si="208"/>
        <v>K</v>
      </c>
      <c r="AM165" s="64" t="str">
        <f t="shared" si="208"/>
        <v>!C!</v>
      </c>
      <c r="AN165" s="64">
        <f t="shared" si="208"/>
        <v>0</v>
      </c>
      <c r="AO165" s="64">
        <f t="shared" si="208"/>
        <v>0</v>
      </c>
      <c r="AP165" s="64">
        <f t="shared" si="208"/>
        <v>0</v>
      </c>
      <c r="AQ165" s="64">
        <f t="shared" si="208"/>
        <v>0</v>
      </c>
      <c r="AR165" s="64">
        <f t="shared" si="208"/>
        <v>0</v>
      </c>
    </row>
    <row r="166" spans="1:44" customFormat="1" ht="14" thickTop="1" x14ac:dyDescent="0.15">
      <c r="A166" s="92" t="e">
        <f>A139</f>
        <v>#REF!</v>
      </c>
      <c r="B166" s="71" t="e">
        <f>SUM(Z166:AL166)</f>
        <v>#REF!</v>
      </c>
      <c r="C166" s="70" t="e">
        <f>(VLOOKUP(AD$30,pauzetoeslag,$A$29,FALSE)*H166)+(VLOOKUP(AE$30,pauzetoeslag,$A$29,FALSE)*I166)</f>
        <v>#REF!</v>
      </c>
      <c r="D166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66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66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66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66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66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66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66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66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66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66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66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66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66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66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66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66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66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66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66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66" s="84">
        <f>A164</f>
        <v>11</v>
      </c>
      <c r="Y166" s="85" t="e">
        <f>(H166+I166)*0.5</f>
        <v>#REF!</v>
      </c>
      <c r="Z166" s="112" t="e">
        <f t="shared" ref="Z166:Z167" si="209">(VLOOKUP(Z$30,tarieftoeslag,$X166,FALSE)*D166)</f>
        <v>#REF!</v>
      </c>
      <c r="AA166" s="112" t="e">
        <f t="shared" ref="AA166:AA167" si="210">(VLOOKUP(AA$30,tarieftoeslag,$X166,FALSE)*E166)</f>
        <v>#REF!</v>
      </c>
      <c r="AB166" s="112" t="e">
        <f t="shared" ref="AB166:AB167" si="211">(VLOOKUP(AB$30,tarieftoeslag,$X166,FALSE)*F166)</f>
        <v>#REF!</v>
      </c>
      <c r="AC166" s="112" t="e">
        <f t="shared" ref="AC166:AC167" si="212">(VLOOKUP(AC$30,tarieftoeslag,$X166,FALSE)*G166)</f>
        <v>#REF!</v>
      </c>
      <c r="AD166" s="112" t="e">
        <f t="shared" ref="AD166:AD167" si="213">(VLOOKUP(AD$30,tarieftoeslag,$X166,FALSE)*H166)</f>
        <v>#REF!</v>
      </c>
      <c r="AE166" s="112" t="e">
        <f t="shared" ref="AE166:AE167" si="214">(VLOOKUP(AE$30,tarieftoeslag,$X166,FALSE)*I166)</f>
        <v>#REF!</v>
      </c>
      <c r="AF166" s="112" t="e">
        <f t="shared" ref="AF166:AF167" si="215">(VLOOKUP(AF$30,tarieftoeslag,$X166,FALSE)*J166)</f>
        <v>#REF!</v>
      </c>
      <c r="AG166" s="112" t="e">
        <f t="shared" ref="AG166:AG167" si="216">(VLOOKUP(AG$30,tarieftoeslag,$X166,FALSE)*K166)</f>
        <v>#REF!</v>
      </c>
      <c r="AH166" s="112"/>
      <c r="AI166" s="112" t="e">
        <f t="shared" ref="AI166:AI167" si="217">(VLOOKUP(AI$30,tarieftoeslag,$X166,FALSE)*M166)</f>
        <v>#REF!</v>
      </c>
      <c r="AJ166" s="112" t="e">
        <f t="shared" ref="AJ166:AJ167" si="218">(VLOOKUP(AJ$30,tarieftoeslag,$X166,FALSE)*N166)</f>
        <v>#REF!</v>
      </c>
      <c r="AK166" s="112" t="e">
        <f t="shared" ref="AK166:AK167" si="219">(VLOOKUP(AK$30,tarieftoeslag,$X166,FALSE)*O166)</f>
        <v>#REF!</v>
      </c>
      <c r="AL166" s="112" t="e">
        <f t="shared" ref="AL166:AL167" si="220">(VLOOKUP(AL$30,tarieftoeslag,$X166,FALSE)*P166)</f>
        <v>#REF!</v>
      </c>
      <c r="AM166" s="112" t="e">
        <f t="shared" ref="AM166:AM187" si="221">(VLOOKUP(AM$30,tarieftoeslag,$X166,FALSE)*Q166)</f>
        <v>#REF!</v>
      </c>
      <c r="AN166" s="112" t="e">
        <f t="shared" ref="AN166:AN187" si="222">(VLOOKUP(AN$30,tarieftoeslag,$X166,FALSE)*R166)</f>
        <v>#REF!</v>
      </c>
      <c r="AO166" s="112" t="e">
        <f t="shared" ref="AO166:AO187" si="223">(VLOOKUP(AO$30,tarieftoeslag,$X166,FALSE)*S166)</f>
        <v>#REF!</v>
      </c>
      <c r="AP166" s="112" t="e">
        <f t="shared" ref="AP166:AP187" si="224">(VLOOKUP(AP$30,tarieftoeslag,$X166,FALSE)*T166)</f>
        <v>#REF!</v>
      </c>
      <c r="AQ166" s="112" t="e">
        <f t="shared" ref="AQ166:AQ187" si="225">(VLOOKUP(AQ$30,tarieftoeslag,$X166,FALSE)*U166)</f>
        <v>#REF!</v>
      </c>
      <c r="AR166" s="112" t="e">
        <f t="shared" ref="AR166:AR187" si="226">(VLOOKUP(AR$30,tarieftoeslag,$X166,FALSE)*V166)</f>
        <v>#REF!</v>
      </c>
    </row>
    <row r="167" spans="1:44" customFormat="1" ht="13" x14ac:dyDescent="0.15">
      <c r="A167" s="92" t="e">
        <f t="shared" ref="A167:A180" si="227">A140</f>
        <v>#REF!</v>
      </c>
      <c r="B167" s="71" t="e">
        <f t="shared" ref="B167:B171" si="228">SUM(Z167:AL167)</f>
        <v>#REF!</v>
      </c>
      <c r="C167" s="70" t="e">
        <f t="shared" ref="C167:C171" si="229">(VLOOKUP(AD$30,pauzetoeslag,$A$29,FALSE)*H167)+(VLOOKUP(AE$30,pauzetoeslag,$A$29,FALSE)*I167)</f>
        <v>#REF!</v>
      </c>
      <c r="D167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67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67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67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67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67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67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67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67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67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67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67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67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67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67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67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67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67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67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67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67" s="84">
        <f>X166</f>
        <v>11</v>
      </c>
      <c r="Y167" s="85" t="e">
        <f t="shared" ref="Y167:Y180" si="230">(H167+I167)*0.5</f>
        <v>#REF!</v>
      </c>
      <c r="Z167" s="112" t="e">
        <f t="shared" si="209"/>
        <v>#REF!</v>
      </c>
      <c r="AA167" s="112" t="e">
        <f t="shared" si="210"/>
        <v>#REF!</v>
      </c>
      <c r="AB167" s="112" t="e">
        <f t="shared" si="211"/>
        <v>#REF!</v>
      </c>
      <c r="AC167" s="112" t="e">
        <f t="shared" si="212"/>
        <v>#REF!</v>
      </c>
      <c r="AD167" s="112" t="e">
        <f t="shared" si="213"/>
        <v>#REF!</v>
      </c>
      <c r="AE167" s="112" t="e">
        <f t="shared" si="214"/>
        <v>#REF!</v>
      </c>
      <c r="AF167" s="112" t="e">
        <f t="shared" si="215"/>
        <v>#REF!</v>
      </c>
      <c r="AG167" s="112" t="e">
        <f t="shared" si="216"/>
        <v>#REF!</v>
      </c>
      <c r="AH167" s="112"/>
      <c r="AI167" s="112" t="e">
        <f t="shared" si="217"/>
        <v>#REF!</v>
      </c>
      <c r="AJ167" s="112" t="e">
        <f t="shared" si="218"/>
        <v>#REF!</v>
      </c>
      <c r="AK167" s="112" t="e">
        <f t="shared" si="219"/>
        <v>#REF!</v>
      </c>
      <c r="AL167" s="112" t="e">
        <f t="shared" si="220"/>
        <v>#REF!</v>
      </c>
      <c r="AM167" s="112" t="e">
        <f t="shared" si="221"/>
        <v>#REF!</v>
      </c>
      <c r="AN167" s="112" t="e">
        <f t="shared" si="222"/>
        <v>#REF!</v>
      </c>
      <c r="AO167" s="112" t="e">
        <f t="shared" si="223"/>
        <v>#REF!</v>
      </c>
      <c r="AP167" s="112" t="e">
        <f t="shared" si="224"/>
        <v>#REF!</v>
      </c>
      <c r="AQ167" s="112" t="e">
        <f t="shared" si="225"/>
        <v>#REF!</v>
      </c>
      <c r="AR167" s="112" t="e">
        <f t="shared" si="226"/>
        <v>#REF!</v>
      </c>
    </row>
    <row r="168" spans="1:44" customFormat="1" ht="13" x14ac:dyDescent="0.15">
      <c r="A168" s="92" t="e">
        <f t="shared" si="227"/>
        <v>#REF!</v>
      </c>
      <c r="B168" s="71" t="e">
        <f t="shared" si="228"/>
        <v>#REF!</v>
      </c>
      <c r="C168" s="70" t="e">
        <f t="shared" si="229"/>
        <v>#REF!</v>
      </c>
      <c r="D168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68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68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68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68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68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68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68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68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68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68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68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68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68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68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68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68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68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68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68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68" s="84">
        <f t="shared" ref="X168:X180" si="231">X167</f>
        <v>11</v>
      </c>
      <c r="Y168" s="85" t="e">
        <f t="shared" si="230"/>
        <v>#REF!</v>
      </c>
      <c r="Z168" s="112" t="e">
        <f t="shared" ref="Z168:Z180" si="232">(VLOOKUP(Z$30,tarieftoeslag,$X168,FALSE)*D168)</f>
        <v>#REF!</v>
      </c>
      <c r="AA168" s="112" t="e">
        <f t="shared" ref="AA168:AA180" si="233">(VLOOKUP(AA$30,tarieftoeslag,$X168,FALSE)*E168)</f>
        <v>#REF!</v>
      </c>
      <c r="AB168" s="112" t="e">
        <f t="shared" ref="AB168:AB180" si="234">(VLOOKUP(AB$30,tarieftoeslag,$X168,FALSE)*F168)</f>
        <v>#REF!</v>
      </c>
      <c r="AC168" s="112" t="e">
        <f t="shared" ref="AC168:AC180" si="235">(VLOOKUP(AC$30,tarieftoeslag,$X168,FALSE)*G168)</f>
        <v>#REF!</v>
      </c>
      <c r="AD168" s="112" t="e">
        <f t="shared" ref="AD168:AD180" si="236">(VLOOKUP(AD$30,tarieftoeslag,$X168,FALSE)*H168)</f>
        <v>#REF!</v>
      </c>
      <c r="AE168" s="112" t="e">
        <f t="shared" ref="AE168:AE180" si="237">(VLOOKUP(AE$30,tarieftoeslag,$X168,FALSE)*I168)</f>
        <v>#REF!</v>
      </c>
      <c r="AF168" s="112" t="e">
        <f t="shared" ref="AF168:AF180" si="238">(VLOOKUP(AF$30,tarieftoeslag,$X168,FALSE)*J168)</f>
        <v>#REF!</v>
      </c>
      <c r="AG168" s="112" t="e">
        <f t="shared" ref="AG168:AG180" si="239">(VLOOKUP(AG$30,tarieftoeslag,$X168,FALSE)*K168)</f>
        <v>#REF!</v>
      </c>
      <c r="AH168" s="112"/>
      <c r="AI168" s="112" t="e">
        <f t="shared" ref="AI168:AI180" si="240">(VLOOKUP(AI$30,tarieftoeslag,$X168,FALSE)*M168)</f>
        <v>#REF!</v>
      </c>
      <c r="AJ168" s="112" t="e">
        <f t="shared" ref="AJ168:AJ180" si="241">(VLOOKUP(AJ$30,tarieftoeslag,$X168,FALSE)*N168)</f>
        <v>#REF!</v>
      </c>
      <c r="AK168" s="112" t="e">
        <f t="shared" ref="AK168:AK180" si="242">(VLOOKUP(AK$30,tarieftoeslag,$X168,FALSE)*O168)</f>
        <v>#REF!</v>
      </c>
      <c r="AL168" s="112" t="e">
        <f t="shared" ref="AL168:AL180" si="243">(VLOOKUP(AL$30,tarieftoeslag,$X168,FALSE)*P168)</f>
        <v>#REF!</v>
      </c>
      <c r="AM168" s="112" t="e">
        <f t="shared" si="221"/>
        <v>#REF!</v>
      </c>
      <c r="AN168" s="112" t="e">
        <f t="shared" si="222"/>
        <v>#REF!</v>
      </c>
      <c r="AO168" s="112" t="e">
        <f t="shared" si="223"/>
        <v>#REF!</v>
      </c>
      <c r="AP168" s="112" t="e">
        <f t="shared" si="224"/>
        <v>#REF!</v>
      </c>
      <c r="AQ168" s="112" t="e">
        <f t="shared" si="225"/>
        <v>#REF!</v>
      </c>
      <c r="AR168" s="112" t="e">
        <f t="shared" si="226"/>
        <v>#REF!</v>
      </c>
    </row>
    <row r="169" spans="1:44" customFormat="1" ht="13" x14ac:dyDescent="0.15">
      <c r="A169" s="92" t="e">
        <f t="shared" si="227"/>
        <v>#REF!</v>
      </c>
      <c r="B169" s="71" t="e">
        <f t="shared" si="228"/>
        <v>#REF!</v>
      </c>
      <c r="C169" s="70" t="e">
        <f t="shared" si="229"/>
        <v>#REF!</v>
      </c>
      <c r="D169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69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69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69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69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69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69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69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69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69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69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69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69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69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69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69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69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69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69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69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69" s="84">
        <f t="shared" si="231"/>
        <v>11</v>
      </c>
      <c r="Y169" s="85" t="e">
        <f t="shared" si="230"/>
        <v>#REF!</v>
      </c>
      <c r="Z169" s="112" t="e">
        <f t="shared" si="232"/>
        <v>#REF!</v>
      </c>
      <c r="AA169" s="112" t="e">
        <f t="shared" si="233"/>
        <v>#REF!</v>
      </c>
      <c r="AB169" s="112" t="e">
        <f t="shared" si="234"/>
        <v>#REF!</v>
      </c>
      <c r="AC169" s="112" t="e">
        <f t="shared" si="235"/>
        <v>#REF!</v>
      </c>
      <c r="AD169" s="112" t="e">
        <f t="shared" si="236"/>
        <v>#REF!</v>
      </c>
      <c r="AE169" s="112" t="e">
        <f t="shared" si="237"/>
        <v>#REF!</v>
      </c>
      <c r="AF169" s="112" t="e">
        <f t="shared" si="238"/>
        <v>#REF!</v>
      </c>
      <c r="AG169" s="112" t="e">
        <f t="shared" si="239"/>
        <v>#REF!</v>
      </c>
      <c r="AH169" s="112"/>
      <c r="AI169" s="112" t="e">
        <f t="shared" si="240"/>
        <v>#REF!</v>
      </c>
      <c r="AJ169" s="112" t="e">
        <f t="shared" si="241"/>
        <v>#REF!</v>
      </c>
      <c r="AK169" s="112" t="e">
        <f t="shared" si="242"/>
        <v>#REF!</v>
      </c>
      <c r="AL169" s="112" t="e">
        <f t="shared" si="243"/>
        <v>#REF!</v>
      </c>
      <c r="AM169" s="112" t="e">
        <f t="shared" si="221"/>
        <v>#REF!</v>
      </c>
      <c r="AN169" s="112" t="e">
        <f t="shared" si="222"/>
        <v>#REF!</v>
      </c>
      <c r="AO169" s="112" t="e">
        <f t="shared" si="223"/>
        <v>#REF!</v>
      </c>
      <c r="AP169" s="112" t="e">
        <f t="shared" si="224"/>
        <v>#REF!</v>
      </c>
      <c r="AQ169" s="112" t="e">
        <f t="shared" si="225"/>
        <v>#REF!</v>
      </c>
      <c r="AR169" s="112" t="e">
        <f t="shared" si="226"/>
        <v>#REF!</v>
      </c>
    </row>
    <row r="170" spans="1:44" customFormat="1" ht="13" x14ac:dyDescent="0.15">
      <c r="A170" s="92" t="e">
        <f t="shared" si="227"/>
        <v>#REF!</v>
      </c>
      <c r="B170" s="71" t="e">
        <f t="shared" si="228"/>
        <v>#REF!</v>
      </c>
      <c r="C170" s="70" t="e">
        <f t="shared" si="229"/>
        <v>#REF!</v>
      </c>
      <c r="D170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70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70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70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70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70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70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70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70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70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70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70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70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70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70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70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70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70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70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70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70" s="84">
        <f t="shared" si="231"/>
        <v>11</v>
      </c>
      <c r="Y170" s="85" t="e">
        <f t="shared" si="230"/>
        <v>#REF!</v>
      </c>
      <c r="Z170" s="112" t="e">
        <f t="shared" si="232"/>
        <v>#REF!</v>
      </c>
      <c r="AA170" s="112" t="e">
        <f t="shared" si="233"/>
        <v>#REF!</v>
      </c>
      <c r="AB170" s="112" t="e">
        <f t="shared" si="234"/>
        <v>#REF!</v>
      </c>
      <c r="AC170" s="112" t="e">
        <f t="shared" si="235"/>
        <v>#REF!</v>
      </c>
      <c r="AD170" s="112" t="e">
        <f t="shared" si="236"/>
        <v>#REF!</v>
      </c>
      <c r="AE170" s="112" t="e">
        <f t="shared" si="237"/>
        <v>#REF!</v>
      </c>
      <c r="AF170" s="112" t="e">
        <f t="shared" si="238"/>
        <v>#REF!</v>
      </c>
      <c r="AG170" s="112" t="e">
        <f t="shared" si="239"/>
        <v>#REF!</v>
      </c>
      <c r="AH170" s="112"/>
      <c r="AI170" s="112" t="e">
        <f t="shared" si="240"/>
        <v>#REF!</v>
      </c>
      <c r="AJ170" s="112" t="e">
        <f t="shared" si="241"/>
        <v>#REF!</v>
      </c>
      <c r="AK170" s="112" t="e">
        <f t="shared" si="242"/>
        <v>#REF!</v>
      </c>
      <c r="AL170" s="112" t="e">
        <f t="shared" si="243"/>
        <v>#REF!</v>
      </c>
      <c r="AM170" s="112" t="e">
        <f t="shared" si="221"/>
        <v>#REF!</v>
      </c>
      <c r="AN170" s="112" t="e">
        <f t="shared" si="222"/>
        <v>#REF!</v>
      </c>
      <c r="AO170" s="112" t="e">
        <f t="shared" si="223"/>
        <v>#REF!</v>
      </c>
      <c r="AP170" s="112" t="e">
        <f t="shared" si="224"/>
        <v>#REF!</v>
      </c>
      <c r="AQ170" s="112" t="e">
        <f t="shared" si="225"/>
        <v>#REF!</v>
      </c>
      <c r="AR170" s="112" t="e">
        <f t="shared" si="226"/>
        <v>#REF!</v>
      </c>
    </row>
    <row r="171" spans="1:44" customFormat="1" ht="13" x14ac:dyDescent="0.15">
      <c r="A171" s="92" t="e">
        <f t="shared" si="227"/>
        <v>#REF!</v>
      </c>
      <c r="B171" s="71" t="e">
        <f t="shared" si="228"/>
        <v>#REF!</v>
      </c>
      <c r="C171" s="70" t="e">
        <f t="shared" si="229"/>
        <v>#REF!</v>
      </c>
      <c r="D171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71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71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71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71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71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71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71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71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71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71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71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71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71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71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71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71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71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71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71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71" s="84">
        <f t="shared" si="231"/>
        <v>11</v>
      </c>
      <c r="Y171" s="85" t="e">
        <f t="shared" si="230"/>
        <v>#REF!</v>
      </c>
      <c r="Z171" s="112" t="e">
        <f t="shared" si="232"/>
        <v>#REF!</v>
      </c>
      <c r="AA171" s="112" t="e">
        <f t="shared" si="233"/>
        <v>#REF!</v>
      </c>
      <c r="AB171" s="112" t="e">
        <f t="shared" si="234"/>
        <v>#REF!</v>
      </c>
      <c r="AC171" s="112" t="e">
        <f t="shared" si="235"/>
        <v>#REF!</v>
      </c>
      <c r="AD171" s="112" t="e">
        <f t="shared" si="236"/>
        <v>#REF!</v>
      </c>
      <c r="AE171" s="112" t="e">
        <f t="shared" si="237"/>
        <v>#REF!</v>
      </c>
      <c r="AF171" s="112" t="e">
        <f t="shared" si="238"/>
        <v>#REF!</v>
      </c>
      <c r="AG171" s="112" t="e">
        <f t="shared" si="239"/>
        <v>#REF!</v>
      </c>
      <c r="AH171" s="112"/>
      <c r="AI171" s="112" t="e">
        <f t="shared" si="240"/>
        <v>#REF!</v>
      </c>
      <c r="AJ171" s="112" t="e">
        <f t="shared" si="241"/>
        <v>#REF!</v>
      </c>
      <c r="AK171" s="112" t="e">
        <f t="shared" si="242"/>
        <v>#REF!</v>
      </c>
      <c r="AL171" s="112" t="e">
        <f t="shared" si="243"/>
        <v>#REF!</v>
      </c>
      <c r="AM171" s="112" t="e">
        <f t="shared" si="221"/>
        <v>#REF!</v>
      </c>
      <c r="AN171" s="112" t="e">
        <f t="shared" si="222"/>
        <v>#REF!</v>
      </c>
      <c r="AO171" s="112" t="e">
        <f t="shared" si="223"/>
        <v>#REF!</v>
      </c>
      <c r="AP171" s="112" t="e">
        <f t="shared" si="224"/>
        <v>#REF!</v>
      </c>
      <c r="AQ171" s="112" t="e">
        <f t="shared" si="225"/>
        <v>#REF!</v>
      </c>
      <c r="AR171" s="112" t="e">
        <f t="shared" si="226"/>
        <v>#REF!</v>
      </c>
    </row>
    <row r="172" spans="1:44" customFormat="1" ht="13" x14ac:dyDescent="0.15">
      <c r="A172" s="95" t="e">
        <f t="shared" si="227"/>
        <v>#REF!</v>
      </c>
      <c r="B172" s="71" t="e">
        <f t="shared" ref="B172:B180" si="244">SUM(Z172:AL172)</f>
        <v>#REF!</v>
      </c>
      <c r="C172" s="70" t="e">
        <f t="shared" ref="C172:C180" si="245">(VLOOKUP(AD$30,pauzetoeslag,$A$29,FALSE)*H172)+(VLOOKUP(AE$30,pauzetoeslag,$A$29,FALSE)*I172)</f>
        <v>#REF!</v>
      </c>
      <c r="D172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72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72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72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72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72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72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72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72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72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72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72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72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72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72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72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72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72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72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72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72" s="84">
        <f t="shared" si="231"/>
        <v>11</v>
      </c>
      <c r="Y172" s="85" t="e">
        <f t="shared" si="230"/>
        <v>#REF!</v>
      </c>
      <c r="Z172" s="112" t="e">
        <f t="shared" si="232"/>
        <v>#REF!</v>
      </c>
      <c r="AA172" s="112" t="e">
        <f t="shared" si="233"/>
        <v>#REF!</v>
      </c>
      <c r="AB172" s="112" t="e">
        <f t="shared" si="234"/>
        <v>#REF!</v>
      </c>
      <c r="AC172" s="112" t="e">
        <f t="shared" si="235"/>
        <v>#REF!</v>
      </c>
      <c r="AD172" s="112" t="e">
        <f t="shared" si="236"/>
        <v>#REF!</v>
      </c>
      <c r="AE172" s="112" t="e">
        <f t="shared" si="237"/>
        <v>#REF!</v>
      </c>
      <c r="AF172" s="112" t="e">
        <f t="shared" si="238"/>
        <v>#REF!</v>
      </c>
      <c r="AG172" s="112" t="e">
        <f t="shared" si="239"/>
        <v>#REF!</v>
      </c>
      <c r="AH172" s="112"/>
      <c r="AI172" s="112" t="e">
        <f t="shared" si="240"/>
        <v>#REF!</v>
      </c>
      <c r="AJ172" s="112" t="e">
        <f t="shared" si="241"/>
        <v>#REF!</v>
      </c>
      <c r="AK172" s="112" t="e">
        <f t="shared" si="242"/>
        <v>#REF!</v>
      </c>
      <c r="AL172" s="112" t="e">
        <f t="shared" si="243"/>
        <v>#REF!</v>
      </c>
      <c r="AM172" s="112" t="e">
        <f t="shared" si="221"/>
        <v>#REF!</v>
      </c>
      <c r="AN172" s="112" t="e">
        <f t="shared" si="222"/>
        <v>#REF!</v>
      </c>
      <c r="AO172" s="112" t="e">
        <f t="shared" si="223"/>
        <v>#REF!</v>
      </c>
      <c r="AP172" s="112" t="e">
        <f t="shared" si="224"/>
        <v>#REF!</v>
      </c>
      <c r="AQ172" s="112" t="e">
        <f t="shared" si="225"/>
        <v>#REF!</v>
      </c>
      <c r="AR172" s="112" t="e">
        <f t="shared" si="226"/>
        <v>#REF!</v>
      </c>
    </row>
    <row r="173" spans="1:44" customFormat="1" ht="13" x14ac:dyDescent="0.15">
      <c r="A173" s="96" t="e">
        <f t="shared" si="227"/>
        <v>#REF!</v>
      </c>
      <c r="B173" s="71" t="e">
        <f t="shared" si="244"/>
        <v>#REF!</v>
      </c>
      <c r="C173" s="70" t="e">
        <f t="shared" si="245"/>
        <v>#REF!</v>
      </c>
      <c r="D173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73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73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73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73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73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73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73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73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73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73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73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73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73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73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73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73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73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73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73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73" s="84">
        <f t="shared" si="231"/>
        <v>11</v>
      </c>
      <c r="Y173" s="85" t="e">
        <f>(H173+I173)*0.5</f>
        <v>#REF!</v>
      </c>
      <c r="Z173" s="112" t="e">
        <f t="shared" si="232"/>
        <v>#REF!</v>
      </c>
      <c r="AA173" s="112" t="e">
        <f t="shared" si="233"/>
        <v>#REF!</v>
      </c>
      <c r="AB173" s="112" t="e">
        <f t="shared" si="234"/>
        <v>#REF!</v>
      </c>
      <c r="AC173" s="112" t="e">
        <f t="shared" si="235"/>
        <v>#REF!</v>
      </c>
      <c r="AD173" s="112" t="e">
        <f t="shared" si="236"/>
        <v>#REF!</v>
      </c>
      <c r="AE173" s="112" t="e">
        <f t="shared" si="237"/>
        <v>#REF!</v>
      </c>
      <c r="AF173" s="112" t="e">
        <f t="shared" si="238"/>
        <v>#REF!</v>
      </c>
      <c r="AG173" s="112" t="e">
        <f t="shared" si="239"/>
        <v>#REF!</v>
      </c>
      <c r="AH173" s="112"/>
      <c r="AI173" s="112" t="e">
        <f t="shared" si="240"/>
        <v>#REF!</v>
      </c>
      <c r="AJ173" s="112" t="e">
        <f t="shared" si="241"/>
        <v>#REF!</v>
      </c>
      <c r="AK173" s="112" t="e">
        <f t="shared" si="242"/>
        <v>#REF!</v>
      </c>
      <c r="AL173" s="112" t="e">
        <f t="shared" si="243"/>
        <v>#REF!</v>
      </c>
      <c r="AM173" s="112" t="e">
        <f t="shared" si="221"/>
        <v>#REF!</v>
      </c>
      <c r="AN173" s="112" t="e">
        <f t="shared" si="222"/>
        <v>#REF!</v>
      </c>
      <c r="AO173" s="112" t="e">
        <f t="shared" si="223"/>
        <v>#REF!</v>
      </c>
      <c r="AP173" s="112" t="e">
        <f t="shared" si="224"/>
        <v>#REF!</v>
      </c>
      <c r="AQ173" s="112" t="e">
        <f t="shared" si="225"/>
        <v>#REF!</v>
      </c>
      <c r="AR173" s="112" t="e">
        <f t="shared" si="226"/>
        <v>#REF!</v>
      </c>
    </row>
    <row r="174" spans="1:44" customFormat="1" ht="13" x14ac:dyDescent="0.15">
      <c r="A174" s="96" t="e">
        <f t="shared" si="227"/>
        <v>#REF!</v>
      </c>
      <c r="B174" s="71" t="e">
        <f t="shared" si="244"/>
        <v>#REF!</v>
      </c>
      <c r="C174" s="70" t="e">
        <f t="shared" si="245"/>
        <v>#REF!</v>
      </c>
      <c r="D174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74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74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74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74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74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74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74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74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74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74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74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74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74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74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74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74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74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74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74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74" s="84">
        <f t="shared" si="231"/>
        <v>11</v>
      </c>
      <c r="Y174" s="85" t="e">
        <f t="shared" si="230"/>
        <v>#REF!</v>
      </c>
      <c r="Z174" s="112" t="e">
        <f t="shared" si="232"/>
        <v>#REF!</v>
      </c>
      <c r="AA174" s="112" t="e">
        <f t="shared" si="233"/>
        <v>#REF!</v>
      </c>
      <c r="AB174" s="112" t="e">
        <f t="shared" si="234"/>
        <v>#REF!</v>
      </c>
      <c r="AC174" s="112" t="e">
        <f t="shared" si="235"/>
        <v>#REF!</v>
      </c>
      <c r="AD174" s="112" t="e">
        <f t="shared" si="236"/>
        <v>#REF!</v>
      </c>
      <c r="AE174" s="112" t="e">
        <f t="shared" si="237"/>
        <v>#REF!</v>
      </c>
      <c r="AF174" s="112" t="e">
        <f t="shared" si="238"/>
        <v>#REF!</v>
      </c>
      <c r="AG174" s="112" t="e">
        <f t="shared" si="239"/>
        <v>#REF!</v>
      </c>
      <c r="AH174" s="112"/>
      <c r="AI174" s="112" t="e">
        <f t="shared" si="240"/>
        <v>#REF!</v>
      </c>
      <c r="AJ174" s="112" t="e">
        <f t="shared" si="241"/>
        <v>#REF!</v>
      </c>
      <c r="AK174" s="112" t="e">
        <f t="shared" si="242"/>
        <v>#REF!</v>
      </c>
      <c r="AL174" s="112" t="e">
        <f t="shared" si="243"/>
        <v>#REF!</v>
      </c>
      <c r="AM174" s="112" t="e">
        <f t="shared" si="221"/>
        <v>#REF!</v>
      </c>
      <c r="AN174" s="112" t="e">
        <f t="shared" si="222"/>
        <v>#REF!</v>
      </c>
      <c r="AO174" s="112" t="e">
        <f t="shared" si="223"/>
        <v>#REF!</v>
      </c>
      <c r="AP174" s="112" t="e">
        <f t="shared" si="224"/>
        <v>#REF!</v>
      </c>
      <c r="AQ174" s="112" t="e">
        <f t="shared" si="225"/>
        <v>#REF!</v>
      </c>
      <c r="AR174" s="112" t="e">
        <f t="shared" si="226"/>
        <v>#REF!</v>
      </c>
    </row>
    <row r="175" spans="1:44" customFormat="1" ht="13" x14ac:dyDescent="0.15">
      <c r="A175" s="96" t="e">
        <f t="shared" si="227"/>
        <v>#REF!</v>
      </c>
      <c r="B175" s="71" t="e">
        <f t="shared" si="244"/>
        <v>#REF!</v>
      </c>
      <c r="C175" s="70" t="e">
        <f t="shared" si="245"/>
        <v>#REF!</v>
      </c>
      <c r="D175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75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75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75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75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75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75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75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75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75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75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75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75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75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75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75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75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75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75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75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75" s="84">
        <f t="shared" si="231"/>
        <v>11</v>
      </c>
      <c r="Y175" s="85" t="e">
        <f t="shared" si="230"/>
        <v>#REF!</v>
      </c>
      <c r="Z175" s="112" t="e">
        <f t="shared" si="232"/>
        <v>#REF!</v>
      </c>
      <c r="AA175" s="112" t="e">
        <f t="shared" si="233"/>
        <v>#REF!</v>
      </c>
      <c r="AB175" s="112" t="e">
        <f t="shared" si="234"/>
        <v>#REF!</v>
      </c>
      <c r="AC175" s="112" t="e">
        <f t="shared" si="235"/>
        <v>#REF!</v>
      </c>
      <c r="AD175" s="112" t="e">
        <f t="shared" si="236"/>
        <v>#REF!</v>
      </c>
      <c r="AE175" s="112" t="e">
        <f t="shared" si="237"/>
        <v>#REF!</v>
      </c>
      <c r="AF175" s="112" t="e">
        <f t="shared" si="238"/>
        <v>#REF!</v>
      </c>
      <c r="AG175" s="112" t="e">
        <f t="shared" si="239"/>
        <v>#REF!</v>
      </c>
      <c r="AH175" s="112"/>
      <c r="AI175" s="112" t="e">
        <f t="shared" si="240"/>
        <v>#REF!</v>
      </c>
      <c r="AJ175" s="112" t="e">
        <f t="shared" si="241"/>
        <v>#REF!</v>
      </c>
      <c r="AK175" s="112" t="e">
        <f t="shared" si="242"/>
        <v>#REF!</v>
      </c>
      <c r="AL175" s="112" t="e">
        <f t="shared" si="243"/>
        <v>#REF!</v>
      </c>
      <c r="AM175" s="112" t="e">
        <f t="shared" si="221"/>
        <v>#REF!</v>
      </c>
      <c r="AN175" s="112" t="e">
        <f t="shared" si="222"/>
        <v>#REF!</v>
      </c>
      <c r="AO175" s="112" t="e">
        <f t="shared" si="223"/>
        <v>#REF!</v>
      </c>
      <c r="AP175" s="112" t="e">
        <f t="shared" si="224"/>
        <v>#REF!</v>
      </c>
      <c r="AQ175" s="112" t="e">
        <f t="shared" si="225"/>
        <v>#REF!</v>
      </c>
      <c r="AR175" s="112" t="e">
        <f t="shared" si="226"/>
        <v>#REF!</v>
      </c>
    </row>
    <row r="176" spans="1:44" customFormat="1" ht="13" x14ac:dyDescent="0.15">
      <c r="A176" s="96" t="e">
        <f t="shared" si="227"/>
        <v>#REF!</v>
      </c>
      <c r="B176" s="71" t="e">
        <f t="shared" si="244"/>
        <v>#REF!</v>
      </c>
      <c r="C176" s="70" t="e">
        <f t="shared" si="245"/>
        <v>#REF!</v>
      </c>
      <c r="D176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76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76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76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76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76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76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76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76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76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76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76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76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76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76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76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76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76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76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76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76" s="84">
        <f t="shared" si="231"/>
        <v>11</v>
      </c>
      <c r="Y176" s="85" t="e">
        <f t="shared" si="230"/>
        <v>#REF!</v>
      </c>
      <c r="Z176" s="112" t="e">
        <f t="shared" si="232"/>
        <v>#REF!</v>
      </c>
      <c r="AA176" s="112" t="e">
        <f t="shared" si="233"/>
        <v>#REF!</v>
      </c>
      <c r="AB176" s="112" t="e">
        <f t="shared" si="234"/>
        <v>#REF!</v>
      </c>
      <c r="AC176" s="112" t="e">
        <f t="shared" si="235"/>
        <v>#REF!</v>
      </c>
      <c r="AD176" s="112" t="e">
        <f t="shared" si="236"/>
        <v>#REF!</v>
      </c>
      <c r="AE176" s="112" t="e">
        <f t="shared" si="237"/>
        <v>#REF!</v>
      </c>
      <c r="AF176" s="112" t="e">
        <f t="shared" si="238"/>
        <v>#REF!</v>
      </c>
      <c r="AG176" s="112" t="e">
        <f t="shared" si="239"/>
        <v>#REF!</v>
      </c>
      <c r="AH176" s="112"/>
      <c r="AI176" s="112" t="e">
        <f t="shared" si="240"/>
        <v>#REF!</v>
      </c>
      <c r="AJ176" s="112" t="e">
        <f t="shared" si="241"/>
        <v>#REF!</v>
      </c>
      <c r="AK176" s="112" t="e">
        <f t="shared" si="242"/>
        <v>#REF!</v>
      </c>
      <c r="AL176" s="112" t="e">
        <f t="shared" si="243"/>
        <v>#REF!</v>
      </c>
      <c r="AM176" s="112" t="e">
        <f t="shared" si="221"/>
        <v>#REF!</v>
      </c>
      <c r="AN176" s="112" t="e">
        <f t="shared" si="222"/>
        <v>#REF!</v>
      </c>
      <c r="AO176" s="112" t="e">
        <f t="shared" si="223"/>
        <v>#REF!</v>
      </c>
      <c r="AP176" s="112" t="e">
        <f t="shared" si="224"/>
        <v>#REF!</v>
      </c>
      <c r="AQ176" s="112" t="e">
        <f t="shared" si="225"/>
        <v>#REF!</v>
      </c>
      <c r="AR176" s="112" t="e">
        <f t="shared" si="226"/>
        <v>#REF!</v>
      </c>
    </row>
    <row r="177" spans="1:44" customFormat="1" ht="13" x14ac:dyDescent="0.15">
      <c r="A177" s="96" t="e">
        <f t="shared" si="227"/>
        <v>#REF!</v>
      </c>
      <c r="B177" s="71" t="e">
        <f t="shared" si="244"/>
        <v>#REF!</v>
      </c>
      <c r="C177" s="70" t="e">
        <f t="shared" si="245"/>
        <v>#REF!</v>
      </c>
      <c r="D177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77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77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77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77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77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77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77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77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77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77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77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77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77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77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77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77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77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77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77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77" s="84">
        <f t="shared" si="231"/>
        <v>11</v>
      </c>
      <c r="Y177" s="85" t="e">
        <f t="shared" si="230"/>
        <v>#REF!</v>
      </c>
      <c r="Z177" s="112" t="e">
        <f t="shared" si="232"/>
        <v>#REF!</v>
      </c>
      <c r="AA177" s="112" t="e">
        <f t="shared" si="233"/>
        <v>#REF!</v>
      </c>
      <c r="AB177" s="112" t="e">
        <f t="shared" si="234"/>
        <v>#REF!</v>
      </c>
      <c r="AC177" s="112" t="e">
        <f t="shared" si="235"/>
        <v>#REF!</v>
      </c>
      <c r="AD177" s="112" t="e">
        <f t="shared" si="236"/>
        <v>#REF!</v>
      </c>
      <c r="AE177" s="112" t="e">
        <f t="shared" si="237"/>
        <v>#REF!</v>
      </c>
      <c r="AF177" s="112" t="e">
        <f t="shared" si="238"/>
        <v>#REF!</v>
      </c>
      <c r="AG177" s="112" t="e">
        <f t="shared" si="239"/>
        <v>#REF!</v>
      </c>
      <c r="AH177" s="112"/>
      <c r="AI177" s="112" t="e">
        <f t="shared" si="240"/>
        <v>#REF!</v>
      </c>
      <c r="AJ177" s="112" t="e">
        <f t="shared" si="241"/>
        <v>#REF!</v>
      </c>
      <c r="AK177" s="112" t="e">
        <f t="shared" si="242"/>
        <v>#REF!</v>
      </c>
      <c r="AL177" s="112" t="e">
        <f t="shared" si="243"/>
        <v>#REF!</v>
      </c>
      <c r="AM177" s="112" t="e">
        <f t="shared" si="221"/>
        <v>#REF!</v>
      </c>
      <c r="AN177" s="112" t="e">
        <f t="shared" si="222"/>
        <v>#REF!</v>
      </c>
      <c r="AO177" s="112" t="e">
        <f t="shared" si="223"/>
        <v>#REF!</v>
      </c>
      <c r="AP177" s="112" t="e">
        <f t="shared" si="224"/>
        <v>#REF!</v>
      </c>
      <c r="AQ177" s="112" t="e">
        <f t="shared" si="225"/>
        <v>#REF!</v>
      </c>
      <c r="AR177" s="112" t="e">
        <f t="shared" si="226"/>
        <v>#REF!</v>
      </c>
    </row>
    <row r="178" spans="1:44" customFormat="1" ht="13" x14ac:dyDescent="0.15">
      <c r="A178" s="96" t="e">
        <f t="shared" si="227"/>
        <v>#REF!</v>
      </c>
      <c r="B178" s="71" t="e">
        <f t="shared" si="244"/>
        <v>#REF!</v>
      </c>
      <c r="C178" s="70" t="e">
        <f t="shared" si="245"/>
        <v>#REF!</v>
      </c>
      <c r="D178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78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78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78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78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78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78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78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78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78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78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78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78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78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78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78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78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78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78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78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78" s="84">
        <f t="shared" si="231"/>
        <v>11</v>
      </c>
      <c r="Y178" s="85" t="e">
        <f>(H178+I178)*0.5</f>
        <v>#REF!</v>
      </c>
      <c r="Z178" s="112" t="e">
        <f t="shared" si="232"/>
        <v>#REF!</v>
      </c>
      <c r="AA178" s="112" t="e">
        <f t="shared" si="233"/>
        <v>#REF!</v>
      </c>
      <c r="AB178" s="112" t="e">
        <f t="shared" si="234"/>
        <v>#REF!</v>
      </c>
      <c r="AC178" s="112" t="e">
        <f t="shared" si="235"/>
        <v>#REF!</v>
      </c>
      <c r="AD178" s="112" t="e">
        <f t="shared" si="236"/>
        <v>#REF!</v>
      </c>
      <c r="AE178" s="112" t="e">
        <f t="shared" si="237"/>
        <v>#REF!</v>
      </c>
      <c r="AF178" s="112" t="e">
        <f t="shared" si="238"/>
        <v>#REF!</v>
      </c>
      <c r="AG178" s="112" t="e">
        <f t="shared" si="239"/>
        <v>#REF!</v>
      </c>
      <c r="AH178" s="112"/>
      <c r="AI178" s="112" t="e">
        <f t="shared" si="240"/>
        <v>#REF!</v>
      </c>
      <c r="AJ178" s="112" t="e">
        <f t="shared" si="241"/>
        <v>#REF!</v>
      </c>
      <c r="AK178" s="112" t="e">
        <f t="shared" si="242"/>
        <v>#REF!</v>
      </c>
      <c r="AL178" s="112" t="e">
        <f t="shared" si="243"/>
        <v>#REF!</v>
      </c>
      <c r="AM178" s="112" t="e">
        <f t="shared" si="221"/>
        <v>#REF!</v>
      </c>
      <c r="AN178" s="112" t="e">
        <f t="shared" si="222"/>
        <v>#REF!</v>
      </c>
      <c r="AO178" s="112" t="e">
        <f t="shared" si="223"/>
        <v>#REF!</v>
      </c>
      <c r="AP178" s="112" t="e">
        <f t="shared" si="224"/>
        <v>#REF!</v>
      </c>
      <c r="AQ178" s="112" t="e">
        <f t="shared" si="225"/>
        <v>#REF!</v>
      </c>
      <c r="AR178" s="112" t="e">
        <f t="shared" si="226"/>
        <v>#REF!</v>
      </c>
    </row>
    <row r="179" spans="1:44" customFormat="1" ht="13" x14ac:dyDescent="0.15">
      <c r="A179" s="96" t="e">
        <f t="shared" si="227"/>
        <v>#REF!</v>
      </c>
      <c r="B179" s="71" t="e">
        <f>SUM(Z179:AL179)</f>
        <v>#REF!</v>
      </c>
      <c r="C179" s="70" t="e">
        <f t="shared" si="245"/>
        <v>#REF!</v>
      </c>
      <c r="D179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79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79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79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79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79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79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79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79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79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79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79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79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79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79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79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79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79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79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79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79" s="84">
        <f t="shared" si="231"/>
        <v>11</v>
      </c>
      <c r="Y179" s="85" t="e">
        <f>(H179+I179)*0.5</f>
        <v>#REF!</v>
      </c>
      <c r="Z179" s="112" t="e">
        <f t="shared" si="232"/>
        <v>#REF!</v>
      </c>
      <c r="AA179" s="112" t="e">
        <f t="shared" si="233"/>
        <v>#REF!</v>
      </c>
      <c r="AB179" s="112" t="e">
        <f t="shared" si="234"/>
        <v>#REF!</v>
      </c>
      <c r="AC179" s="112" t="e">
        <f t="shared" si="235"/>
        <v>#REF!</v>
      </c>
      <c r="AD179" s="112" t="e">
        <f t="shared" si="236"/>
        <v>#REF!</v>
      </c>
      <c r="AE179" s="112" t="e">
        <f t="shared" si="237"/>
        <v>#REF!</v>
      </c>
      <c r="AF179" s="112" t="e">
        <f t="shared" si="238"/>
        <v>#REF!</v>
      </c>
      <c r="AG179" s="112" t="e">
        <f t="shared" si="239"/>
        <v>#REF!</v>
      </c>
      <c r="AH179" s="112"/>
      <c r="AI179" s="112" t="e">
        <f t="shared" si="240"/>
        <v>#REF!</v>
      </c>
      <c r="AJ179" s="112" t="e">
        <f t="shared" si="241"/>
        <v>#REF!</v>
      </c>
      <c r="AK179" s="112" t="e">
        <f t="shared" si="242"/>
        <v>#REF!</v>
      </c>
      <c r="AL179" s="112" t="e">
        <f t="shared" si="243"/>
        <v>#REF!</v>
      </c>
    </row>
    <row r="180" spans="1:44" customFormat="1" ht="13" x14ac:dyDescent="0.15">
      <c r="A180" s="95">
        <f t="shared" si="227"/>
        <v>0</v>
      </c>
      <c r="B180" s="71" t="e">
        <f t="shared" si="244"/>
        <v>#REF!</v>
      </c>
      <c r="C180" s="70" t="e">
        <f t="shared" si="245"/>
        <v>#REF!</v>
      </c>
      <c r="D180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80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80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80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80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80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80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80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80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80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80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80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80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80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80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80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80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80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80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80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80" s="84">
        <f t="shared" si="231"/>
        <v>11</v>
      </c>
      <c r="Y180" s="85" t="e">
        <f t="shared" si="230"/>
        <v>#REF!</v>
      </c>
      <c r="Z180" s="112" t="e">
        <f t="shared" si="232"/>
        <v>#REF!</v>
      </c>
      <c r="AA180" s="112" t="e">
        <f t="shared" si="233"/>
        <v>#REF!</v>
      </c>
      <c r="AB180" s="112" t="e">
        <f t="shared" si="234"/>
        <v>#REF!</v>
      </c>
      <c r="AC180" s="112" t="e">
        <f t="shared" si="235"/>
        <v>#REF!</v>
      </c>
      <c r="AD180" s="112" t="e">
        <f t="shared" si="236"/>
        <v>#REF!</v>
      </c>
      <c r="AE180" s="112" t="e">
        <f t="shared" si="237"/>
        <v>#REF!</v>
      </c>
      <c r="AF180" s="112" t="e">
        <f t="shared" si="238"/>
        <v>#REF!</v>
      </c>
      <c r="AG180" s="112" t="e">
        <f t="shared" si="239"/>
        <v>#REF!</v>
      </c>
      <c r="AH180" s="112"/>
      <c r="AI180" s="112" t="e">
        <f t="shared" si="240"/>
        <v>#REF!</v>
      </c>
      <c r="AJ180" s="112" t="e">
        <f t="shared" si="241"/>
        <v>#REF!</v>
      </c>
      <c r="AK180" s="112" t="e">
        <f t="shared" si="242"/>
        <v>#REF!</v>
      </c>
      <c r="AL180" s="112" t="e">
        <f t="shared" si="243"/>
        <v>#REF!</v>
      </c>
      <c r="AM180" s="112" t="e">
        <f t="shared" si="221"/>
        <v>#REF!</v>
      </c>
      <c r="AN180" s="112" t="e">
        <f t="shared" si="222"/>
        <v>#REF!</v>
      </c>
      <c r="AO180" s="112" t="e">
        <f t="shared" si="223"/>
        <v>#REF!</v>
      </c>
      <c r="AP180" s="112" t="e">
        <f t="shared" si="224"/>
        <v>#REF!</v>
      </c>
      <c r="AQ180" s="112" t="e">
        <f t="shared" si="225"/>
        <v>#REF!</v>
      </c>
      <c r="AR180" s="112" t="e">
        <f t="shared" si="226"/>
        <v>#REF!</v>
      </c>
    </row>
    <row r="181" spans="1:44" customFormat="1" ht="13" hidden="1" x14ac:dyDescent="0.15">
      <c r="A181" s="97"/>
      <c r="B181" s="71"/>
      <c r="C181" s="70"/>
      <c r="D181" s="90"/>
      <c r="E181" s="90"/>
      <c r="F181" s="90"/>
      <c r="G181" s="90"/>
      <c r="H181" s="90"/>
      <c r="I181" s="90"/>
      <c r="J181" s="90"/>
      <c r="K181" s="90"/>
      <c r="L181" s="90"/>
      <c r="M181" s="90"/>
      <c r="N181" s="90"/>
      <c r="O181" s="90"/>
      <c r="P181" s="90"/>
      <c r="Q181" s="90"/>
      <c r="R181" s="90"/>
      <c r="S181" s="90"/>
      <c r="T181" s="90"/>
      <c r="U181" s="90"/>
      <c r="V181" s="90"/>
      <c r="W181" s="90"/>
      <c r="X181" s="84"/>
      <c r="Y181" s="85"/>
      <c r="Z181" s="112"/>
      <c r="AA181" s="112"/>
      <c r="AB181" s="112"/>
      <c r="AC181" s="112"/>
      <c r="AD181" s="112"/>
      <c r="AE181" s="112"/>
      <c r="AF181" s="112"/>
      <c r="AG181" s="112"/>
      <c r="AH181" s="112"/>
      <c r="AI181" s="112"/>
      <c r="AJ181" s="112"/>
      <c r="AK181" s="112"/>
      <c r="AL181" s="112"/>
      <c r="AM181" s="112" t="e">
        <f t="shared" si="221"/>
        <v>#REF!</v>
      </c>
      <c r="AN181" s="112" t="e">
        <f t="shared" si="222"/>
        <v>#REF!</v>
      </c>
      <c r="AO181" s="112" t="e">
        <f t="shared" si="223"/>
        <v>#REF!</v>
      </c>
      <c r="AP181" s="112" t="e">
        <f t="shared" si="224"/>
        <v>#REF!</v>
      </c>
      <c r="AQ181" s="112" t="e">
        <f t="shared" si="225"/>
        <v>#REF!</v>
      </c>
      <c r="AR181" s="112" t="e">
        <f t="shared" si="226"/>
        <v>#REF!</v>
      </c>
    </row>
    <row r="182" spans="1:44" customFormat="1" ht="13" hidden="1" x14ac:dyDescent="0.15">
      <c r="A182" s="97"/>
      <c r="B182" s="71"/>
      <c r="C182" s="70"/>
      <c r="D182" s="90"/>
      <c r="E182" s="90"/>
      <c r="F182" s="90"/>
      <c r="G182" s="90"/>
      <c r="H182" s="90"/>
      <c r="I182" s="90"/>
      <c r="J182" s="90"/>
      <c r="K182" s="90"/>
      <c r="L182" s="90"/>
      <c r="M182" s="90"/>
      <c r="N182" s="90"/>
      <c r="O182" s="90"/>
      <c r="P182" s="90"/>
      <c r="Q182" s="90"/>
      <c r="R182" s="90"/>
      <c r="S182" s="90"/>
      <c r="T182" s="90"/>
      <c r="U182" s="90"/>
      <c r="V182" s="90"/>
      <c r="W182" s="90"/>
      <c r="X182" s="84"/>
      <c r="Y182" s="85"/>
      <c r="Z182" s="112"/>
      <c r="AA182" s="112"/>
      <c r="AB182" s="112"/>
      <c r="AC182" s="112"/>
      <c r="AD182" s="112"/>
      <c r="AE182" s="112"/>
      <c r="AF182" s="112"/>
      <c r="AG182" s="112"/>
      <c r="AH182" s="112"/>
      <c r="AI182" s="112"/>
      <c r="AJ182" s="112"/>
      <c r="AK182" s="112"/>
      <c r="AL182" s="112"/>
      <c r="AM182" s="112" t="e">
        <f t="shared" si="221"/>
        <v>#REF!</v>
      </c>
      <c r="AN182" s="112" t="e">
        <f t="shared" si="222"/>
        <v>#REF!</v>
      </c>
      <c r="AO182" s="112" t="e">
        <f t="shared" si="223"/>
        <v>#REF!</v>
      </c>
      <c r="AP182" s="112" t="e">
        <f t="shared" si="224"/>
        <v>#REF!</v>
      </c>
      <c r="AQ182" s="112" t="e">
        <f t="shared" si="225"/>
        <v>#REF!</v>
      </c>
      <c r="AR182" s="112" t="e">
        <f t="shared" si="226"/>
        <v>#REF!</v>
      </c>
    </row>
    <row r="183" spans="1:44" customFormat="1" ht="13" hidden="1" x14ac:dyDescent="0.15">
      <c r="A183" s="97"/>
      <c r="B183" s="71"/>
      <c r="C183" s="70"/>
      <c r="D183" s="90"/>
      <c r="E183" s="90"/>
      <c r="F183" s="90"/>
      <c r="G183" s="90"/>
      <c r="H183" s="90"/>
      <c r="I183" s="90"/>
      <c r="J183" s="90"/>
      <c r="K183" s="90"/>
      <c r="L183" s="90"/>
      <c r="M183" s="90"/>
      <c r="N183" s="90"/>
      <c r="O183" s="90"/>
      <c r="P183" s="90"/>
      <c r="Q183" s="90"/>
      <c r="R183" s="90"/>
      <c r="S183" s="90"/>
      <c r="T183" s="90"/>
      <c r="U183" s="90"/>
      <c r="V183" s="90"/>
      <c r="W183" s="90"/>
      <c r="X183" s="84"/>
      <c r="Y183" s="85"/>
      <c r="Z183" s="112"/>
      <c r="AA183" s="112"/>
      <c r="AB183" s="112"/>
      <c r="AC183" s="112"/>
      <c r="AD183" s="112"/>
      <c r="AE183" s="112"/>
      <c r="AF183" s="112"/>
      <c r="AG183" s="112"/>
      <c r="AH183" s="112"/>
      <c r="AI183" s="112"/>
      <c r="AJ183" s="112"/>
      <c r="AK183" s="112"/>
      <c r="AL183" s="112"/>
      <c r="AM183" s="112" t="e">
        <f t="shared" si="221"/>
        <v>#REF!</v>
      </c>
      <c r="AN183" s="112" t="e">
        <f t="shared" si="222"/>
        <v>#REF!</v>
      </c>
      <c r="AO183" s="112" t="e">
        <f t="shared" si="223"/>
        <v>#REF!</v>
      </c>
      <c r="AP183" s="112" t="e">
        <f t="shared" si="224"/>
        <v>#REF!</v>
      </c>
      <c r="AQ183" s="112" t="e">
        <f t="shared" si="225"/>
        <v>#REF!</v>
      </c>
      <c r="AR183" s="112" t="e">
        <f t="shared" si="226"/>
        <v>#REF!</v>
      </c>
    </row>
    <row r="184" spans="1:44" customFormat="1" ht="13" hidden="1" x14ac:dyDescent="0.15">
      <c r="A184" s="97"/>
      <c r="B184" s="71"/>
      <c r="C184" s="70"/>
      <c r="D184" s="90"/>
      <c r="E184" s="90"/>
      <c r="F184" s="90"/>
      <c r="G184" s="90"/>
      <c r="H184" s="90"/>
      <c r="I184" s="90"/>
      <c r="J184" s="90"/>
      <c r="K184" s="90"/>
      <c r="L184" s="90"/>
      <c r="M184" s="90"/>
      <c r="N184" s="90"/>
      <c r="O184" s="90"/>
      <c r="P184" s="90"/>
      <c r="Q184" s="90"/>
      <c r="R184" s="90"/>
      <c r="S184" s="90"/>
      <c r="T184" s="90"/>
      <c r="U184" s="90"/>
      <c r="V184" s="90"/>
      <c r="W184" s="90"/>
      <c r="X184" s="84"/>
      <c r="Y184" s="85"/>
      <c r="Z184" s="112"/>
      <c r="AA184" s="112"/>
      <c r="AB184" s="112"/>
      <c r="AC184" s="112"/>
      <c r="AD184" s="112"/>
      <c r="AE184" s="112"/>
      <c r="AF184" s="112"/>
      <c r="AG184" s="112"/>
      <c r="AH184" s="112"/>
      <c r="AI184" s="112"/>
      <c r="AJ184" s="112"/>
      <c r="AK184" s="112"/>
      <c r="AL184" s="112"/>
      <c r="AM184" s="112" t="e">
        <f t="shared" si="221"/>
        <v>#REF!</v>
      </c>
      <c r="AN184" s="112" t="e">
        <f t="shared" si="222"/>
        <v>#REF!</v>
      </c>
      <c r="AO184" s="112" t="e">
        <f t="shared" si="223"/>
        <v>#REF!</v>
      </c>
      <c r="AP184" s="112" t="e">
        <f t="shared" si="224"/>
        <v>#REF!</v>
      </c>
      <c r="AQ184" s="112" t="e">
        <f t="shared" si="225"/>
        <v>#REF!</v>
      </c>
      <c r="AR184" s="112" t="e">
        <f t="shared" si="226"/>
        <v>#REF!</v>
      </c>
    </row>
    <row r="185" spans="1:44" customFormat="1" ht="13" hidden="1" x14ac:dyDescent="0.15">
      <c r="A185" s="97"/>
      <c r="B185" s="71"/>
      <c r="C185" s="70"/>
      <c r="D185" s="90"/>
      <c r="E185" s="90"/>
      <c r="F185" s="90"/>
      <c r="G185" s="90"/>
      <c r="H185" s="90"/>
      <c r="I185" s="90"/>
      <c r="J185" s="90"/>
      <c r="K185" s="90"/>
      <c r="L185" s="90"/>
      <c r="M185" s="90"/>
      <c r="N185" s="90"/>
      <c r="O185" s="90"/>
      <c r="P185" s="90"/>
      <c r="Q185" s="90"/>
      <c r="R185" s="90"/>
      <c r="S185" s="90"/>
      <c r="T185" s="90"/>
      <c r="U185" s="90"/>
      <c r="V185" s="90"/>
      <c r="W185" s="90"/>
      <c r="X185" s="84"/>
      <c r="Y185" s="85"/>
      <c r="Z185" s="112"/>
      <c r="AA185" s="112"/>
      <c r="AB185" s="112"/>
      <c r="AC185" s="112"/>
      <c r="AD185" s="112"/>
      <c r="AE185" s="112"/>
      <c r="AF185" s="112"/>
      <c r="AG185" s="112"/>
      <c r="AH185" s="112"/>
      <c r="AI185" s="112"/>
      <c r="AJ185" s="112"/>
      <c r="AK185" s="112"/>
      <c r="AL185" s="112"/>
      <c r="AM185" s="112" t="e">
        <f t="shared" si="221"/>
        <v>#REF!</v>
      </c>
      <c r="AN185" s="112" t="e">
        <f t="shared" si="222"/>
        <v>#REF!</v>
      </c>
      <c r="AO185" s="112" t="e">
        <f t="shared" si="223"/>
        <v>#REF!</v>
      </c>
      <c r="AP185" s="112" t="e">
        <f t="shared" si="224"/>
        <v>#REF!</v>
      </c>
      <c r="AQ185" s="112" t="e">
        <f t="shared" si="225"/>
        <v>#REF!</v>
      </c>
      <c r="AR185" s="112" t="e">
        <f t="shared" si="226"/>
        <v>#REF!</v>
      </c>
    </row>
    <row r="186" spans="1:44" customFormat="1" ht="13" hidden="1" x14ac:dyDescent="0.15">
      <c r="A186" s="97"/>
      <c r="B186" s="71"/>
      <c r="C186" s="70"/>
      <c r="D186" s="90"/>
      <c r="E186" s="90"/>
      <c r="F186" s="90"/>
      <c r="G186" s="90"/>
      <c r="H186" s="90"/>
      <c r="I186" s="90"/>
      <c r="J186" s="90"/>
      <c r="K186" s="90"/>
      <c r="L186" s="90"/>
      <c r="M186" s="90"/>
      <c r="N186" s="90"/>
      <c r="O186" s="90"/>
      <c r="P186" s="90"/>
      <c r="Q186" s="90"/>
      <c r="R186" s="90"/>
      <c r="S186" s="90"/>
      <c r="T186" s="90"/>
      <c r="U186" s="90"/>
      <c r="V186" s="90"/>
      <c r="W186" s="90"/>
      <c r="X186" s="84"/>
      <c r="Y186" s="85"/>
      <c r="Z186" s="112"/>
      <c r="AA186" s="112"/>
      <c r="AB186" s="112"/>
      <c r="AC186" s="112"/>
      <c r="AD186" s="112"/>
      <c r="AE186" s="112"/>
      <c r="AF186" s="112"/>
      <c r="AG186" s="112"/>
      <c r="AH186" s="112"/>
      <c r="AI186" s="112"/>
      <c r="AJ186" s="112"/>
      <c r="AK186" s="112"/>
      <c r="AL186" s="112"/>
      <c r="AM186" s="112" t="e">
        <f t="shared" si="221"/>
        <v>#REF!</v>
      </c>
      <c r="AN186" s="112" t="e">
        <f t="shared" si="222"/>
        <v>#REF!</v>
      </c>
      <c r="AO186" s="112" t="e">
        <f t="shared" si="223"/>
        <v>#REF!</v>
      </c>
      <c r="AP186" s="112" t="e">
        <f t="shared" si="224"/>
        <v>#REF!</v>
      </c>
      <c r="AQ186" s="112" t="e">
        <f t="shared" si="225"/>
        <v>#REF!</v>
      </c>
      <c r="AR186" s="112" t="e">
        <f t="shared" si="226"/>
        <v>#REF!</v>
      </c>
    </row>
    <row r="187" spans="1:44" customFormat="1" ht="13" hidden="1" x14ac:dyDescent="0.15">
      <c r="A187" s="97"/>
      <c r="B187" s="71"/>
      <c r="C187" s="70"/>
      <c r="D187" s="90"/>
      <c r="E187" s="90"/>
      <c r="F187" s="90"/>
      <c r="G187" s="90"/>
      <c r="H187" s="90"/>
      <c r="I187" s="90"/>
      <c r="J187" s="90"/>
      <c r="K187" s="90"/>
      <c r="L187" s="90"/>
      <c r="M187" s="90"/>
      <c r="N187" s="90"/>
      <c r="O187" s="90"/>
      <c r="P187" s="90"/>
      <c r="Q187" s="90"/>
      <c r="R187" s="90"/>
      <c r="S187" s="90"/>
      <c r="T187" s="90"/>
      <c r="U187" s="90"/>
      <c r="V187" s="90"/>
      <c r="W187" s="90"/>
      <c r="X187" s="84"/>
      <c r="Y187" s="85"/>
      <c r="Z187" s="112"/>
      <c r="AA187" s="112"/>
      <c r="AB187" s="112"/>
      <c r="AC187" s="112"/>
      <c r="AD187" s="112"/>
      <c r="AE187" s="112"/>
      <c r="AF187" s="112"/>
      <c r="AG187" s="112"/>
      <c r="AH187" s="112"/>
      <c r="AI187" s="112"/>
      <c r="AJ187" s="112"/>
      <c r="AK187" s="112"/>
      <c r="AL187" s="112"/>
      <c r="AM187" s="112" t="e">
        <f t="shared" si="221"/>
        <v>#REF!</v>
      </c>
      <c r="AN187" s="112" t="e">
        <f t="shared" si="222"/>
        <v>#REF!</v>
      </c>
      <c r="AO187" s="112" t="e">
        <f t="shared" si="223"/>
        <v>#REF!</v>
      </c>
      <c r="AP187" s="112" t="e">
        <f t="shared" si="224"/>
        <v>#REF!</v>
      </c>
      <c r="AQ187" s="112" t="e">
        <f t="shared" si="225"/>
        <v>#REF!</v>
      </c>
      <c r="AR187" s="112" t="e">
        <f t="shared" si="226"/>
        <v>#REF!</v>
      </c>
    </row>
    <row r="188" spans="1:44" ht="13" hidden="1" x14ac:dyDescent="0.15">
      <c r="A188" s="97"/>
      <c r="B188" s="71"/>
      <c r="C188" s="70"/>
      <c r="D188" s="90"/>
      <c r="E188" s="90"/>
      <c r="F188" s="90"/>
      <c r="G188" s="90"/>
      <c r="H188" s="90"/>
      <c r="I188" s="90"/>
      <c r="J188" s="90"/>
      <c r="K188" s="90"/>
      <c r="L188" s="90"/>
      <c r="M188" s="90"/>
      <c r="N188" s="90"/>
      <c r="O188" s="90"/>
      <c r="P188" s="90"/>
      <c r="Q188" s="90"/>
      <c r="R188" s="90"/>
      <c r="S188" s="90"/>
      <c r="T188" s="90"/>
      <c r="U188" s="90"/>
      <c r="V188" s="90"/>
      <c r="W188" s="90"/>
      <c r="X188" s="84"/>
      <c r="Y188" s="85"/>
      <c r="Z188" s="112"/>
      <c r="AA188" s="112"/>
      <c r="AB188" s="112"/>
      <c r="AC188" s="112"/>
      <c r="AD188" s="112"/>
      <c r="AE188" s="112"/>
      <c r="AF188" s="112"/>
      <c r="AG188" s="112"/>
      <c r="AH188" s="112"/>
      <c r="AI188" s="112"/>
      <c r="AJ188" s="112"/>
      <c r="AK188" s="112"/>
      <c r="AL188" s="112"/>
    </row>
    <row r="189" spans="1:44" customFormat="1" ht="13" x14ac:dyDescent="0.15">
      <c r="A189" s="68"/>
      <c r="D189" s="69"/>
      <c r="E189" s="69"/>
      <c r="F189" s="69"/>
      <c r="G189" s="69"/>
      <c r="H189" s="69"/>
      <c r="I189" s="69"/>
      <c r="J189" s="69"/>
      <c r="K189" s="69"/>
      <c r="L189" s="69"/>
    </row>
    <row r="190" spans="1:44" customFormat="1" ht="13" x14ac:dyDescent="0.15">
      <c r="A190" s="62" t="s">
        <v>136</v>
      </c>
      <c r="D190" s="63"/>
      <c r="E190" s="63"/>
      <c r="F190" s="63"/>
      <c r="G190" s="63"/>
      <c r="H190" s="63"/>
      <c r="I190" s="63"/>
      <c r="J190" s="63"/>
      <c r="K190" s="63"/>
      <c r="L190" s="63"/>
    </row>
    <row r="191" spans="1:44" customFormat="1" ht="13" x14ac:dyDescent="0.15">
      <c r="A191" s="63">
        <v>12</v>
      </c>
      <c r="D191" s="63"/>
      <c r="E191" s="63"/>
      <c r="F191" s="63"/>
      <c r="G191" s="63"/>
      <c r="H191" s="63"/>
      <c r="I191" s="63"/>
      <c r="J191" s="63"/>
      <c r="K191" s="63"/>
      <c r="L191" s="63"/>
    </row>
    <row r="192" spans="1:44" customFormat="1" ht="14" thickBot="1" x14ac:dyDescent="0.2">
      <c r="A192" s="59" t="s">
        <v>129</v>
      </c>
      <c r="B192" s="91"/>
      <c r="C192" s="91"/>
      <c r="D192" s="91" t="str">
        <f t="shared" ref="D192:W192" si="246">D$30</f>
        <v>V1</v>
      </c>
      <c r="E192" s="91" t="str">
        <f t="shared" si="246"/>
        <v>V2</v>
      </c>
      <c r="F192" s="91" t="str">
        <f t="shared" si="246"/>
        <v>L1</v>
      </c>
      <c r="G192" s="91" t="str">
        <f t="shared" si="246"/>
        <v>L2</v>
      </c>
      <c r="H192" s="91" t="str">
        <f t="shared" si="246"/>
        <v>N1</v>
      </c>
      <c r="I192" s="91" t="str">
        <f t="shared" si="246"/>
        <v>N2</v>
      </c>
      <c r="J192" s="91" t="str">
        <f t="shared" si="246"/>
        <v>DV4</v>
      </c>
      <c r="K192" s="91" t="str">
        <f t="shared" si="246"/>
        <v>DL4</v>
      </c>
      <c r="L192" s="91" t="str">
        <f t="shared" si="246"/>
        <v>DL4+</v>
      </c>
      <c r="M192" s="91" t="str">
        <f t="shared" si="246"/>
        <v>Dza</v>
      </c>
      <c r="N192" s="91" t="str">
        <f t="shared" si="246"/>
        <v>DV8</v>
      </c>
      <c r="O192" s="91" t="str">
        <f t="shared" si="246"/>
        <v>DL8</v>
      </c>
      <c r="P192" s="91" t="str">
        <f t="shared" si="246"/>
        <v>K</v>
      </c>
      <c r="Q192" s="91" t="str">
        <f t="shared" si="246"/>
        <v>!C!</v>
      </c>
      <c r="R192" s="91">
        <f t="shared" si="246"/>
        <v>0</v>
      </c>
      <c r="S192" s="91">
        <f t="shared" si="246"/>
        <v>0</v>
      </c>
      <c r="T192" s="91">
        <f t="shared" si="246"/>
        <v>0</v>
      </c>
      <c r="U192" s="91">
        <f t="shared" si="246"/>
        <v>0</v>
      </c>
      <c r="V192" s="91">
        <f t="shared" si="246"/>
        <v>0</v>
      </c>
      <c r="W192" s="91">
        <f t="shared" si="246"/>
        <v>0</v>
      </c>
      <c r="X192" s="84"/>
      <c r="Z192" s="64" t="str">
        <f t="shared" ref="Z192:AR192" si="247">Z$30</f>
        <v>V1</v>
      </c>
      <c r="AA192" s="64" t="str">
        <f t="shared" si="247"/>
        <v>V2</v>
      </c>
      <c r="AB192" s="64" t="str">
        <f t="shared" si="247"/>
        <v>L1</v>
      </c>
      <c r="AC192" s="64" t="str">
        <f t="shared" si="247"/>
        <v>L2</v>
      </c>
      <c r="AD192" s="64" t="str">
        <f t="shared" si="247"/>
        <v>N1</v>
      </c>
      <c r="AE192" s="64" t="str">
        <f t="shared" si="247"/>
        <v>N2</v>
      </c>
      <c r="AF192" s="64" t="str">
        <f t="shared" si="247"/>
        <v>DV4</v>
      </c>
      <c r="AG192" s="64" t="str">
        <f t="shared" si="247"/>
        <v>DL4</v>
      </c>
      <c r="AH192" s="64"/>
      <c r="AI192" s="64" t="str">
        <f t="shared" si="247"/>
        <v>Dza</v>
      </c>
      <c r="AJ192" s="64" t="str">
        <f t="shared" si="247"/>
        <v>DV8</v>
      </c>
      <c r="AK192" s="64" t="str">
        <f t="shared" si="247"/>
        <v>DL8</v>
      </c>
      <c r="AL192" s="64" t="str">
        <f t="shared" si="247"/>
        <v>K</v>
      </c>
      <c r="AM192" s="64" t="str">
        <f t="shared" si="247"/>
        <v>!C!</v>
      </c>
      <c r="AN192" s="64">
        <f t="shared" si="247"/>
        <v>0</v>
      </c>
      <c r="AO192" s="64">
        <f t="shared" si="247"/>
        <v>0</v>
      </c>
      <c r="AP192" s="64">
        <f t="shared" si="247"/>
        <v>0</v>
      </c>
      <c r="AQ192" s="64">
        <f t="shared" si="247"/>
        <v>0</v>
      </c>
      <c r="AR192" s="64">
        <f t="shared" si="247"/>
        <v>0</v>
      </c>
    </row>
    <row r="193" spans="1:44" customFormat="1" ht="14" thickTop="1" x14ac:dyDescent="0.15">
      <c r="A193" s="92" t="e">
        <f>A166</f>
        <v>#REF!</v>
      </c>
      <c r="B193" s="71" t="e">
        <f>SUM(Z193:AL193)</f>
        <v>#REF!</v>
      </c>
      <c r="C193" s="70" t="e">
        <f>(VLOOKUP(AD$30,pauzetoeslag,$A$191,FALSE)*H193)+(VLOOKUP(AE$30,pauzetoeslag,$A$191,FALSE)*I193)+((VLOOKUP(Z$30,pauzetoeslag,$A$191,FALSE)*D193))+((VLOOKUP(AA$30,pauzetoeslag,$A$191,FALSE)*E193))+((VLOOKUP(AB$30,pauzetoeslag,$A$191,FALSE)*F193))+((VLOOKUP(AC$30,pauzetoeslag,$A$191,FALSE)*G193))</f>
        <v>#REF!</v>
      </c>
      <c r="D193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93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93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93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93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93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93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93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93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93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93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93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93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93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93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93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93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93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93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93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93" s="84">
        <f>A191</f>
        <v>12</v>
      </c>
      <c r="Y193" s="85" t="e">
        <f>(H193+I193+D193+E193+F193+G193)*0.5</f>
        <v>#REF!</v>
      </c>
      <c r="Z193" s="112" t="e">
        <f t="shared" ref="Z193:Z194" si="248">(VLOOKUP(Z$30,tarieftoeslag,$X193,FALSE)*D193)</f>
        <v>#REF!</v>
      </c>
      <c r="AA193" s="112" t="e">
        <f t="shared" ref="AA193:AA194" si="249">(VLOOKUP(AA$30,tarieftoeslag,$X193,FALSE)*E193)</f>
        <v>#REF!</v>
      </c>
      <c r="AB193" s="112" t="e">
        <f t="shared" ref="AB193:AB194" si="250">(VLOOKUP(AB$30,tarieftoeslag,$X193,FALSE)*F193)</f>
        <v>#REF!</v>
      </c>
      <c r="AC193" s="112" t="e">
        <f t="shared" ref="AC193:AC194" si="251">(VLOOKUP(AC$30,tarieftoeslag,$X193,FALSE)*G193)</f>
        <v>#REF!</v>
      </c>
      <c r="AD193" s="112" t="e">
        <f t="shared" ref="AD193:AD194" si="252">(VLOOKUP(AD$30,tarieftoeslag,$X193,FALSE)*H193)</f>
        <v>#REF!</v>
      </c>
      <c r="AE193" s="112" t="e">
        <f t="shared" ref="AE193:AE194" si="253">(VLOOKUP(AE$30,tarieftoeslag,$X193,FALSE)*I193)</f>
        <v>#REF!</v>
      </c>
      <c r="AF193" s="112" t="e">
        <f t="shared" ref="AF193:AF194" si="254">(VLOOKUP(AF$30,tarieftoeslag,$X193,FALSE)*J193)</f>
        <v>#REF!</v>
      </c>
      <c r="AG193" s="112" t="e">
        <f t="shared" ref="AG193:AG194" si="255">(VLOOKUP(AG$30,tarieftoeslag,$X193,FALSE)*K193)</f>
        <v>#REF!</v>
      </c>
      <c r="AH193" s="112"/>
      <c r="AI193" s="112" t="e">
        <f t="shared" ref="AI193:AI194" si="256">(VLOOKUP(AI$30,tarieftoeslag,$X193,FALSE)*M193)</f>
        <v>#REF!</v>
      </c>
      <c r="AJ193" s="112" t="e">
        <f t="shared" ref="AJ193:AJ194" si="257">(VLOOKUP(AJ$30,tarieftoeslag,$X193,FALSE)*N193)</f>
        <v>#REF!</v>
      </c>
      <c r="AK193" s="112" t="e">
        <f t="shared" ref="AK193:AK194" si="258">(VLOOKUP(AK$30,tarieftoeslag,$X193,FALSE)*O193)</f>
        <v>#REF!</v>
      </c>
      <c r="AL193" s="112" t="e">
        <f t="shared" ref="AL193:AL194" si="259">(VLOOKUP(AL$30,tarieftoeslag,$X193,FALSE)*P193)</f>
        <v>#REF!</v>
      </c>
      <c r="AM193" s="112" t="e">
        <f t="shared" ref="AM193:AM215" si="260">(VLOOKUP(AM$30,tarieftoeslag,$X193,FALSE)*Q193)</f>
        <v>#REF!</v>
      </c>
      <c r="AN193" s="112" t="e">
        <f t="shared" ref="AN193:AN215" si="261">(VLOOKUP(AN$30,tarieftoeslag,$X193,FALSE)*R193)</f>
        <v>#REF!</v>
      </c>
      <c r="AO193" s="112" t="e">
        <f t="shared" ref="AO193:AO215" si="262">(VLOOKUP(AO$30,tarieftoeslag,$X193,FALSE)*S193)</f>
        <v>#REF!</v>
      </c>
      <c r="AP193" s="112" t="e">
        <f t="shared" ref="AP193:AP215" si="263">(VLOOKUP(AP$30,tarieftoeslag,$X193,FALSE)*T193)</f>
        <v>#REF!</v>
      </c>
      <c r="AQ193" s="112" t="e">
        <f t="shared" ref="AQ193:AQ215" si="264">(VLOOKUP(AQ$30,tarieftoeslag,$X193,FALSE)*U193)</f>
        <v>#REF!</v>
      </c>
      <c r="AR193" s="112" t="e">
        <f t="shared" ref="AR193:AR215" si="265">(VLOOKUP(AR$30,tarieftoeslag,$X193,FALSE)*V193)</f>
        <v>#REF!</v>
      </c>
    </row>
    <row r="194" spans="1:44" customFormat="1" ht="13" x14ac:dyDescent="0.15">
      <c r="A194" s="92" t="e">
        <f t="shared" ref="A194:A207" si="266">A167</f>
        <v>#REF!</v>
      </c>
      <c r="B194" s="71" t="e">
        <f t="shared" ref="B194:B198" si="267">SUM(Z194:AL194)</f>
        <v>#REF!</v>
      </c>
      <c r="C194" s="70" t="e">
        <f t="shared" ref="C194:C207" si="268">(VLOOKUP(AD$30,pauzetoeslag,$A$191,FALSE)*H194)+(VLOOKUP(AE$30,pauzetoeslag,$A$191,FALSE)*I194)+((VLOOKUP(Z$30,pauzetoeslag,$A$191,FALSE)*D194))+((VLOOKUP(AA$30,pauzetoeslag,$A$191,FALSE)*E194))+((VLOOKUP(AB$30,pauzetoeslag,$A$191,FALSE)*F194))+((VLOOKUP(AC$30,pauzetoeslag,$A$191,FALSE)*G194))</f>
        <v>#REF!</v>
      </c>
      <c r="D194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94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94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94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94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94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94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94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94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94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94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94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94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94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94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94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94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94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94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94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94" s="84">
        <f>X193</f>
        <v>12</v>
      </c>
      <c r="Y194" s="85" t="e">
        <f t="shared" ref="Y194:Y206" si="269">(H194+I194+D194+E194+F194+G194)*0.5</f>
        <v>#REF!</v>
      </c>
      <c r="Z194" s="112" t="e">
        <f t="shared" si="248"/>
        <v>#REF!</v>
      </c>
      <c r="AA194" s="112" t="e">
        <f t="shared" si="249"/>
        <v>#REF!</v>
      </c>
      <c r="AB194" s="112" t="e">
        <f t="shared" si="250"/>
        <v>#REF!</v>
      </c>
      <c r="AC194" s="112" t="e">
        <f t="shared" si="251"/>
        <v>#REF!</v>
      </c>
      <c r="AD194" s="112" t="e">
        <f t="shared" si="252"/>
        <v>#REF!</v>
      </c>
      <c r="AE194" s="112" t="e">
        <f t="shared" si="253"/>
        <v>#REF!</v>
      </c>
      <c r="AF194" s="112" t="e">
        <f t="shared" si="254"/>
        <v>#REF!</v>
      </c>
      <c r="AG194" s="112" t="e">
        <f t="shared" si="255"/>
        <v>#REF!</v>
      </c>
      <c r="AH194" s="112"/>
      <c r="AI194" s="112" t="e">
        <f t="shared" si="256"/>
        <v>#REF!</v>
      </c>
      <c r="AJ194" s="112" t="e">
        <f t="shared" si="257"/>
        <v>#REF!</v>
      </c>
      <c r="AK194" s="112" t="e">
        <f t="shared" si="258"/>
        <v>#REF!</v>
      </c>
      <c r="AL194" s="112" t="e">
        <f t="shared" si="259"/>
        <v>#REF!</v>
      </c>
      <c r="AM194" s="112" t="e">
        <f t="shared" si="260"/>
        <v>#REF!</v>
      </c>
      <c r="AN194" s="112" t="e">
        <f t="shared" si="261"/>
        <v>#REF!</v>
      </c>
      <c r="AO194" s="112" t="e">
        <f t="shared" si="262"/>
        <v>#REF!</v>
      </c>
      <c r="AP194" s="112" t="e">
        <f t="shared" si="263"/>
        <v>#REF!</v>
      </c>
      <c r="AQ194" s="112" t="e">
        <f t="shared" si="264"/>
        <v>#REF!</v>
      </c>
      <c r="AR194" s="112" t="e">
        <f t="shared" si="265"/>
        <v>#REF!</v>
      </c>
    </row>
    <row r="195" spans="1:44" customFormat="1" ht="13" x14ac:dyDescent="0.15">
      <c r="A195" s="92" t="e">
        <f t="shared" si="266"/>
        <v>#REF!</v>
      </c>
      <c r="B195" s="71" t="e">
        <f t="shared" si="267"/>
        <v>#REF!</v>
      </c>
      <c r="C195" s="70" t="e">
        <f t="shared" si="268"/>
        <v>#REF!</v>
      </c>
      <c r="D195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95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95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95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95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95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95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95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95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95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95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95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95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95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95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95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95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95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95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95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95" s="84">
        <f t="shared" ref="X195:X207" si="270">X194</f>
        <v>12</v>
      </c>
      <c r="Y195" s="85" t="e">
        <f t="shared" si="269"/>
        <v>#REF!</v>
      </c>
      <c r="Z195" s="112" t="e">
        <f t="shared" ref="Z195:Z207" si="271">(VLOOKUP(Z$30,tarieftoeslag,$X195,FALSE)*D195)</f>
        <v>#REF!</v>
      </c>
      <c r="AA195" s="112" t="e">
        <f t="shared" ref="AA195:AA207" si="272">(VLOOKUP(AA$30,tarieftoeslag,$X195,FALSE)*E195)</f>
        <v>#REF!</v>
      </c>
      <c r="AB195" s="112" t="e">
        <f t="shared" ref="AB195:AB207" si="273">(VLOOKUP(AB$30,tarieftoeslag,$X195,FALSE)*F195)</f>
        <v>#REF!</v>
      </c>
      <c r="AC195" s="112" t="e">
        <f t="shared" ref="AC195:AC207" si="274">(VLOOKUP(AC$30,tarieftoeslag,$X195,FALSE)*G195)</f>
        <v>#REF!</v>
      </c>
      <c r="AD195" s="112" t="e">
        <f t="shared" ref="AD195:AD207" si="275">(VLOOKUP(AD$30,tarieftoeslag,$X195,FALSE)*H195)</f>
        <v>#REF!</v>
      </c>
      <c r="AE195" s="112" t="e">
        <f t="shared" ref="AE195:AE207" si="276">(VLOOKUP(AE$30,tarieftoeslag,$X195,FALSE)*I195)</f>
        <v>#REF!</v>
      </c>
      <c r="AF195" s="112" t="e">
        <f t="shared" ref="AF195:AF207" si="277">(VLOOKUP(AF$30,tarieftoeslag,$X195,FALSE)*J195)</f>
        <v>#REF!</v>
      </c>
      <c r="AG195" s="112" t="e">
        <f t="shared" ref="AG195:AG207" si="278">(VLOOKUP(AG$30,tarieftoeslag,$X195,FALSE)*K195)</f>
        <v>#REF!</v>
      </c>
      <c r="AH195" s="112"/>
      <c r="AI195" s="112" t="e">
        <f t="shared" ref="AI195:AI207" si="279">(VLOOKUP(AI$30,tarieftoeslag,$X195,FALSE)*M195)</f>
        <v>#REF!</v>
      </c>
      <c r="AJ195" s="112" t="e">
        <f t="shared" ref="AJ195:AJ207" si="280">(VLOOKUP(AJ$30,tarieftoeslag,$X195,FALSE)*N195)</f>
        <v>#REF!</v>
      </c>
      <c r="AK195" s="112" t="e">
        <f t="shared" ref="AK195:AK207" si="281">(VLOOKUP(AK$30,tarieftoeslag,$X195,FALSE)*O195)</f>
        <v>#REF!</v>
      </c>
      <c r="AL195" s="112" t="e">
        <f t="shared" ref="AL195:AL207" si="282">(VLOOKUP(AL$30,tarieftoeslag,$X195,FALSE)*P195)</f>
        <v>#REF!</v>
      </c>
      <c r="AM195" s="112" t="e">
        <f t="shared" si="260"/>
        <v>#REF!</v>
      </c>
      <c r="AN195" s="112" t="e">
        <f t="shared" si="261"/>
        <v>#REF!</v>
      </c>
      <c r="AO195" s="112" t="e">
        <f t="shared" si="262"/>
        <v>#REF!</v>
      </c>
      <c r="AP195" s="112" t="e">
        <f t="shared" si="263"/>
        <v>#REF!</v>
      </c>
      <c r="AQ195" s="112" t="e">
        <f t="shared" si="264"/>
        <v>#REF!</v>
      </c>
      <c r="AR195" s="112" t="e">
        <f t="shared" si="265"/>
        <v>#REF!</v>
      </c>
    </row>
    <row r="196" spans="1:44" customFormat="1" ht="13" x14ac:dyDescent="0.15">
      <c r="A196" s="92" t="e">
        <f t="shared" si="266"/>
        <v>#REF!</v>
      </c>
      <c r="B196" s="71" t="e">
        <f t="shared" si="267"/>
        <v>#REF!</v>
      </c>
      <c r="C196" s="70" t="e">
        <f t="shared" si="268"/>
        <v>#REF!</v>
      </c>
      <c r="D196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96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96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96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96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96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96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96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96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96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96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96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96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96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96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96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96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96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96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96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96" s="84">
        <f t="shared" si="270"/>
        <v>12</v>
      </c>
      <c r="Y196" s="85" t="e">
        <f t="shared" si="269"/>
        <v>#REF!</v>
      </c>
      <c r="Z196" s="112" t="e">
        <f t="shared" si="271"/>
        <v>#REF!</v>
      </c>
      <c r="AA196" s="112" t="e">
        <f t="shared" si="272"/>
        <v>#REF!</v>
      </c>
      <c r="AB196" s="112" t="e">
        <f t="shared" si="273"/>
        <v>#REF!</v>
      </c>
      <c r="AC196" s="112" t="e">
        <f t="shared" si="274"/>
        <v>#REF!</v>
      </c>
      <c r="AD196" s="112" t="e">
        <f t="shared" si="275"/>
        <v>#REF!</v>
      </c>
      <c r="AE196" s="112" t="e">
        <f t="shared" si="276"/>
        <v>#REF!</v>
      </c>
      <c r="AF196" s="112" t="e">
        <f t="shared" si="277"/>
        <v>#REF!</v>
      </c>
      <c r="AG196" s="112" t="e">
        <f t="shared" si="278"/>
        <v>#REF!</v>
      </c>
      <c r="AH196" s="112"/>
      <c r="AI196" s="112" t="e">
        <f t="shared" si="279"/>
        <v>#REF!</v>
      </c>
      <c r="AJ196" s="112" t="e">
        <f t="shared" si="280"/>
        <v>#REF!</v>
      </c>
      <c r="AK196" s="112" t="e">
        <f t="shared" si="281"/>
        <v>#REF!</v>
      </c>
      <c r="AL196" s="112" t="e">
        <f t="shared" si="282"/>
        <v>#REF!</v>
      </c>
      <c r="AM196" s="112" t="e">
        <f t="shared" si="260"/>
        <v>#REF!</v>
      </c>
      <c r="AN196" s="112" t="e">
        <f t="shared" si="261"/>
        <v>#REF!</v>
      </c>
      <c r="AO196" s="112" t="e">
        <f t="shared" si="262"/>
        <v>#REF!</v>
      </c>
      <c r="AP196" s="112" t="e">
        <f t="shared" si="263"/>
        <v>#REF!</v>
      </c>
      <c r="AQ196" s="112" t="e">
        <f t="shared" si="264"/>
        <v>#REF!</v>
      </c>
      <c r="AR196" s="112" t="e">
        <f t="shared" si="265"/>
        <v>#REF!</v>
      </c>
    </row>
    <row r="197" spans="1:44" customFormat="1" ht="13" x14ac:dyDescent="0.15">
      <c r="A197" s="92" t="e">
        <f t="shared" si="266"/>
        <v>#REF!</v>
      </c>
      <c r="B197" s="71" t="e">
        <f t="shared" si="267"/>
        <v>#REF!</v>
      </c>
      <c r="C197" s="70" t="e">
        <f t="shared" si="268"/>
        <v>#REF!</v>
      </c>
      <c r="D197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97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97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97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97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97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97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97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97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97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97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97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97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97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97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97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97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97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97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97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97" s="84">
        <f t="shared" si="270"/>
        <v>12</v>
      </c>
      <c r="Y197" s="85" t="e">
        <f t="shared" si="269"/>
        <v>#REF!</v>
      </c>
      <c r="Z197" s="112" t="e">
        <f t="shared" si="271"/>
        <v>#REF!</v>
      </c>
      <c r="AA197" s="112" t="e">
        <f t="shared" si="272"/>
        <v>#REF!</v>
      </c>
      <c r="AB197" s="112" t="e">
        <f t="shared" si="273"/>
        <v>#REF!</v>
      </c>
      <c r="AC197" s="112" t="e">
        <f t="shared" si="274"/>
        <v>#REF!</v>
      </c>
      <c r="AD197" s="112" t="e">
        <f t="shared" si="275"/>
        <v>#REF!</v>
      </c>
      <c r="AE197" s="112" t="e">
        <f t="shared" si="276"/>
        <v>#REF!</v>
      </c>
      <c r="AF197" s="112" t="e">
        <f t="shared" si="277"/>
        <v>#REF!</v>
      </c>
      <c r="AG197" s="112" t="e">
        <f t="shared" si="278"/>
        <v>#REF!</v>
      </c>
      <c r="AH197" s="112"/>
      <c r="AI197" s="112" t="e">
        <f t="shared" si="279"/>
        <v>#REF!</v>
      </c>
      <c r="AJ197" s="112" t="e">
        <f t="shared" si="280"/>
        <v>#REF!</v>
      </c>
      <c r="AK197" s="112" t="e">
        <f t="shared" si="281"/>
        <v>#REF!</v>
      </c>
      <c r="AL197" s="112" t="e">
        <f t="shared" si="282"/>
        <v>#REF!</v>
      </c>
      <c r="AM197" s="112" t="e">
        <f t="shared" si="260"/>
        <v>#REF!</v>
      </c>
      <c r="AN197" s="112" t="e">
        <f t="shared" si="261"/>
        <v>#REF!</v>
      </c>
      <c r="AO197" s="112" t="e">
        <f t="shared" si="262"/>
        <v>#REF!</v>
      </c>
      <c r="AP197" s="112" t="e">
        <f t="shared" si="263"/>
        <v>#REF!</v>
      </c>
      <c r="AQ197" s="112" t="e">
        <f t="shared" si="264"/>
        <v>#REF!</v>
      </c>
      <c r="AR197" s="112" t="e">
        <f t="shared" si="265"/>
        <v>#REF!</v>
      </c>
    </row>
    <row r="198" spans="1:44" customFormat="1" ht="13" x14ac:dyDescent="0.15">
      <c r="A198" s="92" t="e">
        <f t="shared" si="266"/>
        <v>#REF!</v>
      </c>
      <c r="B198" s="71" t="e">
        <f t="shared" si="267"/>
        <v>#REF!</v>
      </c>
      <c r="C198" s="70" t="e">
        <f t="shared" si="268"/>
        <v>#REF!</v>
      </c>
      <c r="D198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98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98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98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98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98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98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98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98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98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98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98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98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98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98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98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98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98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98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98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98" s="84">
        <f t="shared" si="270"/>
        <v>12</v>
      </c>
      <c r="Y198" s="85" t="e">
        <f t="shared" si="269"/>
        <v>#REF!</v>
      </c>
      <c r="Z198" s="112" t="e">
        <f t="shared" si="271"/>
        <v>#REF!</v>
      </c>
      <c r="AA198" s="112" t="e">
        <f t="shared" si="272"/>
        <v>#REF!</v>
      </c>
      <c r="AB198" s="112" t="e">
        <f t="shared" si="273"/>
        <v>#REF!</v>
      </c>
      <c r="AC198" s="112" t="e">
        <f t="shared" si="274"/>
        <v>#REF!</v>
      </c>
      <c r="AD198" s="112" t="e">
        <f t="shared" si="275"/>
        <v>#REF!</v>
      </c>
      <c r="AE198" s="112" t="e">
        <f t="shared" si="276"/>
        <v>#REF!</v>
      </c>
      <c r="AF198" s="112" t="e">
        <f t="shared" si="277"/>
        <v>#REF!</v>
      </c>
      <c r="AG198" s="112" t="e">
        <f t="shared" si="278"/>
        <v>#REF!</v>
      </c>
      <c r="AH198" s="112"/>
      <c r="AI198" s="112" t="e">
        <f t="shared" si="279"/>
        <v>#REF!</v>
      </c>
      <c r="AJ198" s="112" t="e">
        <f t="shared" si="280"/>
        <v>#REF!</v>
      </c>
      <c r="AK198" s="112" t="e">
        <f t="shared" si="281"/>
        <v>#REF!</v>
      </c>
      <c r="AL198" s="112" t="e">
        <f t="shared" si="282"/>
        <v>#REF!</v>
      </c>
      <c r="AM198" s="112" t="e">
        <f t="shared" si="260"/>
        <v>#REF!</v>
      </c>
      <c r="AN198" s="112" t="e">
        <f t="shared" si="261"/>
        <v>#REF!</v>
      </c>
      <c r="AO198" s="112" t="e">
        <f t="shared" si="262"/>
        <v>#REF!</v>
      </c>
      <c r="AP198" s="112" t="e">
        <f t="shared" si="263"/>
        <v>#REF!</v>
      </c>
      <c r="AQ198" s="112" t="e">
        <f t="shared" si="264"/>
        <v>#REF!</v>
      </c>
      <c r="AR198" s="112" t="e">
        <f t="shared" si="265"/>
        <v>#REF!</v>
      </c>
    </row>
    <row r="199" spans="1:44" customFormat="1" ht="13" x14ac:dyDescent="0.15">
      <c r="A199" s="95" t="e">
        <f t="shared" si="266"/>
        <v>#REF!</v>
      </c>
      <c r="B199" s="71" t="e">
        <f t="shared" ref="B199:B207" si="283">SUM(Z199:AL199)</f>
        <v>#REF!</v>
      </c>
      <c r="C199" s="70" t="e">
        <f t="shared" si="268"/>
        <v>#REF!</v>
      </c>
      <c r="D199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199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199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199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199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199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199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199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199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199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199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199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199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199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199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199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199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199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199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199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199" s="84">
        <f t="shared" si="270"/>
        <v>12</v>
      </c>
      <c r="Y199" s="85" t="e">
        <f t="shared" si="269"/>
        <v>#REF!</v>
      </c>
      <c r="Z199" s="112" t="e">
        <f t="shared" si="271"/>
        <v>#REF!</v>
      </c>
      <c r="AA199" s="112" t="e">
        <f t="shared" si="272"/>
        <v>#REF!</v>
      </c>
      <c r="AB199" s="112" t="e">
        <f t="shared" si="273"/>
        <v>#REF!</v>
      </c>
      <c r="AC199" s="112" t="e">
        <f t="shared" si="274"/>
        <v>#REF!</v>
      </c>
      <c r="AD199" s="112" t="e">
        <f t="shared" si="275"/>
        <v>#REF!</v>
      </c>
      <c r="AE199" s="112" t="e">
        <f t="shared" si="276"/>
        <v>#REF!</v>
      </c>
      <c r="AF199" s="112" t="e">
        <f t="shared" si="277"/>
        <v>#REF!</v>
      </c>
      <c r="AG199" s="112" t="e">
        <f t="shared" si="278"/>
        <v>#REF!</v>
      </c>
      <c r="AH199" s="112"/>
      <c r="AI199" s="112" t="e">
        <f t="shared" si="279"/>
        <v>#REF!</v>
      </c>
      <c r="AJ199" s="112" t="e">
        <f t="shared" si="280"/>
        <v>#REF!</v>
      </c>
      <c r="AK199" s="112" t="e">
        <f t="shared" si="281"/>
        <v>#REF!</v>
      </c>
      <c r="AL199" s="112" t="e">
        <f t="shared" si="282"/>
        <v>#REF!</v>
      </c>
      <c r="AM199" s="112" t="e">
        <f t="shared" si="260"/>
        <v>#REF!</v>
      </c>
      <c r="AN199" s="112" t="e">
        <f t="shared" si="261"/>
        <v>#REF!</v>
      </c>
      <c r="AO199" s="112" t="e">
        <f t="shared" si="262"/>
        <v>#REF!</v>
      </c>
      <c r="AP199" s="112" t="e">
        <f t="shared" si="263"/>
        <v>#REF!</v>
      </c>
      <c r="AQ199" s="112" t="e">
        <f t="shared" si="264"/>
        <v>#REF!</v>
      </c>
      <c r="AR199" s="112" t="e">
        <f t="shared" si="265"/>
        <v>#REF!</v>
      </c>
    </row>
    <row r="200" spans="1:44" customFormat="1" ht="13" x14ac:dyDescent="0.15">
      <c r="A200" s="96" t="e">
        <f t="shared" si="266"/>
        <v>#REF!</v>
      </c>
      <c r="B200" s="71" t="e">
        <f t="shared" si="283"/>
        <v>#REF!</v>
      </c>
      <c r="C200" s="70" t="e">
        <f t="shared" si="268"/>
        <v>#REF!</v>
      </c>
      <c r="D200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200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200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200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200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200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200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200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200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200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200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200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200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200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200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200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200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200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200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200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200" s="84">
        <f t="shared" si="270"/>
        <v>12</v>
      </c>
      <c r="Y200" s="85" t="e">
        <f t="shared" si="269"/>
        <v>#REF!</v>
      </c>
      <c r="Z200" s="112" t="e">
        <f t="shared" si="271"/>
        <v>#REF!</v>
      </c>
      <c r="AA200" s="112" t="e">
        <f t="shared" si="272"/>
        <v>#REF!</v>
      </c>
      <c r="AB200" s="112" t="e">
        <f t="shared" si="273"/>
        <v>#REF!</v>
      </c>
      <c r="AC200" s="112" t="e">
        <f t="shared" si="274"/>
        <v>#REF!</v>
      </c>
      <c r="AD200" s="112" t="e">
        <f t="shared" si="275"/>
        <v>#REF!</v>
      </c>
      <c r="AE200" s="112" t="e">
        <f t="shared" si="276"/>
        <v>#REF!</v>
      </c>
      <c r="AF200" s="112" t="e">
        <f t="shared" si="277"/>
        <v>#REF!</v>
      </c>
      <c r="AG200" s="112" t="e">
        <f t="shared" si="278"/>
        <v>#REF!</v>
      </c>
      <c r="AH200" s="112"/>
      <c r="AI200" s="112" t="e">
        <f t="shared" si="279"/>
        <v>#REF!</v>
      </c>
      <c r="AJ200" s="112" t="e">
        <f t="shared" si="280"/>
        <v>#REF!</v>
      </c>
      <c r="AK200" s="112" t="e">
        <f t="shared" si="281"/>
        <v>#REF!</v>
      </c>
      <c r="AL200" s="112" t="e">
        <f t="shared" si="282"/>
        <v>#REF!</v>
      </c>
      <c r="AM200" s="112" t="e">
        <f t="shared" si="260"/>
        <v>#REF!</v>
      </c>
      <c r="AN200" s="112" t="e">
        <f t="shared" si="261"/>
        <v>#REF!</v>
      </c>
      <c r="AO200" s="112" t="e">
        <f t="shared" si="262"/>
        <v>#REF!</v>
      </c>
      <c r="AP200" s="112" t="e">
        <f t="shared" si="263"/>
        <v>#REF!</v>
      </c>
      <c r="AQ200" s="112" t="e">
        <f t="shared" si="264"/>
        <v>#REF!</v>
      </c>
      <c r="AR200" s="112" t="e">
        <f t="shared" si="265"/>
        <v>#REF!</v>
      </c>
    </row>
    <row r="201" spans="1:44" customFormat="1" ht="13" x14ac:dyDescent="0.15">
      <c r="A201" s="96" t="e">
        <f t="shared" si="266"/>
        <v>#REF!</v>
      </c>
      <c r="B201" s="71" t="e">
        <f t="shared" si="283"/>
        <v>#REF!</v>
      </c>
      <c r="C201" s="70" t="e">
        <f t="shared" si="268"/>
        <v>#REF!</v>
      </c>
      <c r="D201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201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201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201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201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201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201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201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201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201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201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201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201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201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201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201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201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201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201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201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201" s="84">
        <f t="shared" si="270"/>
        <v>12</v>
      </c>
      <c r="Y201" s="85" t="e">
        <f t="shared" si="269"/>
        <v>#REF!</v>
      </c>
      <c r="Z201" s="112" t="e">
        <f t="shared" si="271"/>
        <v>#REF!</v>
      </c>
      <c r="AA201" s="112" t="e">
        <f t="shared" si="272"/>
        <v>#REF!</v>
      </c>
      <c r="AB201" s="112" t="e">
        <f t="shared" si="273"/>
        <v>#REF!</v>
      </c>
      <c r="AC201" s="112" t="e">
        <f t="shared" si="274"/>
        <v>#REF!</v>
      </c>
      <c r="AD201" s="112" t="e">
        <f t="shared" si="275"/>
        <v>#REF!</v>
      </c>
      <c r="AE201" s="112" t="e">
        <f t="shared" si="276"/>
        <v>#REF!</v>
      </c>
      <c r="AF201" s="112" t="e">
        <f t="shared" si="277"/>
        <v>#REF!</v>
      </c>
      <c r="AG201" s="112" t="e">
        <f t="shared" si="278"/>
        <v>#REF!</v>
      </c>
      <c r="AH201" s="112"/>
      <c r="AI201" s="112" t="e">
        <f t="shared" si="279"/>
        <v>#REF!</v>
      </c>
      <c r="AJ201" s="112" t="e">
        <f t="shared" si="280"/>
        <v>#REF!</v>
      </c>
      <c r="AK201" s="112" t="e">
        <f t="shared" si="281"/>
        <v>#REF!</v>
      </c>
      <c r="AL201" s="112" t="e">
        <f t="shared" si="282"/>
        <v>#REF!</v>
      </c>
      <c r="AM201" s="112" t="e">
        <f t="shared" si="260"/>
        <v>#REF!</v>
      </c>
      <c r="AN201" s="112" t="e">
        <f t="shared" si="261"/>
        <v>#REF!</v>
      </c>
      <c r="AO201" s="112" t="e">
        <f t="shared" si="262"/>
        <v>#REF!</v>
      </c>
      <c r="AP201" s="112" t="e">
        <f t="shared" si="263"/>
        <v>#REF!</v>
      </c>
      <c r="AQ201" s="112" t="e">
        <f t="shared" si="264"/>
        <v>#REF!</v>
      </c>
      <c r="AR201" s="112" t="e">
        <f t="shared" si="265"/>
        <v>#REF!</v>
      </c>
    </row>
    <row r="202" spans="1:44" customFormat="1" ht="13" x14ac:dyDescent="0.15">
      <c r="A202" s="96" t="e">
        <f t="shared" si="266"/>
        <v>#REF!</v>
      </c>
      <c r="B202" s="71" t="e">
        <f t="shared" si="283"/>
        <v>#REF!</v>
      </c>
      <c r="C202" s="70" t="e">
        <f t="shared" si="268"/>
        <v>#REF!</v>
      </c>
      <c r="D202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202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202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202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202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202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202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202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202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202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202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202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202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202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202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202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202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202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202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202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202" s="84">
        <f t="shared" si="270"/>
        <v>12</v>
      </c>
      <c r="Y202" s="85" t="e">
        <f t="shared" si="269"/>
        <v>#REF!</v>
      </c>
      <c r="Z202" s="112" t="e">
        <f t="shared" si="271"/>
        <v>#REF!</v>
      </c>
      <c r="AA202" s="112" t="e">
        <f t="shared" si="272"/>
        <v>#REF!</v>
      </c>
      <c r="AB202" s="112" t="e">
        <f t="shared" si="273"/>
        <v>#REF!</v>
      </c>
      <c r="AC202" s="112" t="e">
        <f t="shared" si="274"/>
        <v>#REF!</v>
      </c>
      <c r="AD202" s="112" t="e">
        <f t="shared" si="275"/>
        <v>#REF!</v>
      </c>
      <c r="AE202" s="112" t="e">
        <f t="shared" si="276"/>
        <v>#REF!</v>
      </c>
      <c r="AF202" s="112" t="e">
        <f t="shared" si="277"/>
        <v>#REF!</v>
      </c>
      <c r="AG202" s="112" t="e">
        <f t="shared" si="278"/>
        <v>#REF!</v>
      </c>
      <c r="AH202" s="112"/>
      <c r="AI202" s="112" t="e">
        <f t="shared" si="279"/>
        <v>#REF!</v>
      </c>
      <c r="AJ202" s="112" t="e">
        <f t="shared" si="280"/>
        <v>#REF!</v>
      </c>
      <c r="AK202" s="112" t="e">
        <f t="shared" si="281"/>
        <v>#REF!</v>
      </c>
      <c r="AL202" s="112" t="e">
        <f t="shared" si="282"/>
        <v>#REF!</v>
      </c>
      <c r="AM202" s="112" t="e">
        <f t="shared" si="260"/>
        <v>#REF!</v>
      </c>
      <c r="AN202" s="112" t="e">
        <f t="shared" si="261"/>
        <v>#REF!</v>
      </c>
      <c r="AO202" s="112" t="e">
        <f t="shared" si="262"/>
        <v>#REF!</v>
      </c>
      <c r="AP202" s="112" t="e">
        <f t="shared" si="263"/>
        <v>#REF!</v>
      </c>
      <c r="AQ202" s="112" t="e">
        <f t="shared" si="264"/>
        <v>#REF!</v>
      </c>
      <c r="AR202" s="112" t="e">
        <f t="shared" si="265"/>
        <v>#REF!</v>
      </c>
    </row>
    <row r="203" spans="1:44" customFormat="1" ht="13" x14ac:dyDescent="0.15">
      <c r="A203" s="96" t="e">
        <f t="shared" si="266"/>
        <v>#REF!</v>
      </c>
      <c r="B203" s="71" t="e">
        <f t="shared" si="283"/>
        <v>#REF!</v>
      </c>
      <c r="C203" s="70" t="e">
        <f t="shared" si="268"/>
        <v>#REF!</v>
      </c>
      <c r="D203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203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203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203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203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203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203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203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203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203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203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203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203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203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203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203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203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203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203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203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203" s="84">
        <f t="shared" si="270"/>
        <v>12</v>
      </c>
      <c r="Y203" s="85" t="e">
        <f t="shared" si="269"/>
        <v>#REF!</v>
      </c>
      <c r="Z203" s="112" t="e">
        <f t="shared" si="271"/>
        <v>#REF!</v>
      </c>
      <c r="AA203" s="112" t="e">
        <f t="shared" si="272"/>
        <v>#REF!</v>
      </c>
      <c r="AB203" s="112" t="e">
        <f t="shared" si="273"/>
        <v>#REF!</v>
      </c>
      <c r="AC203" s="112" t="e">
        <f t="shared" si="274"/>
        <v>#REF!</v>
      </c>
      <c r="AD203" s="112" t="e">
        <f t="shared" si="275"/>
        <v>#REF!</v>
      </c>
      <c r="AE203" s="112" t="e">
        <f t="shared" si="276"/>
        <v>#REF!</v>
      </c>
      <c r="AF203" s="112" t="e">
        <f t="shared" si="277"/>
        <v>#REF!</v>
      </c>
      <c r="AG203" s="112" t="e">
        <f t="shared" si="278"/>
        <v>#REF!</v>
      </c>
      <c r="AH203" s="112"/>
      <c r="AI203" s="112" t="e">
        <f t="shared" si="279"/>
        <v>#REF!</v>
      </c>
      <c r="AJ203" s="112" t="e">
        <f t="shared" si="280"/>
        <v>#REF!</v>
      </c>
      <c r="AK203" s="112" t="e">
        <f t="shared" si="281"/>
        <v>#REF!</v>
      </c>
      <c r="AL203" s="112" t="e">
        <f t="shared" si="282"/>
        <v>#REF!</v>
      </c>
      <c r="AM203" s="112" t="e">
        <f t="shared" si="260"/>
        <v>#REF!</v>
      </c>
      <c r="AN203" s="112" t="e">
        <f t="shared" si="261"/>
        <v>#REF!</v>
      </c>
      <c r="AO203" s="112" t="e">
        <f t="shared" si="262"/>
        <v>#REF!</v>
      </c>
      <c r="AP203" s="112" t="e">
        <f t="shared" si="263"/>
        <v>#REF!</v>
      </c>
      <c r="AQ203" s="112" t="e">
        <f t="shared" si="264"/>
        <v>#REF!</v>
      </c>
      <c r="AR203" s="112" t="e">
        <f t="shared" si="265"/>
        <v>#REF!</v>
      </c>
    </row>
    <row r="204" spans="1:44" customFormat="1" ht="13" x14ac:dyDescent="0.15">
      <c r="A204" s="96" t="e">
        <f t="shared" si="266"/>
        <v>#REF!</v>
      </c>
      <c r="B204" s="71" t="e">
        <f t="shared" si="283"/>
        <v>#REF!</v>
      </c>
      <c r="C204" s="70" t="e">
        <f t="shared" si="268"/>
        <v>#REF!</v>
      </c>
      <c r="D204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204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204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204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204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204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204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204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204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204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204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204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204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204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204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204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204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204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204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204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204" s="84">
        <f t="shared" si="270"/>
        <v>12</v>
      </c>
      <c r="Y204" s="85" t="e">
        <f t="shared" si="269"/>
        <v>#REF!</v>
      </c>
      <c r="Z204" s="112" t="e">
        <f t="shared" si="271"/>
        <v>#REF!</v>
      </c>
      <c r="AA204" s="112" t="e">
        <f t="shared" si="272"/>
        <v>#REF!</v>
      </c>
      <c r="AB204" s="112" t="e">
        <f t="shared" si="273"/>
        <v>#REF!</v>
      </c>
      <c r="AC204" s="112" t="e">
        <f t="shared" si="274"/>
        <v>#REF!</v>
      </c>
      <c r="AD204" s="112" t="e">
        <f t="shared" si="275"/>
        <v>#REF!</v>
      </c>
      <c r="AE204" s="112" t="e">
        <f t="shared" si="276"/>
        <v>#REF!</v>
      </c>
      <c r="AF204" s="112" t="e">
        <f t="shared" si="277"/>
        <v>#REF!</v>
      </c>
      <c r="AG204" s="112" t="e">
        <f t="shared" si="278"/>
        <v>#REF!</v>
      </c>
      <c r="AH204" s="112"/>
      <c r="AI204" s="112" t="e">
        <f t="shared" si="279"/>
        <v>#REF!</v>
      </c>
      <c r="AJ204" s="112" t="e">
        <f t="shared" si="280"/>
        <v>#REF!</v>
      </c>
      <c r="AK204" s="112" t="e">
        <f t="shared" si="281"/>
        <v>#REF!</v>
      </c>
      <c r="AL204" s="112" t="e">
        <f t="shared" si="282"/>
        <v>#REF!</v>
      </c>
      <c r="AM204" s="112" t="e">
        <f t="shared" si="260"/>
        <v>#REF!</v>
      </c>
      <c r="AN204" s="112" t="e">
        <f t="shared" si="261"/>
        <v>#REF!</v>
      </c>
      <c r="AO204" s="112" t="e">
        <f t="shared" si="262"/>
        <v>#REF!</v>
      </c>
      <c r="AP204" s="112" t="e">
        <f t="shared" si="263"/>
        <v>#REF!</v>
      </c>
      <c r="AQ204" s="112" t="e">
        <f t="shared" si="264"/>
        <v>#REF!</v>
      </c>
      <c r="AR204" s="112" t="e">
        <f t="shared" si="265"/>
        <v>#REF!</v>
      </c>
    </row>
    <row r="205" spans="1:44" customFormat="1" ht="13" x14ac:dyDescent="0.15">
      <c r="A205" s="96" t="e">
        <f t="shared" si="266"/>
        <v>#REF!</v>
      </c>
      <c r="B205" s="71" t="e">
        <f t="shared" si="283"/>
        <v>#REF!</v>
      </c>
      <c r="C205" s="70" t="e">
        <f t="shared" si="268"/>
        <v>#REF!</v>
      </c>
      <c r="D205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205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205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205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205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205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205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205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205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205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205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205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205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205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205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205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205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205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205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205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205" s="84">
        <f t="shared" si="270"/>
        <v>12</v>
      </c>
      <c r="Y205" s="85" t="e">
        <f t="shared" si="269"/>
        <v>#REF!</v>
      </c>
      <c r="Z205" s="112" t="e">
        <f t="shared" si="271"/>
        <v>#REF!</v>
      </c>
      <c r="AA205" s="112" t="e">
        <f t="shared" si="272"/>
        <v>#REF!</v>
      </c>
      <c r="AB205" s="112" t="e">
        <f t="shared" si="273"/>
        <v>#REF!</v>
      </c>
      <c r="AC205" s="112" t="e">
        <f t="shared" si="274"/>
        <v>#REF!</v>
      </c>
      <c r="AD205" s="112" t="e">
        <f t="shared" si="275"/>
        <v>#REF!</v>
      </c>
      <c r="AE205" s="112" t="e">
        <f t="shared" si="276"/>
        <v>#REF!</v>
      </c>
      <c r="AF205" s="112" t="e">
        <f t="shared" si="277"/>
        <v>#REF!</v>
      </c>
      <c r="AG205" s="112" t="e">
        <f t="shared" si="278"/>
        <v>#REF!</v>
      </c>
      <c r="AH205" s="112"/>
      <c r="AI205" s="112" t="e">
        <f t="shared" si="279"/>
        <v>#REF!</v>
      </c>
      <c r="AJ205" s="112" t="e">
        <f t="shared" si="280"/>
        <v>#REF!</v>
      </c>
      <c r="AK205" s="112" t="e">
        <f t="shared" si="281"/>
        <v>#REF!</v>
      </c>
      <c r="AL205" s="112" t="e">
        <f t="shared" si="282"/>
        <v>#REF!</v>
      </c>
      <c r="AM205" s="112" t="e">
        <f t="shared" si="260"/>
        <v>#REF!</v>
      </c>
      <c r="AN205" s="112" t="e">
        <f t="shared" si="261"/>
        <v>#REF!</v>
      </c>
      <c r="AO205" s="112" t="e">
        <f t="shared" si="262"/>
        <v>#REF!</v>
      </c>
      <c r="AP205" s="112" t="e">
        <f t="shared" si="263"/>
        <v>#REF!</v>
      </c>
      <c r="AQ205" s="112" t="e">
        <f t="shared" si="264"/>
        <v>#REF!</v>
      </c>
      <c r="AR205" s="112" t="e">
        <f t="shared" si="265"/>
        <v>#REF!</v>
      </c>
    </row>
    <row r="206" spans="1:44" customFormat="1" ht="13" x14ac:dyDescent="0.15">
      <c r="A206" s="96" t="e">
        <f t="shared" si="266"/>
        <v>#REF!</v>
      </c>
      <c r="B206" s="71" t="e">
        <f t="shared" si="283"/>
        <v>#REF!</v>
      </c>
      <c r="C206" s="70" t="e">
        <f t="shared" si="268"/>
        <v>#REF!</v>
      </c>
      <c r="D206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206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206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206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206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206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206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206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206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206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206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206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206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206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206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206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206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206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206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206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206" s="84">
        <f t="shared" si="270"/>
        <v>12</v>
      </c>
      <c r="Y206" s="85" t="e">
        <f t="shared" si="269"/>
        <v>#REF!</v>
      </c>
      <c r="Z206" s="112" t="e">
        <f t="shared" si="271"/>
        <v>#REF!</v>
      </c>
      <c r="AA206" s="112" t="e">
        <f t="shared" si="272"/>
        <v>#REF!</v>
      </c>
      <c r="AB206" s="112" t="e">
        <f t="shared" si="273"/>
        <v>#REF!</v>
      </c>
      <c r="AC206" s="112" t="e">
        <f t="shared" si="274"/>
        <v>#REF!</v>
      </c>
      <c r="AD206" s="112" t="e">
        <f t="shared" si="275"/>
        <v>#REF!</v>
      </c>
      <c r="AE206" s="112" t="e">
        <f t="shared" si="276"/>
        <v>#REF!</v>
      </c>
      <c r="AF206" s="112" t="e">
        <f t="shared" si="277"/>
        <v>#REF!</v>
      </c>
      <c r="AG206" s="112" t="e">
        <f t="shared" si="278"/>
        <v>#REF!</v>
      </c>
      <c r="AH206" s="112"/>
      <c r="AI206" s="112" t="e">
        <f t="shared" si="279"/>
        <v>#REF!</v>
      </c>
      <c r="AJ206" s="112" t="e">
        <f t="shared" si="280"/>
        <v>#REF!</v>
      </c>
      <c r="AK206" s="112" t="e">
        <f t="shared" si="281"/>
        <v>#REF!</v>
      </c>
      <c r="AL206" s="112" t="e">
        <f t="shared" si="282"/>
        <v>#REF!</v>
      </c>
      <c r="AM206" s="112" t="e">
        <f t="shared" si="260"/>
        <v>#REF!</v>
      </c>
      <c r="AN206" s="112" t="e">
        <f t="shared" si="261"/>
        <v>#REF!</v>
      </c>
      <c r="AO206" s="112" t="e">
        <f t="shared" si="262"/>
        <v>#REF!</v>
      </c>
      <c r="AP206" s="112" t="e">
        <f t="shared" si="263"/>
        <v>#REF!</v>
      </c>
      <c r="AQ206" s="112" t="e">
        <f t="shared" si="264"/>
        <v>#REF!</v>
      </c>
      <c r="AR206" s="112" t="e">
        <f t="shared" si="265"/>
        <v>#REF!</v>
      </c>
    </row>
    <row r="207" spans="1:44" customFormat="1" ht="13" x14ac:dyDescent="0.15">
      <c r="A207" s="95">
        <f t="shared" si="266"/>
        <v>0</v>
      </c>
      <c r="B207" s="71" t="e">
        <f t="shared" si="283"/>
        <v>#REF!</v>
      </c>
      <c r="C207" s="70" t="e">
        <f t="shared" si="268"/>
        <v>#REF!</v>
      </c>
      <c r="D207" s="90" t="e">
        <f>COUNTIF(#REF!,Dienstverdeling!D$30)+COUNTIF(#REF!,Dienstverdeling!D$30)+COUNTIF(#REF!,Dienstverdeling!D$30)+COUNTIF(#REF!,Dienstverdeling!D$30)+COUNTIF(#REF!,Dienstverdeling!D$30)+COUNTIF(#REF!,Dienstverdeling!D$30)+COUNTIF(#REF!,Dienstverdeling!D$30)+COUNTIF(#REF!,Dienstverdeling!D$30)</f>
        <v>#REF!</v>
      </c>
      <c r="E207" s="90" t="e">
        <f>COUNTIF(#REF!,Dienstverdeling!E$30)+COUNTIF(#REF!,Dienstverdeling!E$30)+COUNTIF(#REF!,Dienstverdeling!E$30)+COUNTIF(#REF!,Dienstverdeling!E$30)+COUNTIF(#REF!,Dienstverdeling!E$30)+COUNTIF(#REF!,Dienstverdeling!E$30)+COUNTIF(#REF!,Dienstverdeling!E$30)+COUNTIF(#REF!,Dienstverdeling!E$30)</f>
        <v>#REF!</v>
      </c>
      <c r="F207" s="90" t="e">
        <f>COUNTIF(#REF!,Dienstverdeling!F$30)+COUNTIF(#REF!,Dienstverdeling!F$30)+COUNTIF(#REF!,Dienstverdeling!F$30)+COUNTIF(#REF!,Dienstverdeling!F$30)+COUNTIF(#REF!,Dienstverdeling!F$30)+COUNTIF(#REF!,Dienstverdeling!F$30)+COUNTIF(#REF!,Dienstverdeling!F$30)+COUNTIF(#REF!,Dienstverdeling!F$30)</f>
        <v>#REF!</v>
      </c>
      <c r="G207" s="90" t="e">
        <f>COUNTIF(#REF!,Dienstverdeling!G$30)+COUNTIF(#REF!,Dienstverdeling!G$30)+COUNTIF(#REF!,Dienstverdeling!G$30)+COUNTIF(#REF!,Dienstverdeling!G$30)+COUNTIF(#REF!,Dienstverdeling!G$30)+COUNTIF(#REF!,Dienstverdeling!G$30)+COUNTIF(#REF!,Dienstverdeling!G$30)+COUNTIF(#REF!,Dienstverdeling!G$30)</f>
        <v>#REF!</v>
      </c>
      <c r="H207" s="90" t="e">
        <f>COUNTIF(#REF!,Dienstverdeling!H$30)+COUNTIF(#REF!,Dienstverdeling!H$30)+COUNTIF(#REF!,Dienstverdeling!H$30)+COUNTIF(#REF!,Dienstverdeling!H$30)+COUNTIF(#REF!,Dienstverdeling!H$30)+COUNTIF(#REF!,Dienstverdeling!H$30)+COUNTIF(#REF!,Dienstverdeling!H$30)+COUNTIF(#REF!,Dienstverdeling!H$30)</f>
        <v>#REF!</v>
      </c>
      <c r="I207" s="90" t="e">
        <f>COUNTIF(#REF!,Dienstverdeling!I$30)+COUNTIF(#REF!,Dienstverdeling!I$30)+COUNTIF(#REF!,Dienstverdeling!I$30)+COUNTIF(#REF!,Dienstverdeling!I$30)+COUNTIF(#REF!,Dienstverdeling!I$30)+COUNTIF(#REF!,Dienstverdeling!I$30)+COUNTIF(#REF!,Dienstverdeling!I$30)+COUNTIF(#REF!,Dienstverdeling!I$30)</f>
        <v>#REF!</v>
      </c>
      <c r="J207" s="90" t="e">
        <f>COUNTIF(#REF!,Dienstverdeling!J$30)+COUNTIF(#REF!,Dienstverdeling!J$30)+COUNTIF(#REF!,Dienstverdeling!J$30)+COUNTIF(#REF!,Dienstverdeling!J$30)+COUNTIF(#REF!,Dienstverdeling!J$30)+COUNTIF(#REF!,Dienstverdeling!J$30)+COUNTIF(#REF!,Dienstverdeling!J$30)+COUNTIF(#REF!,Dienstverdeling!J$30)</f>
        <v>#REF!</v>
      </c>
      <c r="K207" s="90" t="e">
        <f>COUNTIF(#REF!,Dienstverdeling!K$30)+COUNTIF(#REF!,Dienstverdeling!K$30)+COUNTIF(#REF!,Dienstverdeling!K$30)+COUNTIF(#REF!,Dienstverdeling!K$30)+COUNTIF(#REF!,Dienstverdeling!K$30)+COUNTIF(#REF!,Dienstverdeling!K$30)+COUNTIF(#REF!,Dienstverdeling!K$30)+COUNTIF(#REF!,Dienstverdeling!K$30)</f>
        <v>#REF!</v>
      </c>
      <c r="L207" s="90" t="e">
        <f>COUNTIF(#REF!,Dienstverdeling!L$30)+COUNTIF(#REF!,Dienstverdeling!L$30)+COUNTIF(#REF!,Dienstverdeling!L$30)+COUNTIF(#REF!,Dienstverdeling!L$30)+COUNTIF(#REF!,Dienstverdeling!L$30)+COUNTIF(#REF!,Dienstverdeling!L$30)+COUNTIF(#REF!,Dienstverdeling!L$30)+COUNTIF(#REF!,Dienstverdeling!L$30)</f>
        <v>#REF!</v>
      </c>
      <c r="M207" s="90" t="e">
        <f>COUNTIF(#REF!,Dienstverdeling!M$30)+COUNTIF(#REF!,Dienstverdeling!M$30)+COUNTIF(#REF!,Dienstverdeling!M$30)+COUNTIF(#REF!,Dienstverdeling!M$30)+COUNTIF(#REF!,Dienstverdeling!M$30)+COUNTIF(#REF!,Dienstverdeling!M$30)+COUNTIF(#REF!,Dienstverdeling!M$30)+COUNTIF(#REF!,Dienstverdeling!M$30)</f>
        <v>#REF!</v>
      </c>
      <c r="N207" s="90" t="e">
        <f>COUNTIF(#REF!,Dienstverdeling!N$30)+COUNTIF(#REF!,Dienstverdeling!N$30)+COUNTIF(#REF!,Dienstverdeling!N$30)+COUNTIF(#REF!,Dienstverdeling!N$30)+COUNTIF(#REF!,Dienstverdeling!N$30)+COUNTIF(#REF!,Dienstverdeling!N$30)+COUNTIF(#REF!,Dienstverdeling!N$30)+COUNTIF(#REF!,Dienstverdeling!N$30)</f>
        <v>#REF!</v>
      </c>
      <c r="O207" s="90" t="e">
        <f>COUNTIF(#REF!,Dienstverdeling!O$30)+COUNTIF(#REF!,Dienstverdeling!O$30)+COUNTIF(#REF!,Dienstverdeling!O$30)+COUNTIF(#REF!,Dienstverdeling!O$30)+COUNTIF(#REF!,Dienstverdeling!O$30)+COUNTIF(#REF!,Dienstverdeling!O$30)+COUNTIF(#REF!,Dienstverdeling!O$30)+COUNTIF(#REF!,Dienstverdeling!O$30)</f>
        <v>#REF!</v>
      </c>
      <c r="P207" s="90" t="e">
        <f>COUNTIF(#REF!,Dienstverdeling!P$30)+COUNTIF(#REF!,Dienstverdeling!P$30)+COUNTIF(#REF!,Dienstverdeling!P$30)+COUNTIF(#REF!,Dienstverdeling!P$30)+COUNTIF(#REF!,Dienstverdeling!P$30)+COUNTIF(#REF!,Dienstverdeling!P$30)+COUNTIF(#REF!,Dienstverdeling!P$30)+COUNTIF(#REF!,Dienstverdeling!P$30)</f>
        <v>#REF!</v>
      </c>
      <c r="Q207" s="90" t="e">
        <f>COUNTIF(#REF!,Dienstverdeling!Q$30)+COUNTIF(#REF!,Dienstverdeling!Q$30)+COUNTIF(#REF!,Dienstverdeling!Q$30)+COUNTIF(#REF!,Dienstverdeling!Q$30)+COUNTIF(#REF!,Dienstverdeling!Q$30)+COUNTIF(#REF!,Dienstverdeling!Q$30)+COUNTIF(#REF!,Dienstverdeling!Q$30)+COUNTIF(#REF!,Dienstverdeling!Q$30)</f>
        <v>#REF!</v>
      </c>
      <c r="R207" s="90" t="e">
        <f>COUNTIF(#REF!,Dienstverdeling!R$30)+COUNTIF(#REF!,Dienstverdeling!R$30)+COUNTIF(#REF!,Dienstverdeling!R$30)+COUNTIF(#REF!,Dienstverdeling!R$30)+COUNTIF(#REF!,Dienstverdeling!R$30)+COUNTIF(#REF!,Dienstverdeling!R$30)+COUNTIF(#REF!,Dienstverdeling!R$30)+COUNTIF(#REF!,Dienstverdeling!R$30)</f>
        <v>#REF!</v>
      </c>
      <c r="S207" s="90" t="e">
        <f>COUNTIF(#REF!,Dienstverdeling!S$30)+COUNTIF(#REF!,Dienstverdeling!S$30)+COUNTIF(#REF!,Dienstverdeling!S$30)+COUNTIF(#REF!,Dienstverdeling!S$30)+COUNTIF(#REF!,Dienstverdeling!S$30)+COUNTIF(#REF!,Dienstverdeling!S$30)+COUNTIF(#REF!,Dienstverdeling!S$30)+COUNTIF(#REF!,Dienstverdeling!S$30)</f>
        <v>#REF!</v>
      </c>
      <c r="T207" s="90" t="e">
        <f>COUNTIF(#REF!,Dienstverdeling!T$30)+COUNTIF(#REF!,Dienstverdeling!T$30)+COUNTIF(#REF!,Dienstverdeling!T$30)+COUNTIF(#REF!,Dienstverdeling!T$30)+COUNTIF(#REF!,Dienstverdeling!T$30)+COUNTIF(#REF!,Dienstverdeling!T$30)+COUNTIF(#REF!,Dienstverdeling!T$30)+COUNTIF(#REF!,Dienstverdeling!T$30)</f>
        <v>#REF!</v>
      </c>
      <c r="U207" s="90" t="e">
        <f>COUNTIF(#REF!,Dienstverdeling!U$30)+COUNTIF(#REF!,Dienstverdeling!U$30)+COUNTIF(#REF!,Dienstverdeling!U$30)+COUNTIF(#REF!,Dienstverdeling!U$30)+COUNTIF(#REF!,Dienstverdeling!U$30)+COUNTIF(#REF!,Dienstverdeling!U$30)+COUNTIF(#REF!,Dienstverdeling!U$30)+COUNTIF(#REF!,Dienstverdeling!U$30)</f>
        <v>#REF!</v>
      </c>
      <c r="V207" s="90" t="e">
        <f>COUNTIF(#REF!,Dienstverdeling!V$30)+COUNTIF(#REF!,Dienstverdeling!V$30)+COUNTIF(#REF!,Dienstverdeling!V$30)+COUNTIF(#REF!,Dienstverdeling!V$30)+COUNTIF(#REF!,Dienstverdeling!V$30)+COUNTIF(#REF!,Dienstverdeling!V$30)+COUNTIF(#REF!,Dienstverdeling!V$30)+COUNTIF(#REF!,Dienstverdeling!V$30)</f>
        <v>#REF!</v>
      </c>
      <c r="W207" s="90" t="e">
        <f>COUNTIF(#REF!,Dienstverdeling!W$30)+COUNTIF(#REF!,Dienstverdeling!W$30)+COUNTIF(#REF!,Dienstverdeling!W$30)+COUNTIF(#REF!,Dienstverdeling!W$30)+COUNTIF(#REF!,Dienstverdeling!W$30)+COUNTIF(#REF!,Dienstverdeling!W$30)+COUNTIF(#REF!,Dienstverdeling!W$30)+COUNTIF(#REF!,Dienstverdeling!W$30)</f>
        <v>#REF!</v>
      </c>
      <c r="X207" s="84">
        <f t="shared" si="270"/>
        <v>12</v>
      </c>
      <c r="Y207" s="85" t="e">
        <f>(H207+I207+D207+E207+F207+G207)*0.5</f>
        <v>#REF!</v>
      </c>
      <c r="Z207" s="112" t="e">
        <f t="shared" si="271"/>
        <v>#REF!</v>
      </c>
      <c r="AA207" s="112" t="e">
        <f t="shared" si="272"/>
        <v>#REF!</v>
      </c>
      <c r="AB207" s="112" t="e">
        <f t="shared" si="273"/>
        <v>#REF!</v>
      </c>
      <c r="AC207" s="112" t="e">
        <f t="shared" si="274"/>
        <v>#REF!</v>
      </c>
      <c r="AD207" s="112" t="e">
        <f t="shared" si="275"/>
        <v>#REF!</v>
      </c>
      <c r="AE207" s="112" t="e">
        <f t="shared" si="276"/>
        <v>#REF!</v>
      </c>
      <c r="AF207" s="112" t="e">
        <f t="shared" si="277"/>
        <v>#REF!</v>
      </c>
      <c r="AG207" s="112" t="e">
        <f t="shared" si="278"/>
        <v>#REF!</v>
      </c>
      <c r="AH207" s="112"/>
      <c r="AI207" s="112" t="e">
        <f t="shared" si="279"/>
        <v>#REF!</v>
      </c>
      <c r="AJ207" s="112" t="e">
        <f t="shared" si="280"/>
        <v>#REF!</v>
      </c>
      <c r="AK207" s="112" t="e">
        <f t="shared" si="281"/>
        <v>#REF!</v>
      </c>
      <c r="AL207" s="112" t="e">
        <f t="shared" si="282"/>
        <v>#REF!</v>
      </c>
    </row>
    <row r="208" spans="1:44" customFormat="1" ht="13" hidden="1" x14ac:dyDescent="0.15">
      <c r="A208" s="97"/>
      <c r="B208" s="71"/>
      <c r="C208" s="70"/>
      <c r="D208" s="90"/>
      <c r="E208" s="90"/>
      <c r="F208" s="90"/>
      <c r="G208" s="90"/>
      <c r="H208" s="90"/>
      <c r="I208" s="90"/>
      <c r="J208" s="90"/>
      <c r="K208" s="90"/>
      <c r="L208" s="90"/>
      <c r="M208" s="90"/>
      <c r="N208" s="90"/>
      <c r="O208" s="90"/>
      <c r="P208" s="90"/>
      <c r="Q208" s="90"/>
      <c r="R208" s="90"/>
      <c r="S208" s="90"/>
      <c r="T208" s="90"/>
      <c r="U208" s="90"/>
      <c r="V208" s="90"/>
      <c r="W208" s="90"/>
      <c r="X208" s="84"/>
      <c r="Y208" s="85"/>
      <c r="Z208" s="112"/>
      <c r="AA208" s="112"/>
      <c r="AB208" s="112"/>
      <c r="AC208" s="112"/>
      <c r="AD208" s="112"/>
      <c r="AE208" s="112"/>
      <c r="AF208" s="112"/>
      <c r="AG208" s="112"/>
      <c r="AH208" s="112"/>
      <c r="AI208" s="112"/>
      <c r="AJ208" s="112"/>
      <c r="AK208" s="112"/>
      <c r="AL208" s="112"/>
      <c r="AM208" s="112" t="e">
        <f t="shared" si="260"/>
        <v>#REF!</v>
      </c>
      <c r="AN208" s="112" t="e">
        <f t="shared" si="261"/>
        <v>#REF!</v>
      </c>
      <c r="AO208" s="112" t="e">
        <f t="shared" si="262"/>
        <v>#REF!</v>
      </c>
      <c r="AP208" s="112" t="e">
        <f t="shared" si="263"/>
        <v>#REF!</v>
      </c>
      <c r="AQ208" s="112" t="e">
        <f t="shared" si="264"/>
        <v>#REF!</v>
      </c>
      <c r="AR208" s="112" t="e">
        <f t="shared" si="265"/>
        <v>#REF!</v>
      </c>
    </row>
    <row r="209" spans="1:44" customFormat="1" ht="13" hidden="1" x14ac:dyDescent="0.15">
      <c r="A209" s="97"/>
      <c r="B209" s="71"/>
      <c r="C209" s="70"/>
      <c r="D209" s="90"/>
      <c r="E209" s="90"/>
      <c r="F209" s="90"/>
      <c r="G209" s="90"/>
      <c r="H209" s="90"/>
      <c r="I209" s="90"/>
      <c r="J209" s="90"/>
      <c r="K209" s="90"/>
      <c r="L209" s="90"/>
      <c r="M209" s="90"/>
      <c r="N209" s="90"/>
      <c r="O209" s="90"/>
      <c r="P209" s="90"/>
      <c r="Q209" s="90"/>
      <c r="R209" s="90"/>
      <c r="S209" s="90"/>
      <c r="T209" s="90"/>
      <c r="U209" s="90"/>
      <c r="V209" s="90"/>
      <c r="W209" s="90"/>
      <c r="X209" s="84"/>
      <c r="Y209" s="85"/>
      <c r="Z209" s="112"/>
      <c r="AA209" s="112"/>
      <c r="AB209" s="112"/>
      <c r="AC209" s="112"/>
      <c r="AD209" s="112"/>
      <c r="AE209" s="112"/>
      <c r="AF209" s="112"/>
      <c r="AG209" s="112"/>
      <c r="AH209" s="112"/>
      <c r="AI209" s="112"/>
      <c r="AJ209" s="112"/>
      <c r="AK209" s="112"/>
      <c r="AL209" s="112"/>
      <c r="AM209" s="112" t="e">
        <f t="shared" si="260"/>
        <v>#REF!</v>
      </c>
      <c r="AN209" s="112" t="e">
        <f t="shared" si="261"/>
        <v>#REF!</v>
      </c>
      <c r="AO209" s="112" t="e">
        <f t="shared" si="262"/>
        <v>#REF!</v>
      </c>
      <c r="AP209" s="112" t="e">
        <f t="shared" si="263"/>
        <v>#REF!</v>
      </c>
      <c r="AQ209" s="112" t="e">
        <f t="shared" si="264"/>
        <v>#REF!</v>
      </c>
      <c r="AR209" s="112" t="e">
        <f t="shared" si="265"/>
        <v>#REF!</v>
      </c>
    </row>
    <row r="210" spans="1:44" customFormat="1" ht="13" hidden="1" x14ac:dyDescent="0.15">
      <c r="A210" s="97"/>
      <c r="B210" s="71"/>
      <c r="C210" s="70"/>
      <c r="D210" s="90"/>
      <c r="E210" s="90"/>
      <c r="F210" s="90"/>
      <c r="G210" s="90"/>
      <c r="H210" s="90"/>
      <c r="I210" s="90"/>
      <c r="J210" s="90"/>
      <c r="K210" s="90"/>
      <c r="L210" s="90"/>
      <c r="M210" s="90"/>
      <c r="N210" s="90"/>
      <c r="O210" s="90"/>
      <c r="P210" s="90"/>
      <c r="Q210" s="90"/>
      <c r="R210" s="90"/>
      <c r="S210" s="90"/>
      <c r="T210" s="90"/>
      <c r="U210" s="90"/>
      <c r="V210" s="90"/>
      <c r="W210" s="90"/>
      <c r="X210" s="84"/>
      <c r="Y210" s="85"/>
      <c r="Z210" s="112"/>
      <c r="AA210" s="112"/>
      <c r="AB210" s="112"/>
      <c r="AC210" s="112"/>
      <c r="AD210" s="112"/>
      <c r="AE210" s="112"/>
      <c r="AF210" s="112"/>
      <c r="AG210" s="112"/>
      <c r="AH210" s="112"/>
      <c r="AI210" s="112"/>
      <c r="AJ210" s="112"/>
      <c r="AK210" s="112"/>
      <c r="AL210" s="112"/>
      <c r="AM210" s="112" t="e">
        <f t="shared" si="260"/>
        <v>#REF!</v>
      </c>
      <c r="AN210" s="112" t="e">
        <f t="shared" si="261"/>
        <v>#REF!</v>
      </c>
      <c r="AO210" s="112" t="e">
        <f t="shared" si="262"/>
        <v>#REF!</v>
      </c>
      <c r="AP210" s="112" t="e">
        <f t="shared" si="263"/>
        <v>#REF!</v>
      </c>
      <c r="AQ210" s="112" t="e">
        <f t="shared" si="264"/>
        <v>#REF!</v>
      </c>
      <c r="AR210" s="112" t="e">
        <f t="shared" si="265"/>
        <v>#REF!</v>
      </c>
    </row>
    <row r="211" spans="1:44" customFormat="1" ht="13" hidden="1" x14ac:dyDescent="0.15">
      <c r="A211" s="97"/>
      <c r="B211" s="71"/>
      <c r="C211" s="70"/>
      <c r="D211" s="90"/>
      <c r="E211" s="90"/>
      <c r="F211" s="90"/>
      <c r="G211" s="90"/>
      <c r="H211" s="90"/>
      <c r="I211" s="90"/>
      <c r="J211" s="90"/>
      <c r="K211" s="90"/>
      <c r="L211" s="90"/>
      <c r="M211" s="90"/>
      <c r="N211" s="90"/>
      <c r="O211" s="90"/>
      <c r="P211" s="90"/>
      <c r="Q211" s="90"/>
      <c r="R211" s="90"/>
      <c r="S211" s="90"/>
      <c r="T211" s="90"/>
      <c r="U211" s="90"/>
      <c r="V211" s="90"/>
      <c r="W211" s="90"/>
      <c r="X211" s="84"/>
      <c r="Y211" s="85"/>
      <c r="Z211" s="112"/>
      <c r="AA211" s="112"/>
      <c r="AB211" s="112"/>
      <c r="AC211" s="112"/>
      <c r="AD211" s="112"/>
      <c r="AE211" s="112"/>
      <c r="AF211" s="112"/>
      <c r="AG211" s="112"/>
      <c r="AH211" s="112"/>
      <c r="AI211" s="112"/>
      <c r="AJ211" s="112"/>
      <c r="AK211" s="112"/>
      <c r="AL211" s="112"/>
      <c r="AM211" s="112" t="e">
        <f t="shared" si="260"/>
        <v>#REF!</v>
      </c>
      <c r="AN211" s="112" t="e">
        <f t="shared" si="261"/>
        <v>#REF!</v>
      </c>
      <c r="AO211" s="112" t="e">
        <f t="shared" si="262"/>
        <v>#REF!</v>
      </c>
      <c r="AP211" s="112" t="e">
        <f t="shared" si="263"/>
        <v>#REF!</v>
      </c>
      <c r="AQ211" s="112" t="e">
        <f t="shared" si="264"/>
        <v>#REF!</v>
      </c>
      <c r="AR211" s="112" t="e">
        <f t="shared" si="265"/>
        <v>#REF!</v>
      </c>
    </row>
    <row r="212" spans="1:44" customFormat="1" ht="13" hidden="1" x14ac:dyDescent="0.15">
      <c r="A212" s="97"/>
      <c r="B212" s="71"/>
      <c r="C212" s="70"/>
      <c r="D212" s="90"/>
      <c r="E212" s="90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84"/>
      <c r="Y212" s="85"/>
      <c r="Z212" s="112"/>
      <c r="AA212" s="112"/>
      <c r="AB212" s="112"/>
      <c r="AC212" s="112"/>
      <c r="AD212" s="112"/>
      <c r="AE212" s="112"/>
      <c r="AF212" s="112"/>
      <c r="AG212" s="112"/>
      <c r="AH212" s="112"/>
      <c r="AI212" s="112"/>
      <c r="AJ212" s="112"/>
      <c r="AK212" s="112"/>
      <c r="AL212" s="112"/>
      <c r="AM212" s="112" t="e">
        <f t="shared" si="260"/>
        <v>#REF!</v>
      </c>
      <c r="AN212" s="112" t="e">
        <f t="shared" si="261"/>
        <v>#REF!</v>
      </c>
      <c r="AO212" s="112" t="e">
        <f t="shared" si="262"/>
        <v>#REF!</v>
      </c>
      <c r="AP212" s="112" t="e">
        <f t="shared" si="263"/>
        <v>#REF!</v>
      </c>
      <c r="AQ212" s="112" t="e">
        <f t="shared" si="264"/>
        <v>#REF!</v>
      </c>
      <c r="AR212" s="112" t="e">
        <f t="shared" si="265"/>
        <v>#REF!</v>
      </c>
    </row>
    <row r="213" spans="1:44" customFormat="1" ht="13" hidden="1" x14ac:dyDescent="0.15">
      <c r="A213" s="97"/>
      <c r="B213" s="71"/>
      <c r="C213" s="70"/>
      <c r="D213" s="90"/>
      <c r="E213" s="90"/>
      <c r="F213" s="90"/>
      <c r="G213" s="90"/>
      <c r="H213" s="90"/>
      <c r="I213" s="90"/>
      <c r="J213" s="90"/>
      <c r="K213" s="90"/>
      <c r="L213" s="90"/>
      <c r="M213" s="90"/>
      <c r="N213" s="90"/>
      <c r="O213" s="90"/>
      <c r="P213" s="90"/>
      <c r="Q213" s="90"/>
      <c r="R213" s="90"/>
      <c r="S213" s="90"/>
      <c r="T213" s="90"/>
      <c r="U213" s="90"/>
      <c r="V213" s="90"/>
      <c r="W213" s="90"/>
      <c r="X213" s="84"/>
      <c r="Y213" s="85"/>
      <c r="Z213" s="112"/>
      <c r="AA213" s="112"/>
      <c r="AB213" s="112"/>
      <c r="AC213" s="112"/>
      <c r="AD213" s="112"/>
      <c r="AE213" s="112"/>
      <c r="AF213" s="112"/>
      <c r="AG213" s="112"/>
      <c r="AH213" s="112"/>
      <c r="AI213" s="112"/>
      <c r="AJ213" s="112"/>
      <c r="AK213" s="112"/>
      <c r="AL213" s="112"/>
      <c r="AM213" s="112" t="e">
        <f t="shared" si="260"/>
        <v>#REF!</v>
      </c>
      <c r="AN213" s="112" t="e">
        <f t="shared" si="261"/>
        <v>#REF!</v>
      </c>
      <c r="AO213" s="112" t="e">
        <f t="shared" si="262"/>
        <v>#REF!</v>
      </c>
      <c r="AP213" s="112" t="e">
        <f t="shared" si="263"/>
        <v>#REF!</v>
      </c>
      <c r="AQ213" s="112" t="e">
        <f t="shared" si="264"/>
        <v>#REF!</v>
      </c>
      <c r="AR213" s="112" t="e">
        <f t="shared" si="265"/>
        <v>#REF!</v>
      </c>
    </row>
    <row r="214" spans="1:44" customFormat="1" ht="13" hidden="1" x14ac:dyDescent="0.15">
      <c r="A214" s="97"/>
      <c r="B214" s="71"/>
      <c r="C214" s="70"/>
      <c r="D214" s="90"/>
      <c r="E214" s="90"/>
      <c r="F214" s="90"/>
      <c r="G214" s="90"/>
      <c r="H214" s="90"/>
      <c r="I214" s="90"/>
      <c r="J214" s="90"/>
      <c r="K214" s="90"/>
      <c r="L214" s="90"/>
      <c r="M214" s="90"/>
      <c r="N214" s="90"/>
      <c r="O214" s="90"/>
      <c r="P214" s="90"/>
      <c r="Q214" s="90"/>
      <c r="R214" s="90"/>
      <c r="S214" s="90"/>
      <c r="T214" s="90"/>
      <c r="U214" s="90"/>
      <c r="V214" s="90"/>
      <c r="W214" s="90"/>
      <c r="X214" s="84"/>
      <c r="Y214" s="85"/>
      <c r="Z214" s="112"/>
      <c r="AA214" s="112"/>
      <c r="AB214" s="112"/>
      <c r="AC214" s="112"/>
      <c r="AD214" s="112"/>
      <c r="AE214" s="112"/>
      <c r="AF214" s="112"/>
      <c r="AG214" s="112"/>
      <c r="AH214" s="112"/>
      <c r="AI214" s="112"/>
      <c r="AJ214" s="112"/>
      <c r="AK214" s="112"/>
      <c r="AL214" s="112"/>
      <c r="AM214" s="112" t="e">
        <f t="shared" si="260"/>
        <v>#REF!</v>
      </c>
      <c r="AN214" s="112" t="e">
        <f t="shared" si="261"/>
        <v>#REF!</v>
      </c>
      <c r="AO214" s="112" t="e">
        <f t="shared" si="262"/>
        <v>#REF!</v>
      </c>
      <c r="AP214" s="112" t="e">
        <f t="shared" si="263"/>
        <v>#REF!</v>
      </c>
      <c r="AQ214" s="112" t="e">
        <f t="shared" si="264"/>
        <v>#REF!</v>
      </c>
      <c r="AR214" s="112" t="e">
        <f t="shared" si="265"/>
        <v>#REF!</v>
      </c>
    </row>
    <row r="215" spans="1:44" customFormat="1" ht="13" hidden="1" x14ac:dyDescent="0.15">
      <c r="A215" s="97"/>
      <c r="B215" s="71"/>
      <c r="C215" s="70"/>
      <c r="D215" s="90"/>
      <c r="E215" s="90"/>
      <c r="F215" s="90"/>
      <c r="G215" s="90"/>
      <c r="H215" s="90"/>
      <c r="I215" s="90"/>
      <c r="J215" s="90"/>
      <c r="K215" s="90"/>
      <c r="L215" s="90"/>
      <c r="M215" s="90"/>
      <c r="N215" s="90"/>
      <c r="O215" s="90"/>
      <c r="P215" s="90"/>
      <c r="Q215" s="90"/>
      <c r="R215" s="90"/>
      <c r="S215" s="90"/>
      <c r="T215" s="90"/>
      <c r="U215" s="90"/>
      <c r="V215" s="90"/>
      <c r="W215" s="90"/>
      <c r="X215" s="84"/>
      <c r="Y215" s="85"/>
      <c r="Z215" s="112"/>
      <c r="AA215" s="112"/>
      <c r="AB215" s="112"/>
      <c r="AC215" s="112"/>
      <c r="AD215" s="112"/>
      <c r="AE215" s="112"/>
      <c r="AF215" s="112"/>
      <c r="AG215" s="112"/>
      <c r="AH215" s="112"/>
      <c r="AI215" s="112"/>
      <c r="AJ215" s="112"/>
      <c r="AK215" s="112"/>
      <c r="AL215" s="112"/>
      <c r="AM215" s="112" t="e">
        <f t="shared" si="260"/>
        <v>#REF!</v>
      </c>
      <c r="AN215" s="112" t="e">
        <f t="shared" si="261"/>
        <v>#REF!</v>
      </c>
      <c r="AO215" s="112" t="e">
        <f t="shared" si="262"/>
        <v>#REF!</v>
      </c>
      <c r="AP215" s="112" t="e">
        <f t="shared" si="263"/>
        <v>#REF!</v>
      </c>
      <c r="AQ215" s="112" t="e">
        <f t="shared" si="264"/>
        <v>#REF!</v>
      </c>
      <c r="AR215" s="112" t="e">
        <f t="shared" si="265"/>
        <v>#REF!</v>
      </c>
    </row>
  </sheetData>
  <phoneticPr fontId="12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5">
    <tabColor theme="7"/>
  </sheetPr>
  <dimension ref="A1:AR215"/>
  <sheetViews>
    <sheetView zoomScale="70" zoomScaleNormal="70" workbookViewId="0">
      <selection activeCell="A17" sqref="A17:A24"/>
    </sheetView>
  </sheetViews>
  <sheetFormatPr baseColWidth="10" defaultColWidth="11.5" defaultRowHeight="12" x14ac:dyDescent="0.15"/>
  <cols>
    <col min="1" max="1" width="27" style="63" bestFit="1" customWidth="1"/>
    <col min="2" max="2" width="16.5" style="63" bestFit="1" customWidth="1"/>
    <col min="3" max="3" width="14.83203125" style="63" bestFit="1" customWidth="1"/>
    <col min="4" max="4" width="10.6640625" style="63" bestFit="1" customWidth="1"/>
    <col min="5" max="5" width="11.5" style="63" bestFit="1" customWidth="1"/>
    <col min="6" max="6" width="16.6640625" style="63" bestFit="1" customWidth="1"/>
    <col min="7" max="7" width="10.5" style="63" bestFit="1" customWidth="1"/>
    <col min="8" max="8" width="10.1640625" style="63" bestFit="1" customWidth="1"/>
    <col min="9" max="23" width="8.1640625" style="63" bestFit="1" customWidth="1"/>
    <col min="24" max="24" width="11.5" style="63" customWidth="1"/>
    <col min="25" max="38" width="11.5" style="63"/>
    <col min="39" max="44" width="0" style="63" hidden="1" customWidth="1"/>
    <col min="45" max="16384" width="11.5" style="63"/>
  </cols>
  <sheetData>
    <row r="1" spans="1:22" ht="13" thickBot="1" x14ac:dyDescent="0.2">
      <c r="B1" s="65" t="s">
        <v>122</v>
      </c>
      <c r="C1" s="65" t="s">
        <v>123</v>
      </c>
      <c r="D1" s="65" t="s">
        <v>124</v>
      </c>
      <c r="E1" s="65" t="s">
        <v>125</v>
      </c>
      <c r="F1" s="65"/>
      <c r="G1" s="65" t="s">
        <v>126</v>
      </c>
      <c r="H1" s="65"/>
      <c r="I1" s="65"/>
      <c r="J1" s="65"/>
      <c r="K1" s="65"/>
      <c r="L1" s="66"/>
    </row>
    <row r="2" spans="1:22" ht="13" hidden="1" thickTop="1" x14ac:dyDescent="0.15">
      <c r="A2" s="72" t="s">
        <v>137</v>
      </c>
      <c r="B2" s="93">
        <f>SUMIF($A$31:$A$215,$A2,$B$31:$B$215)/8</f>
        <v>0</v>
      </c>
      <c r="C2" s="93">
        <f t="shared" ref="C2:C24" si="0">SUMIF($A$31:$A$215,$A2,C$31:C$215)/8</f>
        <v>0</v>
      </c>
      <c r="D2" s="93" t="e">
        <f t="shared" ref="D2:D24" si="1">(SUMIF($A$31:$A$215,$A2,Q$31:Q$215)*C_toeslag)/8</f>
        <v>#REF!</v>
      </c>
      <c r="E2" s="94">
        <f t="shared" ref="E2:E24" si="2">SUMIF($A$31:$A$215,$A2,Y$31:Y$215)</f>
        <v>0</v>
      </c>
      <c r="G2" s="93">
        <f t="shared" ref="G2:G24" si="3">SUMIF($A$31:$A$215,$A2,B$31:B$215)</f>
        <v>0</v>
      </c>
      <c r="H2" s="102"/>
    </row>
    <row r="3" spans="1:22" hidden="1" x14ac:dyDescent="0.15">
      <c r="A3" s="98" t="s">
        <v>138</v>
      </c>
      <c r="B3" s="93">
        <f t="shared" ref="B3:B24" si="4">SUMIF($A$31:$A$215,$A3,$B$31:$B$215)/8</f>
        <v>0</v>
      </c>
      <c r="C3" s="93">
        <f t="shared" si="0"/>
        <v>0</v>
      </c>
      <c r="D3" s="93" t="e">
        <f t="shared" si="1"/>
        <v>#REF!</v>
      </c>
      <c r="E3" s="94">
        <f t="shared" si="2"/>
        <v>0</v>
      </c>
      <c r="G3" s="93">
        <f t="shared" si="3"/>
        <v>0</v>
      </c>
      <c r="H3" s="102"/>
    </row>
    <row r="4" spans="1:22" hidden="1" x14ac:dyDescent="0.15">
      <c r="A4" s="72" t="s">
        <v>139</v>
      </c>
      <c r="B4" s="93">
        <f t="shared" si="4"/>
        <v>0</v>
      </c>
      <c r="C4" s="93">
        <f t="shared" si="0"/>
        <v>0</v>
      </c>
      <c r="D4" s="93" t="e">
        <f t="shared" si="1"/>
        <v>#REF!</v>
      </c>
      <c r="E4" s="94">
        <f t="shared" si="2"/>
        <v>0</v>
      </c>
      <c r="G4" s="93">
        <f t="shared" si="3"/>
        <v>0</v>
      </c>
      <c r="H4" s="102"/>
    </row>
    <row r="5" spans="1:22" hidden="1" x14ac:dyDescent="0.15">
      <c r="A5" s="72" t="s">
        <v>140</v>
      </c>
      <c r="B5" s="93">
        <f t="shared" si="4"/>
        <v>0</v>
      </c>
      <c r="C5" s="93">
        <f t="shared" si="0"/>
        <v>0</v>
      </c>
      <c r="D5" s="93" t="e">
        <f t="shared" si="1"/>
        <v>#REF!</v>
      </c>
      <c r="E5" s="94">
        <f t="shared" si="2"/>
        <v>0</v>
      </c>
      <c r="G5" s="93">
        <f t="shared" si="3"/>
        <v>0</v>
      </c>
      <c r="H5" s="102"/>
    </row>
    <row r="6" spans="1:22" hidden="1" x14ac:dyDescent="0.15">
      <c r="A6" s="72" t="s">
        <v>141</v>
      </c>
      <c r="B6" s="93">
        <f t="shared" si="4"/>
        <v>0</v>
      </c>
      <c r="C6" s="93">
        <f t="shared" si="0"/>
        <v>0</v>
      </c>
      <c r="D6" s="93" t="e">
        <f t="shared" si="1"/>
        <v>#REF!</v>
      </c>
      <c r="E6" s="94">
        <f t="shared" si="2"/>
        <v>0</v>
      </c>
      <c r="G6" s="93">
        <f t="shared" si="3"/>
        <v>0</v>
      </c>
      <c r="H6" s="102"/>
    </row>
    <row r="7" spans="1:22" hidden="1" x14ac:dyDescent="0.15">
      <c r="A7" s="72" t="s">
        <v>142</v>
      </c>
      <c r="B7" s="93">
        <f t="shared" si="4"/>
        <v>0</v>
      </c>
      <c r="C7" s="93">
        <f t="shared" si="0"/>
        <v>0</v>
      </c>
      <c r="D7" s="93" t="e">
        <f t="shared" si="1"/>
        <v>#REF!</v>
      </c>
      <c r="E7" s="94">
        <f t="shared" si="2"/>
        <v>0</v>
      </c>
      <c r="G7" s="93">
        <f t="shared" si="3"/>
        <v>0</v>
      </c>
      <c r="H7" s="102"/>
    </row>
    <row r="8" spans="1:22" hidden="1" x14ac:dyDescent="0.15">
      <c r="A8" s="58"/>
      <c r="B8" s="93"/>
      <c r="C8" s="93">
        <f t="shared" si="0"/>
        <v>0</v>
      </c>
      <c r="D8" s="93" t="e">
        <f t="shared" si="1"/>
        <v>#REF!</v>
      </c>
      <c r="E8" s="94">
        <f t="shared" si="2"/>
        <v>0</v>
      </c>
      <c r="G8" s="93">
        <f t="shared" si="3"/>
        <v>0</v>
      </c>
      <c r="H8" s="102"/>
    </row>
    <row r="9" spans="1:22" hidden="1" x14ac:dyDescent="0.15">
      <c r="A9" s="98" t="s">
        <v>143</v>
      </c>
      <c r="B9" s="93">
        <f t="shared" si="4"/>
        <v>0</v>
      </c>
      <c r="C9" s="93">
        <f t="shared" si="0"/>
        <v>0</v>
      </c>
      <c r="D9" s="93" t="e">
        <f t="shared" si="1"/>
        <v>#REF!</v>
      </c>
      <c r="E9" s="94">
        <f t="shared" si="2"/>
        <v>0</v>
      </c>
      <c r="G9" s="93">
        <f t="shared" si="3"/>
        <v>0</v>
      </c>
      <c r="H9" s="102"/>
      <c r="V9" s="75"/>
    </row>
    <row r="10" spans="1:22" hidden="1" x14ac:dyDescent="0.15">
      <c r="A10" s="73" t="s">
        <v>144</v>
      </c>
      <c r="B10" s="93">
        <f t="shared" si="4"/>
        <v>0</v>
      </c>
      <c r="C10" s="93">
        <f t="shared" si="0"/>
        <v>0</v>
      </c>
      <c r="D10" s="93" t="e">
        <f t="shared" si="1"/>
        <v>#REF!</v>
      </c>
      <c r="E10" s="94">
        <f t="shared" si="2"/>
        <v>0</v>
      </c>
      <c r="G10" s="93">
        <f t="shared" si="3"/>
        <v>0</v>
      </c>
      <c r="H10" s="102"/>
    </row>
    <row r="11" spans="1:22" hidden="1" x14ac:dyDescent="0.15">
      <c r="A11" s="73" t="s">
        <v>145</v>
      </c>
      <c r="B11" s="93">
        <f t="shared" si="4"/>
        <v>0</v>
      </c>
      <c r="C11" s="93">
        <f t="shared" si="0"/>
        <v>0</v>
      </c>
      <c r="D11" s="93" t="e">
        <f t="shared" si="1"/>
        <v>#REF!</v>
      </c>
      <c r="E11" s="94">
        <f t="shared" si="2"/>
        <v>0</v>
      </c>
      <c r="G11" s="93">
        <f t="shared" si="3"/>
        <v>0</v>
      </c>
      <c r="H11" s="102"/>
    </row>
    <row r="12" spans="1:22" hidden="1" x14ac:dyDescent="0.15">
      <c r="A12" s="73" t="s">
        <v>146</v>
      </c>
      <c r="B12" s="93">
        <f t="shared" si="4"/>
        <v>0</v>
      </c>
      <c r="C12" s="93">
        <f t="shared" si="0"/>
        <v>0</v>
      </c>
      <c r="D12" s="93" t="e">
        <f t="shared" si="1"/>
        <v>#REF!</v>
      </c>
      <c r="E12" s="94">
        <f t="shared" si="2"/>
        <v>0</v>
      </c>
      <c r="G12" s="93">
        <f t="shared" si="3"/>
        <v>0</v>
      </c>
      <c r="H12" s="102"/>
    </row>
    <row r="13" spans="1:22" hidden="1" x14ac:dyDescent="0.15">
      <c r="A13" s="73" t="s">
        <v>147</v>
      </c>
      <c r="B13" s="93">
        <f t="shared" si="4"/>
        <v>0</v>
      </c>
      <c r="C13" s="93">
        <f t="shared" si="0"/>
        <v>0</v>
      </c>
      <c r="D13" s="93" t="e">
        <f t="shared" si="1"/>
        <v>#REF!</v>
      </c>
      <c r="E13" s="94">
        <f t="shared" si="2"/>
        <v>0</v>
      </c>
      <c r="G13" s="93">
        <f t="shared" si="3"/>
        <v>0</v>
      </c>
      <c r="H13" s="102"/>
    </row>
    <row r="14" spans="1:22" hidden="1" x14ac:dyDescent="0.15">
      <c r="A14" s="73" t="s">
        <v>148</v>
      </c>
      <c r="B14" s="93">
        <f t="shared" si="4"/>
        <v>0</v>
      </c>
      <c r="C14" s="93">
        <f t="shared" si="0"/>
        <v>0</v>
      </c>
      <c r="D14" s="93" t="e">
        <f t="shared" si="1"/>
        <v>#REF!</v>
      </c>
      <c r="E14" s="94">
        <f t="shared" si="2"/>
        <v>0</v>
      </c>
      <c r="G14" s="93">
        <f t="shared" si="3"/>
        <v>0</v>
      </c>
      <c r="H14" s="102"/>
      <c r="V14" s="75"/>
    </row>
    <row r="15" spans="1:22" hidden="1" x14ac:dyDescent="0.15">
      <c r="A15" s="88" t="s">
        <v>149</v>
      </c>
      <c r="B15" s="93">
        <f t="shared" si="4"/>
        <v>0</v>
      </c>
      <c r="C15" s="93">
        <f t="shared" si="0"/>
        <v>0</v>
      </c>
      <c r="D15" s="93" t="e">
        <f t="shared" si="1"/>
        <v>#REF!</v>
      </c>
      <c r="E15" s="94">
        <f t="shared" si="2"/>
        <v>0</v>
      </c>
      <c r="G15" s="93">
        <f t="shared" si="3"/>
        <v>0</v>
      </c>
      <c r="H15" s="102"/>
    </row>
    <row r="16" spans="1:22" hidden="1" x14ac:dyDescent="0.15">
      <c r="A16" s="58"/>
      <c r="B16" s="93"/>
      <c r="C16" s="93">
        <f t="shared" si="0"/>
        <v>0</v>
      </c>
      <c r="D16" s="93" t="e">
        <f t="shared" si="1"/>
        <v>#REF!</v>
      </c>
      <c r="E16" s="94">
        <f t="shared" si="2"/>
        <v>0</v>
      </c>
      <c r="G16" s="93">
        <f t="shared" si="3"/>
        <v>0</v>
      </c>
      <c r="H16" s="102"/>
    </row>
    <row r="17" spans="1:44" ht="13" thickTop="1" x14ac:dyDescent="0.15">
      <c r="A17" s="74" t="e">
        <f>#REF!</f>
        <v>#REF!</v>
      </c>
      <c r="B17" s="93" t="e">
        <f t="shared" si="4"/>
        <v>#REF!</v>
      </c>
      <c r="C17" s="93" t="e">
        <f t="shared" si="0"/>
        <v>#REF!</v>
      </c>
      <c r="D17" s="93" t="e">
        <f t="shared" si="1"/>
        <v>#REF!</v>
      </c>
      <c r="E17" s="94" t="e">
        <f t="shared" si="2"/>
        <v>#REF!</v>
      </c>
      <c r="G17" s="93" t="e">
        <f t="shared" si="3"/>
        <v>#REF!</v>
      </c>
      <c r="H17" s="102"/>
    </row>
    <row r="18" spans="1:44" x14ac:dyDescent="0.15">
      <c r="A18" s="74" t="e">
        <f>#REF!</f>
        <v>#REF!</v>
      </c>
      <c r="B18" s="93" t="e">
        <f t="shared" si="4"/>
        <v>#REF!</v>
      </c>
      <c r="C18" s="93" t="e">
        <f t="shared" si="0"/>
        <v>#REF!</v>
      </c>
      <c r="D18" s="93" t="e">
        <f t="shared" si="1"/>
        <v>#REF!</v>
      </c>
      <c r="E18" s="94" t="e">
        <f t="shared" si="2"/>
        <v>#REF!</v>
      </c>
      <c r="G18" s="93" t="e">
        <f t="shared" si="3"/>
        <v>#REF!</v>
      </c>
      <c r="H18" s="102"/>
    </row>
    <row r="19" spans="1:44" x14ac:dyDescent="0.15">
      <c r="A19" s="74" t="e">
        <f>#REF!</f>
        <v>#REF!</v>
      </c>
      <c r="B19" s="93" t="e">
        <f t="shared" si="4"/>
        <v>#REF!</v>
      </c>
      <c r="C19" s="93" t="e">
        <f t="shared" si="0"/>
        <v>#REF!</v>
      </c>
      <c r="D19" s="93" t="e">
        <f t="shared" si="1"/>
        <v>#REF!</v>
      </c>
      <c r="E19" s="94" t="e">
        <f t="shared" si="2"/>
        <v>#REF!</v>
      </c>
      <c r="G19" s="93" t="e">
        <f t="shared" si="3"/>
        <v>#REF!</v>
      </c>
      <c r="H19" s="102"/>
    </row>
    <row r="20" spans="1:44" x14ac:dyDescent="0.15">
      <c r="A20" s="74" t="e">
        <f>#REF!</f>
        <v>#REF!</v>
      </c>
      <c r="B20" s="93" t="e">
        <f t="shared" si="4"/>
        <v>#REF!</v>
      </c>
      <c r="C20" s="93" t="e">
        <f t="shared" si="0"/>
        <v>#REF!</v>
      </c>
      <c r="D20" s="93" t="e">
        <f t="shared" si="1"/>
        <v>#REF!</v>
      </c>
      <c r="E20" s="94" t="e">
        <f t="shared" si="2"/>
        <v>#REF!</v>
      </c>
      <c r="G20" s="93" t="e">
        <f t="shared" si="3"/>
        <v>#REF!</v>
      </c>
      <c r="H20" s="102"/>
    </row>
    <row r="21" spans="1:44" x14ac:dyDescent="0.15">
      <c r="A21" s="74" t="e">
        <f>#REF!</f>
        <v>#REF!</v>
      </c>
      <c r="B21" s="93" t="e">
        <f t="shared" si="4"/>
        <v>#REF!</v>
      </c>
      <c r="C21" s="93" t="e">
        <f t="shared" si="0"/>
        <v>#REF!</v>
      </c>
      <c r="D21" s="93" t="e">
        <f t="shared" si="1"/>
        <v>#REF!</v>
      </c>
      <c r="E21" s="94" t="e">
        <f t="shared" si="2"/>
        <v>#REF!</v>
      </c>
      <c r="G21" s="93" t="e">
        <f t="shared" si="3"/>
        <v>#REF!</v>
      </c>
      <c r="H21" s="102"/>
    </row>
    <row r="22" spans="1:44" x14ac:dyDescent="0.15">
      <c r="A22" s="74" t="e">
        <f>#REF!</f>
        <v>#REF!</v>
      </c>
      <c r="B22" s="93" t="e">
        <f t="shared" si="4"/>
        <v>#REF!</v>
      </c>
      <c r="C22" s="93" t="e">
        <f t="shared" si="0"/>
        <v>#REF!</v>
      </c>
      <c r="D22" s="93" t="e">
        <f t="shared" si="1"/>
        <v>#REF!</v>
      </c>
      <c r="E22" s="94" t="e">
        <f t="shared" si="2"/>
        <v>#REF!</v>
      </c>
      <c r="G22" s="93" t="e">
        <f t="shared" si="3"/>
        <v>#REF!</v>
      </c>
      <c r="H22" s="102"/>
    </row>
    <row r="23" spans="1:44" x14ac:dyDescent="0.15">
      <c r="A23" s="74" t="e">
        <f>#REF!</f>
        <v>#REF!</v>
      </c>
      <c r="B23" s="93" t="e">
        <f t="shared" si="4"/>
        <v>#REF!</v>
      </c>
      <c r="C23" s="93" t="e">
        <f t="shared" si="0"/>
        <v>#REF!</v>
      </c>
      <c r="D23" s="93" t="e">
        <f t="shared" si="1"/>
        <v>#REF!</v>
      </c>
      <c r="E23" s="94" t="e">
        <f t="shared" si="2"/>
        <v>#REF!</v>
      </c>
      <c r="G23" s="93" t="e">
        <f t="shared" si="3"/>
        <v>#REF!</v>
      </c>
      <c r="H23" s="102"/>
    </row>
    <row r="24" spans="1:44" x14ac:dyDescent="0.15">
      <c r="A24" s="74" t="e">
        <f>#REF!</f>
        <v>#REF!</v>
      </c>
      <c r="B24" s="93" t="e">
        <f t="shared" si="4"/>
        <v>#REF!</v>
      </c>
      <c r="C24" s="93" t="e">
        <f t="shared" si="0"/>
        <v>#REF!</v>
      </c>
      <c r="D24" s="93" t="e">
        <f t="shared" si="1"/>
        <v>#REF!</v>
      </c>
      <c r="E24" s="94" t="e">
        <f t="shared" si="2"/>
        <v>#REF!</v>
      </c>
      <c r="G24" s="93" t="e">
        <f t="shared" si="3"/>
        <v>#REF!</v>
      </c>
      <c r="H24" s="102"/>
    </row>
    <row r="25" spans="1:44" x14ac:dyDescent="0.15">
      <c r="H25" s="102"/>
    </row>
    <row r="27" spans="1:44" customFormat="1" ht="14" x14ac:dyDescent="0.15">
      <c r="A27" s="60" t="s">
        <v>127</v>
      </c>
      <c r="B27" s="60"/>
      <c r="C27" s="60"/>
      <c r="D27" s="61"/>
      <c r="E27" s="61"/>
      <c r="F27" s="61"/>
      <c r="G27" s="61"/>
      <c r="H27" s="61"/>
      <c r="I27" s="61"/>
      <c r="J27" s="61"/>
      <c r="K27" s="61"/>
      <c r="L27" s="61"/>
    </row>
    <row r="28" spans="1:44" customFormat="1" ht="13" x14ac:dyDescent="0.15">
      <c r="A28" s="62" t="s">
        <v>128</v>
      </c>
      <c r="B28" s="62"/>
      <c r="C28" s="62"/>
      <c r="D28" s="63"/>
      <c r="E28" s="63"/>
      <c r="F28" s="63"/>
      <c r="G28" s="63"/>
      <c r="H28" s="63"/>
      <c r="I28" s="63"/>
      <c r="J28" s="63"/>
      <c r="K28" s="63"/>
      <c r="L28" s="63"/>
    </row>
    <row r="29" spans="1:44" customFormat="1" ht="13" x14ac:dyDescent="0.15">
      <c r="A29">
        <v>15</v>
      </c>
      <c r="D29" s="63"/>
      <c r="E29" s="63"/>
      <c r="F29" s="63"/>
      <c r="G29" s="63"/>
      <c r="H29" s="63"/>
      <c r="I29" s="63"/>
      <c r="J29" s="63"/>
      <c r="K29" s="63"/>
      <c r="L29" s="63"/>
    </row>
    <row r="30" spans="1:44" customFormat="1" ht="14" thickBot="1" x14ac:dyDescent="0.2">
      <c r="A30" s="59" t="s">
        <v>129</v>
      </c>
      <c r="B30" s="76"/>
      <c r="C30" s="76"/>
      <c r="D30" s="64" t="s">
        <v>74</v>
      </c>
      <c r="E30" s="65" t="s">
        <v>73</v>
      </c>
      <c r="F30" s="65" t="s">
        <v>75</v>
      </c>
      <c r="G30" s="65" t="s">
        <v>71</v>
      </c>
      <c r="H30" s="65" t="s">
        <v>70</v>
      </c>
      <c r="I30" s="65" t="s">
        <v>72</v>
      </c>
      <c r="J30" s="65" t="s">
        <v>46</v>
      </c>
      <c r="K30" s="65" t="s">
        <v>48</v>
      </c>
      <c r="L30" s="66" t="s">
        <v>130</v>
      </c>
      <c r="M30" s="65" t="s">
        <v>30</v>
      </c>
      <c r="N30" s="65" t="s">
        <v>42</v>
      </c>
      <c r="O30" s="65" t="s">
        <v>44</v>
      </c>
      <c r="P30" s="65" t="s">
        <v>76</v>
      </c>
      <c r="Q30" s="65" t="s">
        <v>49</v>
      </c>
      <c r="R30" s="65"/>
      <c r="S30" s="65"/>
      <c r="T30" s="65"/>
      <c r="U30" s="66"/>
      <c r="V30" s="65"/>
      <c r="W30" s="67"/>
      <c r="Y30" s="111" t="s">
        <v>125</v>
      </c>
      <c r="Z30" s="64" t="s">
        <v>74</v>
      </c>
      <c r="AA30" s="65" t="s">
        <v>73</v>
      </c>
      <c r="AB30" s="65" t="s">
        <v>75</v>
      </c>
      <c r="AC30" s="65" t="s">
        <v>71</v>
      </c>
      <c r="AD30" s="65" t="s">
        <v>70</v>
      </c>
      <c r="AE30" s="65" t="s">
        <v>72</v>
      </c>
      <c r="AF30" s="65" t="s">
        <v>46</v>
      </c>
      <c r="AG30" s="65" t="s">
        <v>48</v>
      </c>
      <c r="AH30" s="66"/>
      <c r="AI30" s="65" t="s">
        <v>30</v>
      </c>
      <c r="AJ30" s="65" t="s">
        <v>42</v>
      </c>
      <c r="AK30" s="65" t="s">
        <v>44</v>
      </c>
      <c r="AL30" s="65" t="s">
        <v>76</v>
      </c>
      <c r="AM30" s="65" t="s">
        <v>49</v>
      </c>
      <c r="AN30" s="65"/>
      <c r="AO30" s="65"/>
      <c r="AP30" s="65"/>
      <c r="AQ30" s="66"/>
      <c r="AR30" s="65"/>
    </row>
    <row r="31" spans="1:44" customFormat="1" ht="14" hidden="1" thickTop="1" x14ac:dyDescent="0.15">
      <c r="A31" s="72"/>
      <c r="B31" s="71"/>
      <c r="C31" s="7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84"/>
      <c r="Y31" s="85"/>
      <c r="Z31" s="112"/>
      <c r="AA31" s="112"/>
      <c r="AB31" s="112"/>
      <c r="AC31" s="112"/>
      <c r="AD31" s="112"/>
      <c r="AE31" s="112"/>
      <c r="AF31" s="112"/>
      <c r="AG31" s="112"/>
      <c r="AH31" s="112"/>
      <c r="AI31" s="112"/>
      <c r="AJ31" s="112"/>
      <c r="AK31" s="112"/>
      <c r="AL31" s="112"/>
      <c r="AM31" s="112" t="e">
        <f t="shared" ref="AI31:AR46" si="5">(VLOOKUP(AM$30,tarieftoeslag,$X31,FALSE)*Q31)</f>
        <v>#REF!</v>
      </c>
      <c r="AN31" s="112" t="e">
        <f t="shared" si="5"/>
        <v>#REF!</v>
      </c>
      <c r="AO31" s="112" t="e">
        <f t="shared" si="5"/>
        <v>#REF!</v>
      </c>
      <c r="AP31" s="112" t="e">
        <f t="shared" si="5"/>
        <v>#REF!</v>
      </c>
      <c r="AQ31" s="112" t="e">
        <f t="shared" si="5"/>
        <v>#REF!</v>
      </c>
      <c r="AR31" s="112" t="e">
        <f t="shared" si="5"/>
        <v>#REF!</v>
      </c>
    </row>
    <row r="32" spans="1:44" customFormat="1" ht="13" hidden="1" x14ac:dyDescent="0.15">
      <c r="A32" s="72"/>
      <c r="B32" s="71"/>
      <c r="C32" s="7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84"/>
      <c r="Y32" s="85"/>
      <c r="Z32" s="112"/>
      <c r="AA32" s="112"/>
      <c r="AB32" s="112"/>
      <c r="AC32" s="112"/>
      <c r="AD32" s="112"/>
      <c r="AE32" s="112"/>
      <c r="AF32" s="112"/>
      <c r="AG32" s="112"/>
      <c r="AH32" s="112"/>
      <c r="AI32" s="112"/>
      <c r="AJ32" s="112"/>
      <c r="AK32" s="112"/>
      <c r="AL32" s="112"/>
      <c r="AM32" s="112" t="e">
        <f t="shared" si="5"/>
        <v>#REF!</v>
      </c>
      <c r="AN32" s="112" t="e">
        <f t="shared" si="5"/>
        <v>#REF!</v>
      </c>
      <c r="AO32" s="112" t="e">
        <f t="shared" si="5"/>
        <v>#REF!</v>
      </c>
      <c r="AP32" s="112" t="e">
        <f t="shared" si="5"/>
        <v>#REF!</v>
      </c>
      <c r="AQ32" s="112" t="e">
        <f t="shared" si="5"/>
        <v>#REF!</v>
      </c>
      <c r="AR32" s="112" t="e">
        <f t="shared" si="5"/>
        <v>#REF!</v>
      </c>
    </row>
    <row r="33" spans="1:44" customFormat="1" ht="13" hidden="1" x14ac:dyDescent="0.15">
      <c r="A33" s="72"/>
      <c r="B33" s="71"/>
      <c r="C33" s="7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84"/>
      <c r="Y33" s="85"/>
      <c r="Z33" s="112"/>
      <c r="AA33" s="112"/>
      <c r="AB33" s="112"/>
      <c r="AC33" s="112"/>
      <c r="AD33" s="112"/>
      <c r="AE33" s="112"/>
      <c r="AF33" s="112"/>
      <c r="AG33" s="112"/>
      <c r="AH33" s="112"/>
      <c r="AI33" s="112"/>
      <c r="AJ33" s="112"/>
      <c r="AK33" s="112"/>
      <c r="AL33" s="112"/>
      <c r="AM33" s="112" t="e">
        <f t="shared" si="5"/>
        <v>#REF!</v>
      </c>
      <c r="AN33" s="112" t="e">
        <f t="shared" si="5"/>
        <v>#REF!</v>
      </c>
      <c r="AO33" s="112" t="e">
        <f t="shared" si="5"/>
        <v>#REF!</v>
      </c>
      <c r="AP33" s="112" t="e">
        <f t="shared" si="5"/>
        <v>#REF!</v>
      </c>
      <c r="AQ33" s="112" t="e">
        <f t="shared" si="5"/>
        <v>#REF!</v>
      </c>
      <c r="AR33" s="112" t="e">
        <f t="shared" si="5"/>
        <v>#REF!</v>
      </c>
    </row>
    <row r="34" spans="1:44" customFormat="1" ht="13" hidden="1" x14ac:dyDescent="0.15">
      <c r="A34" s="72"/>
      <c r="B34" s="71"/>
      <c r="C34" s="7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84"/>
      <c r="Y34" s="85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  <c r="AM34" s="112" t="e">
        <f t="shared" si="5"/>
        <v>#REF!</v>
      </c>
      <c r="AN34" s="112" t="e">
        <f t="shared" si="5"/>
        <v>#REF!</v>
      </c>
      <c r="AO34" s="112" t="e">
        <f t="shared" si="5"/>
        <v>#REF!</v>
      </c>
      <c r="AP34" s="112" t="e">
        <f t="shared" si="5"/>
        <v>#REF!</v>
      </c>
      <c r="AQ34" s="112" t="e">
        <f t="shared" si="5"/>
        <v>#REF!</v>
      </c>
      <c r="AR34" s="112" t="e">
        <f t="shared" si="5"/>
        <v>#REF!</v>
      </c>
    </row>
    <row r="35" spans="1:44" customFormat="1" ht="13" hidden="1" x14ac:dyDescent="0.15">
      <c r="A35" s="72"/>
      <c r="B35" s="71"/>
      <c r="C35" s="7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84"/>
      <c r="Y35" s="85"/>
      <c r="Z35" s="112"/>
      <c r="AA35" s="112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112" t="e">
        <f t="shared" si="5"/>
        <v>#REF!</v>
      </c>
      <c r="AN35" s="112" t="e">
        <f t="shared" si="5"/>
        <v>#REF!</v>
      </c>
      <c r="AO35" s="112" t="e">
        <f t="shared" si="5"/>
        <v>#REF!</v>
      </c>
      <c r="AP35" s="112" t="e">
        <f t="shared" si="5"/>
        <v>#REF!</v>
      </c>
      <c r="AQ35" s="112" t="e">
        <f t="shared" si="5"/>
        <v>#REF!</v>
      </c>
      <c r="AR35" s="112" t="e">
        <f t="shared" si="5"/>
        <v>#REF!</v>
      </c>
    </row>
    <row r="36" spans="1:44" customFormat="1" ht="13" hidden="1" x14ac:dyDescent="0.15">
      <c r="A36" s="72"/>
      <c r="B36" s="71"/>
      <c r="C36" s="7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84"/>
      <c r="Y36" s="85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 t="e">
        <f t="shared" si="5"/>
        <v>#REF!</v>
      </c>
      <c r="AN36" s="112" t="e">
        <f t="shared" si="5"/>
        <v>#REF!</v>
      </c>
      <c r="AO36" s="112" t="e">
        <f t="shared" si="5"/>
        <v>#REF!</v>
      </c>
      <c r="AP36" s="112" t="e">
        <f t="shared" si="5"/>
        <v>#REF!</v>
      </c>
      <c r="AQ36" s="112" t="e">
        <f t="shared" si="5"/>
        <v>#REF!</v>
      </c>
      <c r="AR36" s="112" t="e">
        <f t="shared" si="5"/>
        <v>#REF!</v>
      </c>
    </row>
    <row r="37" spans="1:44" customFormat="1" ht="13" hidden="1" x14ac:dyDescent="0.15">
      <c r="A37" s="87"/>
      <c r="B37" s="71"/>
      <c r="C37" s="7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84"/>
      <c r="Y37" s="85"/>
      <c r="Z37" s="112"/>
      <c r="AA37" s="112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112" t="e">
        <f t="shared" si="5"/>
        <v>#REF!</v>
      </c>
      <c r="AN37" s="112" t="e">
        <f t="shared" si="5"/>
        <v>#REF!</v>
      </c>
      <c r="AO37" s="112" t="e">
        <f t="shared" si="5"/>
        <v>#REF!</v>
      </c>
      <c r="AP37" s="112" t="e">
        <f t="shared" si="5"/>
        <v>#REF!</v>
      </c>
      <c r="AQ37" s="112" t="e">
        <f t="shared" si="5"/>
        <v>#REF!</v>
      </c>
      <c r="AR37" s="112" t="e">
        <f t="shared" si="5"/>
        <v>#REF!</v>
      </c>
    </row>
    <row r="38" spans="1:44" customFormat="1" ht="13" hidden="1" x14ac:dyDescent="0.15">
      <c r="A38" s="88"/>
      <c r="B38" s="71"/>
      <c r="C38" s="7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84"/>
      <c r="Y38" s="85"/>
      <c r="Z38" s="112"/>
      <c r="AA38" s="112"/>
      <c r="AB38" s="112"/>
      <c r="AC38" s="112"/>
      <c r="AD38" s="112"/>
      <c r="AE38" s="112"/>
      <c r="AF38" s="112"/>
      <c r="AG38" s="112"/>
      <c r="AH38" s="112"/>
      <c r="AI38" s="112"/>
      <c r="AJ38" s="112"/>
      <c r="AK38" s="112"/>
      <c r="AL38" s="112"/>
      <c r="AM38" s="112" t="e">
        <f t="shared" si="5"/>
        <v>#REF!</v>
      </c>
      <c r="AN38" s="112" t="e">
        <f t="shared" si="5"/>
        <v>#REF!</v>
      </c>
      <c r="AO38" s="112" t="e">
        <f t="shared" si="5"/>
        <v>#REF!</v>
      </c>
      <c r="AP38" s="112" t="e">
        <f t="shared" si="5"/>
        <v>#REF!</v>
      </c>
      <c r="AQ38" s="112" t="e">
        <f t="shared" si="5"/>
        <v>#REF!</v>
      </c>
      <c r="AR38" s="112" t="e">
        <f t="shared" si="5"/>
        <v>#REF!</v>
      </c>
    </row>
    <row r="39" spans="1:44" customFormat="1" ht="13" hidden="1" x14ac:dyDescent="0.15">
      <c r="A39" s="88"/>
      <c r="B39" s="71"/>
      <c r="C39" s="7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84"/>
      <c r="Y39" s="85"/>
      <c r="Z39" s="112"/>
      <c r="AA39" s="112"/>
      <c r="AB39" s="112"/>
      <c r="AC39" s="112"/>
      <c r="AD39" s="112"/>
      <c r="AE39" s="112"/>
      <c r="AF39" s="112"/>
      <c r="AG39" s="112"/>
      <c r="AH39" s="112"/>
      <c r="AI39" s="112"/>
      <c r="AJ39" s="112"/>
      <c r="AK39" s="112"/>
      <c r="AL39" s="112"/>
      <c r="AM39" s="112" t="e">
        <f t="shared" si="5"/>
        <v>#REF!</v>
      </c>
      <c r="AN39" s="112" t="e">
        <f t="shared" si="5"/>
        <v>#REF!</v>
      </c>
      <c r="AO39" s="112" t="e">
        <f t="shared" si="5"/>
        <v>#REF!</v>
      </c>
      <c r="AP39" s="112" t="e">
        <f t="shared" si="5"/>
        <v>#REF!</v>
      </c>
      <c r="AQ39" s="112" t="e">
        <f t="shared" si="5"/>
        <v>#REF!</v>
      </c>
      <c r="AR39" s="112" t="e">
        <f t="shared" si="5"/>
        <v>#REF!</v>
      </c>
    </row>
    <row r="40" spans="1:44" customFormat="1" ht="13" hidden="1" x14ac:dyDescent="0.15">
      <c r="A40" s="88"/>
      <c r="B40" s="71"/>
      <c r="C40" s="7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84"/>
      <c r="Y40" s="85"/>
      <c r="Z40" s="112"/>
      <c r="AA40" s="112"/>
      <c r="AB40" s="112"/>
      <c r="AC40" s="112"/>
      <c r="AD40" s="112"/>
      <c r="AE40" s="112"/>
      <c r="AF40" s="112"/>
      <c r="AG40" s="112"/>
      <c r="AH40" s="112"/>
      <c r="AI40" s="112"/>
      <c r="AJ40" s="112"/>
      <c r="AK40" s="112"/>
      <c r="AL40" s="112"/>
      <c r="AM40" s="112" t="e">
        <f t="shared" si="5"/>
        <v>#REF!</v>
      </c>
      <c r="AN40" s="112" t="e">
        <f t="shared" si="5"/>
        <v>#REF!</v>
      </c>
      <c r="AO40" s="112" t="e">
        <f t="shared" si="5"/>
        <v>#REF!</v>
      </c>
      <c r="AP40" s="112" t="e">
        <f t="shared" si="5"/>
        <v>#REF!</v>
      </c>
      <c r="AQ40" s="112" t="e">
        <f t="shared" si="5"/>
        <v>#REF!</v>
      </c>
      <c r="AR40" s="112" t="e">
        <f t="shared" si="5"/>
        <v>#REF!</v>
      </c>
    </row>
    <row r="41" spans="1:44" customFormat="1" ht="13" hidden="1" x14ac:dyDescent="0.15">
      <c r="A41" s="88"/>
      <c r="B41" s="71"/>
      <c r="C41" s="7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84"/>
      <c r="Y41" s="85"/>
      <c r="Z41" s="112"/>
      <c r="AA41" s="112"/>
      <c r="AB41" s="112"/>
      <c r="AC41" s="112"/>
      <c r="AD41" s="112"/>
      <c r="AE41" s="112"/>
      <c r="AF41" s="112"/>
      <c r="AG41" s="112"/>
      <c r="AH41" s="112"/>
      <c r="AI41" s="112"/>
      <c r="AJ41" s="112"/>
      <c r="AK41" s="112"/>
      <c r="AL41" s="112"/>
      <c r="AM41" s="112" t="e">
        <f t="shared" si="5"/>
        <v>#REF!</v>
      </c>
      <c r="AN41" s="112" t="e">
        <f t="shared" si="5"/>
        <v>#REF!</v>
      </c>
      <c r="AO41" s="112" t="e">
        <f t="shared" si="5"/>
        <v>#REF!</v>
      </c>
      <c r="AP41" s="112" t="e">
        <f t="shared" si="5"/>
        <v>#REF!</v>
      </c>
      <c r="AQ41" s="112" t="e">
        <f t="shared" si="5"/>
        <v>#REF!</v>
      </c>
      <c r="AR41" s="112" t="e">
        <f t="shared" si="5"/>
        <v>#REF!</v>
      </c>
    </row>
    <row r="42" spans="1:44" customFormat="1" ht="13" hidden="1" x14ac:dyDescent="0.15">
      <c r="A42" s="88"/>
      <c r="B42" s="71"/>
      <c r="C42" s="7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84"/>
      <c r="Y42" s="85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J42" s="112"/>
      <c r="AK42" s="112"/>
      <c r="AL42" s="112"/>
      <c r="AM42" s="112" t="e">
        <f t="shared" si="5"/>
        <v>#REF!</v>
      </c>
      <c r="AN42" s="112" t="e">
        <f t="shared" si="5"/>
        <v>#REF!</v>
      </c>
      <c r="AO42" s="112" t="e">
        <f t="shared" si="5"/>
        <v>#REF!</v>
      </c>
      <c r="AP42" s="112" t="e">
        <f t="shared" si="5"/>
        <v>#REF!</v>
      </c>
      <c r="AQ42" s="112" t="e">
        <f t="shared" si="5"/>
        <v>#REF!</v>
      </c>
      <c r="AR42" s="112" t="e">
        <f t="shared" si="5"/>
        <v>#REF!</v>
      </c>
    </row>
    <row r="43" spans="1:44" customFormat="1" ht="13" hidden="1" x14ac:dyDescent="0.15">
      <c r="A43" s="88"/>
      <c r="B43" s="71"/>
      <c r="C43" s="7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84"/>
      <c r="Y43" s="85"/>
      <c r="Z43" s="112"/>
      <c r="AA43" s="112"/>
      <c r="AB43" s="112"/>
      <c r="AC43" s="112"/>
      <c r="AD43" s="112"/>
      <c r="AE43" s="112"/>
      <c r="AF43" s="112"/>
      <c r="AG43" s="112"/>
      <c r="AH43" s="112"/>
      <c r="AI43" s="112"/>
      <c r="AJ43" s="112"/>
      <c r="AK43" s="112"/>
      <c r="AL43" s="112"/>
      <c r="AM43" s="112" t="e">
        <f t="shared" si="5"/>
        <v>#REF!</v>
      </c>
      <c r="AN43" s="112" t="e">
        <f t="shared" si="5"/>
        <v>#REF!</v>
      </c>
      <c r="AO43" s="112" t="e">
        <f t="shared" si="5"/>
        <v>#REF!</v>
      </c>
      <c r="AP43" s="112" t="e">
        <f t="shared" si="5"/>
        <v>#REF!</v>
      </c>
      <c r="AQ43" s="112" t="e">
        <f t="shared" si="5"/>
        <v>#REF!</v>
      </c>
      <c r="AR43" s="112" t="e">
        <f t="shared" si="5"/>
        <v>#REF!</v>
      </c>
    </row>
    <row r="44" spans="1:44" customFormat="1" ht="13" hidden="1" x14ac:dyDescent="0.15">
      <c r="A44" s="88"/>
      <c r="B44" s="71"/>
      <c r="C44" s="7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84"/>
      <c r="Y44" s="85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 t="e">
        <f t="shared" si="5"/>
        <v>#REF!</v>
      </c>
      <c r="AN44" s="112" t="e">
        <f t="shared" si="5"/>
        <v>#REF!</v>
      </c>
      <c r="AO44" s="112" t="e">
        <f t="shared" si="5"/>
        <v>#REF!</v>
      </c>
      <c r="AP44" s="112" t="e">
        <f t="shared" si="5"/>
        <v>#REF!</v>
      </c>
      <c r="AQ44" s="112" t="e">
        <f t="shared" si="5"/>
        <v>#REF!</v>
      </c>
      <c r="AR44" s="112" t="e">
        <f t="shared" si="5"/>
        <v>#REF!</v>
      </c>
    </row>
    <row r="45" spans="1:44" customFormat="1" ht="13" hidden="1" x14ac:dyDescent="0.15">
      <c r="A45" s="87"/>
      <c r="B45" s="71"/>
      <c r="C45" s="7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84"/>
      <c r="Y45" s="85"/>
      <c r="Z45" s="112"/>
      <c r="AA45" s="112"/>
      <c r="AB45" s="112"/>
      <c r="AC45" s="112"/>
      <c r="AD45" s="112"/>
      <c r="AE45" s="112"/>
      <c r="AF45" s="112"/>
      <c r="AG45" s="112"/>
      <c r="AH45" s="112"/>
      <c r="AI45" s="112"/>
      <c r="AJ45" s="112"/>
      <c r="AK45" s="112"/>
      <c r="AL45" s="112"/>
      <c r="AM45" s="112" t="e">
        <f t="shared" si="5"/>
        <v>#REF!</v>
      </c>
      <c r="AN45" s="112" t="e">
        <f t="shared" si="5"/>
        <v>#REF!</v>
      </c>
      <c r="AO45" s="112" t="e">
        <f t="shared" si="5"/>
        <v>#REF!</v>
      </c>
      <c r="AP45" s="112" t="e">
        <f t="shared" si="5"/>
        <v>#REF!</v>
      </c>
      <c r="AQ45" s="112" t="e">
        <f t="shared" si="5"/>
        <v>#REF!</v>
      </c>
      <c r="AR45" s="112" t="e">
        <f t="shared" si="5"/>
        <v>#REF!</v>
      </c>
    </row>
    <row r="46" spans="1:44" customFormat="1" ht="14" thickTop="1" x14ac:dyDescent="0.15">
      <c r="A46" s="89" t="e">
        <f t="shared" ref="A46:A53" si="6">A17</f>
        <v>#REF!</v>
      </c>
      <c r="B46" s="71" t="e">
        <f t="shared" ref="B46:B53" si="7">SUM(Z46:AL46)</f>
        <v>#REF!</v>
      </c>
      <c r="C46" s="70" t="e">
        <f t="shared" ref="C46:C53" si="8">(VLOOKUP(AD$30,pauzetoeslag,$A$29,FALSE)*H46)+(VLOOKUP(AE$30,pauzetoeslag,$A$29,FALSE)*I46)</f>
        <v>#REF!</v>
      </c>
      <c r="D46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46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46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46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46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46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46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46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46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46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46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46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46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46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46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46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46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46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46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46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46" s="84">
        <f>A29</f>
        <v>15</v>
      </c>
      <c r="Y46" s="85" t="e">
        <f t="shared" ref="Y46:Y53" si="9">(H46+I46)*0.5</f>
        <v>#REF!</v>
      </c>
      <c r="Z46" s="112" t="e">
        <f t="shared" ref="Z46:AG46" si="10">(VLOOKUP(Z$30,tarieftoeslag,$X46,FALSE)*D46)</f>
        <v>#REF!</v>
      </c>
      <c r="AA46" s="112" t="e">
        <f t="shared" si="10"/>
        <v>#REF!</v>
      </c>
      <c r="AB46" s="112" t="e">
        <f t="shared" si="10"/>
        <v>#REF!</v>
      </c>
      <c r="AC46" s="112" t="e">
        <f t="shared" si="10"/>
        <v>#REF!</v>
      </c>
      <c r="AD46" s="112" t="e">
        <f t="shared" si="10"/>
        <v>#REF!</v>
      </c>
      <c r="AE46" s="112" t="e">
        <f t="shared" si="10"/>
        <v>#REF!</v>
      </c>
      <c r="AF46" s="112" t="e">
        <f t="shared" si="10"/>
        <v>#REF!</v>
      </c>
      <c r="AG46" s="112" t="e">
        <f t="shared" si="10"/>
        <v>#REF!</v>
      </c>
      <c r="AH46" s="112"/>
      <c r="AI46" s="112" t="e">
        <f t="shared" si="5"/>
        <v>#REF!</v>
      </c>
      <c r="AJ46" s="112" t="e">
        <f t="shared" si="5"/>
        <v>#REF!</v>
      </c>
      <c r="AK46" s="112" t="e">
        <f t="shared" si="5"/>
        <v>#REF!</v>
      </c>
      <c r="AL46" s="112" t="e">
        <f t="shared" si="5"/>
        <v>#REF!</v>
      </c>
      <c r="AM46" s="112" t="e">
        <f t="shared" si="5"/>
        <v>#REF!</v>
      </c>
      <c r="AN46" s="112" t="e">
        <f t="shared" si="5"/>
        <v>#REF!</v>
      </c>
      <c r="AO46" s="112" t="e">
        <f t="shared" si="5"/>
        <v>#REF!</v>
      </c>
      <c r="AP46" s="112" t="e">
        <f t="shared" si="5"/>
        <v>#REF!</v>
      </c>
      <c r="AQ46" s="112" t="e">
        <f t="shared" si="5"/>
        <v>#REF!</v>
      </c>
      <c r="AR46" s="112" t="e">
        <f t="shared" si="5"/>
        <v>#REF!</v>
      </c>
    </row>
    <row r="47" spans="1:44" customFormat="1" ht="13" x14ac:dyDescent="0.15">
      <c r="A47" s="89" t="e">
        <f t="shared" si="6"/>
        <v>#REF!</v>
      </c>
      <c r="B47" s="71" t="e">
        <f t="shared" si="7"/>
        <v>#REF!</v>
      </c>
      <c r="C47" s="70" t="e">
        <f t="shared" si="8"/>
        <v>#REF!</v>
      </c>
      <c r="D47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47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47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47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47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47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47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47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47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47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47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47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47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47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47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47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47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47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47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47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47" s="84">
        <f t="shared" ref="X47:X53" si="11">X46</f>
        <v>15</v>
      </c>
      <c r="Y47" s="85" t="e">
        <f t="shared" si="9"/>
        <v>#REF!</v>
      </c>
      <c r="Z47" s="112" t="e">
        <f t="shared" ref="Z47:AG53" si="12">(VLOOKUP(Z$30,tarieftoeslag,$X47,FALSE)*D47)</f>
        <v>#REF!</v>
      </c>
      <c r="AA47" s="112" t="e">
        <f t="shared" si="12"/>
        <v>#REF!</v>
      </c>
      <c r="AB47" s="112" t="e">
        <f t="shared" si="12"/>
        <v>#REF!</v>
      </c>
      <c r="AC47" s="112" t="e">
        <f t="shared" si="12"/>
        <v>#REF!</v>
      </c>
      <c r="AD47" s="112" t="e">
        <f t="shared" si="12"/>
        <v>#REF!</v>
      </c>
      <c r="AE47" s="112" t="e">
        <f t="shared" si="12"/>
        <v>#REF!</v>
      </c>
      <c r="AF47" s="112" t="e">
        <f t="shared" si="12"/>
        <v>#REF!</v>
      </c>
      <c r="AG47" s="112" t="e">
        <f t="shared" si="12"/>
        <v>#REF!</v>
      </c>
      <c r="AH47" s="112"/>
      <c r="AI47" s="112" t="e">
        <f t="shared" ref="AI47:AR53" si="13">(VLOOKUP(AI$30,tarieftoeslag,$X47,FALSE)*M47)</f>
        <v>#REF!</v>
      </c>
      <c r="AJ47" s="112" t="e">
        <f t="shared" si="13"/>
        <v>#REF!</v>
      </c>
      <c r="AK47" s="112" t="e">
        <f t="shared" si="13"/>
        <v>#REF!</v>
      </c>
      <c r="AL47" s="112" t="e">
        <f t="shared" si="13"/>
        <v>#REF!</v>
      </c>
      <c r="AM47" s="112" t="e">
        <f t="shared" si="13"/>
        <v>#REF!</v>
      </c>
      <c r="AN47" s="112" t="e">
        <f t="shared" si="13"/>
        <v>#REF!</v>
      </c>
      <c r="AO47" s="112" t="e">
        <f t="shared" si="13"/>
        <v>#REF!</v>
      </c>
      <c r="AP47" s="112" t="e">
        <f t="shared" si="13"/>
        <v>#REF!</v>
      </c>
      <c r="AQ47" s="112" t="e">
        <f t="shared" si="13"/>
        <v>#REF!</v>
      </c>
      <c r="AR47" s="112" t="e">
        <f t="shared" si="13"/>
        <v>#REF!</v>
      </c>
    </row>
    <row r="48" spans="1:44" customFormat="1" ht="13" x14ac:dyDescent="0.15">
      <c r="A48" s="89" t="e">
        <f t="shared" si="6"/>
        <v>#REF!</v>
      </c>
      <c r="B48" s="71" t="e">
        <f t="shared" si="7"/>
        <v>#REF!</v>
      </c>
      <c r="C48" s="70" t="e">
        <f t="shared" si="8"/>
        <v>#REF!</v>
      </c>
      <c r="D48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48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48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48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48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48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48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48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48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48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48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48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48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48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48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48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48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48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48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48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48" s="84">
        <f t="shared" si="11"/>
        <v>15</v>
      </c>
      <c r="Y48" s="85" t="e">
        <f t="shared" si="9"/>
        <v>#REF!</v>
      </c>
      <c r="Z48" s="112" t="e">
        <f t="shared" si="12"/>
        <v>#REF!</v>
      </c>
      <c r="AA48" s="112" t="e">
        <f t="shared" si="12"/>
        <v>#REF!</v>
      </c>
      <c r="AB48" s="112" t="e">
        <f t="shared" si="12"/>
        <v>#REF!</v>
      </c>
      <c r="AC48" s="112" t="e">
        <f t="shared" si="12"/>
        <v>#REF!</v>
      </c>
      <c r="AD48" s="112" t="e">
        <f t="shared" si="12"/>
        <v>#REF!</v>
      </c>
      <c r="AE48" s="112" t="e">
        <f t="shared" si="12"/>
        <v>#REF!</v>
      </c>
      <c r="AF48" s="112" t="e">
        <f t="shared" si="12"/>
        <v>#REF!</v>
      </c>
      <c r="AG48" s="112" t="e">
        <f t="shared" si="12"/>
        <v>#REF!</v>
      </c>
      <c r="AH48" s="112"/>
      <c r="AI48" s="112" t="e">
        <f t="shared" si="13"/>
        <v>#REF!</v>
      </c>
      <c r="AJ48" s="112" t="e">
        <f t="shared" si="13"/>
        <v>#REF!</v>
      </c>
      <c r="AK48" s="112" t="e">
        <f t="shared" si="13"/>
        <v>#REF!</v>
      </c>
      <c r="AL48" s="112" t="e">
        <f t="shared" si="13"/>
        <v>#REF!</v>
      </c>
      <c r="AM48" s="112" t="e">
        <f t="shared" si="13"/>
        <v>#REF!</v>
      </c>
      <c r="AN48" s="112" t="e">
        <f t="shared" si="13"/>
        <v>#REF!</v>
      </c>
      <c r="AO48" s="112" t="e">
        <f t="shared" si="13"/>
        <v>#REF!</v>
      </c>
      <c r="AP48" s="112" t="e">
        <f t="shared" si="13"/>
        <v>#REF!</v>
      </c>
      <c r="AQ48" s="112" t="e">
        <f t="shared" si="13"/>
        <v>#REF!</v>
      </c>
      <c r="AR48" s="112" t="e">
        <f t="shared" si="13"/>
        <v>#REF!</v>
      </c>
    </row>
    <row r="49" spans="1:44" customFormat="1" ht="13" x14ac:dyDescent="0.15">
      <c r="A49" s="89" t="e">
        <f t="shared" si="6"/>
        <v>#REF!</v>
      </c>
      <c r="B49" s="71" t="e">
        <f t="shared" si="7"/>
        <v>#REF!</v>
      </c>
      <c r="C49" s="70" t="e">
        <f t="shared" si="8"/>
        <v>#REF!</v>
      </c>
      <c r="D49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49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49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49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49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49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49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49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49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49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49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49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49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49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49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49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49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49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49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49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49" s="84">
        <f t="shared" si="11"/>
        <v>15</v>
      </c>
      <c r="Y49" s="85" t="e">
        <f t="shared" si="9"/>
        <v>#REF!</v>
      </c>
      <c r="Z49" s="112" t="e">
        <f t="shared" si="12"/>
        <v>#REF!</v>
      </c>
      <c r="AA49" s="112" t="e">
        <f t="shared" si="12"/>
        <v>#REF!</v>
      </c>
      <c r="AB49" s="112" t="e">
        <f t="shared" si="12"/>
        <v>#REF!</v>
      </c>
      <c r="AC49" s="112" t="e">
        <f t="shared" si="12"/>
        <v>#REF!</v>
      </c>
      <c r="AD49" s="112" t="e">
        <f t="shared" si="12"/>
        <v>#REF!</v>
      </c>
      <c r="AE49" s="112" t="e">
        <f t="shared" si="12"/>
        <v>#REF!</v>
      </c>
      <c r="AF49" s="112" t="e">
        <f t="shared" si="12"/>
        <v>#REF!</v>
      </c>
      <c r="AG49" s="112" t="e">
        <f t="shared" si="12"/>
        <v>#REF!</v>
      </c>
      <c r="AH49" s="112"/>
      <c r="AI49" s="112" t="e">
        <f t="shared" si="13"/>
        <v>#REF!</v>
      </c>
      <c r="AJ49" s="112" t="e">
        <f t="shared" si="13"/>
        <v>#REF!</v>
      </c>
      <c r="AK49" s="112" t="e">
        <f t="shared" si="13"/>
        <v>#REF!</v>
      </c>
      <c r="AL49" s="112" t="e">
        <f t="shared" si="13"/>
        <v>#REF!</v>
      </c>
      <c r="AM49" s="112" t="e">
        <f t="shared" si="13"/>
        <v>#REF!</v>
      </c>
      <c r="AN49" s="112" t="e">
        <f t="shared" si="13"/>
        <v>#REF!</v>
      </c>
      <c r="AO49" s="112" t="e">
        <f t="shared" si="13"/>
        <v>#REF!</v>
      </c>
      <c r="AP49" s="112" t="e">
        <f t="shared" si="13"/>
        <v>#REF!</v>
      </c>
      <c r="AQ49" s="112" t="e">
        <f t="shared" si="13"/>
        <v>#REF!</v>
      </c>
      <c r="AR49" s="112" t="e">
        <f t="shared" si="13"/>
        <v>#REF!</v>
      </c>
    </row>
    <row r="50" spans="1:44" customFormat="1" ht="13" x14ac:dyDescent="0.15">
      <c r="A50" s="89" t="e">
        <f t="shared" si="6"/>
        <v>#REF!</v>
      </c>
      <c r="B50" s="71" t="e">
        <f t="shared" si="7"/>
        <v>#REF!</v>
      </c>
      <c r="C50" s="70" t="e">
        <f t="shared" si="8"/>
        <v>#REF!</v>
      </c>
      <c r="D50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50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50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50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50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50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50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50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50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50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50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50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50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50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50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50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50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50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50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50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50" s="84">
        <f t="shared" si="11"/>
        <v>15</v>
      </c>
      <c r="Y50" s="85" t="e">
        <f t="shared" si="9"/>
        <v>#REF!</v>
      </c>
      <c r="Z50" s="112" t="e">
        <f t="shared" si="12"/>
        <v>#REF!</v>
      </c>
      <c r="AA50" s="112" t="e">
        <f t="shared" si="12"/>
        <v>#REF!</v>
      </c>
      <c r="AB50" s="112" t="e">
        <f t="shared" si="12"/>
        <v>#REF!</v>
      </c>
      <c r="AC50" s="112" t="e">
        <f t="shared" si="12"/>
        <v>#REF!</v>
      </c>
      <c r="AD50" s="112" t="e">
        <f t="shared" si="12"/>
        <v>#REF!</v>
      </c>
      <c r="AE50" s="112" t="e">
        <f t="shared" si="12"/>
        <v>#REF!</v>
      </c>
      <c r="AF50" s="112" t="e">
        <f t="shared" si="12"/>
        <v>#REF!</v>
      </c>
      <c r="AG50" s="112" t="e">
        <f t="shared" si="12"/>
        <v>#REF!</v>
      </c>
      <c r="AH50" s="112"/>
      <c r="AI50" s="112" t="e">
        <f t="shared" si="13"/>
        <v>#REF!</v>
      </c>
      <c r="AJ50" s="112" t="e">
        <f t="shared" si="13"/>
        <v>#REF!</v>
      </c>
      <c r="AK50" s="112" t="e">
        <f t="shared" si="13"/>
        <v>#REF!</v>
      </c>
      <c r="AL50" s="112" t="e">
        <f t="shared" si="13"/>
        <v>#REF!</v>
      </c>
      <c r="AM50" s="112" t="e">
        <f t="shared" si="13"/>
        <v>#REF!</v>
      </c>
      <c r="AN50" s="112" t="e">
        <f t="shared" si="13"/>
        <v>#REF!</v>
      </c>
      <c r="AO50" s="112" t="e">
        <f t="shared" si="13"/>
        <v>#REF!</v>
      </c>
      <c r="AP50" s="112" t="e">
        <f t="shared" si="13"/>
        <v>#REF!</v>
      </c>
      <c r="AQ50" s="112" t="e">
        <f t="shared" si="13"/>
        <v>#REF!</v>
      </c>
      <c r="AR50" s="112" t="e">
        <f t="shared" si="13"/>
        <v>#REF!</v>
      </c>
    </row>
    <row r="51" spans="1:44" customFormat="1" ht="13" x14ac:dyDescent="0.15">
      <c r="A51" s="89" t="e">
        <f t="shared" si="6"/>
        <v>#REF!</v>
      </c>
      <c r="B51" s="71" t="e">
        <f t="shared" si="7"/>
        <v>#REF!</v>
      </c>
      <c r="C51" s="70" t="e">
        <f t="shared" si="8"/>
        <v>#REF!</v>
      </c>
      <c r="D51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51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51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51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51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51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51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51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51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51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51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51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51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51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51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51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51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51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51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51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51" s="84">
        <f t="shared" si="11"/>
        <v>15</v>
      </c>
      <c r="Y51" s="85" t="e">
        <f t="shared" si="9"/>
        <v>#REF!</v>
      </c>
      <c r="Z51" s="112" t="e">
        <f t="shared" si="12"/>
        <v>#REF!</v>
      </c>
      <c r="AA51" s="112" t="e">
        <f t="shared" si="12"/>
        <v>#REF!</v>
      </c>
      <c r="AB51" s="112" t="e">
        <f t="shared" si="12"/>
        <v>#REF!</v>
      </c>
      <c r="AC51" s="112" t="e">
        <f t="shared" si="12"/>
        <v>#REF!</v>
      </c>
      <c r="AD51" s="112" t="e">
        <f t="shared" si="12"/>
        <v>#REF!</v>
      </c>
      <c r="AE51" s="112" t="e">
        <f t="shared" si="12"/>
        <v>#REF!</v>
      </c>
      <c r="AF51" s="112" t="e">
        <f t="shared" si="12"/>
        <v>#REF!</v>
      </c>
      <c r="AG51" s="112" t="e">
        <f t="shared" si="12"/>
        <v>#REF!</v>
      </c>
      <c r="AH51" s="112"/>
      <c r="AI51" s="112" t="e">
        <f t="shared" si="13"/>
        <v>#REF!</v>
      </c>
      <c r="AJ51" s="112" t="e">
        <f t="shared" si="13"/>
        <v>#REF!</v>
      </c>
      <c r="AK51" s="112" t="e">
        <f t="shared" si="13"/>
        <v>#REF!</v>
      </c>
      <c r="AL51" s="112" t="e">
        <f t="shared" si="13"/>
        <v>#REF!</v>
      </c>
      <c r="AM51" s="112" t="e">
        <f t="shared" si="13"/>
        <v>#REF!</v>
      </c>
      <c r="AN51" s="112" t="e">
        <f t="shared" si="13"/>
        <v>#REF!</v>
      </c>
      <c r="AO51" s="112" t="e">
        <f t="shared" si="13"/>
        <v>#REF!</v>
      </c>
      <c r="AP51" s="112" t="e">
        <f t="shared" si="13"/>
        <v>#REF!</v>
      </c>
      <c r="AQ51" s="112" t="e">
        <f t="shared" si="13"/>
        <v>#REF!</v>
      </c>
      <c r="AR51" s="112" t="e">
        <f t="shared" si="13"/>
        <v>#REF!</v>
      </c>
    </row>
    <row r="52" spans="1:44" customFormat="1" ht="13" x14ac:dyDescent="0.15">
      <c r="A52" s="89" t="e">
        <f t="shared" si="6"/>
        <v>#REF!</v>
      </c>
      <c r="B52" s="71" t="e">
        <f t="shared" si="7"/>
        <v>#REF!</v>
      </c>
      <c r="C52" s="70" t="e">
        <f t="shared" si="8"/>
        <v>#REF!</v>
      </c>
      <c r="D52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52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52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52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52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52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52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52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52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52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52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52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52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52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52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52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52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52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52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52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52" s="84">
        <f t="shared" si="11"/>
        <v>15</v>
      </c>
      <c r="Y52" s="85" t="e">
        <f t="shared" si="9"/>
        <v>#REF!</v>
      </c>
      <c r="Z52" s="112" t="e">
        <f t="shared" si="12"/>
        <v>#REF!</v>
      </c>
      <c r="AA52" s="112" t="e">
        <f t="shared" si="12"/>
        <v>#REF!</v>
      </c>
      <c r="AB52" s="112" t="e">
        <f t="shared" si="12"/>
        <v>#REF!</v>
      </c>
      <c r="AC52" s="112" t="e">
        <f t="shared" si="12"/>
        <v>#REF!</v>
      </c>
      <c r="AD52" s="112" t="e">
        <f t="shared" si="12"/>
        <v>#REF!</v>
      </c>
      <c r="AE52" s="112" t="e">
        <f t="shared" si="12"/>
        <v>#REF!</v>
      </c>
      <c r="AF52" s="112" t="e">
        <f t="shared" si="12"/>
        <v>#REF!</v>
      </c>
      <c r="AG52" s="112" t="e">
        <f t="shared" si="12"/>
        <v>#REF!</v>
      </c>
      <c r="AH52" s="112"/>
      <c r="AI52" s="112" t="e">
        <f t="shared" si="13"/>
        <v>#REF!</v>
      </c>
      <c r="AJ52" s="112" t="e">
        <f t="shared" si="13"/>
        <v>#REF!</v>
      </c>
      <c r="AK52" s="112" t="e">
        <f t="shared" si="13"/>
        <v>#REF!</v>
      </c>
      <c r="AL52" s="112" t="e">
        <f t="shared" si="13"/>
        <v>#REF!</v>
      </c>
      <c r="AM52" s="112" t="e">
        <f t="shared" si="13"/>
        <v>#REF!</v>
      </c>
      <c r="AN52" s="112" t="e">
        <f t="shared" si="13"/>
        <v>#REF!</v>
      </c>
      <c r="AO52" s="112" t="e">
        <f t="shared" si="13"/>
        <v>#REF!</v>
      </c>
      <c r="AP52" s="112" t="e">
        <f t="shared" si="13"/>
        <v>#REF!</v>
      </c>
      <c r="AQ52" s="112" t="e">
        <f t="shared" si="13"/>
        <v>#REF!</v>
      </c>
      <c r="AR52" s="112" t="e">
        <f t="shared" si="13"/>
        <v>#REF!</v>
      </c>
    </row>
    <row r="53" spans="1:44" ht="13" x14ac:dyDescent="0.15">
      <c r="A53" s="89" t="e">
        <f t="shared" si="6"/>
        <v>#REF!</v>
      </c>
      <c r="B53" s="71" t="e">
        <f t="shared" si="7"/>
        <v>#REF!</v>
      </c>
      <c r="C53" s="70" t="e">
        <f t="shared" si="8"/>
        <v>#REF!</v>
      </c>
      <c r="D53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53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53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53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53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53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53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53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53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53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53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53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53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53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53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53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53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53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53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53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53" s="84">
        <f t="shared" si="11"/>
        <v>15</v>
      </c>
      <c r="Y53" s="85" t="e">
        <f t="shared" si="9"/>
        <v>#REF!</v>
      </c>
      <c r="Z53" s="112" t="e">
        <f t="shared" si="12"/>
        <v>#REF!</v>
      </c>
      <c r="AA53" s="112" t="e">
        <f t="shared" si="12"/>
        <v>#REF!</v>
      </c>
      <c r="AB53" s="112" t="e">
        <f t="shared" si="12"/>
        <v>#REF!</v>
      </c>
      <c r="AC53" s="112" t="e">
        <f t="shared" si="12"/>
        <v>#REF!</v>
      </c>
      <c r="AD53" s="112" t="e">
        <f t="shared" si="12"/>
        <v>#REF!</v>
      </c>
      <c r="AE53" s="112" t="e">
        <f t="shared" si="12"/>
        <v>#REF!</v>
      </c>
      <c r="AF53" s="112" t="e">
        <f t="shared" si="12"/>
        <v>#REF!</v>
      </c>
      <c r="AG53" s="112" t="e">
        <f t="shared" si="12"/>
        <v>#REF!</v>
      </c>
      <c r="AH53" s="112"/>
      <c r="AI53" s="112" t="e">
        <f t="shared" si="13"/>
        <v>#REF!</v>
      </c>
      <c r="AJ53" s="112" t="e">
        <f t="shared" si="13"/>
        <v>#REF!</v>
      </c>
      <c r="AK53" s="112" t="e">
        <f t="shared" si="13"/>
        <v>#REF!</v>
      </c>
      <c r="AL53" s="112" t="e">
        <f t="shared" si="13"/>
        <v>#REF!</v>
      </c>
    </row>
    <row r="54" spans="1:44" customFormat="1" ht="13" x14ac:dyDescent="0.15">
      <c r="A54" s="68"/>
      <c r="D54" s="69"/>
      <c r="E54" s="69"/>
      <c r="F54" s="69"/>
      <c r="G54" s="69"/>
      <c r="H54" s="69"/>
      <c r="I54" s="69"/>
      <c r="J54" s="69"/>
      <c r="K54" s="69"/>
      <c r="L54" s="69"/>
    </row>
    <row r="55" spans="1:44" customFormat="1" ht="13" x14ac:dyDescent="0.15">
      <c r="A55" s="62" t="s">
        <v>131</v>
      </c>
      <c r="D55" s="63"/>
      <c r="E55" s="63"/>
      <c r="F55" s="63"/>
      <c r="G55" s="63"/>
      <c r="H55" s="63"/>
      <c r="I55" s="63"/>
      <c r="J55" s="63"/>
      <c r="K55" s="63"/>
      <c r="L55" s="63"/>
    </row>
    <row r="56" spans="1:44" customFormat="1" ht="13" x14ac:dyDescent="0.15">
      <c r="A56" s="63">
        <v>16</v>
      </c>
      <c r="D56" s="63"/>
      <c r="E56" s="63"/>
      <c r="F56" s="63"/>
      <c r="G56" s="63"/>
      <c r="H56" s="63"/>
      <c r="I56" s="63"/>
      <c r="J56" s="63"/>
      <c r="K56" s="63"/>
      <c r="L56" s="63"/>
    </row>
    <row r="57" spans="1:44" customFormat="1" ht="14" thickBot="1" x14ac:dyDescent="0.2">
      <c r="A57" s="59" t="s">
        <v>129</v>
      </c>
      <c r="B57" s="76"/>
      <c r="C57" s="76"/>
      <c r="D57" s="91" t="str">
        <f t="shared" ref="D57:W57" si="14">D$30</f>
        <v>V1</v>
      </c>
      <c r="E57" s="91" t="str">
        <f t="shared" si="14"/>
        <v>V2</v>
      </c>
      <c r="F57" s="91" t="str">
        <f t="shared" si="14"/>
        <v>L1</v>
      </c>
      <c r="G57" s="91" t="str">
        <f t="shared" si="14"/>
        <v>L2</v>
      </c>
      <c r="H57" s="91" t="str">
        <f t="shared" si="14"/>
        <v>N1</v>
      </c>
      <c r="I57" s="91" t="str">
        <f t="shared" si="14"/>
        <v>N2</v>
      </c>
      <c r="J57" s="91" t="str">
        <f t="shared" si="14"/>
        <v>DV4</v>
      </c>
      <c r="K57" s="91" t="str">
        <f t="shared" si="14"/>
        <v>DL4</v>
      </c>
      <c r="L57" s="91" t="str">
        <f t="shared" si="14"/>
        <v>DL4+</v>
      </c>
      <c r="M57" s="91" t="str">
        <f t="shared" si="14"/>
        <v>Dza</v>
      </c>
      <c r="N57" s="91" t="str">
        <f t="shared" si="14"/>
        <v>DV8</v>
      </c>
      <c r="O57" s="91" t="str">
        <f t="shared" si="14"/>
        <v>DL8</v>
      </c>
      <c r="P57" s="91" t="str">
        <f t="shared" si="14"/>
        <v>K</v>
      </c>
      <c r="Q57" s="91" t="str">
        <f t="shared" si="14"/>
        <v>!C!</v>
      </c>
      <c r="R57" s="91">
        <f t="shared" si="14"/>
        <v>0</v>
      </c>
      <c r="S57" s="91">
        <f t="shared" si="14"/>
        <v>0</v>
      </c>
      <c r="T57" s="91">
        <f t="shared" si="14"/>
        <v>0</v>
      </c>
      <c r="U57" s="91">
        <f t="shared" si="14"/>
        <v>0</v>
      </c>
      <c r="V57" s="91">
        <f t="shared" si="14"/>
        <v>0</v>
      </c>
      <c r="W57" s="91">
        <f t="shared" si="14"/>
        <v>0</v>
      </c>
      <c r="X57" s="84"/>
      <c r="Z57" s="64" t="str">
        <f t="shared" ref="Z57:AR57" si="15">Z$30</f>
        <v>V1</v>
      </c>
      <c r="AA57" s="64" t="str">
        <f t="shared" si="15"/>
        <v>V2</v>
      </c>
      <c r="AB57" s="64" t="str">
        <f t="shared" si="15"/>
        <v>L1</v>
      </c>
      <c r="AC57" s="64" t="str">
        <f t="shared" si="15"/>
        <v>L2</v>
      </c>
      <c r="AD57" s="64" t="str">
        <f t="shared" si="15"/>
        <v>N1</v>
      </c>
      <c r="AE57" s="64" t="str">
        <f t="shared" si="15"/>
        <v>N2</v>
      </c>
      <c r="AF57" s="64" t="str">
        <f t="shared" si="15"/>
        <v>DV4</v>
      </c>
      <c r="AG57" s="64" t="str">
        <f t="shared" si="15"/>
        <v>DL4</v>
      </c>
      <c r="AH57" s="64"/>
      <c r="AI57" s="64" t="str">
        <f t="shared" si="15"/>
        <v>Dza</v>
      </c>
      <c r="AJ57" s="64" t="str">
        <f t="shared" si="15"/>
        <v>DV8</v>
      </c>
      <c r="AK57" s="64" t="str">
        <f t="shared" si="15"/>
        <v>DL8</v>
      </c>
      <c r="AL57" s="64" t="str">
        <f t="shared" si="15"/>
        <v>K</v>
      </c>
      <c r="AM57" s="64" t="str">
        <f t="shared" si="15"/>
        <v>!C!</v>
      </c>
      <c r="AN57" s="64">
        <f t="shared" si="15"/>
        <v>0</v>
      </c>
      <c r="AO57" s="64">
        <f t="shared" si="15"/>
        <v>0</v>
      </c>
      <c r="AP57" s="64">
        <f t="shared" si="15"/>
        <v>0</v>
      </c>
      <c r="AQ57" s="64">
        <f t="shared" si="15"/>
        <v>0</v>
      </c>
      <c r="AR57" s="64">
        <f t="shared" si="15"/>
        <v>0</v>
      </c>
    </row>
    <row r="58" spans="1:44" customFormat="1" ht="14" hidden="1" thickTop="1" x14ac:dyDescent="0.15">
      <c r="A58" s="72"/>
      <c r="B58" s="71"/>
      <c r="C58" s="7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84"/>
      <c r="Y58" s="85"/>
      <c r="Z58" s="112"/>
      <c r="AA58" s="112"/>
      <c r="AB58" s="112"/>
      <c r="AC58" s="112"/>
      <c r="AD58" s="112"/>
      <c r="AE58" s="112"/>
      <c r="AF58" s="112"/>
      <c r="AG58" s="112"/>
      <c r="AH58" s="112"/>
      <c r="AI58" s="112"/>
      <c r="AJ58" s="112"/>
      <c r="AK58" s="112"/>
      <c r="AL58" s="112"/>
      <c r="AM58" s="112" t="e">
        <f t="shared" ref="AI58:AR79" si="16">(VLOOKUP(AM$30,tarieftoeslag,$X58,FALSE)*Q58)</f>
        <v>#REF!</v>
      </c>
      <c r="AN58" s="112" t="e">
        <f t="shared" si="16"/>
        <v>#REF!</v>
      </c>
      <c r="AO58" s="112" t="e">
        <f t="shared" si="16"/>
        <v>#REF!</v>
      </c>
      <c r="AP58" s="112" t="e">
        <f t="shared" si="16"/>
        <v>#REF!</v>
      </c>
      <c r="AQ58" s="112" t="e">
        <f t="shared" si="16"/>
        <v>#REF!</v>
      </c>
      <c r="AR58" s="112" t="e">
        <f t="shared" si="16"/>
        <v>#REF!</v>
      </c>
    </row>
    <row r="59" spans="1:44" customFormat="1" ht="13" hidden="1" x14ac:dyDescent="0.15">
      <c r="A59" s="72"/>
      <c r="B59" s="71"/>
      <c r="C59" s="7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84"/>
      <c r="Y59" s="85"/>
      <c r="Z59" s="112"/>
      <c r="AA59" s="112"/>
      <c r="AB59" s="112"/>
      <c r="AC59" s="112"/>
      <c r="AD59" s="112"/>
      <c r="AE59" s="112"/>
      <c r="AF59" s="112"/>
      <c r="AG59" s="112"/>
      <c r="AH59" s="112"/>
      <c r="AI59" s="112"/>
      <c r="AJ59" s="112"/>
      <c r="AK59" s="112"/>
      <c r="AL59" s="112"/>
      <c r="AM59" s="112" t="e">
        <f t="shared" si="16"/>
        <v>#REF!</v>
      </c>
      <c r="AN59" s="112" t="e">
        <f t="shared" si="16"/>
        <v>#REF!</v>
      </c>
      <c r="AO59" s="112" t="e">
        <f t="shared" si="16"/>
        <v>#REF!</v>
      </c>
      <c r="AP59" s="112" t="e">
        <f t="shared" si="16"/>
        <v>#REF!</v>
      </c>
      <c r="AQ59" s="112" t="e">
        <f t="shared" si="16"/>
        <v>#REF!</v>
      </c>
      <c r="AR59" s="112" t="e">
        <f t="shared" si="16"/>
        <v>#REF!</v>
      </c>
    </row>
    <row r="60" spans="1:44" customFormat="1" ht="13" hidden="1" x14ac:dyDescent="0.15">
      <c r="A60" s="72"/>
      <c r="B60" s="71"/>
      <c r="C60" s="7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84"/>
      <c r="Y60" s="85"/>
      <c r="Z60" s="112"/>
      <c r="AA60" s="112"/>
      <c r="AB60" s="112"/>
      <c r="AC60" s="112"/>
      <c r="AD60" s="112"/>
      <c r="AE60" s="112"/>
      <c r="AF60" s="112"/>
      <c r="AG60" s="112"/>
      <c r="AH60" s="112"/>
      <c r="AI60" s="112"/>
      <c r="AJ60" s="112"/>
      <c r="AK60" s="112"/>
      <c r="AL60" s="112"/>
      <c r="AM60" s="112" t="e">
        <f t="shared" si="16"/>
        <v>#REF!</v>
      </c>
      <c r="AN60" s="112" t="e">
        <f t="shared" si="16"/>
        <v>#REF!</v>
      </c>
      <c r="AO60" s="112" t="e">
        <f t="shared" si="16"/>
        <v>#REF!</v>
      </c>
      <c r="AP60" s="112" t="e">
        <f t="shared" si="16"/>
        <v>#REF!</v>
      </c>
      <c r="AQ60" s="112" t="e">
        <f t="shared" si="16"/>
        <v>#REF!</v>
      </c>
      <c r="AR60" s="112" t="e">
        <f t="shared" si="16"/>
        <v>#REF!</v>
      </c>
    </row>
    <row r="61" spans="1:44" customFormat="1" ht="13" hidden="1" x14ac:dyDescent="0.15">
      <c r="A61" s="72"/>
      <c r="B61" s="71"/>
      <c r="C61" s="7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84"/>
      <c r="Y61" s="85"/>
      <c r="Z61" s="112"/>
      <c r="AA61" s="112"/>
      <c r="AB61" s="112"/>
      <c r="AC61" s="112"/>
      <c r="AD61" s="112"/>
      <c r="AE61" s="112"/>
      <c r="AF61" s="112"/>
      <c r="AG61" s="112"/>
      <c r="AH61" s="112"/>
      <c r="AI61" s="112"/>
      <c r="AJ61" s="112"/>
      <c r="AK61" s="112"/>
      <c r="AL61" s="112"/>
      <c r="AM61" s="112" t="e">
        <f t="shared" si="16"/>
        <v>#REF!</v>
      </c>
      <c r="AN61" s="112" t="e">
        <f t="shared" si="16"/>
        <v>#REF!</v>
      </c>
      <c r="AO61" s="112" t="e">
        <f t="shared" si="16"/>
        <v>#REF!</v>
      </c>
      <c r="AP61" s="112" t="e">
        <f t="shared" si="16"/>
        <v>#REF!</v>
      </c>
      <c r="AQ61" s="112" t="e">
        <f t="shared" si="16"/>
        <v>#REF!</v>
      </c>
      <c r="AR61" s="112" t="e">
        <f t="shared" si="16"/>
        <v>#REF!</v>
      </c>
    </row>
    <row r="62" spans="1:44" customFormat="1" ht="13" hidden="1" x14ac:dyDescent="0.15">
      <c r="A62" s="72"/>
      <c r="B62" s="71"/>
      <c r="C62" s="7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84"/>
      <c r="Y62" s="85"/>
      <c r="Z62" s="112"/>
      <c r="AA62" s="112"/>
      <c r="AB62" s="112"/>
      <c r="AC62" s="112"/>
      <c r="AD62" s="112"/>
      <c r="AE62" s="112"/>
      <c r="AF62" s="112"/>
      <c r="AG62" s="112"/>
      <c r="AH62" s="112"/>
      <c r="AI62" s="112"/>
      <c r="AJ62" s="112"/>
      <c r="AK62" s="112"/>
      <c r="AL62" s="112"/>
      <c r="AM62" s="112" t="e">
        <f t="shared" si="16"/>
        <v>#REF!</v>
      </c>
      <c r="AN62" s="112" t="e">
        <f t="shared" si="16"/>
        <v>#REF!</v>
      </c>
      <c r="AO62" s="112" t="e">
        <f t="shared" si="16"/>
        <v>#REF!</v>
      </c>
      <c r="AP62" s="112" t="e">
        <f t="shared" si="16"/>
        <v>#REF!</v>
      </c>
      <c r="AQ62" s="112" t="e">
        <f t="shared" si="16"/>
        <v>#REF!</v>
      </c>
      <c r="AR62" s="112" t="e">
        <f t="shared" si="16"/>
        <v>#REF!</v>
      </c>
    </row>
    <row r="63" spans="1:44" customFormat="1" ht="13" hidden="1" x14ac:dyDescent="0.15">
      <c r="A63" s="72"/>
      <c r="B63" s="71"/>
      <c r="C63" s="7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90"/>
      <c r="X63" s="84"/>
      <c r="Y63" s="85"/>
      <c r="Z63" s="112"/>
      <c r="AA63" s="112"/>
      <c r="AB63" s="112"/>
      <c r="AC63" s="112"/>
      <c r="AD63" s="112"/>
      <c r="AE63" s="112"/>
      <c r="AF63" s="112"/>
      <c r="AG63" s="112"/>
      <c r="AH63" s="112"/>
      <c r="AI63" s="112"/>
      <c r="AJ63" s="112"/>
      <c r="AK63" s="112"/>
      <c r="AL63" s="112"/>
      <c r="AM63" s="112" t="e">
        <f t="shared" si="16"/>
        <v>#REF!</v>
      </c>
      <c r="AN63" s="112" t="e">
        <f t="shared" si="16"/>
        <v>#REF!</v>
      </c>
      <c r="AO63" s="112" t="e">
        <f t="shared" si="16"/>
        <v>#REF!</v>
      </c>
      <c r="AP63" s="112" t="e">
        <f t="shared" si="16"/>
        <v>#REF!</v>
      </c>
      <c r="AQ63" s="112" t="e">
        <f t="shared" si="16"/>
        <v>#REF!</v>
      </c>
      <c r="AR63" s="112" t="e">
        <f t="shared" si="16"/>
        <v>#REF!</v>
      </c>
    </row>
    <row r="64" spans="1:44" customFormat="1" ht="13" hidden="1" x14ac:dyDescent="0.15">
      <c r="A64" s="87"/>
      <c r="B64" s="71"/>
      <c r="C64" s="7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90"/>
      <c r="X64" s="84"/>
      <c r="Y64" s="85"/>
      <c r="Z64" s="112"/>
      <c r="AA64" s="112"/>
      <c r="AB64" s="112"/>
      <c r="AC64" s="112"/>
      <c r="AD64" s="112"/>
      <c r="AE64" s="112"/>
      <c r="AF64" s="112"/>
      <c r="AG64" s="112"/>
      <c r="AH64" s="112"/>
      <c r="AI64" s="112"/>
      <c r="AJ64" s="112"/>
      <c r="AK64" s="112"/>
      <c r="AL64" s="112"/>
      <c r="AM64" s="112" t="e">
        <f t="shared" si="16"/>
        <v>#REF!</v>
      </c>
      <c r="AN64" s="112" t="e">
        <f t="shared" si="16"/>
        <v>#REF!</v>
      </c>
      <c r="AO64" s="112" t="e">
        <f t="shared" si="16"/>
        <v>#REF!</v>
      </c>
      <c r="AP64" s="112" t="e">
        <f t="shared" si="16"/>
        <v>#REF!</v>
      </c>
      <c r="AQ64" s="112" t="e">
        <f t="shared" si="16"/>
        <v>#REF!</v>
      </c>
      <c r="AR64" s="112" t="e">
        <f t="shared" si="16"/>
        <v>#REF!</v>
      </c>
    </row>
    <row r="65" spans="1:44" customFormat="1" ht="13" hidden="1" x14ac:dyDescent="0.15">
      <c r="A65" s="88"/>
      <c r="B65" s="71"/>
      <c r="C65" s="7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84"/>
      <c r="Y65" s="85"/>
      <c r="Z65" s="112"/>
      <c r="AA65" s="112"/>
      <c r="AB65" s="112"/>
      <c r="AC65" s="112"/>
      <c r="AD65" s="112"/>
      <c r="AE65" s="112"/>
      <c r="AF65" s="112"/>
      <c r="AG65" s="112"/>
      <c r="AH65" s="112"/>
      <c r="AI65" s="112"/>
      <c r="AJ65" s="112"/>
      <c r="AK65" s="112"/>
      <c r="AL65" s="112"/>
      <c r="AM65" s="112" t="e">
        <f t="shared" si="16"/>
        <v>#REF!</v>
      </c>
      <c r="AN65" s="112" t="e">
        <f t="shared" si="16"/>
        <v>#REF!</v>
      </c>
      <c r="AO65" s="112" t="e">
        <f t="shared" si="16"/>
        <v>#REF!</v>
      </c>
      <c r="AP65" s="112" t="e">
        <f t="shared" si="16"/>
        <v>#REF!</v>
      </c>
      <c r="AQ65" s="112" t="e">
        <f t="shared" si="16"/>
        <v>#REF!</v>
      </c>
      <c r="AR65" s="112" t="e">
        <f t="shared" si="16"/>
        <v>#REF!</v>
      </c>
    </row>
    <row r="66" spans="1:44" customFormat="1" ht="13" hidden="1" x14ac:dyDescent="0.15">
      <c r="A66" s="88"/>
      <c r="B66" s="71"/>
      <c r="C66" s="7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84"/>
      <c r="Y66" s="85"/>
      <c r="Z66" s="112"/>
      <c r="AA66" s="112"/>
      <c r="AB66" s="112"/>
      <c r="AC66" s="112"/>
      <c r="AD66" s="112"/>
      <c r="AE66" s="112"/>
      <c r="AF66" s="112"/>
      <c r="AG66" s="112"/>
      <c r="AH66" s="112"/>
      <c r="AI66" s="112"/>
      <c r="AJ66" s="112"/>
      <c r="AK66" s="112"/>
      <c r="AL66" s="112"/>
      <c r="AM66" s="112" t="e">
        <f t="shared" si="16"/>
        <v>#REF!</v>
      </c>
      <c r="AN66" s="112" t="e">
        <f t="shared" si="16"/>
        <v>#REF!</v>
      </c>
      <c r="AO66" s="112" t="e">
        <f t="shared" si="16"/>
        <v>#REF!</v>
      </c>
      <c r="AP66" s="112" t="e">
        <f t="shared" si="16"/>
        <v>#REF!</v>
      </c>
      <c r="AQ66" s="112" t="e">
        <f t="shared" si="16"/>
        <v>#REF!</v>
      </c>
      <c r="AR66" s="112" t="e">
        <f t="shared" si="16"/>
        <v>#REF!</v>
      </c>
    </row>
    <row r="67" spans="1:44" customFormat="1" ht="13" hidden="1" x14ac:dyDescent="0.15">
      <c r="A67" s="88"/>
      <c r="B67" s="71"/>
      <c r="C67" s="70"/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84"/>
      <c r="Y67" s="85"/>
      <c r="Z67" s="112"/>
      <c r="AA67" s="112"/>
      <c r="AB67" s="112"/>
      <c r="AC67" s="112"/>
      <c r="AD67" s="112"/>
      <c r="AE67" s="112"/>
      <c r="AF67" s="112"/>
      <c r="AG67" s="112"/>
      <c r="AH67" s="112"/>
      <c r="AI67" s="112"/>
      <c r="AJ67" s="112"/>
      <c r="AK67" s="112"/>
      <c r="AL67" s="112"/>
      <c r="AM67" s="112" t="e">
        <f t="shared" si="16"/>
        <v>#REF!</v>
      </c>
      <c r="AN67" s="112" t="e">
        <f t="shared" si="16"/>
        <v>#REF!</v>
      </c>
      <c r="AO67" s="112" t="e">
        <f t="shared" si="16"/>
        <v>#REF!</v>
      </c>
      <c r="AP67" s="112" t="e">
        <f t="shared" si="16"/>
        <v>#REF!</v>
      </c>
      <c r="AQ67" s="112" t="e">
        <f t="shared" si="16"/>
        <v>#REF!</v>
      </c>
      <c r="AR67" s="112" t="e">
        <f t="shared" si="16"/>
        <v>#REF!</v>
      </c>
    </row>
    <row r="68" spans="1:44" customFormat="1" ht="13" hidden="1" x14ac:dyDescent="0.15">
      <c r="A68" s="88"/>
      <c r="B68" s="71"/>
      <c r="C68" s="7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84"/>
      <c r="Y68" s="85"/>
      <c r="Z68" s="112"/>
      <c r="AA68" s="112"/>
      <c r="AB68" s="112"/>
      <c r="AC68" s="112"/>
      <c r="AD68" s="112"/>
      <c r="AE68" s="112"/>
      <c r="AF68" s="112"/>
      <c r="AG68" s="112"/>
      <c r="AH68" s="112"/>
      <c r="AI68" s="112"/>
      <c r="AJ68" s="112"/>
      <c r="AK68" s="112"/>
      <c r="AL68" s="112"/>
      <c r="AM68" s="112" t="e">
        <f t="shared" si="16"/>
        <v>#REF!</v>
      </c>
      <c r="AN68" s="112" t="e">
        <f t="shared" si="16"/>
        <v>#REF!</v>
      </c>
      <c r="AO68" s="112" t="e">
        <f t="shared" si="16"/>
        <v>#REF!</v>
      </c>
      <c r="AP68" s="112" t="e">
        <f t="shared" si="16"/>
        <v>#REF!</v>
      </c>
      <c r="AQ68" s="112" t="e">
        <f t="shared" si="16"/>
        <v>#REF!</v>
      </c>
      <c r="AR68" s="112" t="e">
        <f t="shared" si="16"/>
        <v>#REF!</v>
      </c>
    </row>
    <row r="69" spans="1:44" customFormat="1" ht="13" hidden="1" x14ac:dyDescent="0.15">
      <c r="A69" s="88"/>
      <c r="B69" s="71"/>
      <c r="C69" s="70"/>
      <c r="D69" s="90"/>
      <c r="E69" s="90"/>
      <c r="F69" s="90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0"/>
      <c r="R69" s="90"/>
      <c r="S69" s="90"/>
      <c r="T69" s="90"/>
      <c r="U69" s="90"/>
      <c r="V69" s="90"/>
      <c r="W69" s="90"/>
      <c r="X69" s="84"/>
      <c r="Y69" s="85"/>
      <c r="Z69" s="112"/>
      <c r="AA69" s="112"/>
      <c r="AB69" s="112"/>
      <c r="AC69" s="112"/>
      <c r="AD69" s="112"/>
      <c r="AE69" s="112"/>
      <c r="AF69" s="112"/>
      <c r="AG69" s="112"/>
      <c r="AH69" s="112"/>
      <c r="AI69" s="112"/>
      <c r="AJ69" s="112"/>
      <c r="AK69" s="112"/>
      <c r="AL69" s="112"/>
      <c r="AM69" s="112" t="e">
        <f t="shared" si="16"/>
        <v>#REF!</v>
      </c>
      <c r="AN69" s="112" t="e">
        <f t="shared" si="16"/>
        <v>#REF!</v>
      </c>
      <c r="AO69" s="112" t="e">
        <f t="shared" si="16"/>
        <v>#REF!</v>
      </c>
      <c r="AP69" s="112" t="e">
        <f t="shared" si="16"/>
        <v>#REF!</v>
      </c>
      <c r="AQ69" s="112" t="e">
        <f t="shared" si="16"/>
        <v>#REF!</v>
      </c>
      <c r="AR69" s="112" t="e">
        <f t="shared" si="16"/>
        <v>#REF!</v>
      </c>
    </row>
    <row r="70" spans="1:44" customFormat="1" ht="13" hidden="1" x14ac:dyDescent="0.15">
      <c r="A70" s="88"/>
      <c r="B70" s="71"/>
      <c r="C70" s="7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90"/>
      <c r="P70" s="90"/>
      <c r="Q70" s="90"/>
      <c r="R70" s="90"/>
      <c r="S70" s="90"/>
      <c r="T70" s="90"/>
      <c r="U70" s="90"/>
      <c r="V70" s="90"/>
      <c r="W70" s="90"/>
      <c r="X70" s="84"/>
      <c r="Y70" s="85"/>
      <c r="Z70" s="112"/>
      <c r="AA70" s="112"/>
      <c r="AB70" s="112"/>
      <c r="AC70" s="112"/>
      <c r="AD70" s="112"/>
      <c r="AE70" s="112"/>
      <c r="AF70" s="112"/>
      <c r="AG70" s="112"/>
      <c r="AH70" s="112"/>
      <c r="AI70" s="112"/>
      <c r="AJ70" s="112"/>
      <c r="AK70" s="112"/>
      <c r="AL70" s="112"/>
      <c r="AM70" s="112" t="e">
        <f t="shared" si="16"/>
        <v>#REF!</v>
      </c>
      <c r="AN70" s="112" t="e">
        <f t="shared" si="16"/>
        <v>#REF!</v>
      </c>
      <c r="AO70" s="112" t="e">
        <f t="shared" si="16"/>
        <v>#REF!</v>
      </c>
      <c r="AP70" s="112" t="e">
        <f t="shared" si="16"/>
        <v>#REF!</v>
      </c>
      <c r="AQ70" s="112" t="e">
        <f t="shared" si="16"/>
        <v>#REF!</v>
      </c>
      <c r="AR70" s="112" t="e">
        <f t="shared" si="16"/>
        <v>#REF!</v>
      </c>
    </row>
    <row r="71" spans="1:44" customFormat="1" ht="13" hidden="1" x14ac:dyDescent="0.15">
      <c r="A71" s="88"/>
      <c r="B71" s="71"/>
      <c r="C71" s="7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90"/>
      <c r="P71" s="90"/>
      <c r="Q71" s="90"/>
      <c r="R71" s="90"/>
      <c r="S71" s="90"/>
      <c r="T71" s="90"/>
      <c r="U71" s="90"/>
      <c r="V71" s="90"/>
      <c r="W71" s="90"/>
      <c r="X71" s="84"/>
      <c r="Y71" s="85"/>
      <c r="Z71" s="112"/>
      <c r="AA71" s="112"/>
      <c r="AB71" s="112"/>
      <c r="AC71" s="112"/>
      <c r="AD71" s="112"/>
      <c r="AE71" s="112"/>
      <c r="AF71" s="112"/>
      <c r="AG71" s="112"/>
      <c r="AH71" s="112"/>
      <c r="AI71" s="112"/>
      <c r="AJ71" s="112"/>
      <c r="AK71" s="112"/>
      <c r="AL71" s="112"/>
    </row>
    <row r="72" spans="1:44" customFormat="1" ht="13" hidden="1" x14ac:dyDescent="0.15">
      <c r="A72" s="87"/>
      <c r="B72" s="71"/>
      <c r="C72" s="70"/>
      <c r="D72" s="90"/>
      <c r="E72" s="90"/>
      <c r="F72" s="90"/>
      <c r="G72" s="90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84"/>
      <c r="Y72" s="85"/>
      <c r="Z72" s="112"/>
      <c r="AA72" s="112"/>
      <c r="AB72" s="112"/>
      <c r="AC72" s="112"/>
      <c r="AD72" s="112"/>
      <c r="AE72" s="112"/>
      <c r="AF72" s="112"/>
      <c r="AG72" s="112"/>
      <c r="AH72" s="112"/>
      <c r="AI72" s="112"/>
      <c r="AJ72" s="112"/>
      <c r="AK72" s="112"/>
      <c r="AL72" s="112"/>
      <c r="AM72" s="112" t="e">
        <f t="shared" si="16"/>
        <v>#REF!</v>
      </c>
      <c r="AN72" s="112" t="e">
        <f t="shared" si="16"/>
        <v>#REF!</v>
      </c>
      <c r="AO72" s="112" t="e">
        <f t="shared" si="16"/>
        <v>#REF!</v>
      </c>
      <c r="AP72" s="112" t="e">
        <f t="shared" si="16"/>
        <v>#REF!</v>
      </c>
      <c r="AQ72" s="112" t="e">
        <f t="shared" si="16"/>
        <v>#REF!</v>
      </c>
      <c r="AR72" s="112" t="e">
        <f t="shared" si="16"/>
        <v>#REF!</v>
      </c>
    </row>
    <row r="73" spans="1:44" customFormat="1" ht="14" thickTop="1" x14ac:dyDescent="0.15">
      <c r="A73" s="89" t="e">
        <f t="shared" ref="A73:A80" si="17">A46</f>
        <v>#REF!</v>
      </c>
      <c r="B73" s="71" t="e">
        <f t="shared" ref="B73:B80" si="18">SUM(Z73:AL73)</f>
        <v>#REF!</v>
      </c>
      <c r="C73" s="70" t="e">
        <f t="shared" ref="C73:C80" si="19">(VLOOKUP(AD$30,pauzetoeslag,$A$29,FALSE)*H73)+(VLOOKUP(AE$30,pauzetoeslag,$A$29,FALSE)*I73)</f>
        <v>#REF!</v>
      </c>
      <c r="D73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73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73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73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73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73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73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73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73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73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73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73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73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73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73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73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73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73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73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73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73" s="84">
        <f>A56</f>
        <v>16</v>
      </c>
      <c r="Y73" s="85" t="e">
        <f t="shared" ref="Y73:Y80" si="20">(H73+I73)*0.5</f>
        <v>#REF!</v>
      </c>
      <c r="Z73" s="112" t="e">
        <f t="shared" ref="Z73:AG79" si="21">(VLOOKUP(Z$30,tarieftoeslag,$X73,FALSE)*D73)</f>
        <v>#REF!</v>
      </c>
      <c r="AA73" s="112" t="e">
        <f t="shared" si="21"/>
        <v>#REF!</v>
      </c>
      <c r="AB73" s="112" t="e">
        <f t="shared" si="21"/>
        <v>#REF!</v>
      </c>
      <c r="AC73" s="112" t="e">
        <f t="shared" si="21"/>
        <v>#REF!</v>
      </c>
      <c r="AD73" s="112" t="e">
        <f t="shared" si="21"/>
        <v>#REF!</v>
      </c>
      <c r="AE73" s="112" t="e">
        <f t="shared" si="21"/>
        <v>#REF!</v>
      </c>
      <c r="AF73" s="112" t="e">
        <f t="shared" si="21"/>
        <v>#REF!</v>
      </c>
      <c r="AG73" s="112" t="e">
        <f t="shared" si="21"/>
        <v>#REF!</v>
      </c>
      <c r="AH73" s="112"/>
      <c r="AI73" s="112" t="e">
        <f t="shared" si="16"/>
        <v>#REF!</v>
      </c>
      <c r="AJ73" s="112" t="e">
        <f t="shared" si="16"/>
        <v>#REF!</v>
      </c>
      <c r="AK73" s="112" t="e">
        <f t="shared" si="16"/>
        <v>#REF!</v>
      </c>
      <c r="AL73" s="112" t="e">
        <f t="shared" si="16"/>
        <v>#REF!</v>
      </c>
      <c r="AM73" s="112" t="e">
        <f t="shared" si="16"/>
        <v>#REF!</v>
      </c>
      <c r="AN73" s="112" t="e">
        <f t="shared" si="16"/>
        <v>#REF!</v>
      </c>
      <c r="AO73" s="112" t="e">
        <f t="shared" si="16"/>
        <v>#REF!</v>
      </c>
      <c r="AP73" s="112" t="e">
        <f t="shared" si="16"/>
        <v>#REF!</v>
      </c>
      <c r="AQ73" s="112" t="e">
        <f t="shared" si="16"/>
        <v>#REF!</v>
      </c>
      <c r="AR73" s="112" t="e">
        <f t="shared" si="16"/>
        <v>#REF!</v>
      </c>
    </row>
    <row r="74" spans="1:44" customFormat="1" ht="13" x14ac:dyDescent="0.15">
      <c r="A74" s="89" t="e">
        <f t="shared" si="17"/>
        <v>#REF!</v>
      </c>
      <c r="B74" s="71" t="e">
        <f t="shared" si="18"/>
        <v>#REF!</v>
      </c>
      <c r="C74" s="70" t="e">
        <f t="shared" si="19"/>
        <v>#REF!</v>
      </c>
      <c r="D74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74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74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74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74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74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74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74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74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74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74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74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74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74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74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74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74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74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74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74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74" s="84">
        <f t="shared" ref="X74:X80" si="22">X73</f>
        <v>16</v>
      </c>
      <c r="Y74" s="85" t="e">
        <f t="shared" si="20"/>
        <v>#REF!</v>
      </c>
      <c r="Z74" s="112" t="e">
        <f t="shared" si="21"/>
        <v>#REF!</v>
      </c>
      <c r="AA74" s="112" t="e">
        <f t="shared" si="21"/>
        <v>#REF!</v>
      </c>
      <c r="AB74" s="112" t="e">
        <f t="shared" si="21"/>
        <v>#REF!</v>
      </c>
      <c r="AC74" s="112" t="e">
        <f t="shared" si="21"/>
        <v>#REF!</v>
      </c>
      <c r="AD74" s="112" t="e">
        <f t="shared" si="21"/>
        <v>#REF!</v>
      </c>
      <c r="AE74" s="112" t="e">
        <f t="shared" si="21"/>
        <v>#REF!</v>
      </c>
      <c r="AF74" s="112" t="e">
        <f t="shared" si="21"/>
        <v>#REF!</v>
      </c>
      <c r="AG74" s="112" t="e">
        <f t="shared" si="21"/>
        <v>#REF!</v>
      </c>
      <c r="AH74" s="112"/>
      <c r="AI74" s="112" t="e">
        <f t="shared" si="16"/>
        <v>#REF!</v>
      </c>
      <c r="AJ74" s="112" t="e">
        <f t="shared" si="16"/>
        <v>#REF!</v>
      </c>
      <c r="AK74" s="112" t="e">
        <f t="shared" si="16"/>
        <v>#REF!</v>
      </c>
      <c r="AL74" s="112" t="e">
        <f t="shared" si="16"/>
        <v>#REF!</v>
      </c>
      <c r="AM74" s="112" t="e">
        <f t="shared" si="16"/>
        <v>#REF!</v>
      </c>
      <c r="AN74" s="112" t="e">
        <f t="shared" si="16"/>
        <v>#REF!</v>
      </c>
      <c r="AO74" s="112" t="e">
        <f t="shared" si="16"/>
        <v>#REF!</v>
      </c>
      <c r="AP74" s="112" t="e">
        <f t="shared" si="16"/>
        <v>#REF!</v>
      </c>
      <c r="AQ74" s="112" t="e">
        <f t="shared" si="16"/>
        <v>#REF!</v>
      </c>
      <c r="AR74" s="112" t="e">
        <f t="shared" si="16"/>
        <v>#REF!</v>
      </c>
    </row>
    <row r="75" spans="1:44" customFormat="1" ht="13" x14ac:dyDescent="0.15">
      <c r="A75" s="89" t="e">
        <f t="shared" si="17"/>
        <v>#REF!</v>
      </c>
      <c r="B75" s="71" t="e">
        <f t="shared" si="18"/>
        <v>#REF!</v>
      </c>
      <c r="C75" s="70" t="e">
        <f t="shared" si="19"/>
        <v>#REF!</v>
      </c>
      <c r="D75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75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75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75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75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75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75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75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75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75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75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75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75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75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75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75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75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75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75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75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75" s="84">
        <f t="shared" si="22"/>
        <v>16</v>
      </c>
      <c r="Y75" s="85" t="e">
        <f t="shared" si="20"/>
        <v>#REF!</v>
      </c>
      <c r="Z75" s="112" t="e">
        <f t="shared" si="21"/>
        <v>#REF!</v>
      </c>
      <c r="AA75" s="112" t="e">
        <f t="shared" si="21"/>
        <v>#REF!</v>
      </c>
      <c r="AB75" s="112" t="e">
        <f t="shared" si="21"/>
        <v>#REF!</v>
      </c>
      <c r="AC75" s="112" t="e">
        <f t="shared" si="21"/>
        <v>#REF!</v>
      </c>
      <c r="AD75" s="112" t="e">
        <f t="shared" si="21"/>
        <v>#REF!</v>
      </c>
      <c r="AE75" s="112" t="e">
        <f t="shared" si="21"/>
        <v>#REF!</v>
      </c>
      <c r="AF75" s="112" t="e">
        <f t="shared" si="21"/>
        <v>#REF!</v>
      </c>
      <c r="AG75" s="112" t="e">
        <f t="shared" si="21"/>
        <v>#REF!</v>
      </c>
      <c r="AH75" s="112"/>
      <c r="AI75" s="112" t="e">
        <f t="shared" si="16"/>
        <v>#REF!</v>
      </c>
      <c r="AJ75" s="112" t="e">
        <f t="shared" si="16"/>
        <v>#REF!</v>
      </c>
      <c r="AK75" s="112" t="e">
        <f t="shared" si="16"/>
        <v>#REF!</v>
      </c>
      <c r="AL75" s="112" t="e">
        <f t="shared" si="16"/>
        <v>#REF!</v>
      </c>
      <c r="AM75" s="112" t="e">
        <f t="shared" si="16"/>
        <v>#REF!</v>
      </c>
      <c r="AN75" s="112" t="e">
        <f t="shared" si="16"/>
        <v>#REF!</v>
      </c>
      <c r="AO75" s="112" t="e">
        <f t="shared" si="16"/>
        <v>#REF!</v>
      </c>
      <c r="AP75" s="112" t="e">
        <f t="shared" si="16"/>
        <v>#REF!</v>
      </c>
      <c r="AQ75" s="112" t="e">
        <f t="shared" si="16"/>
        <v>#REF!</v>
      </c>
      <c r="AR75" s="112" t="e">
        <f t="shared" si="16"/>
        <v>#REF!</v>
      </c>
    </row>
    <row r="76" spans="1:44" customFormat="1" ht="13" x14ac:dyDescent="0.15">
      <c r="A76" s="89" t="e">
        <f t="shared" si="17"/>
        <v>#REF!</v>
      </c>
      <c r="B76" s="71" t="e">
        <f t="shared" si="18"/>
        <v>#REF!</v>
      </c>
      <c r="C76" s="70" t="e">
        <f t="shared" si="19"/>
        <v>#REF!</v>
      </c>
      <c r="D76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76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76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76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76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76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76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76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76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76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76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76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76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76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76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76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76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76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76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76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76" s="84">
        <f t="shared" si="22"/>
        <v>16</v>
      </c>
      <c r="Y76" s="85" t="e">
        <f t="shared" si="20"/>
        <v>#REF!</v>
      </c>
      <c r="Z76" s="112" t="e">
        <f t="shared" si="21"/>
        <v>#REF!</v>
      </c>
      <c r="AA76" s="112" t="e">
        <f t="shared" si="21"/>
        <v>#REF!</v>
      </c>
      <c r="AB76" s="112" t="e">
        <f t="shared" si="21"/>
        <v>#REF!</v>
      </c>
      <c r="AC76" s="112" t="e">
        <f t="shared" si="21"/>
        <v>#REF!</v>
      </c>
      <c r="AD76" s="112" t="e">
        <f t="shared" si="21"/>
        <v>#REF!</v>
      </c>
      <c r="AE76" s="112" t="e">
        <f t="shared" si="21"/>
        <v>#REF!</v>
      </c>
      <c r="AF76" s="112" t="e">
        <f t="shared" si="21"/>
        <v>#REF!</v>
      </c>
      <c r="AG76" s="112" t="e">
        <f t="shared" si="21"/>
        <v>#REF!</v>
      </c>
      <c r="AH76" s="112"/>
      <c r="AI76" s="112" t="e">
        <f t="shared" si="16"/>
        <v>#REF!</v>
      </c>
      <c r="AJ76" s="112" t="e">
        <f t="shared" si="16"/>
        <v>#REF!</v>
      </c>
      <c r="AK76" s="112" t="e">
        <f t="shared" si="16"/>
        <v>#REF!</v>
      </c>
      <c r="AL76" s="112" t="e">
        <f t="shared" si="16"/>
        <v>#REF!</v>
      </c>
      <c r="AM76" s="112" t="e">
        <f t="shared" si="16"/>
        <v>#REF!</v>
      </c>
      <c r="AN76" s="112" t="e">
        <f t="shared" si="16"/>
        <v>#REF!</v>
      </c>
      <c r="AO76" s="112" t="e">
        <f t="shared" si="16"/>
        <v>#REF!</v>
      </c>
      <c r="AP76" s="112" t="e">
        <f t="shared" si="16"/>
        <v>#REF!</v>
      </c>
      <c r="AQ76" s="112" t="e">
        <f t="shared" si="16"/>
        <v>#REF!</v>
      </c>
      <c r="AR76" s="112" t="e">
        <f t="shared" si="16"/>
        <v>#REF!</v>
      </c>
    </row>
    <row r="77" spans="1:44" customFormat="1" ht="13" x14ac:dyDescent="0.15">
      <c r="A77" s="89" t="e">
        <f t="shared" si="17"/>
        <v>#REF!</v>
      </c>
      <c r="B77" s="71" t="e">
        <f t="shared" si="18"/>
        <v>#REF!</v>
      </c>
      <c r="C77" s="70" t="e">
        <f t="shared" si="19"/>
        <v>#REF!</v>
      </c>
      <c r="D77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77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77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77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77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77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77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77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77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77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77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77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77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77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77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77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77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77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77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77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77" s="84">
        <f t="shared" si="22"/>
        <v>16</v>
      </c>
      <c r="Y77" s="85" t="e">
        <f t="shared" si="20"/>
        <v>#REF!</v>
      </c>
      <c r="Z77" s="112" t="e">
        <f t="shared" si="21"/>
        <v>#REF!</v>
      </c>
      <c r="AA77" s="112" t="e">
        <f t="shared" si="21"/>
        <v>#REF!</v>
      </c>
      <c r="AB77" s="112" t="e">
        <f t="shared" si="21"/>
        <v>#REF!</v>
      </c>
      <c r="AC77" s="112" t="e">
        <f t="shared" si="21"/>
        <v>#REF!</v>
      </c>
      <c r="AD77" s="112" t="e">
        <f t="shared" si="21"/>
        <v>#REF!</v>
      </c>
      <c r="AE77" s="112" t="e">
        <f t="shared" si="21"/>
        <v>#REF!</v>
      </c>
      <c r="AF77" s="112" t="e">
        <f t="shared" si="21"/>
        <v>#REF!</v>
      </c>
      <c r="AG77" s="112" t="e">
        <f t="shared" si="21"/>
        <v>#REF!</v>
      </c>
      <c r="AH77" s="112"/>
      <c r="AI77" s="112" t="e">
        <f t="shared" si="16"/>
        <v>#REF!</v>
      </c>
      <c r="AJ77" s="112" t="e">
        <f t="shared" si="16"/>
        <v>#REF!</v>
      </c>
      <c r="AK77" s="112" t="e">
        <f t="shared" si="16"/>
        <v>#REF!</v>
      </c>
      <c r="AL77" s="112" t="e">
        <f t="shared" si="16"/>
        <v>#REF!</v>
      </c>
      <c r="AM77" s="112" t="e">
        <f t="shared" si="16"/>
        <v>#REF!</v>
      </c>
      <c r="AN77" s="112" t="e">
        <f t="shared" si="16"/>
        <v>#REF!</v>
      </c>
      <c r="AO77" s="112" t="e">
        <f t="shared" si="16"/>
        <v>#REF!</v>
      </c>
      <c r="AP77" s="112" t="e">
        <f t="shared" si="16"/>
        <v>#REF!</v>
      </c>
      <c r="AQ77" s="112" t="e">
        <f t="shared" si="16"/>
        <v>#REF!</v>
      </c>
      <c r="AR77" s="112" t="e">
        <f t="shared" si="16"/>
        <v>#REF!</v>
      </c>
    </row>
    <row r="78" spans="1:44" customFormat="1" ht="13" x14ac:dyDescent="0.15">
      <c r="A78" s="89" t="e">
        <f t="shared" si="17"/>
        <v>#REF!</v>
      </c>
      <c r="B78" s="71" t="e">
        <f t="shared" si="18"/>
        <v>#REF!</v>
      </c>
      <c r="C78" s="70" t="e">
        <f t="shared" si="19"/>
        <v>#REF!</v>
      </c>
      <c r="D78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78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78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78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78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78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78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78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78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78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78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78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78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78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78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78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78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78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78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78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78" s="84">
        <f t="shared" si="22"/>
        <v>16</v>
      </c>
      <c r="Y78" s="85" t="e">
        <f t="shared" si="20"/>
        <v>#REF!</v>
      </c>
      <c r="Z78" s="112" t="e">
        <f t="shared" si="21"/>
        <v>#REF!</v>
      </c>
      <c r="AA78" s="112" t="e">
        <f t="shared" si="21"/>
        <v>#REF!</v>
      </c>
      <c r="AB78" s="112" t="e">
        <f t="shared" si="21"/>
        <v>#REF!</v>
      </c>
      <c r="AC78" s="112" t="e">
        <f t="shared" si="21"/>
        <v>#REF!</v>
      </c>
      <c r="AD78" s="112" t="e">
        <f t="shared" si="21"/>
        <v>#REF!</v>
      </c>
      <c r="AE78" s="112" t="e">
        <f t="shared" si="21"/>
        <v>#REF!</v>
      </c>
      <c r="AF78" s="112" t="e">
        <f t="shared" si="21"/>
        <v>#REF!</v>
      </c>
      <c r="AG78" s="112" t="e">
        <f t="shared" si="21"/>
        <v>#REF!</v>
      </c>
      <c r="AH78" s="112"/>
      <c r="AI78" s="112" t="e">
        <f t="shared" si="16"/>
        <v>#REF!</v>
      </c>
      <c r="AJ78" s="112" t="e">
        <f t="shared" si="16"/>
        <v>#REF!</v>
      </c>
      <c r="AK78" s="112" t="e">
        <f t="shared" si="16"/>
        <v>#REF!</v>
      </c>
      <c r="AL78" s="112" t="e">
        <f t="shared" si="16"/>
        <v>#REF!</v>
      </c>
      <c r="AM78" s="112" t="e">
        <f t="shared" si="16"/>
        <v>#REF!</v>
      </c>
      <c r="AN78" s="112" t="e">
        <f t="shared" si="16"/>
        <v>#REF!</v>
      </c>
      <c r="AO78" s="112" t="e">
        <f t="shared" si="16"/>
        <v>#REF!</v>
      </c>
      <c r="AP78" s="112" t="e">
        <f t="shared" si="16"/>
        <v>#REF!</v>
      </c>
      <c r="AQ78" s="112" t="e">
        <f t="shared" si="16"/>
        <v>#REF!</v>
      </c>
      <c r="AR78" s="112" t="e">
        <f t="shared" si="16"/>
        <v>#REF!</v>
      </c>
    </row>
    <row r="79" spans="1:44" customFormat="1" ht="13" x14ac:dyDescent="0.15">
      <c r="A79" s="89" t="e">
        <f t="shared" si="17"/>
        <v>#REF!</v>
      </c>
      <c r="B79" s="71" t="e">
        <f t="shared" si="18"/>
        <v>#REF!</v>
      </c>
      <c r="C79" s="70" t="e">
        <f t="shared" si="19"/>
        <v>#REF!</v>
      </c>
      <c r="D79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79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79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79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79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79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79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79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79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79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79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79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79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79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79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79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79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79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79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79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79" s="84">
        <f t="shared" si="22"/>
        <v>16</v>
      </c>
      <c r="Y79" s="85" t="e">
        <f t="shared" si="20"/>
        <v>#REF!</v>
      </c>
      <c r="Z79" s="112" t="e">
        <f t="shared" si="21"/>
        <v>#REF!</v>
      </c>
      <c r="AA79" s="112" t="e">
        <f t="shared" si="21"/>
        <v>#REF!</v>
      </c>
      <c r="AB79" s="112" t="e">
        <f t="shared" si="21"/>
        <v>#REF!</v>
      </c>
      <c r="AC79" s="112" t="e">
        <f t="shared" si="21"/>
        <v>#REF!</v>
      </c>
      <c r="AD79" s="112" t="e">
        <f t="shared" si="21"/>
        <v>#REF!</v>
      </c>
      <c r="AE79" s="112" t="e">
        <f t="shared" si="21"/>
        <v>#REF!</v>
      </c>
      <c r="AF79" s="112" t="e">
        <f t="shared" si="21"/>
        <v>#REF!</v>
      </c>
      <c r="AG79" s="112" t="e">
        <f t="shared" si="21"/>
        <v>#REF!</v>
      </c>
      <c r="AH79" s="112"/>
      <c r="AI79" s="112" t="e">
        <f t="shared" si="16"/>
        <v>#REF!</v>
      </c>
      <c r="AJ79" s="112" t="e">
        <f t="shared" si="16"/>
        <v>#REF!</v>
      </c>
      <c r="AK79" s="112" t="e">
        <f t="shared" si="16"/>
        <v>#REF!</v>
      </c>
      <c r="AL79" s="112" t="e">
        <f t="shared" si="16"/>
        <v>#REF!</v>
      </c>
      <c r="AM79" s="112" t="e">
        <f t="shared" si="16"/>
        <v>#REF!</v>
      </c>
      <c r="AN79" s="112" t="e">
        <f t="shared" si="16"/>
        <v>#REF!</v>
      </c>
      <c r="AO79" s="112" t="e">
        <f t="shared" si="16"/>
        <v>#REF!</v>
      </c>
      <c r="AP79" s="112" t="e">
        <f t="shared" si="16"/>
        <v>#REF!</v>
      </c>
      <c r="AQ79" s="112" t="e">
        <f t="shared" si="16"/>
        <v>#REF!</v>
      </c>
      <c r="AR79" s="112" t="e">
        <f t="shared" si="16"/>
        <v>#REF!</v>
      </c>
    </row>
    <row r="80" spans="1:44" ht="13" x14ac:dyDescent="0.15">
      <c r="A80" s="89" t="e">
        <f t="shared" si="17"/>
        <v>#REF!</v>
      </c>
      <c r="B80" s="71" t="e">
        <f t="shared" si="18"/>
        <v>#REF!</v>
      </c>
      <c r="C80" s="70" t="e">
        <f t="shared" si="19"/>
        <v>#REF!</v>
      </c>
      <c r="D80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80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80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80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80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80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80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80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80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80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80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80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80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80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80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80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80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80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80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80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80" s="84">
        <f t="shared" si="22"/>
        <v>16</v>
      </c>
      <c r="Y80" s="85" t="e">
        <f t="shared" si="20"/>
        <v>#REF!</v>
      </c>
      <c r="Z80" s="112" t="e">
        <f t="shared" ref="Z80:AG80" si="23">(VLOOKUP(Z$30,tarieftoeslag,$X80,FALSE)*D80)</f>
        <v>#REF!</v>
      </c>
      <c r="AA80" s="112" t="e">
        <f t="shared" si="23"/>
        <v>#REF!</v>
      </c>
      <c r="AB80" s="112" t="e">
        <f t="shared" si="23"/>
        <v>#REF!</v>
      </c>
      <c r="AC80" s="112" t="e">
        <f t="shared" si="23"/>
        <v>#REF!</v>
      </c>
      <c r="AD80" s="112" t="e">
        <f t="shared" si="23"/>
        <v>#REF!</v>
      </c>
      <c r="AE80" s="112" t="e">
        <f t="shared" si="23"/>
        <v>#REF!</v>
      </c>
      <c r="AF80" s="112" t="e">
        <f t="shared" si="23"/>
        <v>#REF!</v>
      </c>
      <c r="AG80" s="112" t="e">
        <f t="shared" si="23"/>
        <v>#REF!</v>
      </c>
      <c r="AH80" s="112"/>
      <c r="AI80" s="112" t="e">
        <f t="shared" ref="AI80:AL80" si="24">(VLOOKUP(AI$30,tarieftoeslag,$X80,FALSE)*M80)</f>
        <v>#REF!</v>
      </c>
      <c r="AJ80" s="112" t="e">
        <f t="shared" si="24"/>
        <v>#REF!</v>
      </c>
      <c r="AK80" s="112" t="e">
        <f t="shared" si="24"/>
        <v>#REF!</v>
      </c>
      <c r="AL80" s="112" t="e">
        <f t="shared" si="24"/>
        <v>#REF!</v>
      </c>
    </row>
    <row r="81" spans="1:44" customFormat="1" ht="13" x14ac:dyDescent="0.15">
      <c r="A81" s="68"/>
      <c r="D81" s="69"/>
      <c r="E81" s="69"/>
      <c r="F81" s="69"/>
      <c r="G81" s="69"/>
      <c r="H81" s="69"/>
      <c r="I81" s="69"/>
      <c r="J81" s="69"/>
      <c r="K81" s="69"/>
      <c r="L81" s="69"/>
    </row>
    <row r="82" spans="1:44" customFormat="1" ht="13" x14ac:dyDescent="0.15">
      <c r="A82" s="62" t="s">
        <v>132</v>
      </c>
      <c r="D82" s="63"/>
      <c r="E82" s="63"/>
      <c r="F82" s="63"/>
      <c r="G82" s="63"/>
      <c r="H82" s="63"/>
      <c r="I82" s="63"/>
      <c r="J82" s="63"/>
      <c r="K82" s="63"/>
      <c r="L82" s="63"/>
    </row>
    <row r="83" spans="1:44" customFormat="1" ht="13" x14ac:dyDescent="0.15">
      <c r="A83" s="63">
        <v>17</v>
      </c>
      <c r="D83" s="63"/>
      <c r="E83" s="63"/>
      <c r="F83" s="63"/>
      <c r="G83" s="63"/>
      <c r="H83" s="63"/>
      <c r="I83" s="63"/>
      <c r="J83" s="63"/>
      <c r="K83" s="63"/>
      <c r="L83" s="63"/>
    </row>
    <row r="84" spans="1:44" customFormat="1" ht="14" thickBot="1" x14ac:dyDescent="0.2">
      <c r="A84" s="59" t="s">
        <v>129</v>
      </c>
      <c r="B84" s="76"/>
      <c r="C84" s="76"/>
      <c r="D84" s="91" t="str">
        <f t="shared" ref="D84:W84" si="25">D$30</f>
        <v>V1</v>
      </c>
      <c r="E84" s="91" t="str">
        <f t="shared" si="25"/>
        <v>V2</v>
      </c>
      <c r="F84" s="91" t="str">
        <f t="shared" si="25"/>
        <v>L1</v>
      </c>
      <c r="G84" s="91" t="str">
        <f t="shared" si="25"/>
        <v>L2</v>
      </c>
      <c r="H84" s="91" t="str">
        <f t="shared" si="25"/>
        <v>N1</v>
      </c>
      <c r="I84" s="91" t="str">
        <f t="shared" si="25"/>
        <v>N2</v>
      </c>
      <c r="J84" s="91" t="str">
        <f t="shared" si="25"/>
        <v>DV4</v>
      </c>
      <c r="K84" s="91" t="str">
        <f t="shared" si="25"/>
        <v>DL4</v>
      </c>
      <c r="L84" s="91" t="str">
        <f t="shared" si="25"/>
        <v>DL4+</v>
      </c>
      <c r="M84" s="91" t="str">
        <f t="shared" si="25"/>
        <v>Dza</v>
      </c>
      <c r="N84" s="91" t="str">
        <f t="shared" si="25"/>
        <v>DV8</v>
      </c>
      <c r="O84" s="91" t="str">
        <f t="shared" si="25"/>
        <v>DL8</v>
      </c>
      <c r="P84" s="91" t="str">
        <f t="shared" si="25"/>
        <v>K</v>
      </c>
      <c r="Q84" s="91" t="str">
        <f t="shared" si="25"/>
        <v>!C!</v>
      </c>
      <c r="R84" s="91">
        <f t="shared" si="25"/>
        <v>0</v>
      </c>
      <c r="S84" s="91">
        <f t="shared" si="25"/>
        <v>0</v>
      </c>
      <c r="T84" s="91">
        <f t="shared" si="25"/>
        <v>0</v>
      </c>
      <c r="U84" s="91">
        <f t="shared" si="25"/>
        <v>0</v>
      </c>
      <c r="V84" s="91">
        <f t="shared" si="25"/>
        <v>0</v>
      </c>
      <c r="W84" s="91">
        <f t="shared" si="25"/>
        <v>0</v>
      </c>
      <c r="X84" s="84"/>
      <c r="Z84" s="64" t="str">
        <f t="shared" ref="Z84:AR84" si="26">Z$30</f>
        <v>V1</v>
      </c>
      <c r="AA84" s="64" t="str">
        <f t="shared" si="26"/>
        <v>V2</v>
      </c>
      <c r="AB84" s="64" t="str">
        <f t="shared" si="26"/>
        <v>L1</v>
      </c>
      <c r="AC84" s="64" t="str">
        <f t="shared" si="26"/>
        <v>L2</v>
      </c>
      <c r="AD84" s="64" t="str">
        <f t="shared" si="26"/>
        <v>N1</v>
      </c>
      <c r="AE84" s="64" t="str">
        <f t="shared" si="26"/>
        <v>N2</v>
      </c>
      <c r="AF84" s="64" t="str">
        <f t="shared" si="26"/>
        <v>DV4</v>
      </c>
      <c r="AG84" s="64" t="str">
        <f t="shared" si="26"/>
        <v>DL4</v>
      </c>
      <c r="AH84" s="64"/>
      <c r="AI84" s="64" t="str">
        <f t="shared" si="26"/>
        <v>Dza</v>
      </c>
      <c r="AJ84" s="64" t="str">
        <f t="shared" si="26"/>
        <v>DV8</v>
      </c>
      <c r="AK84" s="64" t="str">
        <f t="shared" si="26"/>
        <v>DL8</v>
      </c>
      <c r="AL84" s="64" t="str">
        <f t="shared" si="26"/>
        <v>K</v>
      </c>
      <c r="AM84" s="64" t="str">
        <f t="shared" si="26"/>
        <v>!C!</v>
      </c>
      <c r="AN84" s="64">
        <f t="shared" si="26"/>
        <v>0</v>
      </c>
      <c r="AO84" s="64">
        <f t="shared" si="26"/>
        <v>0</v>
      </c>
      <c r="AP84" s="64">
        <f t="shared" si="26"/>
        <v>0</v>
      </c>
      <c r="AQ84" s="64">
        <f t="shared" si="26"/>
        <v>0</v>
      </c>
      <c r="AR84" s="64">
        <f t="shared" si="26"/>
        <v>0</v>
      </c>
    </row>
    <row r="85" spans="1:44" customFormat="1" ht="14" hidden="1" thickTop="1" x14ac:dyDescent="0.15">
      <c r="A85" s="72"/>
      <c r="B85" s="71"/>
      <c r="C85" s="7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  <c r="S85" s="90"/>
      <c r="T85" s="90"/>
      <c r="U85" s="90"/>
      <c r="V85" s="90"/>
      <c r="W85" s="90"/>
      <c r="X85" s="84"/>
      <c r="Y85" s="85"/>
      <c r="Z85" s="112"/>
      <c r="AA85" s="112"/>
      <c r="AB85" s="112"/>
      <c r="AC85" s="112"/>
      <c r="AD85" s="112"/>
      <c r="AE85" s="112"/>
      <c r="AF85" s="112"/>
      <c r="AG85" s="112"/>
      <c r="AH85" s="112"/>
      <c r="AI85" s="112"/>
      <c r="AJ85" s="112"/>
      <c r="AK85" s="112"/>
      <c r="AL85" s="112"/>
      <c r="AM85" s="112" t="e">
        <f t="shared" ref="AI85:AR100" si="27">(VLOOKUP(AM$30,tarieftoeslag,$X85,FALSE)*Q85)</f>
        <v>#REF!</v>
      </c>
      <c r="AN85" s="112" t="e">
        <f t="shared" si="27"/>
        <v>#REF!</v>
      </c>
      <c r="AO85" s="112" t="e">
        <f t="shared" si="27"/>
        <v>#REF!</v>
      </c>
      <c r="AP85" s="112" t="e">
        <f t="shared" si="27"/>
        <v>#REF!</v>
      </c>
      <c r="AQ85" s="112" t="e">
        <f t="shared" si="27"/>
        <v>#REF!</v>
      </c>
      <c r="AR85" s="112" t="e">
        <f t="shared" si="27"/>
        <v>#REF!</v>
      </c>
    </row>
    <row r="86" spans="1:44" customFormat="1" ht="13" hidden="1" x14ac:dyDescent="0.15">
      <c r="A86" s="72"/>
      <c r="B86" s="71"/>
      <c r="C86" s="70"/>
      <c r="D86" s="90"/>
      <c r="E86" s="90"/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  <c r="S86" s="90"/>
      <c r="T86" s="90"/>
      <c r="U86" s="90"/>
      <c r="V86" s="90"/>
      <c r="W86" s="90"/>
      <c r="X86" s="84"/>
      <c r="Y86" s="85"/>
      <c r="Z86" s="112"/>
      <c r="AA86" s="112"/>
      <c r="AB86" s="112"/>
      <c r="AC86" s="112"/>
      <c r="AD86" s="112"/>
      <c r="AE86" s="112"/>
      <c r="AF86" s="112"/>
      <c r="AG86" s="112"/>
      <c r="AH86" s="112"/>
      <c r="AI86" s="112"/>
      <c r="AJ86" s="112"/>
      <c r="AK86" s="112"/>
      <c r="AL86" s="112"/>
      <c r="AM86" s="112" t="e">
        <f t="shared" si="27"/>
        <v>#REF!</v>
      </c>
      <c r="AN86" s="112" t="e">
        <f t="shared" si="27"/>
        <v>#REF!</v>
      </c>
      <c r="AO86" s="112" t="e">
        <f t="shared" si="27"/>
        <v>#REF!</v>
      </c>
      <c r="AP86" s="112" t="e">
        <f t="shared" si="27"/>
        <v>#REF!</v>
      </c>
      <c r="AQ86" s="112" t="e">
        <f t="shared" si="27"/>
        <v>#REF!</v>
      </c>
      <c r="AR86" s="112" t="e">
        <f t="shared" si="27"/>
        <v>#REF!</v>
      </c>
    </row>
    <row r="87" spans="1:44" customFormat="1" ht="13" hidden="1" x14ac:dyDescent="0.15">
      <c r="A87" s="72"/>
      <c r="B87" s="71"/>
      <c r="C87" s="7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90"/>
      <c r="X87" s="84"/>
      <c r="Y87" s="85"/>
      <c r="Z87" s="112"/>
      <c r="AA87" s="112"/>
      <c r="AB87" s="112"/>
      <c r="AC87" s="112"/>
      <c r="AD87" s="112"/>
      <c r="AE87" s="112"/>
      <c r="AF87" s="112"/>
      <c r="AG87" s="112"/>
      <c r="AH87" s="112"/>
      <c r="AI87" s="112"/>
      <c r="AJ87" s="112"/>
      <c r="AK87" s="112"/>
      <c r="AL87" s="112"/>
      <c r="AM87" s="112" t="e">
        <f t="shared" si="27"/>
        <v>#REF!</v>
      </c>
      <c r="AN87" s="112" t="e">
        <f t="shared" si="27"/>
        <v>#REF!</v>
      </c>
      <c r="AO87" s="112" t="e">
        <f t="shared" si="27"/>
        <v>#REF!</v>
      </c>
      <c r="AP87" s="112" t="e">
        <f t="shared" si="27"/>
        <v>#REF!</v>
      </c>
      <c r="AQ87" s="112" t="e">
        <f t="shared" si="27"/>
        <v>#REF!</v>
      </c>
      <c r="AR87" s="112" t="e">
        <f t="shared" si="27"/>
        <v>#REF!</v>
      </c>
    </row>
    <row r="88" spans="1:44" customFormat="1" ht="13" hidden="1" x14ac:dyDescent="0.15">
      <c r="A88" s="72"/>
      <c r="B88" s="71"/>
      <c r="C88" s="7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0"/>
      <c r="S88" s="90"/>
      <c r="T88" s="90"/>
      <c r="U88" s="90"/>
      <c r="V88" s="90"/>
      <c r="W88" s="90"/>
      <c r="X88" s="84"/>
      <c r="Y88" s="85"/>
      <c r="Z88" s="112"/>
      <c r="AA88" s="112"/>
      <c r="AB88" s="112"/>
      <c r="AC88" s="112"/>
      <c r="AD88" s="112"/>
      <c r="AE88" s="112"/>
      <c r="AF88" s="112"/>
      <c r="AG88" s="112"/>
      <c r="AH88" s="112"/>
      <c r="AI88" s="112"/>
      <c r="AJ88" s="112"/>
      <c r="AK88" s="112"/>
      <c r="AL88" s="112"/>
      <c r="AM88" s="112" t="e">
        <f t="shared" si="27"/>
        <v>#REF!</v>
      </c>
      <c r="AN88" s="112" t="e">
        <f t="shared" si="27"/>
        <v>#REF!</v>
      </c>
      <c r="AO88" s="112" t="e">
        <f t="shared" si="27"/>
        <v>#REF!</v>
      </c>
      <c r="AP88" s="112" t="e">
        <f t="shared" si="27"/>
        <v>#REF!</v>
      </c>
      <c r="AQ88" s="112" t="e">
        <f t="shared" si="27"/>
        <v>#REF!</v>
      </c>
      <c r="AR88" s="112" t="e">
        <f t="shared" si="27"/>
        <v>#REF!</v>
      </c>
    </row>
    <row r="89" spans="1:44" customFormat="1" ht="13" hidden="1" x14ac:dyDescent="0.15">
      <c r="A89" s="72"/>
      <c r="B89" s="71"/>
      <c r="C89" s="70"/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  <c r="V89" s="90"/>
      <c r="W89" s="90"/>
      <c r="X89" s="84"/>
      <c r="Y89" s="85"/>
      <c r="Z89" s="112"/>
      <c r="AA89" s="112"/>
      <c r="AB89" s="112"/>
      <c r="AC89" s="112"/>
      <c r="AD89" s="112"/>
      <c r="AE89" s="112"/>
      <c r="AF89" s="112"/>
      <c r="AG89" s="112"/>
      <c r="AH89" s="112"/>
      <c r="AI89" s="112"/>
      <c r="AJ89" s="112"/>
      <c r="AK89" s="112"/>
      <c r="AL89" s="112"/>
      <c r="AM89" s="112" t="e">
        <f t="shared" si="27"/>
        <v>#REF!</v>
      </c>
      <c r="AN89" s="112" t="e">
        <f t="shared" si="27"/>
        <v>#REF!</v>
      </c>
      <c r="AO89" s="112" t="e">
        <f t="shared" si="27"/>
        <v>#REF!</v>
      </c>
      <c r="AP89" s="112" t="e">
        <f t="shared" si="27"/>
        <v>#REF!</v>
      </c>
      <c r="AQ89" s="112" t="e">
        <f t="shared" si="27"/>
        <v>#REF!</v>
      </c>
      <c r="AR89" s="112" t="e">
        <f t="shared" si="27"/>
        <v>#REF!</v>
      </c>
    </row>
    <row r="90" spans="1:44" customFormat="1" ht="13" hidden="1" x14ac:dyDescent="0.15">
      <c r="A90" s="72"/>
      <c r="B90" s="71"/>
      <c r="C90" s="7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90"/>
      <c r="U90" s="90"/>
      <c r="V90" s="90"/>
      <c r="W90" s="90"/>
      <c r="X90" s="84"/>
      <c r="Y90" s="85"/>
      <c r="Z90" s="112"/>
      <c r="AA90" s="112"/>
      <c r="AB90" s="112"/>
      <c r="AC90" s="112"/>
      <c r="AD90" s="112"/>
      <c r="AE90" s="112"/>
      <c r="AF90" s="112"/>
      <c r="AG90" s="112"/>
      <c r="AH90" s="112"/>
      <c r="AI90" s="112"/>
      <c r="AJ90" s="112"/>
      <c r="AK90" s="112"/>
      <c r="AL90" s="112"/>
      <c r="AM90" s="112" t="e">
        <f t="shared" si="27"/>
        <v>#REF!</v>
      </c>
      <c r="AN90" s="112" t="e">
        <f t="shared" si="27"/>
        <v>#REF!</v>
      </c>
      <c r="AO90" s="112" t="e">
        <f t="shared" si="27"/>
        <v>#REF!</v>
      </c>
      <c r="AP90" s="112" t="e">
        <f t="shared" si="27"/>
        <v>#REF!</v>
      </c>
      <c r="AQ90" s="112" t="e">
        <f t="shared" si="27"/>
        <v>#REF!</v>
      </c>
      <c r="AR90" s="112" t="e">
        <f t="shared" si="27"/>
        <v>#REF!</v>
      </c>
    </row>
    <row r="91" spans="1:44" customFormat="1" ht="13" hidden="1" x14ac:dyDescent="0.15">
      <c r="A91" s="87"/>
      <c r="B91" s="71"/>
      <c r="C91" s="70"/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  <c r="S91" s="90"/>
      <c r="T91" s="90"/>
      <c r="U91" s="90"/>
      <c r="V91" s="90"/>
      <c r="W91" s="90"/>
      <c r="X91" s="84"/>
      <c r="Y91" s="85"/>
      <c r="Z91" s="112"/>
      <c r="AA91" s="112"/>
      <c r="AB91" s="112"/>
      <c r="AC91" s="112"/>
      <c r="AD91" s="112"/>
      <c r="AE91" s="112"/>
      <c r="AF91" s="112"/>
      <c r="AG91" s="112"/>
      <c r="AH91" s="112"/>
      <c r="AI91" s="112"/>
      <c r="AJ91" s="112"/>
      <c r="AK91" s="112"/>
      <c r="AL91" s="112"/>
      <c r="AM91" s="112" t="e">
        <f t="shared" si="27"/>
        <v>#REF!</v>
      </c>
      <c r="AN91" s="112" t="e">
        <f t="shared" si="27"/>
        <v>#REF!</v>
      </c>
      <c r="AO91" s="112" t="e">
        <f t="shared" si="27"/>
        <v>#REF!</v>
      </c>
      <c r="AP91" s="112" t="e">
        <f t="shared" si="27"/>
        <v>#REF!</v>
      </c>
      <c r="AQ91" s="112" t="e">
        <f t="shared" si="27"/>
        <v>#REF!</v>
      </c>
      <c r="AR91" s="112" t="e">
        <f t="shared" si="27"/>
        <v>#REF!</v>
      </c>
    </row>
    <row r="92" spans="1:44" customFormat="1" ht="13" hidden="1" x14ac:dyDescent="0.15">
      <c r="A92" s="88"/>
      <c r="B92" s="71"/>
      <c r="C92" s="70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  <c r="V92" s="90"/>
      <c r="W92" s="90"/>
      <c r="X92" s="84"/>
      <c r="Y92" s="85"/>
      <c r="Z92" s="112"/>
      <c r="AA92" s="112"/>
      <c r="AB92" s="112"/>
      <c r="AC92" s="112"/>
      <c r="AD92" s="112"/>
      <c r="AE92" s="112"/>
      <c r="AF92" s="112"/>
      <c r="AG92" s="112"/>
      <c r="AH92" s="112"/>
      <c r="AI92" s="112"/>
      <c r="AJ92" s="112"/>
      <c r="AK92" s="112"/>
      <c r="AL92" s="112"/>
      <c r="AM92" s="112" t="e">
        <f t="shared" si="27"/>
        <v>#REF!</v>
      </c>
      <c r="AN92" s="112" t="e">
        <f t="shared" si="27"/>
        <v>#REF!</v>
      </c>
      <c r="AO92" s="112" t="e">
        <f t="shared" si="27"/>
        <v>#REF!</v>
      </c>
      <c r="AP92" s="112" t="e">
        <f t="shared" si="27"/>
        <v>#REF!</v>
      </c>
      <c r="AQ92" s="112" t="e">
        <f t="shared" si="27"/>
        <v>#REF!</v>
      </c>
      <c r="AR92" s="112" t="e">
        <f t="shared" si="27"/>
        <v>#REF!</v>
      </c>
    </row>
    <row r="93" spans="1:44" customFormat="1" ht="13" hidden="1" x14ac:dyDescent="0.15">
      <c r="A93" s="88"/>
      <c r="B93" s="71"/>
      <c r="C93" s="7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  <c r="S93" s="90"/>
      <c r="T93" s="90"/>
      <c r="U93" s="90"/>
      <c r="V93" s="90"/>
      <c r="W93" s="90"/>
      <c r="X93" s="84"/>
      <c r="Y93" s="85"/>
      <c r="Z93" s="112"/>
      <c r="AA93" s="112"/>
      <c r="AB93" s="112"/>
      <c r="AC93" s="112"/>
      <c r="AD93" s="112"/>
      <c r="AE93" s="112"/>
      <c r="AF93" s="112"/>
      <c r="AG93" s="112"/>
      <c r="AH93" s="112"/>
      <c r="AI93" s="112"/>
      <c r="AJ93" s="112"/>
      <c r="AK93" s="112"/>
      <c r="AL93" s="112"/>
      <c r="AM93" s="112" t="e">
        <f t="shared" si="27"/>
        <v>#REF!</v>
      </c>
      <c r="AN93" s="112" t="e">
        <f t="shared" si="27"/>
        <v>#REF!</v>
      </c>
      <c r="AO93" s="112" t="e">
        <f t="shared" si="27"/>
        <v>#REF!</v>
      </c>
      <c r="AP93" s="112" t="e">
        <f t="shared" si="27"/>
        <v>#REF!</v>
      </c>
      <c r="AQ93" s="112" t="e">
        <f t="shared" si="27"/>
        <v>#REF!</v>
      </c>
      <c r="AR93" s="112" t="e">
        <f t="shared" si="27"/>
        <v>#REF!</v>
      </c>
    </row>
    <row r="94" spans="1:44" customFormat="1" ht="13" hidden="1" x14ac:dyDescent="0.15">
      <c r="A94" s="88"/>
      <c r="B94" s="71"/>
      <c r="C94" s="7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  <c r="S94" s="90"/>
      <c r="T94" s="90"/>
      <c r="U94" s="90"/>
      <c r="V94" s="90"/>
      <c r="W94" s="90"/>
      <c r="X94" s="84"/>
      <c r="Y94" s="85"/>
      <c r="Z94" s="112"/>
      <c r="AA94" s="112"/>
      <c r="AB94" s="112"/>
      <c r="AC94" s="112"/>
      <c r="AD94" s="112"/>
      <c r="AE94" s="112"/>
      <c r="AF94" s="112"/>
      <c r="AG94" s="112"/>
      <c r="AH94" s="112"/>
      <c r="AI94" s="112"/>
      <c r="AJ94" s="112"/>
      <c r="AK94" s="112"/>
      <c r="AL94" s="112"/>
      <c r="AM94" s="112" t="e">
        <f t="shared" si="27"/>
        <v>#REF!</v>
      </c>
      <c r="AN94" s="112" t="e">
        <f t="shared" si="27"/>
        <v>#REF!</v>
      </c>
      <c r="AO94" s="112" t="e">
        <f t="shared" si="27"/>
        <v>#REF!</v>
      </c>
      <c r="AP94" s="112" t="e">
        <f t="shared" si="27"/>
        <v>#REF!</v>
      </c>
      <c r="AQ94" s="112" t="e">
        <f t="shared" si="27"/>
        <v>#REF!</v>
      </c>
      <c r="AR94" s="112" t="e">
        <f t="shared" si="27"/>
        <v>#REF!</v>
      </c>
    </row>
    <row r="95" spans="1:44" customFormat="1" ht="13" hidden="1" x14ac:dyDescent="0.15">
      <c r="A95" s="88"/>
      <c r="B95" s="71"/>
      <c r="C95" s="7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  <c r="S95" s="90"/>
      <c r="T95" s="90"/>
      <c r="U95" s="90"/>
      <c r="V95" s="90"/>
      <c r="W95" s="90"/>
      <c r="X95" s="84"/>
      <c r="Y95" s="85"/>
      <c r="Z95" s="112"/>
      <c r="AA95" s="112"/>
      <c r="AB95" s="112"/>
      <c r="AC95" s="112"/>
      <c r="AD95" s="112"/>
      <c r="AE95" s="112"/>
      <c r="AF95" s="112"/>
      <c r="AG95" s="112"/>
      <c r="AH95" s="112"/>
      <c r="AI95" s="112"/>
      <c r="AJ95" s="112"/>
      <c r="AK95" s="112"/>
      <c r="AL95" s="112"/>
      <c r="AM95" s="112" t="e">
        <f t="shared" si="27"/>
        <v>#REF!</v>
      </c>
      <c r="AN95" s="112" t="e">
        <f t="shared" si="27"/>
        <v>#REF!</v>
      </c>
      <c r="AO95" s="112" t="e">
        <f t="shared" si="27"/>
        <v>#REF!</v>
      </c>
      <c r="AP95" s="112" t="e">
        <f t="shared" si="27"/>
        <v>#REF!</v>
      </c>
      <c r="AQ95" s="112" t="e">
        <f t="shared" si="27"/>
        <v>#REF!</v>
      </c>
      <c r="AR95" s="112" t="e">
        <f t="shared" si="27"/>
        <v>#REF!</v>
      </c>
    </row>
    <row r="96" spans="1:44" customFormat="1" ht="13" hidden="1" x14ac:dyDescent="0.15">
      <c r="A96" s="88"/>
      <c r="B96" s="71"/>
      <c r="C96" s="7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0"/>
      <c r="R96" s="90"/>
      <c r="S96" s="90"/>
      <c r="T96" s="90"/>
      <c r="U96" s="90"/>
      <c r="V96" s="90"/>
      <c r="W96" s="90"/>
      <c r="X96" s="84"/>
      <c r="Y96" s="85"/>
      <c r="Z96" s="112"/>
      <c r="AA96" s="112"/>
      <c r="AB96" s="112"/>
      <c r="AC96" s="112"/>
      <c r="AD96" s="112"/>
      <c r="AE96" s="112"/>
      <c r="AF96" s="112"/>
      <c r="AG96" s="112"/>
      <c r="AH96" s="112"/>
      <c r="AI96" s="112"/>
      <c r="AJ96" s="112"/>
      <c r="AK96" s="112"/>
      <c r="AL96" s="112"/>
      <c r="AM96" s="112" t="e">
        <f t="shared" si="27"/>
        <v>#REF!</v>
      </c>
      <c r="AN96" s="112" t="e">
        <f t="shared" si="27"/>
        <v>#REF!</v>
      </c>
      <c r="AO96" s="112" t="e">
        <f t="shared" si="27"/>
        <v>#REF!</v>
      </c>
      <c r="AP96" s="112" t="e">
        <f t="shared" si="27"/>
        <v>#REF!</v>
      </c>
      <c r="AQ96" s="112" t="e">
        <f t="shared" si="27"/>
        <v>#REF!</v>
      </c>
      <c r="AR96" s="112" t="e">
        <f t="shared" si="27"/>
        <v>#REF!</v>
      </c>
    </row>
    <row r="97" spans="1:44" customFormat="1" ht="13" hidden="1" x14ac:dyDescent="0.15">
      <c r="A97" s="88"/>
      <c r="B97" s="71"/>
      <c r="C97" s="7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  <c r="S97" s="90"/>
      <c r="T97" s="90"/>
      <c r="U97" s="90"/>
      <c r="V97" s="90"/>
      <c r="W97" s="90"/>
      <c r="X97" s="84"/>
      <c r="Y97" s="85"/>
      <c r="Z97" s="112"/>
      <c r="AA97" s="112"/>
      <c r="AB97" s="112"/>
      <c r="AC97" s="112"/>
      <c r="AD97" s="112"/>
      <c r="AE97" s="112"/>
      <c r="AF97" s="112"/>
      <c r="AG97" s="112"/>
      <c r="AH97" s="112"/>
      <c r="AI97" s="112"/>
      <c r="AJ97" s="112"/>
      <c r="AK97" s="112"/>
      <c r="AL97" s="112"/>
      <c r="AM97" s="112" t="e">
        <f t="shared" si="27"/>
        <v>#REF!</v>
      </c>
      <c r="AN97" s="112" t="e">
        <f t="shared" si="27"/>
        <v>#REF!</v>
      </c>
      <c r="AO97" s="112" t="e">
        <f t="shared" si="27"/>
        <v>#REF!</v>
      </c>
      <c r="AP97" s="112" t="e">
        <f t="shared" si="27"/>
        <v>#REF!</v>
      </c>
      <c r="AQ97" s="112" t="e">
        <f t="shared" si="27"/>
        <v>#REF!</v>
      </c>
      <c r="AR97" s="112" t="e">
        <f t="shared" si="27"/>
        <v>#REF!</v>
      </c>
    </row>
    <row r="98" spans="1:44" customFormat="1" ht="13" hidden="1" x14ac:dyDescent="0.15">
      <c r="A98" s="88"/>
      <c r="B98" s="71"/>
      <c r="C98" s="7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0"/>
      <c r="U98" s="90"/>
      <c r="V98" s="90"/>
      <c r="W98" s="90"/>
      <c r="X98" s="84"/>
      <c r="Y98" s="85"/>
      <c r="Z98" s="112"/>
      <c r="AA98" s="112"/>
      <c r="AB98" s="112"/>
      <c r="AC98" s="112"/>
      <c r="AD98" s="112"/>
      <c r="AE98" s="112"/>
      <c r="AF98" s="112"/>
      <c r="AG98" s="112"/>
      <c r="AH98" s="112"/>
      <c r="AI98" s="112"/>
      <c r="AJ98" s="112"/>
      <c r="AK98" s="112"/>
      <c r="AL98" s="112"/>
    </row>
    <row r="99" spans="1:44" customFormat="1" ht="13" hidden="1" x14ac:dyDescent="0.15">
      <c r="A99" s="87"/>
      <c r="B99" s="71"/>
      <c r="C99" s="7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  <c r="S99" s="90"/>
      <c r="T99" s="90"/>
      <c r="U99" s="90"/>
      <c r="V99" s="90"/>
      <c r="W99" s="90"/>
      <c r="X99" s="84"/>
      <c r="Y99" s="85"/>
      <c r="Z99" s="112"/>
      <c r="AA99" s="112"/>
      <c r="AB99" s="112"/>
      <c r="AC99" s="112"/>
      <c r="AD99" s="112"/>
      <c r="AE99" s="112"/>
      <c r="AF99" s="112"/>
      <c r="AG99" s="112"/>
      <c r="AH99" s="112"/>
      <c r="AI99" s="112"/>
      <c r="AJ99" s="112"/>
      <c r="AK99" s="112"/>
      <c r="AL99" s="112"/>
      <c r="AM99" s="112" t="e">
        <f t="shared" si="27"/>
        <v>#REF!</v>
      </c>
      <c r="AN99" s="112" t="e">
        <f t="shared" si="27"/>
        <v>#REF!</v>
      </c>
      <c r="AO99" s="112" t="e">
        <f t="shared" si="27"/>
        <v>#REF!</v>
      </c>
      <c r="AP99" s="112" t="e">
        <f t="shared" si="27"/>
        <v>#REF!</v>
      </c>
      <c r="AQ99" s="112" t="e">
        <f t="shared" si="27"/>
        <v>#REF!</v>
      </c>
      <c r="AR99" s="112" t="e">
        <f t="shared" si="27"/>
        <v>#REF!</v>
      </c>
    </row>
    <row r="100" spans="1:44" customFormat="1" ht="14" thickTop="1" x14ac:dyDescent="0.15">
      <c r="A100" s="89" t="e">
        <f t="shared" ref="A100:A107" si="28">A73</f>
        <v>#REF!</v>
      </c>
      <c r="B100" s="71" t="e">
        <f t="shared" ref="B100:B107" si="29">SUM(Z100:AL100)</f>
        <v>#REF!</v>
      </c>
      <c r="C100" s="70" t="e">
        <f t="shared" ref="C100:C107" si="30">(VLOOKUP(AD$30,pauzetoeslag,$A$29,FALSE)*H100)+(VLOOKUP(AE$30,pauzetoeslag,$A$29,FALSE)*I100)</f>
        <v>#REF!</v>
      </c>
      <c r="D100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100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100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100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100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100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100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100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100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100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100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100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100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100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100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100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100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100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100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100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100" s="84">
        <f>A83</f>
        <v>17</v>
      </c>
      <c r="Y100" s="85" t="e">
        <f t="shared" ref="Y100:Y107" si="31">(H100+I100)*0.5</f>
        <v>#REF!</v>
      </c>
      <c r="Z100" s="112" t="e">
        <f t="shared" ref="Z100:AG100" si="32">(VLOOKUP(Z$30,tarieftoeslag,$X100,FALSE)*D100)</f>
        <v>#REF!</v>
      </c>
      <c r="AA100" s="112" t="e">
        <f t="shared" si="32"/>
        <v>#REF!</v>
      </c>
      <c r="AB100" s="112" t="e">
        <f t="shared" si="32"/>
        <v>#REF!</v>
      </c>
      <c r="AC100" s="112" t="e">
        <f t="shared" si="32"/>
        <v>#REF!</v>
      </c>
      <c r="AD100" s="112" t="e">
        <f t="shared" si="32"/>
        <v>#REF!</v>
      </c>
      <c r="AE100" s="112" t="e">
        <f t="shared" si="32"/>
        <v>#REF!</v>
      </c>
      <c r="AF100" s="112" t="e">
        <f t="shared" si="32"/>
        <v>#REF!</v>
      </c>
      <c r="AG100" s="112" t="e">
        <f t="shared" si="32"/>
        <v>#REF!</v>
      </c>
      <c r="AH100" s="112"/>
      <c r="AI100" s="112" t="e">
        <f t="shared" si="27"/>
        <v>#REF!</v>
      </c>
      <c r="AJ100" s="112" t="e">
        <f t="shared" si="27"/>
        <v>#REF!</v>
      </c>
      <c r="AK100" s="112" t="e">
        <f t="shared" si="27"/>
        <v>#REF!</v>
      </c>
      <c r="AL100" s="112" t="e">
        <f t="shared" si="27"/>
        <v>#REF!</v>
      </c>
      <c r="AM100" s="112" t="e">
        <f t="shared" si="27"/>
        <v>#REF!</v>
      </c>
      <c r="AN100" s="112" t="e">
        <f t="shared" si="27"/>
        <v>#REF!</v>
      </c>
      <c r="AO100" s="112" t="e">
        <f t="shared" si="27"/>
        <v>#REF!</v>
      </c>
      <c r="AP100" s="112" t="e">
        <f t="shared" si="27"/>
        <v>#REF!</v>
      </c>
      <c r="AQ100" s="112" t="e">
        <f t="shared" si="27"/>
        <v>#REF!</v>
      </c>
      <c r="AR100" s="112" t="e">
        <f t="shared" si="27"/>
        <v>#REF!</v>
      </c>
    </row>
    <row r="101" spans="1:44" customFormat="1" ht="13" x14ac:dyDescent="0.15">
      <c r="A101" s="89" t="e">
        <f t="shared" si="28"/>
        <v>#REF!</v>
      </c>
      <c r="B101" s="71" t="e">
        <f t="shared" si="29"/>
        <v>#REF!</v>
      </c>
      <c r="C101" s="70" t="e">
        <f t="shared" si="30"/>
        <v>#REF!</v>
      </c>
      <c r="D101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101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101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101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101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101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101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101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101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101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101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101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101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101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101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101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101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101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101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101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101" s="84">
        <f t="shared" ref="X101:X107" si="33">X100</f>
        <v>17</v>
      </c>
      <c r="Y101" s="85" t="e">
        <f t="shared" si="31"/>
        <v>#REF!</v>
      </c>
      <c r="Z101" s="112" t="e">
        <f t="shared" ref="Z101:AG107" si="34">(VLOOKUP(Z$30,tarieftoeslag,$X101,FALSE)*D101)</f>
        <v>#REF!</v>
      </c>
      <c r="AA101" s="112" t="e">
        <f t="shared" si="34"/>
        <v>#REF!</v>
      </c>
      <c r="AB101" s="112" t="e">
        <f t="shared" si="34"/>
        <v>#REF!</v>
      </c>
      <c r="AC101" s="112" t="e">
        <f t="shared" si="34"/>
        <v>#REF!</v>
      </c>
      <c r="AD101" s="112" t="e">
        <f t="shared" si="34"/>
        <v>#REF!</v>
      </c>
      <c r="AE101" s="112" t="e">
        <f t="shared" si="34"/>
        <v>#REF!</v>
      </c>
      <c r="AF101" s="112" t="e">
        <f t="shared" si="34"/>
        <v>#REF!</v>
      </c>
      <c r="AG101" s="112" t="e">
        <f t="shared" si="34"/>
        <v>#REF!</v>
      </c>
      <c r="AH101" s="112"/>
      <c r="AI101" s="112" t="e">
        <f t="shared" ref="AI101:AR107" si="35">(VLOOKUP(AI$30,tarieftoeslag,$X101,FALSE)*M101)</f>
        <v>#REF!</v>
      </c>
      <c r="AJ101" s="112" t="e">
        <f t="shared" si="35"/>
        <v>#REF!</v>
      </c>
      <c r="AK101" s="112" t="e">
        <f t="shared" si="35"/>
        <v>#REF!</v>
      </c>
      <c r="AL101" s="112" t="e">
        <f t="shared" si="35"/>
        <v>#REF!</v>
      </c>
      <c r="AM101" s="112" t="e">
        <f t="shared" si="35"/>
        <v>#REF!</v>
      </c>
      <c r="AN101" s="112" t="e">
        <f t="shared" si="35"/>
        <v>#REF!</v>
      </c>
      <c r="AO101" s="112" t="e">
        <f t="shared" si="35"/>
        <v>#REF!</v>
      </c>
      <c r="AP101" s="112" t="e">
        <f t="shared" si="35"/>
        <v>#REF!</v>
      </c>
      <c r="AQ101" s="112" t="e">
        <f t="shared" si="35"/>
        <v>#REF!</v>
      </c>
      <c r="AR101" s="112" t="e">
        <f t="shared" si="35"/>
        <v>#REF!</v>
      </c>
    </row>
    <row r="102" spans="1:44" customFormat="1" ht="13" x14ac:dyDescent="0.15">
      <c r="A102" s="89" t="e">
        <f t="shared" si="28"/>
        <v>#REF!</v>
      </c>
      <c r="B102" s="71" t="e">
        <f t="shared" si="29"/>
        <v>#REF!</v>
      </c>
      <c r="C102" s="70" t="e">
        <f t="shared" si="30"/>
        <v>#REF!</v>
      </c>
      <c r="D102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102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102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102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102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102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102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102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102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102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102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102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102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102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102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102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102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102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102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102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102" s="84">
        <f t="shared" si="33"/>
        <v>17</v>
      </c>
      <c r="Y102" s="85" t="e">
        <f t="shared" si="31"/>
        <v>#REF!</v>
      </c>
      <c r="Z102" s="112" t="e">
        <f t="shared" si="34"/>
        <v>#REF!</v>
      </c>
      <c r="AA102" s="112" t="e">
        <f t="shared" si="34"/>
        <v>#REF!</v>
      </c>
      <c r="AB102" s="112" t="e">
        <f t="shared" si="34"/>
        <v>#REF!</v>
      </c>
      <c r="AC102" s="112" t="e">
        <f t="shared" si="34"/>
        <v>#REF!</v>
      </c>
      <c r="AD102" s="112" t="e">
        <f t="shared" si="34"/>
        <v>#REF!</v>
      </c>
      <c r="AE102" s="112" t="e">
        <f t="shared" si="34"/>
        <v>#REF!</v>
      </c>
      <c r="AF102" s="112" t="e">
        <f t="shared" si="34"/>
        <v>#REF!</v>
      </c>
      <c r="AG102" s="112" t="e">
        <f t="shared" si="34"/>
        <v>#REF!</v>
      </c>
      <c r="AH102" s="112"/>
      <c r="AI102" s="112" t="e">
        <f t="shared" si="35"/>
        <v>#REF!</v>
      </c>
      <c r="AJ102" s="112" t="e">
        <f t="shared" si="35"/>
        <v>#REF!</v>
      </c>
      <c r="AK102" s="112" t="e">
        <f t="shared" si="35"/>
        <v>#REF!</v>
      </c>
      <c r="AL102" s="112" t="e">
        <f t="shared" si="35"/>
        <v>#REF!</v>
      </c>
      <c r="AM102" s="112" t="e">
        <f t="shared" si="35"/>
        <v>#REF!</v>
      </c>
      <c r="AN102" s="112" t="e">
        <f t="shared" si="35"/>
        <v>#REF!</v>
      </c>
      <c r="AO102" s="112" t="e">
        <f t="shared" si="35"/>
        <v>#REF!</v>
      </c>
      <c r="AP102" s="112" t="e">
        <f t="shared" si="35"/>
        <v>#REF!</v>
      </c>
      <c r="AQ102" s="112" t="e">
        <f t="shared" si="35"/>
        <v>#REF!</v>
      </c>
      <c r="AR102" s="112" t="e">
        <f t="shared" si="35"/>
        <v>#REF!</v>
      </c>
    </row>
    <row r="103" spans="1:44" customFormat="1" ht="13" x14ac:dyDescent="0.15">
      <c r="A103" s="89" t="e">
        <f t="shared" si="28"/>
        <v>#REF!</v>
      </c>
      <c r="B103" s="71" t="e">
        <f t="shared" si="29"/>
        <v>#REF!</v>
      </c>
      <c r="C103" s="70" t="e">
        <f t="shared" si="30"/>
        <v>#REF!</v>
      </c>
      <c r="D103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103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103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103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103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103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103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103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103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103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103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103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103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103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103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103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103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103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103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103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103" s="84">
        <f t="shared" si="33"/>
        <v>17</v>
      </c>
      <c r="Y103" s="85" t="e">
        <f t="shared" si="31"/>
        <v>#REF!</v>
      </c>
      <c r="Z103" s="112" t="e">
        <f t="shared" si="34"/>
        <v>#REF!</v>
      </c>
      <c r="AA103" s="112" t="e">
        <f t="shared" si="34"/>
        <v>#REF!</v>
      </c>
      <c r="AB103" s="112" t="e">
        <f t="shared" si="34"/>
        <v>#REF!</v>
      </c>
      <c r="AC103" s="112" t="e">
        <f t="shared" si="34"/>
        <v>#REF!</v>
      </c>
      <c r="AD103" s="112" t="e">
        <f t="shared" si="34"/>
        <v>#REF!</v>
      </c>
      <c r="AE103" s="112" t="e">
        <f t="shared" si="34"/>
        <v>#REF!</v>
      </c>
      <c r="AF103" s="112" t="e">
        <f t="shared" si="34"/>
        <v>#REF!</v>
      </c>
      <c r="AG103" s="112" t="e">
        <f t="shared" si="34"/>
        <v>#REF!</v>
      </c>
      <c r="AH103" s="112"/>
      <c r="AI103" s="112" t="e">
        <f t="shared" si="35"/>
        <v>#REF!</v>
      </c>
      <c r="AJ103" s="112" t="e">
        <f t="shared" si="35"/>
        <v>#REF!</v>
      </c>
      <c r="AK103" s="112" t="e">
        <f t="shared" si="35"/>
        <v>#REF!</v>
      </c>
      <c r="AL103" s="112" t="e">
        <f t="shared" si="35"/>
        <v>#REF!</v>
      </c>
      <c r="AM103" s="112" t="e">
        <f t="shared" si="35"/>
        <v>#REF!</v>
      </c>
      <c r="AN103" s="112" t="e">
        <f t="shared" si="35"/>
        <v>#REF!</v>
      </c>
      <c r="AO103" s="112" t="e">
        <f t="shared" si="35"/>
        <v>#REF!</v>
      </c>
      <c r="AP103" s="112" t="e">
        <f t="shared" si="35"/>
        <v>#REF!</v>
      </c>
      <c r="AQ103" s="112" t="e">
        <f t="shared" si="35"/>
        <v>#REF!</v>
      </c>
      <c r="AR103" s="112" t="e">
        <f t="shared" si="35"/>
        <v>#REF!</v>
      </c>
    </row>
    <row r="104" spans="1:44" customFormat="1" ht="13" x14ac:dyDescent="0.15">
      <c r="A104" s="89" t="e">
        <f t="shared" si="28"/>
        <v>#REF!</v>
      </c>
      <c r="B104" s="71" t="e">
        <f t="shared" si="29"/>
        <v>#REF!</v>
      </c>
      <c r="C104" s="70" t="e">
        <f t="shared" si="30"/>
        <v>#REF!</v>
      </c>
      <c r="D104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104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104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104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104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104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104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104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104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104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104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104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104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104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104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104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104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104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104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104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104" s="84">
        <f t="shared" si="33"/>
        <v>17</v>
      </c>
      <c r="Y104" s="85" t="e">
        <f t="shared" si="31"/>
        <v>#REF!</v>
      </c>
      <c r="Z104" s="112" t="e">
        <f t="shared" si="34"/>
        <v>#REF!</v>
      </c>
      <c r="AA104" s="112" t="e">
        <f t="shared" si="34"/>
        <v>#REF!</v>
      </c>
      <c r="AB104" s="112" t="e">
        <f t="shared" si="34"/>
        <v>#REF!</v>
      </c>
      <c r="AC104" s="112" t="e">
        <f t="shared" si="34"/>
        <v>#REF!</v>
      </c>
      <c r="AD104" s="112" t="e">
        <f t="shared" si="34"/>
        <v>#REF!</v>
      </c>
      <c r="AE104" s="112" t="e">
        <f t="shared" si="34"/>
        <v>#REF!</v>
      </c>
      <c r="AF104" s="112" t="e">
        <f t="shared" si="34"/>
        <v>#REF!</v>
      </c>
      <c r="AG104" s="112" t="e">
        <f t="shared" si="34"/>
        <v>#REF!</v>
      </c>
      <c r="AH104" s="112"/>
      <c r="AI104" s="112" t="e">
        <f t="shared" si="35"/>
        <v>#REF!</v>
      </c>
      <c r="AJ104" s="112" t="e">
        <f t="shared" si="35"/>
        <v>#REF!</v>
      </c>
      <c r="AK104" s="112" t="e">
        <f t="shared" si="35"/>
        <v>#REF!</v>
      </c>
      <c r="AL104" s="112" t="e">
        <f t="shared" si="35"/>
        <v>#REF!</v>
      </c>
      <c r="AM104" s="112" t="e">
        <f t="shared" si="35"/>
        <v>#REF!</v>
      </c>
      <c r="AN104" s="112" t="e">
        <f t="shared" si="35"/>
        <v>#REF!</v>
      </c>
      <c r="AO104" s="112" t="e">
        <f t="shared" si="35"/>
        <v>#REF!</v>
      </c>
      <c r="AP104" s="112" t="e">
        <f t="shared" si="35"/>
        <v>#REF!</v>
      </c>
      <c r="AQ104" s="112" t="e">
        <f t="shared" si="35"/>
        <v>#REF!</v>
      </c>
      <c r="AR104" s="112" t="e">
        <f t="shared" si="35"/>
        <v>#REF!</v>
      </c>
    </row>
    <row r="105" spans="1:44" customFormat="1" ht="13" x14ac:dyDescent="0.15">
      <c r="A105" s="89" t="e">
        <f t="shared" si="28"/>
        <v>#REF!</v>
      </c>
      <c r="B105" s="71" t="e">
        <f t="shared" si="29"/>
        <v>#REF!</v>
      </c>
      <c r="C105" s="70" t="e">
        <f t="shared" si="30"/>
        <v>#REF!</v>
      </c>
      <c r="D105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105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105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105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105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105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105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105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105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105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105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105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105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105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105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105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105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105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105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105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105" s="84">
        <f t="shared" si="33"/>
        <v>17</v>
      </c>
      <c r="Y105" s="85" t="e">
        <f t="shared" si="31"/>
        <v>#REF!</v>
      </c>
      <c r="Z105" s="112" t="e">
        <f t="shared" si="34"/>
        <v>#REF!</v>
      </c>
      <c r="AA105" s="112" t="e">
        <f t="shared" si="34"/>
        <v>#REF!</v>
      </c>
      <c r="AB105" s="112" t="e">
        <f t="shared" si="34"/>
        <v>#REF!</v>
      </c>
      <c r="AC105" s="112" t="e">
        <f t="shared" si="34"/>
        <v>#REF!</v>
      </c>
      <c r="AD105" s="112" t="e">
        <f t="shared" si="34"/>
        <v>#REF!</v>
      </c>
      <c r="AE105" s="112" t="e">
        <f t="shared" si="34"/>
        <v>#REF!</v>
      </c>
      <c r="AF105" s="112" t="e">
        <f t="shared" si="34"/>
        <v>#REF!</v>
      </c>
      <c r="AG105" s="112" t="e">
        <f t="shared" si="34"/>
        <v>#REF!</v>
      </c>
      <c r="AH105" s="112"/>
      <c r="AI105" s="112" t="e">
        <f t="shared" si="35"/>
        <v>#REF!</v>
      </c>
      <c r="AJ105" s="112" t="e">
        <f t="shared" si="35"/>
        <v>#REF!</v>
      </c>
      <c r="AK105" s="112" t="e">
        <f t="shared" si="35"/>
        <v>#REF!</v>
      </c>
      <c r="AL105" s="112" t="e">
        <f t="shared" si="35"/>
        <v>#REF!</v>
      </c>
      <c r="AM105" s="112" t="e">
        <f t="shared" si="35"/>
        <v>#REF!</v>
      </c>
      <c r="AN105" s="112" t="e">
        <f t="shared" si="35"/>
        <v>#REF!</v>
      </c>
      <c r="AO105" s="112" t="e">
        <f t="shared" si="35"/>
        <v>#REF!</v>
      </c>
      <c r="AP105" s="112" t="e">
        <f t="shared" si="35"/>
        <v>#REF!</v>
      </c>
      <c r="AQ105" s="112" t="e">
        <f t="shared" si="35"/>
        <v>#REF!</v>
      </c>
      <c r="AR105" s="112" t="e">
        <f t="shared" si="35"/>
        <v>#REF!</v>
      </c>
    </row>
    <row r="106" spans="1:44" customFormat="1" ht="13" x14ac:dyDescent="0.15">
      <c r="A106" s="89" t="e">
        <f t="shared" si="28"/>
        <v>#REF!</v>
      </c>
      <c r="B106" s="71" t="e">
        <f t="shared" si="29"/>
        <v>#REF!</v>
      </c>
      <c r="C106" s="70" t="e">
        <f t="shared" si="30"/>
        <v>#REF!</v>
      </c>
      <c r="D106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106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106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106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106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106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106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106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106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106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106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106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106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106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106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106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106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106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106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106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106" s="84">
        <f t="shared" si="33"/>
        <v>17</v>
      </c>
      <c r="Y106" s="85" t="e">
        <f t="shared" si="31"/>
        <v>#REF!</v>
      </c>
      <c r="Z106" s="112" t="e">
        <f t="shared" si="34"/>
        <v>#REF!</v>
      </c>
      <c r="AA106" s="112" t="e">
        <f t="shared" si="34"/>
        <v>#REF!</v>
      </c>
      <c r="AB106" s="112" t="e">
        <f t="shared" si="34"/>
        <v>#REF!</v>
      </c>
      <c r="AC106" s="112" t="e">
        <f t="shared" si="34"/>
        <v>#REF!</v>
      </c>
      <c r="AD106" s="112" t="e">
        <f t="shared" si="34"/>
        <v>#REF!</v>
      </c>
      <c r="AE106" s="112" t="e">
        <f t="shared" si="34"/>
        <v>#REF!</v>
      </c>
      <c r="AF106" s="112" t="e">
        <f t="shared" si="34"/>
        <v>#REF!</v>
      </c>
      <c r="AG106" s="112" t="e">
        <f t="shared" si="34"/>
        <v>#REF!</v>
      </c>
      <c r="AH106" s="112"/>
      <c r="AI106" s="112" t="e">
        <f t="shared" si="35"/>
        <v>#REF!</v>
      </c>
      <c r="AJ106" s="112" t="e">
        <f t="shared" si="35"/>
        <v>#REF!</v>
      </c>
      <c r="AK106" s="112" t="e">
        <f t="shared" si="35"/>
        <v>#REF!</v>
      </c>
      <c r="AL106" s="112" t="e">
        <f t="shared" si="35"/>
        <v>#REF!</v>
      </c>
      <c r="AM106" s="112" t="e">
        <f t="shared" si="35"/>
        <v>#REF!</v>
      </c>
      <c r="AN106" s="112" t="e">
        <f t="shared" si="35"/>
        <v>#REF!</v>
      </c>
      <c r="AO106" s="112" t="e">
        <f t="shared" si="35"/>
        <v>#REF!</v>
      </c>
      <c r="AP106" s="112" t="e">
        <f t="shared" si="35"/>
        <v>#REF!</v>
      </c>
      <c r="AQ106" s="112" t="e">
        <f t="shared" si="35"/>
        <v>#REF!</v>
      </c>
      <c r="AR106" s="112" t="e">
        <f t="shared" si="35"/>
        <v>#REF!</v>
      </c>
    </row>
    <row r="107" spans="1:44" ht="13" x14ac:dyDescent="0.15">
      <c r="A107" s="89" t="e">
        <f t="shared" si="28"/>
        <v>#REF!</v>
      </c>
      <c r="B107" s="71" t="e">
        <f t="shared" si="29"/>
        <v>#REF!</v>
      </c>
      <c r="C107" s="70" t="e">
        <f t="shared" si="30"/>
        <v>#REF!</v>
      </c>
      <c r="D107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107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107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107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107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107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107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107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107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107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107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107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107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107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107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107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107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107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107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107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107" s="84">
        <f t="shared" si="33"/>
        <v>17</v>
      </c>
      <c r="Y107" s="85" t="e">
        <f t="shared" si="31"/>
        <v>#REF!</v>
      </c>
      <c r="Z107" s="112" t="e">
        <f t="shared" si="34"/>
        <v>#REF!</v>
      </c>
      <c r="AA107" s="112" t="e">
        <f t="shared" si="34"/>
        <v>#REF!</v>
      </c>
      <c r="AB107" s="112" t="e">
        <f t="shared" si="34"/>
        <v>#REF!</v>
      </c>
      <c r="AC107" s="112" t="e">
        <f t="shared" si="34"/>
        <v>#REF!</v>
      </c>
      <c r="AD107" s="112" t="e">
        <f t="shared" si="34"/>
        <v>#REF!</v>
      </c>
      <c r="AE107" s="112" t="e">
        <f t="shared" si="34"/>
        <v>#REF!</v>
      </c>
      <c r="AF107" s="112" t="e">
        <f t="shared" si="34"/>
        <v>#REF!</v>
      </c>
      <c r="AG107" s="112" t="e">
        <f t="shared" si="34"/>
        <v>#REF!</v>
      </c>
      <c r="AH107" s="112"/>
      <c r="AI107" s="112" t="e">
        <f t="shared" si="35"/>
        <v>#REF!</v>
      </c>
      <c r="AJ107" s="112" t="e">
        <f t="shared" si="35"/>
        <v>#REF!</v>
      </c>
      <c r="AK107" s="112" t="e">
        <f t="shared" si="35"/>
        <v>#REF!</v>
      </c>
      <c r="AL107" s="112" t="e">
        <f t="shared" si="35"/>
        <v>#REF!</v>
      </c>
    </row>
    <row r="108" spans="1:44" customFormat="1" ht="13" x14ac:dyDescent="0.15">
      <c r="A108" s="68"/>
      <c r="D108" s="69"/>
      <c r="E108" s="69"/>
      <c r="F108" s="69"/>
      <c r="G108" s="69"/>
      <c r="H108" s="69"/>
      <c r="I108" s="69"/>
      <c r="J108" s="69"/>
      <c r="K108" s="69"/>
      <c r="L108" s="69"/>
    </row>
    <row r="109" spans="1:44" customFormat="1" ht="13" x14ac:dyDescent="0.15">
      <c r="A109" s="62" t="s">
        <v>133</v>
      </c>
      <c r="D109" s="63"/>
      <c r="E109" s="63"/>
      <c r="F109" s="63"/>
      <c r="G109" s="63"/>
      <c r="H109" s="63"/>
      <c r="I109" s="63"/>
      <c r="J109" s="63"/>
      <c r="K109" s="63"/>
      <c r="L109" s="63"/>
    </row>
    <row r="110" spans="1:44" customFormat="1" ht="13" x14ac:dyDescent="0.15">
      <c r="A110" s="63">
        <v>18</v>
      </c>
      <c r="D110" s="63"/>
      <c r="E110" s="63"/>
      <c r="F110" s="63"/>
      <c r="G110" s="63"/>
      <c r="H110" s="63"/>
      <c r="I110" s="63"/>
      <c r="J110" s="63"/>
      <c r="K110" s="63"/>
      <c r="L110" s="63"/>
    </row>
    <row r="111" spans="1:44" customFormat="1" ht="14" thickBot="1" x14ac:dyDescent="0.2">
      <c r="A111" s="59" t="s">
        <v>129</v>
      </c>
      <c r="B111" s="91"/>
      <c r="C111" s="91"/>
      <c r="D111" s="91" t="str">
        <f t="shared" ref="D111:W111" si="36">D$30</f>
        <v>V1</v>
      </c>
      <c r="E111" s="91" t="str">
        <f t="shared" si="36"/>
        <v>V2</v>
      </c>
      <c r="F111" s="91" t="str">
        <f t="shared" si="36"/>
        <v>L1</v>
      </c>
      <c r="G111" s="91" t="str">
        <f t="shared" si="36"/>
        <v>L2</v>
      </c>
      <c r="H111" s="91" t="str">
        <f t="shared" si="36"/>
        <v>N1</v>
      </c>
      <c r="I111" s="91" t="str">
        <f t="shared" si="36"/>
        <v>N2</v>
      </c>
      <c r="J111" s="91" t="str">
        <f t="shared" si="36"/>
        <v>DV4</v>
      </c>
      <c r="K111" s="91" t="str">
        <f t="shared" si="36"/>
        <v>DL4</v>
      </c>
      <c r="L111" s="91" t="str">
        <f t="shared" si="36"/>
        <v>DL4+</v>
      </c>
      <c r="M111" s="91" t="str">
        <f t="shared" si="36"/>
        <v>Dza</v>
      </c>
      <c r="N111" s="91" t="str">
        <f t="shared" si="36"/>
        <v>DV8</v>
      </c>
      <c r="O111" s="91" t="str">
        <f t="shared" si="36"/>
        <v>DL8</v>
      </c>
      <c r="P111" s="91" t="str">
        <f t="shared" si="36"/>
        <v>K</v>
      </c>
      <c r="Q111" s="91" t="str">
        <f t="shared" si="36"/>
        <v>!C!</v>
      </c>
      <c r="R111" s="91">
        <f t="shared" si="36"/>
        <v>0</v>
      </c>
      <c r="S111" s="91">
        <f t="shared" si="36"/>
        <v>0</v>
      </c>
      <c r="T111" s="91">
        <f t="shared" si="36"/>
        <v>0</v>
      </c>
      <c r="U111" s="91">
        <f t="shared" si="36"/>
        <v>0</v>
      </c>
      <c r="V111" s="91">
        <f t="shared" si="36"/>
        <v>0</v>
      </c>
      <c r="W111" s="91">
        <f t="shared" si="36"/>
        <v>0</v>
      </c>
      <c r="X111" s="84"/>
      <c r="Z111" s="64" t="str">
        <f t="shared" ref="Z111:AR111" si="37">Z$30</f>
        <v>V1</v>
      </c>
      <c r="AA111" s="64" t="str">
        <f t="shared" si="37"/>
        <v>V2</v>
      </c>
      <c r="AB111" s="64" t="str">
        <f t="shared" si="37"/>
        <v>L1</v>
      </c>
      <c r="AC111" s="64" t="str">
        <f t="shared" si="37"/>
        <v>L2</v>
      </c>
      <c r="AD111" s="64" t="str">
        <f t="shared" si="37"/>
        <v>N1</v>
      </c>
      <c r="AE111" s="64" t="str">
        <f t="shared" si="37"/>
        <v>N2</v>
      </c>
      <c r="AF111" s="64" t="str">
        <f t="shared" si="37"/>
        <v>DV4</v>
      </c>
      <c r="AG111" s="64" t="str">
        <f t="shared" si="37"/>
        <v>DL4</v>
      </c>
      <c r="AH111" s="64"/>
      <c r="AI111" s="64" t="str">
        <f t="shared" si="37"/>
        <v>Dza</v>
      </c>
      <c r="AJ111" s="64" t="str">
        <f t="shared" si="37"/>
        <v>DV8</v>
      </c>
      <c r="AK111" s="64" t="str">
        <f t="shared" si="37"/>
        <v>DL8</v>
      </c>
      <c r="AL111" s="64" t="str">
        <f t="shared" si="37"/>
        <v>K</v>
      </c>
      <c r="AM111" s="64" t="str">
        <f t="shared" si="37"/>
        <v>!C!</v>
      </c>
      <c r="AN111" s="64">
        <f t="shared" si="37"/>
        <v>0</v>
      </c>
      <c r="AO111" s="64">
        <f t="shared" si="37"/>
        <v>0</v>
      </c>
      <c r="AP111" s="64">
        <f t="shared" si="37"/>
        <v>0</v>
      </c>
      <c r="AQ111" s="64">
        <f t="shared" si="37"/>
        <v>0</v>
      </c>
      <c r="AR111" s="64">
        <f t="shared" si="37"/>
        <v>0</v>
      </c>
    </row>
    <row r="112" spans="1:44" customFormat="1" ht="14" hidden="1" thickTop="1" x14ac:dyDescent="0.15">
      <c r="A112" s="92"/>
      <c r="B112" s="71"/>
      <c r="C112" s="70"/>
      <c r="D112" s="90"/>
      <c r="E112" s="90"/>
      <c r="F112" s="90"/>
      <c r="G112" s="90"/>
      <c r="H112" s="90"/>
      <c r="I112" s="90"/>
      <c r="J112" s="90"/>
      <c r="K112" s="90"/>
      <c r="L112" s="90"/>
      <c r="M112" s="90"/>
      <c r="N112" s="90"/>
      <c r="O112" s="90"/>
      <c r="P112" s="90"/>
      <c r="Q112" s="90"/>
      <c r="R112" s="90"/>
      <c r="S112" s="90"/>
      <c r="T112" s="90"/>
      <c r="U112" s="90"/>
      <c r="V112" s="90"/>
      <c r="W112" s="90"/>
      <c r="X112" s="84"/>
      <c r="Y112" s="85"/>
      <c r="Z112" s="112"/>
      <c r="AA112" s="112"/>
      <c r="AB112" s="112"/>
      <c r="AC112" s="112"/>
      <c r="AD112" s="112"/>
      <c r="AE112" s="112"/>
      <c r="AF112" s="112"/>
      <c r="AG112" s="112"/>
      <c r="AH112" s="112"/>
      <c r="AI112" s="112"/>
      <c r="AJ112" s="112"/>
      <c r="AK112" s="112"/>
      <c r="AL112" s="112"/>
      <c r="AM112" s="112" t="e">
        <f t="shared" ref="AI112:AR127" si="38">(VLOOKUP(AM$30,tarieftoeslag,$X112,FALSE)*Q112)</f>
        <v>#REF!</v>
      </c>
      <c r="AN112" s="112" t="e">
        <f t="shared" si="38"/>
        <v>#REF!</v>
      </c>
      <c r="AO112" s="112" t="e">
        <f t="shared" si="38"/>
        <v>#REF!</v>
      </c>
      <c r="AP112" s="112" t="e">
        <f t="shared" si="38"/>
        <v>#REF!</v>
      </c>
      <c r="AQ112" s="112" t="e">
        <f t="shared" si="38"/>
        <v>#REF!</v>
      </c>
      <c r="AR112" s="112" t="e">
        <f t="shared" si="38"/>
        <v>#REF!</v>
      </c>
    </row>
    <row r="113" spans="1:44" customFormat="1" ht="13" hidden="1" x14ac:dyDescent="0.15">
      <c r="A113" s="92"/>
      <c r="B113" s="71"/>
      <c r="C113" s="70"/>
      <c r="D113" s="90"/>
      <c r="E113" s="90"/>
      <c r="F113" s="90"/>
      <c r="G113" s="90"/>
      <c r="H113" s="90"/>
      <c r="I113" s="90"/>
      <c r="J113" s="90"/>
      <c r="K113" s="90"/>
      <c r="L113" s="90"/>
      <c r="M113" s="90"/>
      <c r="N113" s="90"/>
      <c r="O113" s="90"/>
      <c r="P113" s="90"/>
      <c r="Q113" s="90"/>
      <c r="R113" s="90"/>
      <c r="S113" s="90"/>
      <c r="T113" s="90"/>
      <c r="U113" s="90"/>
      <c r="V113" s="90"/>
      <c r="W113" s="90"/>
      <c r="X113" s="84"/>
      <c r="Y113" s="85"/>
      <c r="Z113" s="112"/>
      <c r="AA113" s="112"/>
      <c r="AB113" s="112"/>
      <c r="AC113" s="112"/>
      <c r="AD113" s="112"/>
      <c r="AE113" s="112"/>
      <c r="AF113" s="112"/>
      <c r="AG113" s="112"/>
      <c r="AH113" s="112"/>
      <c r="AI113" s="112"/>
      <c r="AJ113" s="112"/>
      <c r="AK113" s="112"/>
      <c r="AL113" s="112"/>
      <c r="AM113" s="112" t="e">
        <f t="shared" si="38"/>
        <v>#REF!</v>
      </c>
      <c r="AN113" s="112" t="e">
        <f t="shared" si="38"/>
        <v>#REF!</v>
      </c>
      <c r="AO113" s="112" t="e">
        <f t="shared" si="38"/>
        <v>#REF!</v>
      </c>
      <c r="AP113" s="112" t="e">
        <f t="shared" si="38"/>
        <v>#REF!</v>
      </c>
      <c r="AQ113" s="112" t="e">
        <f t="shared" si="38"/>
        <v>#REF!</v>
      </c>
      <c r="AR113" s="112" t="e">
        <f t="shared" si="38"/>
        <v>#REF!</v>
      </c>
    </row>
    <row r="114" spans="1:44" customFormat="1" ht="13" hidden="1" x14ac:dyDescent="0.15">
      <c r="A114" s="92"/>
      <c r="B114" s="71"/>
      <c r="C114" s="70"/>
      <c r="D114" s="90"/>
      <c r="E114" s="90"/>
      <c r="F114" s="90"/>
      <c r="G114" s="90"/>
      <c r="H114" s="90"/>
      <c r="I114" s="90"/>
      <c r="J114" s="90"/>
      <c r="K114" s="90"/>
      <c r="L114" s="90"/>
      <c r="M114" s="90"/>
      <c r="N114" s="90"/>
      <c r="O114" s="90"/>
      <c r="P114" s="90"/>
      <c r="Q114" s="90"/>
      <c r="R114" s="90"/>
      <c r="S114" s="90"/>
      <c r="T114" s="90"/>
      <c r="U114" s="90"/>
      <c r="V114" s="90"/>
      <c r="W114" s="90"/>
      <c r="X114" s="84"/>
      <c r="Y114" s="85"/>
      <c r="Z114" s="112"/>
      <c r="AA114" s="112"/>
      <c r="AB114" s="112"/>
      <c r="AC114" s="112"/>
      <c r="AD114" s="112"/>
      <c r="AE114" s="112"/>
      <c r="AF114" s="112"/>
      <c r="AG114" s="112"/>
      <c r="AH114" s="112"/>
      <c r="AI114" s="112"/>
      <c r="AJ114" s="112"/>
      <c r="AK114" s="112"/>
      <c r="AL114" s="112"/>
      <c r="AM114" s="112" t="e">
        <f t="shared" si="38"/>
        <v>#REF!</v>
      </c>
      <c r="AN114" s="112" t="e">
        <f t="shared" si="38"/>
        <v>#REF!</v>
      </c>
      <c r="AO114" s="112" t="e">
        <f t="shared" si="38"/>
        <v>#REF!</v>
      </c>
      <c r="AP114" s="112" t="e">
        <f t="shared" si="38"/>
        <v>#REF!</v>
      </c>
      <c r="AQ114" s="112" t="e">
        <f t="shared" si="38"/>
        <v>#REF!</v>
      </c>
      <c r="AR114" s="112" t="e">
        <f t="shared" si="38"/>
        <v>#REF!</v>
      </c>
    </row>
    <row r="115" spans="1:44" customFormat="1" ht="13" hidden="1" x14ac:dyDescent="0.15">
      <c r="A115" s="92"/>
      <c r="B115" s="71"/>
      <c r="C115" s="70"/>
      <c r="D115" s="90"/>
      <c r="E115" s="90"/>
      <c r="F115" s="90"/>
      <c r="G115" s="90"/>
      <c r="H115" s="90"/>
      <c r="I115" s="90"/>
      <c r="J115" s="90"/>
      <c r="K115" s="90"/>
      <c r="L115" s="90"/>
      <c r="M115" s="90"/>
      <c r="N115" s="90"/>
      <c r="O115" s="90"/>
      <c r="P115" s="90"/>
      <c r="Q115" s="90"/>
      <c r="R115" s="90"/>
      <c r="S115" s="90"/>
      <c r="T115" s="90"/>
      <c r="U115" s="90"/>
      <c r="V115" s="90"/>
      <c r="W115" s="90"/>
      <c r="X115" s="84"/>
      <c r="Y115" s="85"/>
      <c r="Z115" s="112"/>
      <c r="AA115" s="112"/>
      <c r="AB115" s="112"/>
      <c r="AC115" s="112"/>
      <c r="AD115" s="112"/>
      <c r="AE115" s="112"/>
      <c r="AF115" s="112"/>
      <c r="AG115" s="112"/>
      <c r="AH115" s="112"/>
      <c r="AI115" s="112"/>
      <c r="AJ115" s="112"/>
      <c r="AK115" s="112"/>
      <c r="AL115" s="112"/>
      <c r="AM115" s="112" t="e">
        <f t="shared" si="38"/>
        <v>#REF!</v>
      </c>
      <c r="AN115" s="112" t="e">
        <f t="shared" si="38"/>
        <v>#REF!</v>
      </c>
      <c r="AO115" s="112" t="e">
        <f t="shared" si="38"/>
        <v>#REF!</v>
      </c>
      <c r="AP115" s="112" t="e">
        <f t="shared" si="38"/>
        <v>#REF!</v>
      </c>
      <c r="AQ115" s="112" t="e">
        <f t="shared" si="38"/>
        <v>#REF!</v>
      </c>
      <c r="AR115" s="112" t="e">
        <f t="shared" si="38"/>
        <v>#REF!</v>
      </c>
    </row>
    <row r="116" spans="1:44" customFormat="1" ht="13" hidden="1" x14ac:dyDescent="0.15">
      <c r="A116" s="92"/>
      <c r="B116" s="71"/>
      <c r="C116" s="70"/>
      <c r="D116" s="90"/>
      <c r="E116" s="90"/>
      <c r="F116" s="90"/>
      <c r="G116" s="90"/>
      <c r="H116" s="90"/>
      <c r="I116" s="90"/>
      <c r="J116" s="90"/>
      <c r="K116" s="90"/>
      <c r="L116" s="90"/>
      <c r="M116" s="90"/>
      <c r="N116" s="90"/>
      <c r="O116" s="90"/>
      <c r="P116" s="90"/>
      <c r="Q116" s="90"/>
      <c r="R116" s="90"/>
      <c r="S116" s="90"/>
      <c r="T116" s="90"/>
      <c r="U116" s="90"/>
      <c r="V116" s="90"/>
      <c r="W116" s="90"/>
      <c r="X116" s="84"/>
      <c r="Y116" s="85"/>
      <c r="Z116" s="112"/>
      <c r="AA116" s="112"/>
      <c r="AB116" s="112"/>
      <c r="AC116" s="112"/>
      <c r="AD116" s="112"/>
      <c r="AE116" s="112"/>
      <c r="AF116" s="112"/>
      <c r="AG116" s="112"/>
      <c r="AH116" s="112"/>
      <c r="AI116" s="112"/>
      <c r="AJ116" s="112"/>
      <c r="AK116" s="112"/>
      <c r="AL116" s="112"/>
      <c r="AM116" s="112" t="e">
        <f t="shared" si="38"/>
        <v>#REF!</v>
      </c>
      <c r="AN116" s="112" t="e">
        <f t="shared" si="38"/>
        <v>#REF!</v>
      </c>
      <c r="AO116" s="112" t="e">
        <f t="shared" si="38"/>
        <v>#REF!</v>
      </c>
      <c r="AP116" s="112" t="e">
        <f t="shared" si="38"/>
        <v>#REF!</v>
      </c>
      <c r="AQ116" s="112" t="e">
        <f t="shared" si="38"/>
        <v>#REF!</v>
      </c>
      <c r="AR116" s="112" t="e">
        <f t="shared" si="38"/>
        <v>#REF!</v>
      </c>
    </row>
    <row r="117" spans="1:44" customFormat="1" ht="13" hidden="1" x14ac:dyDescent="0.15">
      <c r="A117" s="92"/>
      <c r="B117" s="71"/>
      <c r="C117" s="70"/>
      <c r="D117" s="90"/>
      <c r="E117" s="90"/>
      <c r="F117" s="90"/>
      <c r="G117" s="90"/>
      <c r="H117" s="90"/>
      <c r="I117" s="90"/>
      <c r="J117" s="90"/>
      <c r="K117" s="90"/>
      <c r="L117" s="90"/>
      <c r="M117" s="90"/>
      <c r="N117" s="90"/>
      <c r="O117" s="90"/>
      <c r="P117" s="90"/>
      <c r="Q117" s="90"/>
      <c r="R117" s="90"/>
      <c r="S117" s="90"/>
      <c r="T117" s="90"/>
      <c r="U117" s="90"/>
      <c r="V117" s="90"/>
      <c r="W117" s="90"/>
      <c r="X117" s="84"/>
      <c r="Y117" s="85"/>
      <c r="Z117" s="112"/>
      <c r="AA117" s="112"/>
      <c r="AB117" s="112"/>
      <c r="AC117" s="112"/>
      <c r="AD117" s="112"/>
      <c r="AE117" s="112"/>
      <c r="AF117" s="112"/>
      <c r="AG117" s="112"/>
      <c r="AH117" s="112"/>
      <c r="AI117" s="112"/>
      <c r="AJ117" s="112"/>
      <c r="AK117" s="112"/>
      <c r="AL117" s="112"/>
      <c r="AM117" s="112" t="e">
        <f t="shared" si="38"/>
        <v>#REF!</v>
      </c>
      <c r="AN117" s="112" t="e">
        <f t="shared" si="38"/>
        <v>#REF!</v>
      </c>
      <c r="AO117" s="112" t="e">
        <f t="shared" si="38"/>
        <v>#REF!</v>
      </c>
      <c r="AP117" s="112" t="e">
        <f t="shared" si="38"/>
        <v>#REF!</v>
      </c>
      <c r="AQ117" s="112" t="e">
        <f t="shared" si="38"/>
        <v>#REF!</v>
      </c>
      <c r="AR117" s="112" t="e">
        <f t="shared" si="38"/>
        <v>#REF!</v>
      </c>
    </row>
    <row r="118" spans="1:44" customFormat="1" ht="13" hidden="1" x14ac:dyDescent="0.15">
      <c r="A118" s="95"/>
      <c r="B118" s="71"/>
      <c r="C118" s="7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  <c r="V118" s="90"/>
      <c r="W118" s="90"/>
      <c r="X118" s="84"/>
      <c r="Y118" s="85"/>
      <c r="Z118" s="112"/>
      <c r="AA118" s="112"/>
      <c r="AB118" s="112"/>
      <c r="AC118" s="112"/>
      <c r="AD118" s="112"/>
      <c r="AE118" s="112"/>
      <c r="AF118" s="112"/>
      <c r="AG118" s="112"/>
      <c r="AH118" s="112"/>
      <c r="AI118" s="112"/>
      <c r="AJ118" s="112"/>
      <c r="AK118" s="112"/>
      <c r="AL118" s="112"/>
      <c r="AM118" s="112" t="e">
        <f t="shared" si="38"/>
        <v>#REF!</v>
      </c>
      <c r="AN118" s="112" t="e">
        <f t="shared" si="38"/>
        <v>#REF!</v>
      </c>
      <c r="AO118" s="112" t="e">
        <f t="shared" si="38"/>
        <v>#REF!</v>
      </c>
      <c r="AP118" s="112" t="e">
        <f t="shared" si="38"/>
        <v>#REF!</v>
      </c>
      <c r="AQ118" s="112" t="e">
        <f t="shared" si="38"/>
        <v>#REF!</v>
      </c>
      <c r="AR118" s="112" t="e">
        <f t="shared" si="38"/>
        <v>#REF!</v>
      </c>
    </row>
    <row r="119" spans="1:44" customFormat="1" ht="13" hidden="1" x14ac:dyDescent="0.15">
      <c r="A119" s="96"/>
      <c r="B119" s="71"/>
      <c r="C119" s="70"/>
      <c r="D119" s="90"/>
      <c r="E119" s="90"/>
      <c r="F119" s="90"/>
      <c r="G119" s="90"/>
      <c r="H119" s="90"/>
      <c r="I119" s="90"/>
      <c r="J119" s="90"/>
      <c r="K119" s="90"/>
      <c r="L119" s="90"/>
      <c r="M119" s="90"/>
      <c r="N119" s="90"/>
      <c r="O119" s="90"/>
      <c r="P119" s="90"/>
      <c r="Q119" s="90"/>
      <c r="R119" s="90"/>
      <c r="S119" s="90"/>
      <c r="T119" s="90"/>
      <c r="U119" s="90"/>
      <c r="V119" s="90"/>
      <c r="W119" s="90"/>
      <c r="X119" s="84"/>
      <c r="Y119" s="85"/>
      <c r="Z119" s="112"/>
      <c r="AA119" s="112"/>
      <c r="AB119" s="112"/>
      <c r="AC119" s="112"/>
      <c r="AD119" s="112"/>
      <c r="AE119" s="112"/>
      <c r="AF119" s="112"/>
      <c r="AG119" s="112"/>
      <c r="AH119" s="112"/>
      <c r="AI119" s="112"/>
      <c r="AJ119" s="112"/>
      <c r="AK119" s="112"/>
      <c r="AL119" s="112"/>
      <c r="AM119" s="112" t="e">
        <f t="shared" si="38"/>
        <v>#REF!</v>
      </c>
      <c r="AN119" s="112" t="e">
        <f t="shared" si="38"/>
        <v>#REF!</v>
      </c>
      <c r="AO119" s="112" t="e">
        <f t="shared" si="38"/>
        <v>#REF!</v>
      </c>
      <c r="AP119" s="112" t="e">
        <f t="shared" si="38"/>
        <v>#REF!</v>
      </c>
      <c r="AQ119" s="112" t="e">
        <f t="shared" si="38"/>
        <v>#REF!</v>
      </c>
      <c r="AR119" s="112" t="e">
        <f t="shared" si="38"/>
        <v>#REF!</v>
      </c>
    </row>
    <row r="120" spans="1:44" customFormat="1" ht="13" hidden="1" x14ac:dyDescent="0.15">
      <c r="A120" s="96"/>
      <c r="B120" s="71"/>
      <c r="C120" s="70"/>
      <c r="D120" s="90"/>
      <c r="E120" s="90"/>
      <c r="F120" s="90"/>
      <c r="G120" s="90"/>
      <c r="H120" s="90"/>
      <c r="I120" s="90"/>
      <c r="J120" s="90"/>
      <c r="K120" s="90"/>
      <c r="L120" s="90"/>
      <c r="M120" s="90"/>
      <c r="N120" s="90"/>
      <c r="O120" s="90"/>
      <c r="P120" s="90"/>
      <c r="Q120" s="90"/>
      <c r="R120" s="90"/>
      <c r="S120" s="90"/>
      <c r="T120" s="90"/>
      <c r="U120" s="90"/>
      <c r="V120" s="90"/>
      <c r="W120" s="90"/>
      <c r="X120" s="84"/>
      <c r="Y120" s="85"/>
      <c r="Z120" s="112"/>
      <c r="AA120" s="112"/>
      <c r="AB120" s="112"/>
      <c r="AC120" s="112"/>
      <c r="AD120" s="112"/>
      <c r="AE120" s="112"/>
      <c r="AF120" s="112"/>
      <c r="AG120" s="112"/>
      <c r="AH120" s="112"/>
      <c r="AI120" s="112"/>
      <c r="AJ120" s="112"/>
      <c r="AK120" s="112"/>
      <c r="AL120" s="112"/>
      <c r="AM120" s="112" t="e">
        <f t="shared" si="38"/>
        <v>#REF!</v>
      </c>
      <c r="AN120" s="112" t="e">
        <f t="shared" si="38"/>
        <v>#REF!</v>
      </c>
      <c r="AO120" s="112" t="e">
        <f t="shared" si="38"/>
        <v>#REF!</v>
      </c>
      <c r="AP120" s="112" t="e">
        <f t="shared" si="38"/>
        <v>#REF!</v>
      </c>
      <c r="AQ120" s="112" t="e">
        <f t="shared" si="38"/>
        <v>#REF!</v>
      </c>
      <c r="AR120" s="112" t="e">
        <f t="shared" si="38"/>
        <v>#REF!</v>
      </c>
    </row>
    <row r="121" spans="1:44" customFormat="1" ht="13" hidden="1" x14ac:dyDescent="0.15">
      <c r="A121" s="96"/>
      <c r="B121" s="71"/>
      <c r="C121" s="70"/>
      <c r="D121" s="90"/>
      <c r="E121" s="90"/>
      <c r="F121" s="90"/>
      <c r="G121" s="90"/>
      <c r="H121" s="90"/>
      <c r="I121" s="90"/>
      <c r="J121" s="90"/>
      <c r="K121" s="90"/>
      <c r="L121" s="90"/>
      <c r="M121" s="90"/>
      <c r="N121" s="90"/>
      <c r="O121" s="90"/>
      <c r="P121" s="90"/>
      <c r="Q121" s="90"/>
      <c r="R121" s="90"/>
      <c r="S121" s="90"/>
      <c r="T121" s="90"/>
      <c r="U121" s="90"/>
      <c r="V121" s="90"/>
      <c r="W121" s="90"/>
      <c r="X121" s="84"/>
      <c r="Y121" s="85"/>
      <c r="Z121" s="112"/>
      <c r="AA121" s="112"/>
      <c r="AB121" s="112"/>
      <c r="AC121" s="112"/>
      <c r="AD121" s="112"/>
      <c r="AE121" s="112"/>
      <c r="AF121" s="112"/>
      <c r="AG121" s="112"/>
      <c r="AH121" s="112"/>
      <c r="AI121" s="112"/>
      <c r="AJ121" s="112"/>
      <c r="AK121" s="112"/>
      <c r="AL121" s="112"/>
      <c r="AM121" s="112" t="e">
        <f t="shared" si="38"/>
        <v>#REF!</v>
      </c>
      <c r="AN121" s="112" t="e">
        <f t="shared" si="38"/>
        <v>#REF!</v>
      </c>
      <c r="AO121" s="112" t="e">
        <f t="shared" si="38"/>
        <v>#REF!</v>
      </c>
      <c r="AP121" s="112" t="e">
        <f t="shared" si="38"/>
        <v>#REF!</v>
      </c>
      <c r="AQ121" s="112" t="e">
        <f t="shared" si="38"/>
        <v>#REF!</v>
      </c>
      <c r="AR121" s="112" t="e">
        <f t="shared" si="38"/>
        <v>#REF!</v>
      </c>
    </row>
    <row r="122" spans="1:44" customFormat="1" ht="13" hidden="1" x14ac:dyDescent="0.15">
      <c r="A122" s="96"/>
      <c r="B122" s="71"/>
      <c r="C122" s="70"/>
      <c r="D122" s="90"/>
      <c r="E122" s="90"/>
      <c r="F122" s="90"/>
      <c r="G122" s="90"/>
      <c r="H122" s="90"/>
      <c r="I122" s="90"/>
      <c r="J122" s="90"/>
      <c r="K122" s="90"/>
      <c r="L122" s="90"/>
      <c r="M122" s="90"/>
      <c r="N122" s="90"/>
      <c r="O122" s="90"/>
      <c r="P122" s="90"/>
      <c r="Q122" s="90"/>
      <c r="R122" s="90"/>
      <c r="S122" s="90"/>
      <c r="T122" s="90"/>
      <c r="U122" s="90"/>
      <c r="V122" s="90"/>
      <c r="W122" s="90"/>
      <c r="X122" s="84"/>
      <c r="Y122" s="85"/>
      <c r="Z122" s="112"/>
      <c r="AA122" s="112"/>
      <c r="AB122" s="112"/>
      <c r="AC122" s="112"/>
      <c r="AD122" s="112"/>
      <c r="AE122" s="112"/>
      <c r="AF122" s="112"/>
      <c r="AG122" s="112"/>
      <c r="AH122" s="112"/>
      <c r="AI122" s="112"/>
      <c r="AJ122" s="112"/>
      <c r="AK122" s="112"/>
      <c r="AL122" s="112"/>
      <c r="AM122" s="112" t="e">
        <f t="shared" si="38"/>
        <v>#REF!</v>
      </c>
      <c r="AN122" s="112" t="e">
        <f t="shared" si="38"/>
        <v>#REF!</v>
      </c>
      <c r="AO122" s="112" t="e">
        <f t="shared" si="38"/>
        <v>#REF!</v>
      </c>
      <c r="AP122" s="112" t="e">
        <f t="shared" si="38"/>
        <v>#REF!</v>
      </c>
      <c r="AQ122" s="112" t="e">
        <f t="shared" si="38"/>
        <v>#REF!</v>
      </c>
      <c r="AR122" s="112" t="e">
        <f t="shared" si="38"/>
        <v>#REF!</v>
      </c>
    </row>
    <row r="123" spans="1:44" customFormat="1" ht="13" hidden="1" x14ac:dyDescent="0.15">
      <c r="A123" s="96"/>
      <c r="B123" s="71"/>
      <c r="C123" s="70"/>
      <c r="D123" s="90"/>
      <c r="E123" s="90"/>
      <c r="F123" s="90"/>
      <c r="G123" s="90"/>
      <c r="H123" s="90"/>
      <c r="I123" s="90"/>
      <c r="J123" s="90"/>
      <c r="K123" s="90"/>
      <c r="L123" s="90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84"/>
      <c r="Y123" s="85"/>
      <c r="Z123" s="112"/>
      <c r="AA123" s="112"/>
      <c r="AB123" s="112"/>
      <c r="AC123" s="112"/>
      <c r="AD123" s="112"/>
      <c r="AE123" s="112"/>
      <c r="AF123" s="112"/>
      <c r="AG123" s="112"/>
      <c r="AH123" s="112"/>
      <c r="AI123" s="112"/>
      <c r="AJ123" s="112"/>
      <c r="AK123" s="112"/>
      <c r="AL123" s="112"/>
      <c r="AM123" s="112" t="e">
        <f t="shared" si="38"/>
        <v>#REF!</v>
      </c>
      <c r="AN123" s="112" t="e">
        <f t="shared" si="38"/>
        <v>#REF!</v>
      </c>
      <c r="AO123" s="112" t="e">
        <f t="shared" si="38"/>
        <v>#REF!</v>
      </c>
      <c r="AP123" s="112" t="e">
        <f t="shared" si="38"/>
        <v>#REF!</v>
      </c>
      <c r="AQ123" s="112" t="e">
        <f t="shared" si="38"/>
        <v>#REF!</v>
      </c>
      <c r="AR123" s="112" t="e">
        <f t="shared" si="38"/>
        <v>#REF!</v>
      </c>
    </row>
    <row r="124" spans="1:44" customFormat="1" ht="13" hidden="1" x14ac:dyDescent="0.15">
      <c r="A124" s="96"/>
      <c r="B124" s="71"/>
      <c r="C124" s="70"/>
      <c r="D124" s="90"/>
      <c r="E124" s="90"/>
      <c r="F124" s="90"/>
      <c r="G124" s="90"/>
      <c r="H124" s="90"/>
      <c r="I124" s="90"/>
      <c r="J124" s="90"/>
      <c r="K124" s="90"/>
      <c r="L124" s="90"/>
      <c r="M124" s="90"/>
      <c r="N124" s="90"/>
      <c r="O124" s="90"/>
      <c r="P124" s="90"/>
      <c r="Q124" s="90"/>
      <c r="R124" s="90"/>
      <c r="S124" s="90"/>
      <c r="T124" s="90"/>
      <c r="U124" s="90"/>
      <c r="V124" s="90"/>
      <c r="W124" s="90"/>
      <c r="X124" s="84"/>
      <c r="Y124" s="85"/>
      <c r="Z124" s="112"/>
      <c r="AA124" s="112"/>
      <c r="AB124" s="112"/>
      <c r="AC124" s="112"/>
      <c r="AD124" s="112"/>
      <c r="AE124" s="112"/>
      <c r="AF124" s="112"/>
      <c r="AG124" s="112"/>
      <c r="AH124" s="112"/>
      <c r="AI124" s="112"/>
      <c r="AJ124" s="112"/>
      <c r="AK124" s="112"/>
      <c r="AL124" s="112"/>
      <c r="AM124" s="112" t="e">
        <f t="shared" si="38"/>
        <v>#REF!</v>
      </c>
      <c r="AN124" s="112" t="e">
        <f t="shared" si="38"/>
        <v>#REF!</v>
      </c>
      <c r="AO124" s="112" t="e">
        <f t="shared" si="38"/>
        <v>#REF!</v>
      </c>
      <c r="AP124" s="112" t="e">
        <f t="shared" si="38"/>
        <v>#REF!</v>
      </c>
      <c r="AQ124" s="112" t="e">
        <f t="shared" si="38"/>
        <v>#REF!</v>
      </c>
      <c r="AR124" s="112" t="e">
        <f t="shared" si="38"/>
        <v>#REF!</v>
      </c>
    </row>
    <row r="125" spans="1:44" customFormat="1" ht="13" hidden="1" x14ac:dyDescent="0.15">
      <c r="A125" s="96"/>
      <c r="B125" s="71"/>
      <c r="C125" s="70"/>
      <c r="D125" s="90"/>
      <c r="E125" s="90"/>
      <c r="F125" s="90"/>
      <c r="G125" s="90"/>
      <c r="H125" s="90"/>
      <c r="I125" s="90"/>
      <c r="J125" s="90"/>
      <c r="K125" s="90"/>
      <c r="L125" s="90"/>
      <c r="M125" s="90"/>
      <c r="N125" s="90"/>
      <c r="O125" s="90"/>
      <c r="P125" s="90"/>
      <c r="Q125" s="90"/>
      <c r="R125" s="90"/>
      <c r="S125" s="90"/>
      <c r="T125" s="90"/>
      <c r="U125" s="90"/>
      <c r="V125" s="90"/>
      <c r="W125" s="90"/>
      <c r="X125" s="84"/>
      <c r="Y125" s="85"/>
      <c r="Z125" s="112"/>
      <c r="AA125" s="112"/>
      <c r="AB125" s="112"/>
      <c r="AC125" s="112"/>
      <c r="AD125" s="112"/>
      <c r="AE125" s="112"/>
      <c r="AF125" s="112"/>
      <c r="AG125" s="112"/>
      <c r="AH125" s="112"/>
      <c r="AI125" s="112"/>
      <c r="AJ125" s="112"/>
      <c r="AK125" s="112"/>
      <c r="AL125" s="112"/>
    </row>
    <row r="126" spans="1:44" customFormat="1" ht="13" hidden="1" x14ac:dyDescent="0.15">
      <c r="A126" s="95"/>
      <c r="B126" s="71"/>
      <c r="C126" s="70"/>
      <c r="D126" s="90"/>
      <c r="E126" s="90"/>
      <c r="F126" s="90"/>
      <c r="G126" s="90"/>
      <c r="H126" s="90"/>
      <c r="I126" s="90"/>
      <c r="J126" s="90"/>
      <c r="K126" s="90"/>
      <c r="L126" s="90"/>
      <c r="M126" s="90"/>
      <c r="N126" s="90"/>
      <c r="O126" s="90"/>
      <c r="P126" s="90"/>
      <c r="Q126" s="90"/>
      <c r="R126" s="90"/>
      <c r="S126" s="90"/>
      <c r="T126" s="90"/>
      <c r="U126" s="90"/>
      <c r="V126" s="90"/>
      <c r="W126" s="90"/>
      <c r="X126" s="84"/>
      <c r="Y126" s="85"/>
      <c r="Z126" s="112"/>
      <c r="AA126" s="112"/>
      <c r="AB126" s="112"/>
      <c r="AC126" s="112"/>
      <c r="AD126" s="112"/>
      <c r="AE126" s="112"/>
      <c r="AF126" s="112"/>
      <c r="AG126" s="112"/>
      <c r="AH126" s="112"/>
      <c r="AI126" s="112"/>
      <c r="AJ126" s="112"/>
      <c r="AK126" s="112"/>
      <c r="AL126" s="112"/>
      <c r="AM126" s="112" t="e">
        <f t="shared" si="38"/>
        <v>#REF!</v>
      </c>
      <c r="AN126" s="112" t="e">
        <f t="shared" si="38"/>
        <v>#REF!</v>
      </c>
      <c r="AO126" s="112" t="e">
        <f t="shared" si="38"/>
        <v>#REF!</v>
      </c>
      <c r="AP126" s="112" t="e">
        <f t="shared" si="38"/>
        <v>#REF!</v>
      </c>
      <c r="AQ126" s="112" t="e">
        <f t="shared" si="38"/>
        <v>#REF!</v>
      </c>
      <c r="AR126" s="112" t="e">
        <f t="shared" si="38"/>
        <v>#REF!</v>
      </c>
    </row>
    <row r="127" spans="1:44" customFormat="1" ht="14" thickTop="1" x14ac:dyDescent="0.15">
      <c r="A127" s="97" t="e">
        <f t="shared" ref="A127:A134" si="39">A100</f>
        <v>#REF!</v>
      </c>
      <c r="B127" s="71" t="e">
        <f t="shared" ref="B127:B134" si="40">SUM(Z127:AL127)</f>
        <v>#REF!</v>
      </c>
      <c r="C127" s="70" t="e">
        <f t="shared" ref="C127:C134" si="41">(VLOOKUP(AD$30,pauzetoeslag,$A$29,FALSE)*H127)+(VLOOKUP(AE$30,pauzetoeslag,$A$29,FALSE)*I127)</f>
        <v>#REF!</v>
      </c>
      <c r="D127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127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127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127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127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127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127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127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127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127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127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127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127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127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127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127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127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127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127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127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127" s="84">
        <f>A110</f>
        <v>18</v>
      </c>
      <c r="Y127" s="85" t="e">
        <f t="shared" ref="Y127:Y134" si="42">(H127+I127)*0.5</f>
        <v>#REF!</v>
      </c>
      <c r="Z127" s="112" t="e">
        <f t="shared" ref="Z127:AG127" si="43">(VLOOKUP(Z$30,tarieftoeslag,$X127,FALSE)*D127)</f>
        <v>#REF!</v>
      </c>
      <c r="AA127" s="112" t="e">
        <f t="shared" si="43"/>
        <v>#REF!</v>
      </c>
      <c r="AB127" s="112" t="e">
        <f t="shared" si="43"/>
        <v>#REF!</v>
      </c>
      <c r="AC127" s="112" t="e">
        <f t="shared" si="43"/>
        <v>#REF!</v>
      </c>
      <c r="AD127" s="112" t="e">
        <f t="shared" si="43"/>
        <v>#REF!</v>
      </c>
      <c r="AE127" s="112" t="e">
        <f t="shared" si="43"/>
        <v>#REF!</v>
      </c>
      <c r="AF127" s="112" t="e">
        <f t="shared" si="43"/>
        <v>#REF!</v>
      </c>
      <c r="AG127" s="112" t="e">
        <f t="shared" si="43"/>
        <v>#REF!</v>
      </c>
      <c r="AH127" s="112"/>
      <c r="AI127" s="112" t="e">
        <f t="shared" si="38"/>
        <v>#REF!</v>
      </c>
      <c r="AJ127" s="112" t="e">
        <f t="shared" si="38"/>
        <v>#REF!</v>
      </c>
      <c r="AK127" s="112" t="e">
        <f t="shared" si="38"/>
        <v>#REF!</v>
      </c>
      <c r="AL127" s="112" t="e">
        <f t="shared" si="38"/>
        <v>#REF!</v>
      </c>
      <c r="AM127" s="112" t="e">
        <f t="shared" si="38"/>
        <v>#REF!</v>
      </c>
      <c r="AN127" s="112" t="e">
        <f t="shared" si="38"/>
        <v>#REF!</v>
      </c>
      <c r="AO127" s="112" t="e">
        <f t="shared" si="38"/>
        <v>#REF!</v>
      </c>
      <c r="AP127" s="112" t="e">
        <f t="shared" si="38"/>
        <v>#REF!</v>
      </c>
      <c r="AQ127" s="112" t="e">
        <f t="shared" si="38"/>
        <v>#REF!</v>
      </c>
      <c r="AR127" s="112" t="e">
        <f t="shared" si="38"/>
        <v>#REF!</v>
      </c>
    </row>
    <row r="128" spans="1:44" customFormat="1" ht="13" x14ac:dyDescent="0.15">
      <c r="A128" s="97" t="e">
        <f t="shared" si="39"/>
        <v>#REF!</v>
      </c>
      <c r="B128" s="71" t="e">
        <f t="shared" si="40"/>
        <v>#REF!</v>
      </c>
      <c r="C128" s="70" t="e">
        <f t="shared" si="41"/>
        <v>#REF!</v>
      </c>
      <c r="D128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128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128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128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128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128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128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128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128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128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128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128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128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128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128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128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128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128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128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128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128" s="84">
        <f t="shared" ref="X128:X134" si="44">X127</f>
        <v>18</v>
      </c>
      <c r="Y128" s="85" t="e">
        <f t="shared" si="42"/>
        <v>#REF!</v>
      </c>
      <c r="Z128" s="112" t="e">
        <f t="shared" ref="Z128:AG134" si="45">(VLOOKUP(Z$30,tarieftoeslag,$X128,FALSE)*D128)</f>
        <v>#REF!</v>
      </c>
      <c r="AA128" s="112" t="e">
        <f t="shared" si="45"/>
        <v>#REF!</v>
      </c>
      <c r="AB128" s="112" t="e">
        <f t="shared" si="45"/>
        <v>#REF!</v>
      </c>
      <c r="AC128" s="112" t="e">
        <f t="shared" si="45"/>
        <v>#REF!</v>
      </c>
      <c r="AD128" s="112" t="e">
        <f t="shared" si="45"/>
        <v>#REF!</v>
      </c>
      <c r="AE128" s="112" t="e">
        <f t="shared" si="45"/>
        <v>#REF!</v>
      </c>
      <c r="AF128" s="112" t="e">
        <f t="shared" si="45"/>
        <v>#REF!</v>
      </c>
      <c r="AG128" s="112" t="e">
        <f t="shared" si="45"/>
        <v>#REF!</v>
      </c>
      <c r="AH128" s="112"/>
      <c r="AI128" s="112" t="e">
        <f t="shared" ref="AI128:AR134" si="46">(VLOOKUP(AI$30,tarieftoeslag,$X128,FALSE)*M128)</f>
        <v>#REF!</v>
      </c>
      <c r="AJ128" s="112" t="e">
        <f t="shared" si="46"/>
        <v>#REF!</v>
      </c>
      <c r="AK128" s="112" t="e">
        <f t="shared" si="46"/>
        <v>#REF!</v>
      </c>
      <c r="AL128" s="112" t="e">
        <f t="shared" si="46"/>
        <v>#REF!</v>
      </c>
      <c r="AM128" s="112" t="e">
        <f t="shared" si="46"/>
        <v>#REF!</v>
      </c>
      <c r="AN128" s="112" t="e">
        <f t="shared" si="46"/>
        <v>#REF!</v>
      </c>
      <c r="AO128" s="112" t="e">
        <f t="shared" si="46"/>
        <v>#REF!</v>
      </c>
      <c r="AP128" s="112" t="e">
        <f t="shared" si="46"/>
        <v>#REF!</v>
      </c>
      <c r="AQ128" s="112" t="e">
        <f t="shared" si="46"/>
        <v>#REF!</v>
      </c>
      <c r="AR128" s="112" t="e">
        <f t="shared" si="46"/>
        <v>#REF!</v>
      </c>
    </row>
    <row r="129" spans="1:44" customFormat="1" ht="13" x14ac:dyDescent="0.15">
      <c r="A129" s="97" t="e">
        <f t="shared" si="39"/>
        <v>#REF!</v>
      </c>
      <c r="B129" s="71" t="e">
        <f t="shared" si="40"/>
        <v>#REF!</v>
      </c>
      <c r="C129" s="70" t="e">
        <f t="shared" si="41"/>
        <v>#REF!</v>
      </c>
      <c r="D129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129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129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129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129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129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129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129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129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129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129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129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129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129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129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129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129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129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129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129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129" s="84">
        <f t="shared" si="44"/>
        <v>18</v>
      </c>
      <c r="Y129" s="85" t="e">
        <f t="shared" si="42"/>
        <v>#REF!</v>
      </c>
      <c r="Z129" s="112" t="e">
        <f t="shared" si="45"/>
        <v>#REF!</v>
      </c>
      <c r="AA129" s="112" t="e">
        <f t="shared" si="45"/>
        <v>#REF!</v>
      </c>
      <c r="AB129" s="112" t="e">
        <f t="shared" si="45"/>
        <v>#REF!</v>
      </c>
      <c r="AC129" s="112" t="e">
        <f t="shared" si="45"/>
        <v>#REF!</v>
      </c>
      <c r="AD129" s="112" t="e">
        <f t="shared" si="45"/>
        <v>#REF!</v>
      </c>
      <c r="AE129" s="112" t="e">
        <f t="shared" si="45"/>
        <v>#REF!</v>
      </c>
      <c r="AF129" s="112" t="e">
        <f t="shared" si="45"/>
        <v>#REF!</v>
      </c>
      <c r="AG129" s="112" t="e">
        <f t="shared" si="45"/>
        <v>#REF!</v>
      </c>
      <c r="AH129" s="112"/>
      <c r="AI129" s="112" t="e">
        <f t="shared" si="46"/>
        <v>#REF!</v>
      </c>
      <c r="AJ129" s="112" t="e">
        <f t="shared" si="46"/>
        <v>#REF!</v>
      </c>
      <c r="AK129" s="112" t="e">
        <f t="shared" si="46"/>
        <v>#REF!</v>
      </c>
      <c r="AL129" s="112" t="e">
        <f t="shared" si="46"/>
        <v>#REF!</v>
      </c>
      <c r="AM129" s="112" t="e">
        <f t="shared" si="46"/>
        <v>#REF!</v>
      </c>
      <c r="AN129" s="112" t="e">
        <f t="shared" si="46"/>
        <v>#REF!</v>
      </c>
      <c r="AO129" s="112" t="e">
        <f t="shared" si="46"/>
        <v>#REF!</v>
      </c>
      <c r="AP129" s="112" t="e">
        <f t="shared" si="46"/>
        <v>#REF!</v>
      </c>
      <c r="AQ129" s="112" t="e">
        <f t="shared" si="46"/>
        <v>#REF!</v>
      </c>
      <c r="AR129" s="112" t="e">
        <f t="shared" si="46"/>
        <v>#REF!</v>
      </c>
    </row>
    <row r="130" spans="1:44" customFormat="1" ht="13" x14ac:dyDescent="0.15">
      <c r="A130" s="97" t="e">
        <f t="shared" si="39"/>
        <v>#REF!</v>
      </c>
      <c r="B130" s="71" t="e">
        <f t="shared" si="40"/>
        <v>#REF!</v>
      </c>
      <c r="C130" s="70" t="e">
        <f t="shared" si="41"/>
        <v>#REF!</v>
      </c>
      <c r="D130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130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130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130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130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130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130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130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130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130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130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130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130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130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130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130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130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130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130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130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130" s="84">
        <f t="shared" si="44"/>
        <v>18</v>
      </c>
      <c r="Y130" s="85" t="e">
        <f t="shared" si="42"/>
        <v>#REF!</v>
      </c>
      <c r="Z130" s="112" t="e">
        <f t="shared" si="45"/>
        <v>#REF!</v>
      </c>
      <c r="AA130" s="112" t="e">
        <f t="shared" si="45"/>
        <v>#REF!</v>
      </c>
      <c r="AB130" s="112" t="e">
        <f t="shared" si="45"/>
        <v>#REF!</v>
      </c>
      <c r="AC130" s="112" t="e">
        <f t="shared" si="45"/>
        <v>#REF!</v>
      </c>
      <c r="AD130" s="112" t="e">
        <f t="shared" si="45"/>
        <v>#REF!</v>
      </c>
      <c r="AE130" s="112" t="e">
        <f t="shared" si="45"/>
        <v>#REF!</v>
      </c>
      <c r="AF130" s="112" t="e">
        <f t="shared" si="45"/>
        <v>#REF!</v>
      </c>
      <c r="AG130" s="112" t="e">
        <f t="shared" si="45"/>
        <v>#REF!</v>
      </c>
      <c r="AH130" s="112"/>
      <c r="AI130" s="112" t="e">
        <f t="shared" si="46"/>
        <v>#REF!</v>
      </c>
      <c r="AJ130" s="112" t="e">
        <f t="shared" si="46"/>
        <v>#REF!</v>
      </c>
      <c r="AK130" s="112" t="e">
        <f t="shared" si="46"/>
        <v>#REF!</v>
      </c>
      <c r="AL130" s="112" t="e">
        <f t="shared" si="46"/>
        <v>#REF!</v>
      </c>
      <c r="AM130" s="112" t="e">
        <f t="shared" si="46"/>
        <v>#REF!</v>
      </c>
      <c r="AN130" s="112" t="e">
        <f t="shared" si="46"/>
        <v>#REF!</v>
      </c>
      <c r="AO130" s="112" t="e">
        <f t="shared" si="46"/>
        <v>#REF!</v>
      </c>
      <c r="AP130" s="112" t="e">
        <f t="shared" si="46"/>
        <v>#REF!</v>
      </c>
      <c r="AQ130" s="112" t="e">
        <f t="shared" si="46"/>
        <v>#REF!</v>
      </c>
      <c r="AR130" s="112" t="e">
        <f t="shared" si="46"/>
        <v>#REF!</v>
      </c>
    </row>
    <row r="131" spans="1:44" customFormat="1" ht="13" x14ac:dyDescent="0.15">
      <c r="A131" s="97" t="e">
        <f t="shared" si="39"/>
        <v>#REF!</v>
      </c>
      <c r="B131" s="71" t="e">
        <f t="shared" si="40"/>
        <v>#REF!</v>
      </c>
      <c r="C131" s="70" t="e">
        <f t="shared" si="41"/>
        <v>#REF!</v>
      </c>
      <c r="D131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131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131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131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131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131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131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131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131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131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131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131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131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131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131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131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131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131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131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131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131" s="84">
        <f t="shared" si="44"/>
        <v>18</v>
      </c>
      <c r="Y131" s="85" t="e">
        <f t="shared" si="42"/>
        <v>#REF!</v>
      </c>
      <c r="Z131" s="112" t="e">
        <f t="shared" si="45"/>
        <v>#REF!</v>
      </c>
      <c r="AA131" s="112" t="e">
        <f t="shared" si="45"/>
        <v>#REF!</v>
      </c>
      <c r="AB131" s="112" t="e">
        <f t="shared" si="45"/>
        <v>#REF!</v>
      </c>
      <c r="AC131" s="112" t="e">
        <f t="shared" si="45"/>
        <v>#REF!</v>
      </c>
      <c r="AD131" s="112" t="e">
        <f t="shared" si="45"/>
        <v>#REF!</v>
      </c>
      <c r="AE131" s="112" t="e">
        <f t="shared" si="45"/>
        <v>#REF!</v>
      </c>
      <c r="AF131" s="112" t="e">
        <f t="shared" si="45"/>
        <v>#REF!</v>
      </c>
      <c r="AG131" s="112" t="e">
        <f t="shared" si="45"/>
        <v>#REF!</v>
      </c>
      <c r="AH131" s="112"/>
      <c r="AI131" s="112" t="e">
        <f t="shared" si="46"/>
        <v>#REF!</v>
      </c>
      <c r="AJ131" s="112" t="e">
        <f t="shared" si="46"/>
        <v>#REF!</v>
      </c>
      <c r="AK131" s="112" t="e">
        <f t="shared" si="46"/>
        <v>#REF!</v>
      </c>
      <c r="AL131" s="112" t="e">
        <f t="shared" si="46"/>
        <v>#REF!</v>
      </c>
      <c r="AM131" s="112" t="e">
        <f t="shared" si="46"/>
        <v>#REF!</v>
      </c>
      <c r="AN131" s="112" t="e">
        <f t="shared" si="46"/>
        <v>#REF!</v>
      </c>
      <c r="AO131" s="112" t="e">
        <f t="shared" si="46"/>
        <v>#REF!</v>
      </c>
      <c r="AP131" s="112" t="e">
        <f t="shared" si="46"/>
        <v>#REF!</v>
      </c>
      <c r="AQ131" s="112" t="e">
        <f t="shared" si="46"/>
        <v>#REF!</v>
      </c>
      <c r="AR131" s="112" t="e">
        <f t="shared" si="46"/>
        <v>#REF!</v>
      </c>
    </row>
    <row r="132" spans="1:44" customFormat="1" ht="13" x14ac:dyDescent="0.15">
      <c r="A132" s="97" t="e">
        <f t="shared" si="39"/>
        <v>#REF!</v>
      </c>
      <c r="B132" s="71" t="e">
        <f t="shared" si="40"/>
        <v>#REF!</v>
      </c>
      <c r="C132" s="70" t="e">
        <f t="shared" si="41"/>
        <v>#REF!</v>
      </c>
      <c r="D132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132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132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132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132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132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132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132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132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132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132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132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132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132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132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132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132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132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132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132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132" s="84">
        <f t="shared" si="44"/>
        <v>18</v>
      </c>
      <c r="Y132" s="85" t="e">
        <f t="shared" si="42"/>
        <v>#REF!</v>
      </c>
      <c r="Z132" s="112" t="e">
        <f t="shared" si="45"/>
        <v>#REF!</v>
      </c>
      <c r="AA132" s="112" t="e">
        <f t="shared" si="45"/>
        <v>#REF!</v>
      </c>
      <c r="AB132" s="112" t="e">
        <f t="shared" si="45"/>
        <v>#REF!</v>
      </c>
      <c r="AC132" s="112" t="e">
        <f t="shared" si="45"/>
        <v>#REF!</v>
      </c>
      <c r="AD132" s="112" t="e">
        <f t="shared" si="45"/>
        <v>#REF!</v>
      </c>
      <c r="AE132" s="112" t="e">
        <f t="shared" si="45"/>
        <v>#REF!</v>
      </c>
      <c r="AF132" s="112" t="e">
        <f t="shared" si="45"/>
        <v>#REF!</v>
      </c>
      <c r="AG132" s="112" t="e">
        <f t="shared" si="45"/>
        <v>#REF!</v>
      </c>
      <c r="AH132" s="112"/>
      <c r="AI132" s="112" t="e">
        <f t="shared" si="46"/>
        <v>#REF!</v>
      </c>
      <c r="AJ132" s="112" t="e">
        <f t="shared" si="46"/>
        <v>#REF!</v>
      </c>
      <c r="AK132" s="112" t="e">
        <f t="shared" si="46"/>
        <v>#REF!</v>
      </c>
      <c r="AL132" s="112" t="e">
        <f t="shared" si="46"/>
        <v>#REF!</v>
      </c>
      <c r="AM132" s="112" t="e">
        <f t="shared" si="46"/>
        <v>#REF!</v>
      </c>
      <c r="AN132" s="112" t="e">
        <f t="shared" si="46"/>
        <v>#REF!</v>
      </c>
      <c r="AO132" s="112" t="e">
        <f t="shared" si="46"/>
        <v>#REF!</v>
      </c>
      <c r="AP132" s="112" t="e">
        <f t="shared" si="46"/>
        <v>#REF!</v>
      </c>
      <c r="AQ132" s="112" t="e">
        <f t="shared" si="46"/>
        <v>#REF!</v>
      </c>
      <c r="AR132" s="112" t="e">
        <f t="shared" si="46"/>
        <v>#REF!</v>
      </c>
    </row>
    <row r="133" spans="1:44" customFormat="1" ht="13" x14ac:dyDescent="0.15">
      <c r="A133" s="97" t="e">
        <f t="shared" si="39"/>
        <v>#REF!</v>
      </c>
      <c r="B133" s="71" t="e">
        <f t="shared" si="40"/>
        <v>#REF!</v>
      </c>
      <c r="C133" s="70" t="e">
        <f t="shared" si="41"/>
        <v>#REF!</v>
      </c>
      <c r="D133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133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133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133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133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133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133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133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133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133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133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133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133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133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133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133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133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133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133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133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133" s="84">
        <f t="shared" si="44"/>
        <v>18</v>
      </c>
      <c r="Y133" s="85" t="e">
        <f t="shared" si="42"/>
        <v>#REF!</v>
      </c>
      <c r="Z133" s="112" t="e">
        <f t="shared" si="45"/>
        <v>#REF!</v>
      </c>
      <c r="AA133" s="112" t="e">
        <f t="shared" si="45"/>
        <v>#REF!</v>
      </c>
      <c r="AB133" s="112" t="e">
        <f t="shared" si="45"/>
        <v>#REF!</v>
      </c>
      <c r="AC133" s="112" t="e">
        <f t="shared" si="45"/>
        <v>#REF!</v>
      </c>
      <c r="AD133" s="112" t="e">
        <f t="shared" si="45"/>
        <v>#REF!</v>
      </c>
      <c r="AE133" s="112" t="e">
        <f t="shared" si="45"/>
        <v>#REF!</v>
      </c>
      <c r="AF133" s="112" t="e">
        <f t="shared" si="45"/>
        <v>#REF!</v>
      </c>
      <c r="AG133" s="112" t="e">
        <f t="shared" si="45"/>
        <v>#REF!</v>
      </c>
      <c r="AH133" s="112"/>
      <c r="AI133" s="112" t="e">
        <f t="shared" si="46"/>
        <v>#REF!</v>
      </c>
      <c r="AJ133" s="112" t="e">
        <f t="shared" si="46"/>
        <v>#REF!</v>
      </c>
      <c r="AK133" s="112" t="e">
        <f t="shared" si="46"/>
        <v>#REF!</v>
      </c>
      <c r="AL133" s="112" t="e">
        <f t="shared" si="46"/>
        <v>#REF!</v>
      </c>
      <c r="AM133" s="112" t="e">
        <f t="shared" si="46"/>
        <v>#REF!</v>
      </c>
      <c r="AN133" s="112" t="e">
        <f t="shared" si="46"/>
        <v>#REF!</v>
      </c>
      <c r="AO133" s="112" t="e">
        <f t="shared" si="46"/>
        <v>#REF!</v>
      </c>
      <c r="AP133" s="112" t="e">
        <f t="shared" si="46"/>
        <v>#REF!</v>
      </c>
      <c r="AQ133" s="112" t="e">
        <f t="shared" si="46"/>
        <v>#REF!</v>
      </c>
      <c r="AR133" s="112" t="e">
        <f t="shared" si="46"/>
        <v>#REF!</v>
      </c>
    </row>
    <row r="134" spans="1:44" ht="13" x14ac:dyDescent="0.15">
      <c r="A134" s="97" t="e">
        <f t="shared" si="39"/>
        <v>#REF!</v>
      </c>
      <c r="B134" s="71" t="e">
        <f t="shared" si="40"/>
        <v>#REF!</v>
      </c>
      <c r="C134" s="70" t="e">
        <f t="shared" si="41"/>
        <v>#REF!</v>
      </c>
      <c r="D134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134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134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134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134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134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134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134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134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134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134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134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134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134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134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134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134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134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134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134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134" s="84">
        <f t="shared" si="44"/>
        <v>18</v>
      </c>
      <c r="Y134" s="85" t="e">
        <f t="shared" si="42"/>
        <v>#REF!</v>
      </c>
      <c r="Z134" s="112" t="e">
        <f t="shared" si="45"/>
        <v>#REF!</v>
      </c>
      <c r="AA134" s="112" t="e">
        <f t="shared" si="45"/>
        <v>#REF!</v>
      </c>
      <c r="AB134" s="112" t="e">
        <f t="shared" si="45"/>
        <v>#REF!</v>
      </c>
      <c r="AC134" s="112" t="e">
        <f t="shared" si="45"/>
        <v>#REF!</v>
      </c>
      <c r="AD134" s="112" t="e">
        <f t="shared" si="45"/>
        <v>#REF!</v>
      </c>
      <c r="AE134" s="112" t="e">
        <f t="shared" si="45"/>
        <v>#REF!</v>
      </c>
      <c r="AF134" s="112" t="e">
        <f t="shared" si="45"/>
        <v>#REF!</v>
      </c>
      <c r="AG134" s="112" t="e">
        <f t="shared" si="45"/>
        <v>#REF!</v>
      </c>
      <c r="AH134" s="112"/>
      <c r="AI134" s="112" t="e">
        <f t="shared" si="46"/>
        <v>#REF!</v>
      </c>
      <c r="AJ134" s="112" t="e">
        <f t="shared" si="46"/>
        <v>#REF!</v>
      </c>
      <c r="AK134" s="112" t="e">
        <f t="shared" si="46"/>
        <v>#REF!</v>
      </c>
      <c r="AL134" s="112" t="e">
        <f t="shared" si="46"/>
        <v>#REF!</v>
      </c>
    </row>
    <row r="135" spans="1:44" customFormat="1" ht="13" x14ac:dyDescent="0.15">
      <c r="A135" s="68"/>
      <c r="D135" s="69"/>
      <c r="E135" s="69"/>
      <c r="F135" s="69"/>
      <c r="G135" s="69"/>
      <c r="H135" s="69"/>
      <c r="I135" s="69"/>
      <c r="J135" s="69"/>
      <c r="K135" s="69"/>
      <c r="L135" s="69"/>
    </row>
    <row r="136" spans="1:44" customFormat="1" ht="13" x14ac:dyDescent="0.15">
      <c r="A136" s="62" t="s">
        <v>134</v>
      </c>
      <c r="D136" s="63"/>
      <c r="E136" s="63"/>
      <c r="F136" s="63"/>
      <c r="G136" s="63"/>
      <c r="H136" s="63"/>
      <c r="I136" s="63"/>
      <c r="J136" s="63"/>
      <c r="K136" s="63"/>
      <c r="L136" s="63"/>
    </row>
    <row r="137" spans="1:44" customFormat="1" ht="13" x14ac:dyDescent="0.15">
      <c r="A137" s="63">
        <v>19</v>
      </c>
      <c r="D137" s="63"/>
      <c r="E137" s="63"/>
      <c r="F137" s="63"/>
      <c r="G137" s="63"/>
      <c r="H137" s="63"/>
      <c r="I137" s="63"/>
      <c r="J137" s="63"/>
      <c r="K137" s="63"/>
      <c r="L137" s="63"/>
    </row>
    <row r="138" spans="1:44" customFormat="1" ht="14" thickBot="1" x14ac:dyDescent="0.2">
      <c r="A138" s="59" t="s">
        <v>129</v>
      </c>
      <c r="B138" s="64"/>
      <c r="C138" s="64"/>
      <c r="D138" s="91" t="str">
        <f t="shared" ref="D138:W138" si="47">D$30</f>
        <v>V1</v>
      </c>
      <c r="E138" s="91" t="str">
        <f t="shared" si="47"/>
        <v>V2</v>
      </c>
      <c r="F138" s="91" t="str">
        <f t="shared" si="47"/>
        <v>L1</v>
      </c>
      <c r="G138" s="91" t="str">
        <f t="shared" si="47"/>
        <v>L2</v>
      </c>
      <c r="H138" s="91" t="str">
        <f t="shared" si="47"/>
        <v>N1</v>
      </c>
      <c r="I138" s="91" t="str">
        <f t="shared" si="47"/>
        <v>N2</v>
      </c>
      <c r="J138" s="91" t="str">
        <f t="shared" si="47"/>
        <v>DV4</v>
      </c>
      <c r="K138" s="91" t="str">
        <f t="shared" si="47"/>
        <v>DL4</v>
      </c>
      <c r="L138" s="91" t="str">
        <f t="shared" si="47"/>
        <v>DL4+</v>
      </c>
      <c r="M138" s="91" t="str">
        <f t="shared" si="47"/>
        <v>Dza</v>
      </c>
      <c r="N138" s="91" t="str">
        <f t="shared" si="47"/>
        <v>DV8</v>
      </c>
      <c r="O138" s="91" t="str">
        <f t="shared" si="47"/>
        <v>DL8</v>
      </c>
      <c r="P138" s="91" t="str">
        <f t="shared" si="47"/>
        <v>K</v>
      </c>
      <c r="Q138" s="91" t="str">
        <f t="shared" si="47"/>
        <v>!C!</v>
      </c>
      <c r="R138" s="91">
        <f t="shared" si="47"/>
        <v>0</v>
      </c>
      <c r="S138" s="91">
        <f t="shared" si="47"/>
        <v>0</v>
      </c>
      <c r="T138" s="91">
        <f t="shared" si="47"/>
        <v>0</v>
      </c>
      <c r="U138" s="91">
        <f t="shared" si="47"/>
        <v>0</v>
      </c>
      <c r="V138" s="91">
        <f t="shared" si="47"/>
        <v>0</v>
      </c>
      <c r="W138" s="91">
        <f t="shared" si="47"/>
        <v>0</v>
      </c>
      <c r="X138" s="84"/>
      <c r="Z138" s="64" t="str">
        <f t="shared" ref="Z138:AR138" si="48">Z$30</f>
        <v>V1</v>
      </c>
      <c r="AA138" s="64" t="str">
        <f t="shared" si="48"/>
        <v>V2</v>
      </c>
      <c r="AB138" s="64" t="str">
        <f t="shared" si="48"/>
        <v>L1</v>
      </c>
      <c r="AC138" s="64" t="str">
        <f t="shared" si="48"/>
        <v>L2</v>
      </c>
      <c r="AD138" s="64" t="str">
        <f t="shared" si="48"/>
        <v>N1</v>
      </c>
      <c r="AE138" s="64" t="str">
        <f t="shared" si="48"/>
        <v>N2</v>
      </c>
      <c r="AF138" s="64" t="str">
        <f t="shared" si="48"/>
        <v>DV4</v>
      </c>
      <c r="AG138" s="64" t="str">
        <f t="shared" si="48"/>
        <v>DL4</v>
      </c>
      <c r="AH138" s="64"/>
      <c r="AI138" s="64" t="str">
        <f t="shared" si="48"/>
        <v>Dza</v>
      </c>
      <c r="AJ138" s="64" t="str">
        <f t="shared" si="48"/>
        <v>DV8</v>
      </c>
      <c r="AK138" s="64" t="str">
        <f t="shared" si="48"/>
        <v>DL8</v>
      </c>
      <c r="AL138" s="64" t="str">
        <f t="shared" si="48"/>
        <v>K</v>
      </c>
      <c r="AM138" s="64" t="str">
        <f t="shared" si="48"/>
        <v>!C!</v>
      </c>
      <c r="AN138" s="64">
        <f t="shared" si="48"/>
        <v>0</v>
      </c>
      <c r="AO138" s="64">
        <f t="shared" si="48"/>
        <v>0</v>
      </c>
      <c r="AP138" s="64">
        <f t="shared" si="48"/>
        <v>0</v>
      </c>
      <c r="AQ138" s="64">
        <f t="shared" si="48"/>
        <v>0</v>
      </c>
      <c r="AR138" s="64">
        <f t="shared" si="48"/>
        <v>0</v>
      </c>
    </row>
    <row r="139" spans="1:44" customFormat="1" ht="14" hidden="1" thickTop="1" x14ac:dyDescent="0.15">
      <c r="A139" s="92"/>
      <c r="B139" s="71"/>
      <c r="C139" s="70"/>
      <c r="D139" s="90"/>
      <c r="E139" s="90"/>
      <c r="F139" s="90"/>
      <c r="G139" s="90"/>
      <c r="H139" s="90"/>
      <c r="I139" s="90"/>
      <c r="J139" s="90"/>
      <c r="K139" s="90"/>
      <c r="L139" s="90"/>
      <c r="M139" s="90"/>
      <c r="N139" s="90"/>
      <c r="O139" s="90"/>
      <c r="P139" s="90"/>
      <c r="Q139" s="90"/>
      <c r="R139" s="90"/>
      <c r="S139" s="90"/>
      <c r="T139" s="90"/>
      <c r="U139" s="90"/>
      <c r="V139" s="90"/>
      <c r="W139" s="90"/>
      <c r="X139" s="84"/>
      <c r="Y139" s="85"/>
      <c r="Z139" s="112"/>
      <c r="AA139" s="112"/>
      <c r="AB139" s="112"/>
      <c r="AC139" s="112"/>
      <c r="AD139" s="112"/>
      <c r="AE139" s="112"/>
      <c r="AF139" s="112"/>
      <c r="AG139" s="112"/>
      <c r="AH139" s="112"/>
      <c r="AI139" s="112"/>
      <c r="AJ139" s="112"/>
      <c r="AK139" s="112"/>
      <c r="AL139" s="112"/>
      <c r="AM139" s="112" t="e">
        <f t="shared" ref="AI139:AR154" si="49">(VLOOKUP(AM$30,tarieftoeslag,$X139,FALSE)*Q139)</f>
        <v>#REF!</v>
      </c>
      <c r="AN139" s="112" t="e">
        <f t="shared" si="49"/>
        <v>#REF!</v>
      </c>
      <c r="AO139" s="112" t="e">
        <f t="shared" si="49"/>
        <v>#REF!</v>
      </c>
      <c r="AP139" s="112" t="e">
        <f t="shared" si="49"/>
        <v>#REF!</v>
      </c>
      <c r="AQ139" s="112" t="e">
        <f t="shared" si="49"/>
        <v>#REF!</v>
      </c>
      <c r="AR139" s="112" t="e">
        <f t="shared" si="49"/>
        <v>#REF!</v>
      </c>
    </row>
    <row r="140" spans="1:44" customFormat="1" ht="13" hidden="1" x14ac:dyDescent="0.15">
      <c r="A140" s="92"/>
      <c r="B140" s="71"/>
      <c r="C140" s="70"/>
      <c r="D140" s="90"/>
      <c r="E140" s="90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  <c r="T140" s="90"/>
      <c r="U140" s="90"/>
      <c r="V140" s="90"/>
      <c r="W140" s="90"/>
      <c r="X140" s="84"/>
      <c r="Y140" s="85"/>
      <c r="Z140" s="112"/>
      <c r="AA140" s="112"/>
      <c r="AB140" s="112"/>
      <c r="AC140" s="112"/>
      <c r="AD140" s="112"/>
      <c r="AE140" s="112"/>
      <c r="AF140" s="112"/>
      <c r="AG140" s="112"/>
      <c r="AH140" s="112"/>
      <c r="AI140" s="112"/>
      <c r="AJ140" s="112"/>
      <c r="AK140" s="112"/>
      <c r="AL140" s="112"/>
      <c r="AM140" s="112" t="e">
        <f t="shared" si="49"/>
        <v>#REF!</v>
      </c>
      <c r="AN140" s="112" t="e">
        <f t="shared" si="49"/>
        <v>#REF!</v>
      </c>
      <c r="AO140" s="112" t="e">
        <f t="shared" si="49"/>
        <v>#REF!</v>
      </c>
      <c r="AP140" s="112" t="e">
        <f t="shared" si="49"/>
        <v>#REF!</v>
      </c>
      <c r="AQ140" s="112" t="e">
        <f t="shared" si="49"/>
        <v>#REF!</v>
      </c>
      <c r="AR140" s="112" t="e">
        <f t="shared" si="49"/>
        <v>#REF!</v>
      </c>
    </row>
    <row r="141" spans="1:44" customFormat="1" ht="13" hidden="1" x14ac:dyDescent="0.15">
      <c r="A141" s="92"/>
      <c r="B141" s="71"/>
      <c r="C141" s="70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84"/>
      <c r="Y141" s="85"/>
      <c r="Z141" s="112"/>
      <c r="AA141" s="112"/>
      <c r="AB141" s="112"/>
      <c r="AC141" s="112"/>
      <c r="AD141" s="112"/>
      <c r="AE141" s="112"/>
      <c r="AF141" s="112"/>
      <c r="AG141" s="112"/>
      <c r="AH141" s="112"/>
      <c r="AI141" s="112"/>
      <c r="AJ141" s="112"/>
      <c r="AK141" s="112"/>
      <c r="AL141" s="112"/>
      <c r="AM141" s="112" t="e">
        <f t="shared" si="49"/>
        <v>#REF!</v>
      </c>
      <c r="AN141" s="112" t="e">
        <f t="shared" si="49"/>
        <v>#REF!</v>
      </c>
      <c r="AO141" s="112" t="e">
        <f t="shared" si="49"/>
        <v>#REF!</v>
      </c>
      <c r="AP141" s="112" t="e">
        <f t="shared" si="49"/>
        <v>#REF!</v>
      </c>
      <c r="AQ141" s="112" t="e">
        <f t="shared" si="49"/>
        <v>#REF!</v>
      </c>
      <c r="AR141" s="112" t="e">
        <f t="shared" si="49"/>
        <v>#REF!</v>
      </c>
    </row>
    <row r="142" spans="1:44" customFormat="1" ht="13" hidden="1" x14ac:dyDescent="0.15">
      <c r="A142" s="92"/>
      <c r="B142" s="71"/>
      <c r="C142" s="70"/>
      <c r="D142" s="90"/>
      <c r="E142" s="90"/>
      <c r="F142" s="90"/>
      <c r="G142" s="90"/>
      <c r="H142" s="90"/>
      <c r="I142" s="90"/>
      <c r="J142" s="90"/>
      <c r="K142" s="90"/>
      <c r="L142" s="90"/>
      <c r="M142" s="90"/>
      <c r="N142" s="90"/>
      <c r="O142" s="90"/>
      <c r="P142" s="90"/>
      <c r="Q142" s="90"/>
      <c r="R142" s="90"/>
      <c r="S142" s="90"/>
      <c r="T142" s="90"/>
      <c r="U142" s="90"/>
      <c r="V142" s="90"/>
      <c r="W142" s="90"/>
      <c r="X142" s="84"/>
      <c r="Y142" s="85"/>
      <c r="Z142" s="112"/>
      <c r="AA142" s="112"/>
      <c r="AB142" s="112"/>
      <c r="AC142" s="112"/>
      <c r="AD142" s="112"/>
      <c r="AE142" s="112"/>
      <c r="AF142" s="112"/>
      <c r="AG142" s="112"/>
      <c r="AH142" s="112"/>
      <c r="AI142" s="112"/>
      <c r="AJ142" s="112"/>
      <c r="AK142" s="112"/>
      <c r="AL142" s="112"/>
      <c r="AM142" s="112" t="e">
        <f t="shared" si="49"/>
        <v>#REF!</v>
      </c>
      <c r="AN142" s="112" t="e">
        <f t="shared" si="49"/>
        <v>#REF!</v>
      </c>
      <c r="AO142" s="112" t="e">
        <f t="shared" si="49"/>
        <v>#REF!</v>
      </c>
      <c r="AP142" s="112" t="e">
        <f t="shared" si="49"/>
        <v>#REF!</v>
      </c>
      <c r="AQ142" s="112" t="e">
        <f t="shared" si="49"/>
        <v>#REF!</v>
      </c>
      <c r="AR142" s="112" t="e">
        <f t="shared" si="49"/>
        <v>#REF!</v>
      </c>
    </row>
    <row r="143" spans="1:44" customFormat="1" ht="13" hidden="1" x14ac:dyDescent="0.15">
      <c r="A143" s="92"/>
      <c r="B143" s="71"/>
      <c r="C143" s="70"/>
      <c r="D143" s="90"/>
      <c r="E143" s="90"/>
      <c r="F143" s="90"/>
      <c r="G143" s="90"/>
      <c r="H143" s="90"/>
      <c r="I143" s="90"/>
      <c r="J143" s="90"/>
      <c r="K143" s="90"/>
      <c r="L143" s="90"/>
      <c r="M143" s="90"/>
      <c r="N143" s="90"/>
      <c r="O143" s="90"/>
      <c r="P143" s="90"/>
      <c r="Q143" s="90"/>
      <c r="R143" s="90"/>
      <c r="S143" s="90"/>
      <c r="T143" s="90"/>
      <c r="U143" s="90"/>
      <c r="V143" s="90"/>
      <c r="W143" s="90"/>
      <c r="X143" s="84"/>
      <c r="Y143" s="85"/>
      <c r="Z143" s="112"/>
      <c r="AA143" s="112"/>
      <c r="AB143" s="112"/>
      <c r="AC143" s="112"/>
      <c r="AD143" s="112"/>
      <c r="AE143" s="112"/>
      <c r="AF143" s="112"/>
      <c r="AG143" s="112"/>
      <c r="AH143" s="112"/>
      <c r="AI143" s="112"/>
      <c r="AJ143" s="112"/>
      <c r="AK143" s="112"/>
      <c r="AL143" s="112"/>
      <c r="AM143" s="112" t="e">
        <f t="shared" si="49"/>
        <v>#REF!</v>
      </c>
      <c r="AN143" s="112" t="e">
        <f t="shared" si="49"/>
        <v>#REF!</v>
      </c>
      <c r="AO143" s="112" t="e">
        <f t="shared" si="49"/>
        <v>#REF!</v>
      </c>
      <c r="AP143" s="112" t="e">
        <f t="shared" si="49"/>
        <v>#REF!</v>
      </c>
      <c r="AQ143" s="112" t="e">
        <f t="shared" si="49"/>
        <v>#REF!</v>
      </c>
      <c r="AR143" s="112" t="e">
        <f t="shared" si="49"/>
        <v>#REF!</v>
      </c>
    </row>
    <row r="144" spans="1:44" customFormat="1" ht="13" hidden="1" x14ac:dyDescent="0.15">
      <c r="A144" s="92"/>
      <c r="B144" s="71"/>
      <c r="C144" s="70"/>
      <c r="D144" s="90"/>
      <c r="E144" s="90"/>
      <c r="F144" s="90"/>
      <c r="G144" s="90"/>
      <c r="H144" s="90"/>
      <c r="I144" s="90"/>
      <c r="J144" s="90"/>
      <c r="K144" s="90"/>
      <c r="L144" s="90"/>
      <c r="M144" s="90"/>
      <c r="N144" s="90"/>
      <c r="O144" s="90"/>
      <c r="P144" s="90"/>
      <c r="Q144" s="90"/>
      <c r="R144" s="90"/>
      <c r="S144" s="90"/>
      <c r="T144" s="90"/>
      <c r="U144" s="90"/>
      <c r="V144" s="90"/>
      <c r="W144" s="90"/>
      <c r="X144" s="84"/>
      <c r="Y144" s="85"/>
      <c r="Z144" s="112"/>
      <c r="AA144" s="112"/>
      <c r="AB144" s="112"/>
      <c r="AC144" s="112"/>
      <c r="AD144" s="112"/>
      <c r="AE144" s="112"/>
      <c r="AF144" s="112"/>
      <c r="AG144" s="112"/>
      <c r="AH144" s="112"/>
      <c r="AI144" s="112"/>
      <c r="AJ144" s="112"/>
      <c r="AK144" s="112"/>
      <c r="AL144" s="112"/>
      <c r="AM144" s="112" t="e">
        <f t="shared" si="49"/>
        <v>#REF!</v>
      </c>
      <c r="AN144" s="112" t="e">
        <f t="shared" si="49"/>
        <v>#REF!</v>
      </c>
      <c r="AO144" s="112" t="e">
        <f t="shared" si="49"/>
        <v>#REF!</v>
      </c>
      <c r="AP144" s="112" t="e">
        <f t="shared" si="49"/>
        <v>#REF!</v>
      </c>
      <c r="AQ144" s="112" t="e">
        <f t="shared" si="49"/>
        <v>#REF!</v>
      </c>
      <c r="AR144" s="112" t="e">
        <f t="shared" si="49"/>
        <v>#REF!</v>
      </c>
    </row>
    <row r="145" spans="1:44" customFormat="1" ht="13" hidden="1" x14ac:dyDescent="0.15">
      <c r="A145" s="95"/>
      <c r="B145" s="71"/>
      <c r="C145" s="70"/>
      <c r="D145" s="90"/>
      <c r="E145" s="90"/>
      <c r="F145" s="90"/>
      <c r="G145" s="90"/>
      <c r="H145" s="90"/>
      <c r="I145" s="90"/>
      <c r="J145" s="90"/>
      <c r="K145" s="90"/>
      <c r="L145" s="90"/>
      <c r="M145" s="90"/>
      <c r="N145" s="90"/>
      <c r="O145" s="90"/>
      <c r="P145" s="90"/>
      <c r="Q145" s="90"/>
      <c r="R145" s="90"/>
      <c r="S145" s="90"/>
      <c r="T145" s="90"/>
      <c r="U145" s="90"/>
      <c r="V145" s="90"/>
      <c r="W145" s="90"/>
      <c r="X145" s="84"/>
      <c r="Y145" s="85"/>
      <c r="Z145" s="112"/>
      <c r="AA145" s="112"/>
      <c r="AB145" s="112"/>
      <c r="AC145" s="112"/>
      <c r="AD145" s="112"/>
      <c r="AE145" s="112"/>
      <c r="AF145" s="112"/>
      <c r="AG145" s="112"/>
      <c r="AH145" s="112"/>
      <c r="AI145" s="112"/>
      <c r="AJ145" s="112"/>
      <c r="AK145" s="112"/>
      <c r="AL145" s="112"/>
      <c r="AM145" s="112" t="e">
        <f t="shared" si="49"/>
        <v>#REF!</v>
      </c>
      <c r="AN145" s="112" t="e">
        <f t="shared" si="49"/>
        <v>#REF!</v>
      </c>
      <c r="AO145" s="112" t="e">
        <f t="shared" si="49"/>
        <v>#REF!</v>
      </c>
      <c r="AP145" s="112" t="e">
        <f t="shared" si="49"/>
        <v>#REF!</v>
      </c>
      <c r="AQ145" s="112" t="e">
        <f t="shared" si="49"/>
        <v>#REF!</v>
      </c>
      <c r="AR145" s="112" t="e">
        <f t="shared" si="49"/>
        <v>#REF!</v>
      </c>
    </row>
    <row r="146" spans="1:44" customFormat="1" ht="13" hidden="1" x14ac:dyDescent="0.15">
      <c r="A146" s="96"/>
      <c r="B146" s="71"/>
      <c r="C146" s="70"/>
      <c r="D146" s="90"/>
      <c r="E146" s="90"/>
      <c r="F146" s="90"/>
      <c r="G146" s="90"/>
      <c r="H146" s="90"/>
      <c r="I146" s="90"/>
      <c r="J146" s="90"/>
      <c r="K146" s="90"/>
      <c r="L146" s="90"/>
      <c r="M146" s="90"/>
      <c r="N146" s="90"/>
      <c r="O146" s="90"/>
      <c r="P146" s="90"/>
      <c r="Q146" s="90"/>
      <c r="R146" s="90"/>
      <c r="S146" s="90"/>
      <c r="T146" s="90"/>
      <c r="U146" s="90"/>
      <c r="V146" s="90"/>
      <c r="W146" s="90"/>
      <c r="X146" s="84"/>
      <c r="Y146" s="85"/>
      <c r="Z146" s="112"/>
      <c r="AA146" s="112"/>
      <c r="AB146" s="112"/>
      <c r="AC146" s="112"/>
      <c r="AD146" s="112"/>
      <c r="AE146" s="112"/>
      <c r="AF146" s="112"/>
      <c r="AG146" s="112"/>
      <c r="AH146" s="112"/>
      <c r="AI146" s="112"/>
      <c r="AJ146" s="112"/>
      <c r="AK146" s="112"/>
      <c r="AL146" s="112"/>
      <c r="AM146" s="112" t="e">
        <f t="shared" si="49"/>
        <v>#REF!</v>
      </c>
      <c r="AN146" s="112" t="e">
        <f t="shared" si="49"/>
        <v>#REF!</v>
      </c>
      <c r="AO146" s="112" t="e">
        <f t="shared" si="49"/>
        <v>#REF!</v>
      </c>
      <c r="AP146" s="112" t="e">
        <f t="shared" si="49"/>
        <v>#REF!</v>
      </c>
      <c r="AQ146" s="112" t="e">
        <f t="shared" si="49"/>
        <v>#REF!</v>
      </c>
      <c r="AR146" s="112" t="e">
        <f t="shared" si="49"/>
        <v>#REF!</v>
      </c>
    </row>
    <row r="147" spans="1:44" customFormat="1" ht="13" hidden="1" x14ac:dyDescent="0.15">
      <c r="A147" s="96"/>
      <c r="B147" s="71"/>
      <c r="C147" s="70"/>
      <c r="D147" s="90"/>
      <c r="E147" s="90"/>
      <c r="F147" s="90"/>
      <c r="G147" s="90"/>
      <c r="H147" s="90"/>
      <c r="I147" s="90"/>
      <c r="J147" s="90"/>
      <c r="K147" s="90"/>
      <c r="L147" s="90"/>
      <c r="M147" s="90"/>
      <c r="N147" s="90"/>
      <c r="O147" s="90"/>
      <c r="P147" s="90"/>
      <c r="Q147" s="90"/>
      <c r="R147" s="90"/>
      <c r="S147" s="90"/>
      <c r="T147" s="90"/>
      <c r="U147" s="90"/>
      <c r="V147" s="90"/>
      <c r="W147" s="90"/>
      <c r="X147" s="84"/>
      <c r="Y147" s="85"/>
      <c r="Z147" s="112"/>
      <c r="AA147" s="112"/>
      <c r="AB147" s="112"/>
      <c r="AC147" s="112"/>
      <c r="AD147" s="112"/>
      <c r="AE147" s="112"/>
      <c r="AF147" s="112"/>
      <c r="AG147" s="112"/>
      <c r="AH147" s="112"/>
      <c r="AI147" s="112"/>
      <c r="AJ147" s="112"/>
      <c r="AK147" s="112"/>
      <c r="AL147" s="112"/>
      <c r="AM147" s="112" t="e">
        <f t="shared" si="49"/>
        <v>#REF!</v>
      </c>
      <c r="AN147" s="112" t="e">
        <f t="shared" si="49"/>
        <v>#REF!</v>
      </c>
      <c r="AO147" s="112" t="e">
        <f t="shared" si="49"/>
        <v>#REF!</v>
      </c>
      <c r="AP147" s="112" t="e">
        <f t="shared" si="49"/>
        <v>#REF!</v>
      </c>
      <c r="AQ147" s="112" t="e">
        <f t="shared" si="49"/>
        <v>#REF!</v>
      </c>
      <c r="AR147" s="112" t="e">
        <f t="shared" si="49"/>
        <v>#REF!</v>
      </c>
    </row>
    <row r="148" spans="1:44" customFormat="1" ht="13" hidden="1" x14ac:dyDescent="0.15">
      <c r="A148" s="96"/>
      <c r="B148" s="71"/>
      <c r="C148" s="70"/>
      <c r="D148" s="90"/>
      <c r="E148" s="90"/>
      <c r="F148" s="90"/>
      <c r="G148" s="90"/>
      <c r="H148" s="90"/>
      <c r="I148" s="90"/>
      <c r="J148" s="90"/>
      <c r="K148" s="90"/>
      <c r="L148" s="90"/>
      <c r="M148" s="90"/>
      <c r="N148" s="90"/>
      <c r="O148" s="90"/>
      <c r="P148" s="90"/>
      <c r="Q148" s="90"/>
      <c r="R148" s="90"/>
      <c r="S148" s="90"/>
      <c r="T148" s="90"/>
      <c r="U148" s="90"/>
      <c r="V148" s="90"/>
      <c r="W148" s="90"/>
      <c r="X148" s="84"/>
      <c r="Y148" s="85"/>
      <c r="Z148" s="112"/>
      <c r="AA148" s="112"/>
      <c r="AB148" s="112"/>
      <c r="AC148" s="112"/>
      <c r="AD148" s="112"/>
      <c r="AE148" s="112"/>
      <c r="AF148" s="112"/>
      <c r="AG148" s="112"/>
      <c r="AH148" s="112"/>
      <c r="AI148" s="112"/>
      <c r="AJ148" s="112"/>
      <c r="AK148" s="112"/>
      <c r="AL148" s="112"/>
      <c r="AM148" s="112" t="e">
        <f t="shared" si="49"/>
        <v>#REF!</v>
      </c>
      <c r="AN148" s="112" t="e">
        <f t="shared" si="49"/>
        <v>#REF!</v>
      </c>
      <c r="AO148" s="112" t="e">
        <f t="shared" si="49"/>
        <v>#REF!</v>
      </c>
      <c r="AP148" s="112" t="e">
        <f t="shared" si="49"/>
        <v>#REF!</v>
      </c>
      <c r="AQ148" s="112" t="e">
        <f t="shared" si="49"/>
        <v>#REF!</v>
      </c>
      <c r="AR148" s="112" t="e">
        <f t="shared" si="49"/>
        <v>#REF!</v>
      </c>
    </row>
    <row r="149" spans="1:44" customFormat="1" ht="13" hidden="1" x14ac:dyDescent="0.15">
      <c r="A149" s="96"/>
      <c r="B149" s="71"/>
      <c r="C149" s="70"/>
      <c r="D149" s="90"/>
      <c r="E149" s="90"/>
      <c r="F149" s="90"/>
      <c r="G149" s="90"/>
      <c r="H149" s="90"/>
      <c r="I149" s="90"/>
      <c r="J149" s="90"/>
      <c r="K149" s="90"/>
      <c r="L149" s="90"/>
      <c r="M149" s="90"/>
      <c r="N149" s="90"/>
      <c r="O149" s="90"/>
      <c r="P149" s="90"/>
      <c r="Q149" s="90"/>
      <c r="R149" s="90"/>
      <c r="S149" s="90"/>
      <c r="T149" s="90"/>
      <c r="U149" s="90"/>
      <c r="V149" s="90"/>
      <c r="W149" s="90"/>
      <c r="X149" s="84"/>
      <c r="Y149" s="85"/>
      <c r="Z149" s="112"/>
      <c r="AA149" s="112"/>
      <c r="AB149" s="112"/>
      <c r="AC149" s="112"/>
      <c r="AD149" s="112"/>
      <c r="AE149" s="112"/>
      <c r="AF149" s="112"/>
      <c r="AG149" s="112"/>
      <c r="AH149" s="112"/>
      <c r="AI149" s="112"/>
      <c r="AJ149" s="112"/>
      <c r="AK149" s="112"/>
      <c r="AL149" s="112"/>
      <c r="AM149" s="112" t="e">
        <f t="shared" si="49"/>
        <v>#REF!</v>
      </c>
      <c r="AN149" s="112" t="e">
        <f t="shared" si="49"/>
        <v>#REF!</v>
      </c>
      <c r="AO149" s="112" t="e">
        <f t="shared" si="49"/>
        <v>#REF!</v>
      </c>
      <c r="AP149" s="112" t="e">
        <f t="shared" si="49"/>
        <v>#REF!</v>
      </c>
      <c r="AQ149" s="112" t="e">
        <f t="shared" si="49"/>
        <v>#REF!</v>
      </c>
      <c r="AR149" s="112" t="e">
        <f t="shared" si="49"/>
        <v>#REF!</v>
      </c>
    </row>
    <row r="150" spans="1:44" customFormat="1" ht="13" hidden="1" x14ac:dyDescent="0.15">
      <c r="A150" s="96"/>
      <c r="B150" s="71"/>
      <c r="C150" s="70"/>
      <c r="D150" s="90"/>
      <c r="E150" s="90"/>
      <c r="F150" s="90"/>
      <c r="G150" s="90"/>
      <c r="H150" s="90"/>
      <c r="I150" s="90"/>
      <c r="J150" s="90"/>
      <c r="K150" s="90"/>
      <c r="L150" s="90"/>
      <c r="M150" s="90"/>
      <c r="N150" s="90"/>
      <c r="O150" s="90"/>
      <c r="P150" s="90"/>
      <c r="Q150" s="90"/>
      <c r="R150" s="90"/>
      <c r="S150" s="90"/>
      <c r="T150" s="90"/>
      <c r="U150" s="90"/>
      <c r="V150" s="90"/>
      <c r="W150" s="90"/>
      <c r="X150" s="84"/>
      <c r="Y150" s="85"/>
      <c r="Z150" s="112"/>
      <c r="AA150" s="112"/>
      <c r="AB150" s="112"/>
      <c r="AC150" s="112"/>
      <c r="AD150" s="112"/>
      <c r="AE150" s="112"/>
      <c r="AF150" s="112"/>
      <c r="AG150" s="112"/>
      <c r="AH150" s="112"/>
      <c r="AI150" s="112"/>
      <c r="AJ150" s="112"/>
      <c r="AK150" s="112"/>
      <c r="AL150" s="112"/>
      <c r="AM150" s="112" t="e">
        <f t="shared" si="49"/>
        <v>#REF!</v>
      </c>
      <c r="AN150" s="112" t="e">
        <f t="shared" si="49"/>
        <v>#REF!</v>
      </c>
      <c r="AO150" s="112" t="e">
        <f t="shared" si="49"/>
        <v>#REF!</v>
      </c>
      <c r="AP150" s="112" t="e">
        <f t="shared" si="49"/>
        <v>#REF!</v>
      </c>
      <c r="AQ150" s="112" t="e">
        <f t="shared" si="49"/>
        <v>#REF!</v>
      </c>
      <c r="AR150" s="112" t="e">
        <f t="shared" si="49"/>
        <v>#REF!</v>
      </c>
    </row>
    <row r="151" spans="1:44" customFormat="1" ht="13" hidden="1" x14ac:dyDescent="0.15">
      <c r="A151" s="96"/>
      <c r="B151" s="71"/>
      <c r="C151" s="70"/>
      <c r="D151" s="90"/>
      <c r="E151" s="90"/>
      <c r="F151" s="90"/>
      <c r="G151" s="90"/>
      <c r="H151" s="90"/>
      <c r="I151" s="90"/>
      <c r="J151" s="90"/>
      <c r="K151" s="90"/>
      <c r="L151" s="90"/>
      <c r="M151" s="90"/>
      <c r="N151" s="90"/>
      <c r="O151" s="90"/>
      <c r="P151" s="90"/>
      <c r="Q151" s="90"/>
      <c r="R151" s="90"/>
      <c r="S151" s="90"/>
      <c r="T151" s="90"/>
      <c r="U151" s="90"/>
      <c r="V151" s="90"/>
      <c r="W151" s="90"/>
      <c r="X151" s="84"/>
      <c r="Y151" s="85"/>
      <c r="Z151" s="112"/>
      <c r="AA151" s="112"/>
      <c r="AB151" s="112"/>
      <c r="AC151" s="112"/>
      <c r="AD151" s="112"/>
      <c r="AE151" s="112"/>
      <c r="AF151" s="112"/>
      <c r="AG151" s="112"/>
      <c r="AH151" s="112"/>
      <c r="AI151" s="112"/>
      <c r="AJ151" s="112"/>
      <c r="AK151" s="112"/>
      <c r="AL151" s="112"/>
      <c r="AM151" s="112" t="e">
        <f t="shared" si="49"/>
        <v>#REF!</v>
      </c>
      <c r="AN151" s="112" t="e">
        <f t="shared" si="49"/>
        <v>#REF!</v>
      </c>
      <c r="AO151" s="112" t="e">
        <f t="shared" si="49"/>
        <v>#REF!</v>
      </c>
      <c r="AP151" s="112" t="e">
        <f t="shared" si="49"/>
        <v>#REF!</v>
      </c>
      <c r="AQ151" s="112" t="e">
        <f t="shared" si="49"/>
        <v>#REF!</v>
      </c>
      <c r="AR151" s="112" t="e">
        <f t="shared" si="49"/>
        <v>#REF!</v>
      </c>
    </row>
    <row r="152" spans="1:44" customFormat="1" ht="15.75" hidden="1" customHeight="1" x14ac:dyDescent="0.15">
      <c r="A152" s="96"/>
      <c r="B152" s="71"/>
      <c r="C152" s="70"/>
      <c r="D152" s="90"/>
      <c r="E152" s="90"/>
      <c r="F152" s="90"/>
      <c r="G152" s="90"/>
      <c r="H152" s="90"/>
      <c r="I152" s="90"/>
      <c r="J152" s="90"/>
      <c r="K152" s="90"/>
      <c r="L152" s="90"/>
      <c r="M152" s="90"/>
      <c r="N152" s="90"/>
      <c r="O152" s="90"/>
      <c r="P152" s="90"/>
      <c r="Q152" s="90"/>
      <c r="R152" s="90"/>
      <c r="S152" s="90"/>
      <c r="T152" s="90"/>
      <c r="U152" s="90"/>
      <c r="V152" s="90"/>
      <c r="W152" s="90"/>
      <c r="X152" s="84"/>
      <c r="Y152" s="85"/>
      <c r="Z152" s="112"/>
      <c r="AA152" s="112"/>
      <c r="AB152" s="112"/>
      <c r="AC152" s="112"/>
      <c r="AD152" s="112"/>
      <c r="AE152" s="112"/>
      <c r="AF152" s="112"/>
      <c r="AG152" s="112"/>
      <c r="AH152" s="112"/>
      <c r="AI152" s="112"/>
      <c r="AJ152" s="112"/>
      <c r="AK152" s="112"/>
      <c r="AL152" s="112"/>
    </row>
    <row r="153" spans="1:44" customFormat="1" ht="13" hidden="1" x14ac:dyDescent="0.15">
      <c r="A153" s="95"/>
      <c r="B153" s="71"/>
      <c r="C153" s="70"/>
      <c r="D153" s="90"/>
      <c r="E153" s="90"/>
      <c r="F153" s="90"/>
      <c r="G153" s="90"/>
      <c r="H153" s="90"/>
      <c r="I153" s="90"/>
      <c r="J153" s="90"/>
      <c r="K153" s="90"/>
      <c r="L153" s="90"/>
      <c r="M153" s="90"/>
      <c r="N153" s="90"/>
      <c r="O153" s="90"/>
      <c r="P153" s="90"/>
      <c r="Q153" s="90"/>
      <c r="R153" s="90"/>
      <c r="S153" s="90"/>
      <c r="T153" s="90"/>
      <c r="U153" s="90"/>
      <c r="V153" s="90"/>
      <c r="W153" s="90"/>
      <c r="X153" s="84"/>
      <c r="Y153" s="85"/>
      <c r="Z153" s="112"/>
      <c r="AA153" s="112"/>
      <c r="AB153" s="112"/>
      <c r="AC153" s="112"/>
      <c r="AD153" s="112"/>
      <c r="AE153" s="112"/>
      <c r="AF153" s="112"/>
      <c r="AG153" s="112"/>
      <c r="AH153" s="112"/>
      <c r="AI153" s="112"/>
      <c r="AJ153" s="112"/>
      <c r="AK153" s="112"/>
      <c r="AL153" s="112"/>
      <c r="AM153" s="112" t="e">
        <f t="shared" si="49"/>
        <v>#REF!</v>
      </c>
      <c r="AN153" s="112" t="e">
        <f t="shared" si="49"/>
        <v>#REF!</v>
      </c>
      <c r="AO153" s="112" t="e">
        <f t="shared" si="49"/>
        <v>#REF!</v>
      </c>
      <c r="AP153" s="112" t="e">
        <f t="shared" si="49"/>
        <v>#REF!</v>
      </c>
      <c r="AQ153" s="112" t="e">
        <f t="shared" si="49"/>
        <v>#REF!</v>
      </c>
      <c r="AR153" s="112" t="e">
        <f t="shared" si="49"/>
        <v>#REF!</v>
      </c>
    </row>
    <row r="154" spans="1:44" customFormat="1" ht="14" thickTop="1" x14ac:dyDescent="0.15">
      <c r="A154" s="97" t="e">
        <f t="shared" ref="A154:A161" si="50">A127</f>
        <v>#REF!</v>
      </c>
      <c r="B154" s="71" t="e">
        <f t="shared" ref="B154:B161" si="51">SUM(Z154:AL154)</f>
        <v>#REF!</v>
      </c>
      <c r="C154" s="70" t="e">
        <f t="shared" ref="C154:C161" si="52">(VLOOKUP(AD$30,pauzetoeslag,$A$29,FALSE)*H154)+(VLOOKUP(AE$30,pauzetoeslag,$A$29,FALSE)*I154)</f>
        <v>#REF!</v>
      </c>
      <c r="D154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154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154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154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154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154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154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154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154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154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154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154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154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154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154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154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154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154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154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154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154" s="84">
        <f>A137</f>
        <v>19</v>
      </c>
      <c r="Y154" s="85" t="e">
        <f t="shared" ref="Y154:Y161" si="53">(H154+I154)*0.5</f>
        <v>#REF!</v>
      </c>
      <c r="Z154" s="112" t="e">
        <f t="shared" ref="Z154:AG154" si="54">(VLOOKUP(Z$30,tarieftoeslag,$X154,FALSE)*D154)</f>
        <v>#REF!</v>
      </c>
      <c r="AA154" s="112" t="e">
        <f t="shared" si="54"/>
        <v>#REF!</v>
      </c>
      <c r="AB154" s="112" t="e">
        <f t="shared" si="54"/>
        <v>#REF!</v>
      </c>
      <c r="AC154" s="112" t="e">
        <f t="shared" si="54"/>
        <v>#REF!</v>
      </c>
      <c r="AD154" s="112" t="e">
        <f t="shared" si="54"/>
        <v>#REF!</v>
      </c>
      <c r="AE154" s="112" t="e">
        <f t="shared" si="54"/>
        <v>#REF!</v>
      </c>
      <c r="AF154" s="112" t="e">
        <f t="shared" si="54"/>
        <v>#REF!</v>
      </c>
      <c r="AG154" s="112" t="e">
        <f t="shared" si="54"/>
        <v>#REF!</v>
      </c>
      <c r="AH154" s="112"/>
      <c r="AI154" s="112" t="e">
        <f t="shared" si="49"/>
        <v>#REF!</v>
      </c>
      <c r="AJ154" s="112" t="e">
        <f t="shared" si="49"/>
        <v>#REF!</v>
      </c>
      <c r="AK154" s="112" t="e">
        <f t="shared" si="49"/>
        <v>#REF!</v>
      </c>
      <c r="AL154" s="112" t="e">
        <f t="shared" si="49"/>
        <v>#REF!</v>
      </c>
      <c r="AM154" s="112" t="e">
        <f t="shared" si="49"/>
        <v>#REF!</v>
      </c>
      <c r="AN154" s="112" t="e">
        <f t="shared" si="49"/>
        <v>#REF!</v>
      </c>
      <c r="AO154" s="112" t="e">
        <f t="shared" si="49"/>
        <v>#REF!</v>
      </c>
      <c r="AP154" s="112" t="e">
        <f t="shared" si="49"/>
        <v>#REF!</v>
      </c>
      <c r="AQ154" s="112" t="e">
        <f t="shared" si="49"/>
        <v>#REF!</v>
      </c>
      <c r="AR154" s="112" t="e">
        <f t="shared" si="49"/>
        <v>#REF!</v>
      </c>
    </row>
    <row r="155" spans="1:44" customFormat="1" ht="13" x14ac:dyDescent="0.15">
      <c r="A155" s="97" t="e">
        <f t="shared" si="50"/>
        <v>#REF!</v>
      </c>
      <c r="B155" s="71" t="e">
        <f t="shared" si="51"/>
        <v>#REF!</v>
      </c>
      <c r="C155" s="70" t="e">
        <f t="shared" si="52"/>
        <v>#REF!</v>
      </c>
      <c r="D155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155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155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155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155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155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155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155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155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155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155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155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155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155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155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155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155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155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155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155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155" s="84">
        <f t="shared" ref="X155:X161" si="55">X154</f>
        <v>19</v>
      </c>
      <c r="Y155" s="85" t="e">
        <f t="shared" si="53"/>
        <v>#REF!</v>
      </c>
      <c r="Z155" s="112" t="e">
        <f t="shared" ref="Z155:AG161" si="56">(VLOOKUP(Z$30,tarieftoeslag,$X155,FALSE)*D155)</f>
        <v>#REF!</v>
      </c>
      <c r="AA155" s="112" t="e">
        <f t="shared" si="56"/>
        <v>#REF!</v>
      </c>
      <c r="AB155" s="112" t="e">
        <f t="shared" si="56"/>
        <v>#REF!</v>
      </c>
      <c r="AC155" s="112" t="e">
        <f t="shared" si="56"/>
        <v>#REF!</v>
      </c>
      <c r="AD155" s="112" t="e">
        <f t="shared" si="56"/>
        <v>#REF!</v>
      </c>
      <c r="AE155" s="112" t="e">
        <f t="shared" si="56"/>
        <v>#REF!</v>
      </c>
      <c r="AF155" s="112" t="e">
        <f t="shared" si="56"/>
        <v>#REF!</v>
      </c>
      <c r="AG155" s="112" t="e">
        <f t="shared" si="56"/>
        <v>#REF!</v>
      </c>
      <c r="AH155" s="112"/>
      <c r="AI155" s="112" t="e">
        <f t="shared" ref="AI155:AR161" si="57">(VLOOKUP(AI$30,tarieftoeslag,$X155,FALSE)*M155)</f>
        <v>#REF!</v>
      </c>
      <c r="AJ155" s="112" t="e">
        <f t="shared" si="57"/>
        <v>#REF!</v>
      </c>
      <c r="AK155" s="112" t="e">
        <f t="shared" si="57"/>
        <v>#REF!</v>
      </c>
      <c r="AL155" s="112" t="e">
        <f t="shared" si="57"/>
        <v>#REF!</v>
      </c>
      <c r="AM155" s="112" t="e">
        <f t="shared" si="57"/>
        <v>#REF!</v>
      </c>
      <c r="AN155" s="112" t="e">
        <f t="shared" si="57"/>
        <v>#REF!</v>
      </c>
      <c r="AO155" s="112" t="e">
        <f t="shared" si="57"/>
        <v>#REF!</v>
      </c>
      <c r="AP155" s="112" t="e">
        <f t="shared" si="57"/>
        <v>#REF!</v>
      </c>
      <c r="AQ155" s="112" t="e">
        <f t="shared" si="57"/>
        <v>#REF!</v>
      </c>
      <c r="AR155" s="112" t="e">
        <f t="shared" si="57"/>
        <v>#REF!</v>
      </c>
    </row>
    <row r="156" spans="1:44" customFormat="1" ht="13" x14ac:dyDescent="0.15">
      <c r="A156" s="97" t="e">
        <f t="shared" si="50"/>
        <v>#REF!</v>
      </c>
      <c r="B156" s="71" t="e">
        <f t="shared" si="51"/>
        <v>#REF!</v>
      </c>
      <c r="C156" s="70" t="e">
        <f t="shared" si="52"/>
        <v>#REF!</v>
      </c>
      <c r="D156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156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156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156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156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156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156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156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156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156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156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156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156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156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156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156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156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156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156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156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156" s="84">
        <f t="shared" si="55"/>
        <v>19</v>
      </c>
      <c r="Y156" s="85" t="e">
        <f t="shared" si="53"/>
        <v>#REF!</v>
      </c>
      <c r="Z156" s="112" t="e">
        <f t="shared" si="56"/>
        <v>#REF!</v>
      </c>
      <c r="AA156" s="112" t="e">
        <f t="shared" si="56"/>
        <v>#REF!</v>
      </c>
      <c r="AB156" s="112" t="e">
        <f t="shared" si="56"/>
        <v>#REF!</v>
      </c>
      <c r="AC156" s="112" t="e">
        <f t="shared" si="56"/>
        <v>#REF!</v>
      </c>
      <c r="AD156" s="112" t="e">
        <f t="shared" si="56"/>
        <v>#REF!</v>
      </c>
      <c r="AE156" s="112" t="e">
        <f t="shared" si="56"/>
        <v>#REF!</v>
      </c>
      <c r="AF156" s="112" t="e">
        <f t="shared" si="56"/>
        <v>#REF!</v>
      </c>
      <c r="AG156" s="112" t="e">
        <f t="shared" si="56"/>
        <v>#REF!</v>
      </c>
      <c r="AH156" s="112"/>
      <c r="AI156" s="112" t="e">
        <f t="shared" si="57"/>
        <v>#REF!</v>
      </c>
      <c r="AJ156" s="112" t="e">
        <f t="shared" si="57"/>
        <v>#REF!</v>
      </c>
      <c r="AK156" s="112" t="e">
        <f t="shared" si="57"/>
        <v>#REF!</v>
      </c>
      <c r="AL156" s="112" t="e">
        <f t="shared" si="57"/>
        <v>#REF!</v>
      </c>
      <c r="AM156" s="112" t="e">
        <f t="shared" si="57"/>
        <v>#REF!</v>
      </c>
      <c r="AN156" s="112" t="e">
        <f t="shared" si="57"/>
        <v>#REF!</v>
      </c>
      <c r="AO156" s="112" t="e">
        <f t="shared" si="57"/>
        <v>#REF!</v>
      </c>
      <c r="AP156" s="112" t="e">
        <f t="shared" si="57"/>
        <v>#REF!</v>
      </c>
      <c r="AQ156" s="112" t="e">
        <f t="shared" si="57"/>
        <v>#REF!</v>
      </c>
      <c r="AR156" s="112" t="e">
        <f t="shared" si="57"/>
        <v>#REF!</v>
      </c>
    </row>
    <row r="157" spans="1:44" customFormat="1" ht="13" x14ac:dyDescent="0.15">
      <c r="A157" s="97" t="e">
        <f t="shared" si="50"/>
        <v>#REF!</v>
      </c>
      <c r="B157" s="71" t="e">
        <f t="shared" si="51"/>
        <v>#REF!</v>
      </c>
      <c r="C157" s="70" t="e">
        <f t="shared" si="52"/>
        <v>#REF!</v>
      </c>
      <c r="D157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157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157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157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157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157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157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157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157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157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157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157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157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157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157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157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157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157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157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157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157" s="84">
        <f t="shared" si="55"/>
        <v>19</v>
      </c>
      <c r="Y157" s="85" t="e">
        <f t="shared" si="53"/>
        <v>#REF!</v>
      </c>
      <c r="Z157" s="112" t="e">
        <f t="shared" si="56"/>
        <v>#REF!</v>
      </c>
      <c r="AA157" s="112" t="e">
        <f t="shared" si="56"/>
        <v>#REF!</v>
      </c>
      <c r="AB157" s="112" t="e">
        <f t="shared" si="56"/>
        <v>#REF!</v>
      </c>
      <c r="AC157" s="112" t="e">
        <f t="shared" si="56"/>
        <v>#REF!</v>
      </c>
      <c r="AD157" s="112" t="e">
        <f t="shared" si="56"/>
        <v>#REF!</v>
      </c>
      <c r="AE157" s="112" t="e">
        <f t="shared" si="56"/>
        <v>#REF!</v>
      </c>
      <c r="AF157" s="112" t="e">
        <f t="shared" si="56"/>
        <v>#REF!</v>
      </c>
      <c r="AG157" s="112" t="e">
        <f t="shared" si="56"/>
        <v>#REF!</v>
      </c>
      <c r="AH157" s="112"/>
      <c r="AI157" s="112" t="e">
        <f t="shared" si="57"/>
        <v>#REF!</v>
      </c>
      <c r="AJ157" s="112" t="e">
        <f t="shared" si="57"/>
        <v>#REF!</v>
      </c>
      <c r="AK157" s="112" t="e">
        <f t="shared" si="57"/>
        <v>#REF!</v>
      </c>
      <c r="AL157" s="112" t="e">
        <f t="shared" si="57"/>
        <v>#REF!</v>
      </c>
      <c r="AM157" s="112" t="e">
        <f t="shared" si="57"/>
        <v>#REF!</v>
      </c>
      <c r="AN157" s="112" t="e">
        <f t="shared" si="57"/>
        <v>#REF!</v>
      </c>
      <c r="AO157" s="112" t="e">
        <f t="shared" si="57"/>
        <v>#REF!</v>
      </c>
      <c r="AP157" s="112" t="e">
        <f t="shared" si="57"/>
        <v>#REF!</v>
      </c>
      <c r="AQ157" s="112" t="e">
        <f t="shared" si="57"/>
        <v>#REF!</v>
      </c>
      <c r="AR157" s="112" t="e">
        <f t="shared" si="57"/>
        <v>#REF!</v>
      </c>
    </row>
    <row r="158" spans="1:44" customFormat="1" ht="13" x14ac:dyDescent="0.15">
      <c r="A158" s="97" t="e">
        <f t="shared" si="50"/>
        <v>#REF!</v>
      </c>
      <c r="B158" s="71" t="e">
        <f t="shared" si="51"/>
        <v>#REF!</v>
      </c>
      <c r="C158" s="70" t="e">
        <f t="shared" si="52"/>
        <v>#REF!</v>
      </c>
      <c r="D158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158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158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158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158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158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158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158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158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158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158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158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158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158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158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158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158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158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158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158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158" s="84">
        <f t="shared" si="55"/>
        <v>19</v>
      </c>
      <c r="Y158" s="85" t="e">
        <f t="shared" si="53"/>
        <v>#REF!</v>
      </c>
      <c r="Z158" s="112" t="e">
        <f t="shared" si="56"/>
        <v>#REF!</v>
      </c>
      <c r="AA158" s="112" t="e">
        <f t="shared" si="56"/>
        <v>#REF!</v>
      </c>
      <c r="AB158" s="112" t="e">
        <f t="shared" si="56"/>
        <v>#REF!</v>
      </c>
      <c r="AC158" s="112" t="e">
        <f t="shared" si="56"/>
        <v>#REF!</v>
      </c>
      <c r="AD158" s="112" t="e">
        <f t="shared" si="56"/>
        <v>#REF!</v>
      </c>
      <c r="AE158" s="112" t="e">
        <f t="shared" si="56"/>
        <v>#REF!</v>
      </c>
      <c r="AF158" s="112" t="e">
        <f t="shared" si="56"/>
        <v>#REF!</v>
      </c>
      <c r="AG158" s="112" t="e">
        <f t="shared" si="56"/>
        <v>#REF!</v>
      </c>
      <c r="AH158" s="112"/>
      <c r="AI158" s="112" t="e">
        <f t="shared" si="57"/>
        <v>#REF!</v>
      </c>
      <c r="AJ158" s="112" t="e">
        <f t="shared" si="57"/>
        <v>#REF!</v>
      </c>
      <c r="AK158" s="112" t="e">
        <f t="shared" si="57"/>
        <v>#REF!</v>
      </c>
      <c r="AL158" s="112" t="e">
        <f t="shared" si="57"/>
        <v>#REF!</v>
      </c>
      <c r="AM158" s="112" t="e">
        <f t="shared" si="57"/>
        <v>#REF!</v>
      </c>
      <c r="AN158" s="112" t="e">
        <f t="shared" si="57"/>
        <v>#REF!</v>
      </c>
      <c r="AO158" s="112" t="e">
        <f t="shared" si="57"/>
        <v>#REF!</v>
      </c>
      <c r="AP158" s="112" t="e">
        <f t="shared" si="57"/>
        <v>#REF!</v>
      </c>
      <c r="AQ158" s="112" t="e">
        <f t="shared" si="57"/>
        <v>#REF!</v>
      </c>
      <c r="AR158" s="112" t="e">
        <f t="shared" si="57"/>
        <v>#REF!</v>
      </c>
    </row>
    <row r="159" spans="1:44" customFormat="1" ht="13" x14ac:dyDescent="0.15">
      <c r="A159" s="97" t="e">
        <f t="shared" si="50"/>
        <v>#REF!</v>
      </c>
      <c r="B159" s="71" t="e">
        <f t="shared" si="51"/>
        <v>#REF!</v>
      </c>
      <c r="C159" s="70" t="e">
        <f t="shared" si="52"/>
        <v>#REF!</v>
      </c>
      <c r="D159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159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159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159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159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159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159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159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159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159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159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159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159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159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159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159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159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159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159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159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159" s="84">
        <f t="shared" si="55"/>
        <v>19</v>
      </c>
      <c r="Y159" s="85" t="e">
        <f t="shared" si="53"/>
        <v>#REF!</v>
      </c>
      <c r="Z159" s="112" t="e">
        <f t="shared" si="56"/>
        <v>#REF!</v>
      </c>
      <c r="AA159" s="112" t="e">
        <f t="shared" si="56"/>
        <v>#REF!</v>
      </c>
      <c r="AB159" s="112" t="e">
        <f t="shared" si="56"/>
        <v>#REF!</v>
      </c>
      <c r="AC159" s="112" t="e">
        <f t="shared" si="56"/>
        <v>#REF!</v>
      </c>
      <c r="AD159" s="112" t="e">
        <f t="shared" si="56"/>
        <v>#REF!</v>
      </c>
      <c r="AE159" s="112" t="e">
        <f t="shared" si="56"/>
        <v>#REF!</v>
      </c>
      <c r="AF159" s="112" t="e">
        <f t="shared" si="56"/>
        <v>#REF!</v>
      </c>
      <c r="AG159" s="112" t="e">
        <f t="shared" si="56"/>
        <v>#REF!</v>
      </c>
      <c r="AH159" s="112"/>
      <c r="AI159" s="112" t="e">
        <f t="shared" si="57"/>
        <v>#REF!</v>
      </c>
      <c r="AJ159" s="112" t="e">
        <f t="shared" si="57"/>
        <v>#REF!</v>
      </c>
      <c r="AK159" s="112" t="e">
        <f t="shared" si="57"/>
        <v>#REF!</v>
      </c>
      <c r="AL159" s="112" t="e">
        <f t="shared" si="57"/>
        <v>#REF!</v>
      </c>
      <c r="AM159" s="112" t="e">
        <f t="shared" si="57"/>
        <v>#REF!</v>
      </c>
      <c r="AN159" s="112" t="e">
        <f t="shared" si="57"/>
        <v>#REF!</v>
      </c>
      <c r="AO159" s="112" t="e">
        <f t="shared" si="57"/>
        <v>#REF!</v>
      </c>
      <c r="AP159" s="112" t="e">
        <f t="shared" si="57"/>
        <v>#REF!</v>
      </c>
      <c r="AQ159" s="112" t="e">
        <f t="shared" si="57"/>
        <v>#REF!</v>
      </c>
      <c r="AR159" s="112" t="e">
        <f t="shared" si="57"/>
        <v>#REF!</v>
      </c>
    </row>
    <row r="160" spans="1:44" customFormat="1" ht="13" x14ac:dyDescent="0.15">
      <c r="A160" s="97" t="e">
        <f t="shared" si="50"/>
        <v>#REF!</v>
      </c>
      <c r="B160" s="71" t="e">
        <f t="shared" si="51"/>
        <v>#REF!</v>
      </c>
      <c r="C160" s="70" t="e">
        <f t="shared" si="52"/>
        <v>#REF!</v>
      </c>
      <c r="D160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160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160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160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160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160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160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160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160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160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160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160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160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160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160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160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160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160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160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160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160" s="84">
        <f t="shared" si="55"/>
        <v>19</v>
      </c>
      <c r="Y160" s="85" t="e">
        <f t="shared" si="53"/>
        <v>#REF!</v>
      </c>
      <c r="Z160" s="112" t="e">
        <f t="shared" si="56"/>
        <v>#REF!</v>
      </c>
      <c r="AA160" s="112" t="e">
        <f t="shared" si="56"/>
        <v>#REF!</v>
      </c>
      <c r="AB160" s="112" t="e">
        <f t="shared" si="56"/>
        <v>#REF!</v>
      </c>
      <c r="AC160" s="112" t="e">
        <f t="shared" si="56"/>
        <v>#REF!</v>
      </c>
      <c r="AD160" s="112" t="e">
        <f t="shared" si="56"/>
        <v>#REF!</v>
      </c>
      <c r="AE160" s="112" t="e">
        <f t="shared" si="56"/>
        <v>#REF!</v>
      </c>
      <c r="AF160" s="112" t="e">
        <f t="shared" si="56"/>
        <v>#REF!</v>
      </c>
      <c r="AG160" s="112" t="e">
        <f t="shared" si="56"/>
        <v>#REF!</v>
      </c>
      <c r="AH160" s="112"/>
      <c r="AI160" s="112" t="e">
        <f t="shared" si="57"/>
        <v>#REF!</v>
      </c>
      <c r="AJ160" s="112" t="e">
        <f t="shared" si="57"/>
        <v>#REF!</v>
      </c>
      <c r="AK160" s="112" t="e">
        <f t="shared" si="57"/>
        <v>#REF!</v>
      </c>
      <c r="AL160" s="112" t="e">
        <f t="shared" si="57"/>
        <v>#REF!</v>
      </c>
      <c r="AM160" s="112" t="e">
        <f t="shared" si="57"/>
        <v>#REF!</v>
      </c>
      <c r="AN160" s="112" t="e">
        <f t="shared" si="57"/>
        <v>#REF!</v>
      </c>
      <c r="AO160" s="112" t="e">
        <f t="shared" si="57"/>
        <v>#REF!</v>
      </c>
      <c r="AP160" s="112" t="e">
        <f t="shared" si="57"/>
        <v>#REF!</v>
      </c>
      <c r="AQ160" s="112" t="e">
        <f t="shared" si="57"/>
        <v>#REF!</v>
      </c>
      <c r="AR160" s="112" t="e">
        <f t="shared" si="57"/>
        <v>#REF!</v>
      </c>
    </row>
    <row r="161" spans="1:44" ht="13" x14ac:dyDescent="0.15">
      <c r="A161" s="97" t="e">
        <f t="shared" si="50"/>
        <v>#REF!</v>
      </c>
      <c r="B161" s="71" t="e">
        <f t="shared" si="51"/>
        <v>#REF!</v>
      </c>
      <c r="C161" s="70" t="e">
        <f t="shared" si="52"/>
        <v>#REF!</v>
      </c>
      <c r="D161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161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161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161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161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161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161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161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161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161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161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161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161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161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161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161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161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161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161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161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161" s="84">
        <f t="shared" si="55"/>
        <v>19</v>
      </c>
      <c r="Y161" s="85" t="e">
        <f t="shared" si="53"/>
        <v>#REF!</v>
      </c>
      <c r="Z161" s="112" t="e">
        <f t="shared" si="56"/>
        <v>#REF!</v>
      </c>
      <c r="AA161" s="112" t="e">
        <f t="shared" si="56"/>
        <v>#REF!</v>
      </c>
      <c r="AB161" s="112" t="e">
        <f t="shared" si="56"/>
        <v>#REF!</v>
      </c>
      <c r="AC161" s="112" t="e">
        <f t="shared" si="56"/>
        <v>#REF!</v>
      </c>
      <c r="AD161" s="112" t="e">
        <f t="shared" si="56"/>
        <v>#REF!</v>
      </c>
      <c r="AE161" s="112" t="e">
        <f t="shared" si="56"/>
        <v>#REF!</v>
      </c>
      <c r="AF161" s="112" t="e">
        <f t="shared" si="56"/>
        <v>#REF!</v>
      </c>
      <c r="AG161" s="112" t="e">
        <f t="shared" si="56"/>
        <v>#REF!</v>
      </c>
      <c r="AH161" s="112"/>
      <c r="AI161" s="112" t="e">
        <f t="shared" si="57"/>
        <v>#REF!</v>
      </c>
      <c r="AJ161" s="112" t="e">
        <f t="shared" si="57"/>
        <v>#REF!</v>
      </c>
      <c r="AK161" s="112" t="e">
        <f t="shared" si="57"/>
        <v>#REF!</v>
      </c>
      <c r="AL161" s="112" t="e">
        <f t="shared" si="57"/>
        <v>#REF!</v>
      </c>
    </row>
    <row r="162" spans="1:44" customFormat="1" ht="15.75" customHeight="1" x14ac:dyDescent="0.15">
      <c r="A162" s="68"/>
      <c r="D162" s="69"/>
      <c r="E162" s="69"/>
      <c r="F162" s="69"/>
      <c r="G162" s="69"/>
      <c r="H162" s="69"/>
      <c r="I162" s="69"/>
      <c r="J162" s="69"/>
      <c r="K162" s="69"/>
      <c r="L162" s="69"/>
    </row>
    <row r="163" spans="1:44" customFormat="1" ht="13" x14ac:dyDescent="0.15">
      <c r="A163" s="62" t="s">
        <v>135</v>
      </c>
      <c r="D163" s="63"/>
      <c r="E163" s="63"/>
      <c r="F163" s="63"/>
      <c r="G163" s="63"/>
      <c r="H163" s="63"/>
      <c r="I163" s="63"/>
      <c r="J163" s="63"/>
      <c r="K163" s="63"/>
      <c r="L163" s="63"/>
    </row>
    <row r="164" spans="1:44" customFormat="1" ht="13" x14ac:dyDescent="0.15">
      <c r="A164" s="63">
        <v>20</v>
      </c>
      <c r="D164" s="63"/>
      <c r="E164" s="63"/>
      <c r="F164" s="63"/>
      <c r="G164" s="63"/>
      <c r="H164" s="63"/>
      <c r="I164" s="63"/>
      <c r="J164" s="63"/>
      <c r="K164" s="63"/>
      <c r="L164" s="63"/>
    </row>
    <row r="165" spans="1:44" customFormat="1" ht="14" thickBot="1" x14ac:dyDescent="0.2">
      <c r="A165" s="59" t="s">
        <v>129</v>
      </c>
      <c r="B165" s="91"/>
      <c r="C165" s="91"/>
      <c r="D165" s="91" t="str">
        <f t="shared" ref="D165:W165" si="58">D$30</f>
        <v>V1</v>
      </c>
      <c r="E165" s="91" t="str">
        <f t="shared" si="58"/>
        <v>V2</v>
      </c>
      <c r="F165" s="91" t="str">
        <f t="shared" si="58"/>
        <v>L1</v>
      </c>
      <c r="G165" s="91" t="str">
        <f t="shared" si="58"/>
        <v>L2</v>
      </c>
      <c r="H165" s="91" t="str">
        <f t="shared" si="58"/>
        <v>N1</v>
      </c>
      <c r="I165" s="91" t="str">
        <f t="shared" si="58"/>
        <v>N2</v>
      </c>
      <c r="J165" s="91" t="str">
        <f t="shared" si="58"/>
        <v>DV4</v>
      </c>
      <c r="K165" s="91" t="str">
        <f t="shared" si="58"/>
        <v>DL4</v>
      </c>
      <c r="L165" s="91" t="str">
        <f t="shared" si="58"/>
        <v>DL4+</v>
      </c>
      <c r="M165" s="91" t="str">
        <f t="shared" si="58"/>
        <v>Dza</v>
      </c>
      <c r="N165" s="91" t="str">
        <f t="shared" si="58"/>
        <v>DV8</v>
      </c>
      <c r="O165" s="91" t="str">
        <f t="shared" si="58"/>
        <v>DL8</v>
      </c>
      <c r="P165" s="91" t="str">
        <f t="shared" si="58"/>
        <v>K</v>
      </c>
      <c r="Q165" s="91" t="str">
        <f t="shared" si="58"/>
        <v>!C!</v>
      </c>
      <c r="R165" s="91">
        <f t="shared" si="58"/>
        <v>0</v>
      </c>
      <c r="S165" s="91">
        <f t="shared" si="58"/>
        <v>0</v>
      </c>
      <c r="T165" s="91">
        <f t="shared" si="58"/>
        <v>0</v>
      </c>
      <c r="U165" s="91">
        <f t="shared" si="58"/>
        <v>0</v>
      </c>
      <c r="V165" s="91">
        <f t="shared" si="58"/>
        <v>0</v>
      </c>
      <c r="W165" s="91">
        <f t="shared" si="58"/>
        <v>0</v>
      </c>
      <c r="X165" s="84"/>
      <c r="Z165" s="64" t="str">
        <f t="shared" ref="Z165:AR165" si="59">Z$30</f>
        <v>V1</v>
      </c>
      <c r="AA165" s="64" t="str">
        <f t="shared" si="59"/>
        <v>V2</v>
      </c>
      <c r="AB165" s="64" t="str">
        <f t="shared" si="59"/>
        <v>L1</v>
      </c>
      <c r="AC165" s="64" t="str">
        <f t="shared" si="59"/>
        <v>L2</v>
      </c>
      <c r="AD165" s="64" t="str">
        <f t="shared" si="59"/>
        <v>N1</v>
      </c>
      <c r="AE165" s="64" t="str">
        <f t="shared" si="59"/>
        <v>N2</v>
      </c>
      <c r="AF165" s="64" t="str">
        <f t="shared" si="59"/>
        <v>DV4</v>
      </c>
      <c r="AG165" s="64" t="str">
        <f t="shared" si="59"/>
        <v>DL4</v>
      </c>
      <c r="AH165" s="64"/>
      <c r="AI165" s="64" t="str">
        <f t="shared" si="59"/>
        <v>Dza</v>
      </c>
      <c r="AJ165" s="64" t="str">
        <f t="shared" si="59"/>
        <v>DV8</v>
      </c>
      <c r="AK165" s="64" t="str">
        <f t="shared" si="59"/>
        <v>DL8</v>
      </c>
      <c r="AL165" s="64" t="str">
        <f t="shared" si="59"/>
        <v>K</v>
      </c>
      <c r="AM165" s="64" t="str">
        <f t="shared" si="59"/>
        <v>!C!</v>
      </c>
      <c r="AN165" s="64">
        <f t="shared" si="59"/>
        <v>0</v>
      </c>
      <c r="AO165" s="64">
        <f t="shared" si="59"/>
        <v>0</v>
      </c>
      <c r="AP165" s="64">
        <f t="shared" si="59"/>
        <v>0</v>
      </c>
      <c r="AQ165" s="64">
        <f t="shared" si="59"/>
        <v>0</v>
      </c>
      <c r="AR165" s="64">
        <f t="shared" si="59"/>
        <v>0</v>
      </c>
    </row>
    <row r="166" spans="1:44" customFormat="1" ht="14" hidden="1" thickTop="1" x14ac:dyDescent="0.15">
      <c r="A166" s="92"/>
      <c r="B166" s="71"/>
      <c r="C166" s="7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0"/>
      <c r="U166" s="90"/>
      <c r="V166" s="90"/>
      <c r="W166" s="90"/>
      <c r="X166" s="84"/>
      <c r="Y166" s="85"/>
      <c r="Z166" s="112"/>
      <c r="AA166" s="112"/>
      <c r="AB166" s="112"/>
      <c r="AC166" s="112"/>
      <c r="AD166" s="112"/>
      <c r="AE166" s="112"/>
      <c r="AF166" s="112"/>
      <c r="AG166" s="112"/>
      <c r="AH166" s="112"/>
      <c r="AI166" s="112"/>
      <c r="AJ166" s="112"/>
      <c r="AK166" s="112"/>
      <c r="AL166" s="112"/>
      <c r="AM166" s="112" t="e">
        <f t="shared" ref="AI166:AR181" si="60">(VLOOKUP(AM$30,tarieftoeslag,$X166,FALSE)*Q166)</f>
        <v>#REF!</v>
      </c>
      <c r="AN166" s="112" t="e">
        <f t="shared" si="60"/>
        <v>#REF!</v>
      </c>
      <c r="AO166" s="112" t="e">
        <f t="shared" si="60"/>
        <v>#REF!</v>
      </c>
      <c r="AP166" s="112" t="e">
        <f t="shared" si="60"/>
        <v>#REF!</v>
      </c>
      <c r="AQ166" s="112" t="e">
        <f t="shared" si="60"/>
        <v>#REF!</v>
      </c>
      <c r="AR166" s="112" t="e">
        <f t="shared" si="60"/>
        <v>#REF!</v>
      </c>
    </row>
    <row r="167" spans="1:44" customFormat="1" ht="13" hidden="1" x14ac:dyDescent="0.15">
      <c r="A167" s="92"/>
      <c r="B167" s="71"/>
      <c r="C167" s="70"/>
      <c r="D167" s="90"/>
      <c r="E167" s="90"/>
      <c r="F167" s="90"/>
      <c r="G167" s="90"/>
      <c r="H167" s="90"/>
      <c r="I167" s="90"/>
      <c r="J167" s="90"/>
      <c r="K167" s="90"/>
      <c r="L167" s="90"/>
      <c r="M167" s="90"/>
      <c r="N167" s="90"/>
      <c r="O167" s="90"/>
      <c r="P167" s="90"/>
      <c r="Q167" s="90"/>
      <c r="R167" s="90"/>
      <c r="S167" s="90"/>
      <c r="T167" s="90"/>
      <c r="U167" s="90"/>
      <c r="V167" s="90"/>
      <c r="W167" s="90"/>
      <c r="X167" s="84"/>
      <c r="Y167" s="85"/>
      <c r="Z167" s="112"/>
      <c r="AA167" s="112"/>
      <c r="AB167" s="112"/>
      <c r="AC167" s="112"/>
      <c r="AD167" s="112"/>
      <c r="AE167" s="112"/>
      <c r="AF167" s="112"/>
      <c r="AG167" s="112"/>
      <c r="AH167" s="112"/>
      <c r="AI167" s="112"/>
      <c r="AJ167" s="112"/>
      <c r="AK167" s="112"/>
      <c r="AL167" s="112"/>
      <c r="AM167" s="112" t="e">
        <f t="shared" si="60"/>
        <v>#REF!</v>
      </c>
      <c r="AN167" s="112" t="e">
        <f t="shared" si="60"/>
        <v>#REF!</v>
      </c>
      <c r="AO167" s="112" t="e">
        <f t="shared" si="60"/>
        <v>#REF!</v>
      </c>
      <c r="AP167" s="112" t="e">
        <f t="shared" si="60"/>
        <v>#REF!</v>
      </c>
      <c r="AQ167" s="112" t="e">
        <f t="shared" si="60"/>
        <v>#REF!</v>
      </c>
      <c r="AR167" s="112" t="e">
        <f t="shared" si="60"/>
        <v>#REF!</v>
      </c>
    </row>
    <row r="168" spans="1:44" customFormat="1" ht="13" hidden="1" x14ac:dyDescent="0.15">
      <c r="A168" s="92"/>
      <c r="B168" s="71"/>
      <c r="C168" s="70"/>
      <c r="D168" s="90"/>
      <c r="E168" s="90"/>
      <c r="F168" s="90"/>
      <c r="G168" s="90"/>
      <c r="H168" s="90"/>
      <c r="I168" s="90"/>
      <c r="J168" s="90"/>
      <c r="K168" s="90"/>
      <c r="L168" s="90"/>
      <c r="M168" s="90"/>
      <c r="N168" s="90"/>
      <c r="O168" s="90"/>
      <c r="P168" s="90"/>
      <c r="Q168" s="90"/>
      <c r="R168" s="90"/>
      <c r="S168" s="90"/>
      <c r="T168" s="90"/>
      <c r="U168" s="90"/>
      <c r="V168" s="90"/>
      <c r="W168" s="90"/>
      <c r="X168" s="84"/>
      <c r="Y168" s="85"/>
      <c r="Z168" s="112"/>
      <c r="AA168" s="112"/>
      <c r="AB168" s="112"/>
      <c r="AC168" s="112"/>
      <c r="AD168" s="112"/>
      <c r="AE168" s="112"/>
      <c r="AF168" s="112"/>
      <c r="AG168" s="112"/>
      <c r="AH168" s="112"/>
      <c r="AI168" s="112"/>
      <c r="AJ168" s="112"/>
      <c r="AK168" s="112"/>
      <c r="AL168" s="112"/>
      <c r="AM168" s="112" t="e">
        <f t="shared" si="60"/>
        <v>#REF!</v>
      </c>
      <c r="AN168" s="112" t="e">
        <f t="shared" si="60"/>
        <v>#REF!</v>
      </c>
      <c r="AO168" s="112" t="e">
        <f t="shared" si="60"/>
        <v>#REF!</v>
      </c>
      <c r="AP168" s="112" t="e">
        <f t="shared" si="60"/>
        <v>#REF!</v>
      </c>
      <c r="AQ168" s="112" t="e">
        <f t="shared" si="60"/>
        <v>#REF!</v>
      </c>
      <c r="AR168" s="112" t="e">
        <f t="shared" si="60"/>
        <v>#REF!</v>
      </c>
    </row>
    <row r="169" spans="1:44" customFormat="1" ht="13" hidden="1" x14ac:dyDescent="0.15">
      <c r="A169" s="92"/>
      <c r="B169" s="71"/>
      <c r="C169" s="70"/>
      <c r="D169" s="90"/>
      <c r="E169" s="90"/>
      <c r="F169" s="90"/>
      <c r="G169" s="90"/>
      <c r="H169" s="90"/>
      <c r="I169" s="90"/>
      <c r="J169" s="90"/>
      <c r="K169" s="90"/>
      <c r="L169" s="90"/>
      <c r="M169" s="90"/>
      <c r="N169" s="90"/>
      <c r="O169" s="90"/>
      <c r="P169" s="90"/>
      <c r="Q169" s="90"/>
      <c r="R169" s="90"/>
      <c r="S169" s="90"/>
      <c r="T169" s="90"/>
      <c r="U169" s="90"/>
      <c r="V169" s="90"/>
      <c r="W169" s="90"/>
      <c r="X169" s="84"/>
      <c r="Y169" s="85"/>
      <c r="Z169" s="112"/>
      <c r="AA169" s="112"/>
      <c r="AB169" s="112"/>
      <c r="AC169" s="112"/>
      <c r="AD169" s="112"/>
      <c r="AE169" s="112"/>
      <c r="AF169" s="112"/>
      <c r="AG169" s="112"/>
      <c r="AH169" s="112"/>
      <c r="AI169" s="112"/>
      <c r="AJ169" s="112"/>
      <c r="AK169" s="112"/>
      <c r="AL169" s="112"/>
      <c r="AM169" s="112" t="e">
        <f t="shared" si="60"/>
        <v>#REF!</v>
      </c>
      <c r="AN169" s="112" t="e">
        <f t="shared" si="60"/>
        <v>#REF!</v>
      </c>
      <c r="AO169" s="112" t="e">
        <f t="shared" si="60"/>
        <v>#REF!</v>
      </c>
      <c r="AP169" s="112" t="e">
        <f t="shared" si="60"/>
        <v>#REF!</v>
      </c>
      <c r="AQ169" s="112" t="e">
        <f t="shared" si="60"/>
        <v>#REF!</v>
      </c>
      <c r="AR169" s="112" t="e">
        <f t="shared" si="60"/>
        <v>#REF!</v>
      </c>
    </row>
    <row r="170" spans="1:44" customFormat="1" ht="13" hidden="1" x14ac:dyDescent="0.15">
      <c r="A170" s="92"/>
      <c r="B170" s="71"/>
      <c r="C170" s="70"/>
      <c r="D170" s="90"/>
      <c r="E170" s="90"/>
      <c r="F170" s="90"/>
      <c r="G170" s="90"/>
      <c r="H170" s="90"/>
      <c r="I170" s="90"/>
      <c r="J170" s="90"/>
      <c r="K170" s="90"/>
      <c r="L170" s="90"/>
      <c r="M170" s="90"/>
      <c r="N170" s="90"/>
      <c r="O170" s="90"/>
      <c r="P170" s="90"/>
      <c r="Q170" s="90"/>
      <c r="R170" s="90"/>
      <c r="S170" s="90"/>
      <c r="T170" s="90"/>
      <c r="U170" s="90"/>
      <c r="V170" s="90"/>
      <c r="W170" s="90"/>
      <c r="X170" s="84"/>
      <c r="Y170" s="85"/>
      <c r="Z170" s="112"/>
      <c r="AA170" s="112"/>
      <c r="AB170" s="112"/>
      <c r="AC170" s="112"/>
      <c r="AD170" s="112"/>
      <c r="AE170" s="112"/>
      <c r="AF170" s="112"/>
      <c r="AG170" s="112"/>
      <c r="AH170" s="112"/>
      <c r="AI170" s="112"/>
      <c r="AJ170" s="112"/>
      <c r="AK170" s="112"/>
      <c r="AL170" s="112"/>
      <c r="AM170" s="112" t="e">
        <f t="shared" si="60"/>
        <v>#REF!</v>
      </c>
      <c r="AN170" s="112" t="e">
        <f t="shared" si="60"/>
        <v>#REF!</v>
      </c>
      <c r="AO170" s="112" t="e">
        <f t="shared" si="60"/>
        <v>#REF!</v>
      </c>
      <c r="AP170" s="112" t="e">
        <f t="shared" si="60"/>
        <v>#REF!</v>
      </c>
      <c r="AQ170" s="112" t="e">
        <f t="shared" si="60"/>
        <v>#REF!</v>
      </c>
      <c r="AR170" s="112" t="e">
        <f t="shared" si="60"/>
        <v>#REF!</v>
      </c>
    </row>
    <row r="171" spans="1:44" customFormat="1" ht="13" hidden="1" x14ac:dyDescent="0.15">
      <c r="A171" s="92"/>
      <c r="B171" s="71"/>
      <c r="C171" s="70"/>
      <c r="D171" s="90"/>
      <c r="E171" s="90"/>
      <c r="F171" s="90"/>
      <c r="G171" s="90"/>
      <c r="H171" s="90"/>
      <c r="I171" s="90"/>
      <c r="J171" s="90"/>
      <c r="K171" s="90"/>
      <c r="L171" s="90"/>
      <c r="M171" s="90"/>
      <c r="N171" s="90"/>
      <c r="O171" s="90"/>
      <c r="P171" s="90"/>
      <c r="Q171" s="90"/>
      <c r="R171" s="90"/>
      <c r="S171" s="90"/>
      <c r="T171" s="90"/>
      <c r="U171" s="90"/>
      <c r="V171" s="90"/>
      <c r="W171" s="90"/>
      <c r="X171" s="84"/>
      <c r="Y171" s="85"/>
      <c r="Z171" s="112"/>
      <c r="AA171" s="112"/>
      <c r="AB171" s="112"/>
      <c r="AC171" s="112"/>
      <c r="AD171" s="112"/>
      <c r="AE171" s="112"/>
      <c r="AF171" s="112"/>
      <c r="AG171" s="112"/>
      <c r="AH171" s="112"/>
      <c r="AI171" s="112"/>
      <c r="AJ171" s="112"/>
      <c r="AK171" s="112"/>
      <c r="AL171" s="112"/>
      <c r="AM171" s="112" t="e">
        <f t="shared" si="60"/>
        <v>#REF!</v>
      </c>
      <c r="AN171" s="112" t="e">
        <f t="shared" si="60"/>
        <v>#REF!</v>
      </c>
      <c r="AO171" s="112" t="e">
        <f t="shared" si="60"/>
        <v>#REF!</v>
      </c>
      <c r="AP171" s="112" t="e">
        <f t="shared" si="60"/>
        <v>#REF!</v>
      </c>
      <c r="AQ171" s="112" t="e">
        <f t="shared" si="60"/>
        <v>#REF!</v>
      </c>
      <c r="AR171" s="112" t="e">
        <f t="shared" si="60"/>
        <v>#REF!</v>
      </c>
    </row>
    <row r="172" spans="1:44" customFormat="1" ht="13" hidden="1" x14ac:dyDescent="0.15">
      <c r="A172" s="95"/>
      <c r="B172" s="71"/>
      <c r="C172" s="70"/>
      <c r="D172" s="90"/>
      <c r="E172" s="90"/>
      <c r="F172" s="90"/>
      <c r="G172" s="90"/>
      <c r="H172" s="90"/>
      <c r="I172" s="90"/>
      <c r="J172" s="90"/>
      <c r="K172" s="90"/>
      <c r="L172" s="90"/>
      <c r="M172" s="90"/>
      <c r="N172" s="90"/>
      <c r="O172" s="90"/>
      <c r="P172" s="90"/>
      <c r="Q172" s="90"/>
      <c r="R172" s="90"/>
      <c r="S172" s="90"/>
      <c r="T172" s="90"/>
      <c r="U172" s="90"/>
      <c r="V172" s="90"/>
      <c r="W172" s="90"/>
      <c r="X172" s="84"/>
      <c r="Y172" s="85"/>
      <c r="Z172" s="112"/>
      <c r="AA172" s="112"/>
      <c r="AB172" s="112"/>
      <c r="AC172" s="112"/>
      <c r="AD172" s="112"/>
      <c r="AE172" s="112"/>
      <c r="AF172" s="112"/>
      <c r="AG172" s="112"/>
      <c r="AH172" s="112"/>
      <c r="AI172" s="112"/>
      <c r="AJ172" s="112"/>
      <c r="AK172" s="112"/>
      <c r="AL172" s="112"/>
      <c r="AM172" s="112" t="e">
        <f t="shared" si="60"/>
        <v>#REF!</v>
      </c>
      <c r="AN172" s="112" t="e">
        <f t="shared" si="60"/>
        <v>#REF!</v>
      </c>
      <c r="AO172" s="112" t="e">
        <f t="shared" si="60"/>
        <v>#REF!</v>
      </c>
      <c r="AP172" s="112" t="e">
        <f t="shared" si="60"/>
        <v>#REF!</v>
      </c>
      <c r="AQ172" s="112" t="e">
        <f t="shared" si="60"/>
        <v>#REF!</v>
      </c>
      <c r="AR172" s="112" t="e">
        <f t="shared" si="60"/>
        <v>#REF!</v>
      </c>
    </row>
    <row r="173" spans="1:44" customFormat="1" ht="13" hidden="1" x14ac:dyDescent="0.15">
      <c r="A173" s="96"/>
      <c r="B173" s="71"/>
      <c r="C173" s="70"/>
      <c r="D173" s="90"/>
      <c r="E173" s="90"/>
      <c r="F173" s="90"/>
      <c r="G173" s="90"/>
      <c r="H173" s="90"/>
      <c r="I173" s="90"/>
      <c r="J173" s="90"/>
      <c r="K173" s="90"/>
      <c r="L173" s="90"/>
      <c r="M173" s="90"/>
      <c r="N173" s="90"/>
      <c r="O173" s="90"/>
      <c r="P173" s="90"/>
      <c r="Q173" s="90"/>
      <c r="R173" s="90"/>
      <c r="S173" s="90"/>
      <c r="T173" s="90"/>
      <c r="U173" s="90"/>
      <c r="V173" s="90"/>
      <c r="W173" s="90"/>
      <c r="X173" s="84"/>
      <c r="Y173" s="85"/>
      <c r="Z173" s="112"/>
      <c r="AA173" s="112"/>
      <c r="AB173" s="112"/>
      <c r="AC173" s="112"/>
      <c r="AD173" s="112"/>
      <c r="AE173" s="112"/>
      <c r="AF173" s="112"/>
      <c r="AG173" s="112"/>
      <c r="AH173" s="112"/>
      <c r="AI173" s="112"/>
      <c r="AJ173" s="112"/>
      <c r="AK173" s="112"/>
      <c r="AL173" s="112"/>
      <c r="AM173" s="112" t="e">
        <f t="shared" si="60"/>
        <v>#REF!</v>
      </c>
      <c r="AN173" s="112" t="e">
        <f t="shared" si="60"/>
        <v>#REF!</v>
      </c>
      <c r="AO173" s="112" t="e">
        <f t="shared" si="60"/>
        <v>#REF!</v>
      </c>
      <c r="AP173" s="112" t="e">
        <f t="shared" si="60"/>
        <v>#REF!</v>
      </c>
      <c r="AQ173" s="112" t="e">
        <f t="shared" si="60"/>
        <v>#REF!</v>
      </c>
      <c r="AR173" s="112" t="e">
        <f t="shared" si="60"/>
        <v>#REF!</v>
      </c>
    </row>
    <row r="174" spans="1:44" customFormat="1" ht="13" hidden="1" x14ac:dyDescent="0.15">
      <c r="A174" s="96"/>
      <c r="B174" s="71"/>
      <c r="C174" s="70"/>
      <c r="D174" s="90"/>
      <c r="E174" s="90"/>
      <c r="F174" s="90"/>
      <c r="G174" s="90"/>
      <c r="H174" s="90"/>
      <c r="I174" s="90"/>
      <c r="J174" s="90"/>
      <c r="K174" s="90"/>
      <c r="L174" s="90"/>
      <c r="M174" s="90"/>
      <c r="N174" s="90"/>
      <c r="O174" s="90"/>
      <c r="P174" s="90"/>
      <c r="Q174" s="90"/>
      <c r="R174" s="90"/>
      <c r="S174" s="90"/>
      <c r="T174" s="90"/>
      <c r="U174" s="90"/>
      <c r="V174" s="90"/>
      <c r="W174" s="90"/>
      <c r="X174" s="84"/>
      <c r="Y174" s="85"/>
      <c r="Z174" s="112"/>
      <c r="AA174" s="112"/>
      <c r="AB174" s="112"/>
      <c r="AC174" s="112"/>
      <c r="AD174" s="112"/>
      <c r="AE174" s="112"/>
      <c r="AF174" s="112"/>
      <c r="AG174" s="112"/>
      <c r="AH174" s="112"/>
      <c r="AI174" s="112"/>
      <c r="AJ174" s="112"/>
      <c r="AK174" s="112"/>
      <c r="AL174" s="112"/>
      <c r="AM174" s="112" t="e">
        <f t="shared" si="60"/>
        <v>#REF!</v>
      </c>
      <c r="AN174" s="112" t="e">
        <f t="shared" si="60"/>
        <v>#REF!</v>
      </c>
      <c r="AO174" s="112" t="e">
        <f t="shared" si="60"/>
        <v>#REF!</v>
      </c>
      <c r="AP174" s="112" t="e">
        <f t="shared" si="60"/>
        <v>#REF!</v>
      </c>
      <c r="AQ174" s="112" t="e">
        <f t="shared" si="60"/>
        <v>#REF!</v>
      </c>
      <c r="AR174" s="112" t="e">
        <f t="shared" si="60"/>
        <v>#REF!</v>
      </c>
    </row>
    <row r="175" spans="1:44" customFormat="1" ht="13" hidden="1" x14ac:dyDescent="0.15">
      <c r="A175" s="96"/>
      <c r="B175" s="71"/>
      <c r="C175" s="70"/>
      <c r="D175" s="90"/>
      <c r="E175" s="90"/>
      <c r="F175" s="90"/>
      <c r="G175" s="90"/>
      <c r="H175" s="90"/>
      <c r="I175" s="90"/>
      <c r="J175" s="90"/>
      <c r="K175" s="90"/>
      <c r="L175" s="90"/>
      <c r="M175" s="90"/>
      <c r="N175" s="90"/>
      <c r="O175" s="90"/>
      <c r="P175" s="90"/>
      <c r="Q175" s="90"/>
      <c r="R175" s="90"/>
      <c r="S175" s="90"/>
      <c r="T175" s="90"/>
      <c r="U175" s="90"/>
      <c r="V175" s="90"/>
      <c r="W175" s="90"/>
      <c r="X175" s="84"/>
      <c r="Y175" s="85"/>
      <c r="Z175" s="112"/>
      <c r="AA175" s="112"/>
      <c r="AB175" s="112"/>
      <c r="AC175" s="112"/>
      <c r="AD175" s="112"/>
      <c r="AE175" s="112"/>
      <c r="AF175" s="112"/>
      <c r="AG175" s="112"/>
      <c r="AH175" s="112"/>
      <c r="AI175" s="112"/>
      <c r="AJ175" s="112"/>
      <c r="AK175" s="112"/>
      <c r="AL175" s="112"/>
      <c r="AM175" s="112" t="e">
        <f t="shared" si="60"/>
        <v>#REF!</v>
      </c>
      <c r="AN175" s="112" t="e">
        <f t="shared" si="60"/>
        <v>#REF!</v>
      </c>
      <c r="AO175" s="112" t="e">
        <f t="shared" si="60"/>
        <v>#REF!</v>
      </c>
      <c r="AP175" s="112" t="e">
        <f t="shared" si="60"/>
        <v>#REF!</v>
      </c>
      <c r="AQ175" s="112" t="e">
        <f t="shared" si="60"/>
        <v>#REF!</v>
      </c>
      <c r="AR175" s="112" t="e">
        <f t="shared" si="60"/>
        <v>#REF!</v>
      </c>
    </row>
    <row r="176" spans="1:44" customFormat="1" ht="13" hidden="1" x14ac:dyDescent="0.15">
      <c r="A176" s="96"/>
      <c r="B176" s="71"/>
      <c r="C176" s="70"/>
      <c r="D176" s="90"/>
      <c r="E176" s="90"/>
      <c r="F176" s="90"/>
      <c r="G176" s="90"/>
      <c r="H176" s="90"/>
      <c r="I176" s="90"/>
      <c r="J176" s="90"/>
      <c r="K176" s="90"/>
      <c r="L176" s="90"/>
      <c r="M176" s="90"/>
      <c r="N176" s="90"/>
      <c r="O176" s="90"/>
      <c r="P176" s="90"/>
      <c r="Q176" s="90"/>
      <c r="R176" s="90"/>
      <c r="S176" s="90"/>
      <c r="T176" s="90"/>
      <c r="U176" s="90"/>
      <c r="V176" s="90"/>
      <c r="W176" s="90"/>
      <c r="X176" s="84"/>
      <c r="Y176" s="85"/>
      <c r="Z176" s="112"/>
      <c r="AA176" s="112"/>
      <c r="AB176" s="112"/>
      <c r="AC176" s="112"/>
      <c r="AD176" s="112"/>
      <c r="AE176" s="112"/>
      <c r="AF176" s="112"/>
      <c r="AG176" s="112"/>
      <c r="AH176" s="112"/>
      <c r="AI176" s="112"/>
      <c r="AJ176" s="112"/>
      <c r="AK176" s="112"/>
      <c r="AL176" s="112"/>
      <c r="AM176" s="112" t="e">
        <f t="shared" si="60"/>
        <v>#REF!</v>
      </c>
      <c r="AN176" s="112" t="e">
        <f t="shared" si="60"/>
        <v>#REF!</v>
      </c>
      <c r="AO176" s="112" t="e">
        <f t="shared" si="60"/>
        <v>#REF!</v>
      </c>
      <c r="AP176" s="112" t="e">
        <f t="shared" si="60"/>
        <v>#REF!</v>
      </c>
      <c r="AQ176" s="112" t="e">
        <f t="shared" si="60"/>
        <v>#REF!</v>
      </c>
      <c r="AR176" s="112" t="e">
        <f t="shared" si="60"/>
        <v>#REF!</v>
      </c>
    </row>
    <row r="177" spans="1:44" customFormat="1" ht="13" hidden="1" x14ac:dyDescent="0.15">
      <c r="A177" s="96"/>
      <c r="B177" s="71"/>
      <c r="C177" s="70"/>
      <c r="D177" s="90"/>
      <c r="E177" s="90"/>
      <c r="F177" s="90"/>
      <c r="G177" s="90"/>
      <c r="H177" s="90"/>
      <c r="I177" s="90"/>
      <c r="J177" s="90"/>
      <c r="K177" s="90"/>
      <c r="L177" s="90"/>
      <c r="M177" s="90"/>
      <c r="N177" s="90"/>
      <c r="O177" s="90"/>
      <c r="P177" s="90"/>
      <c r="Q177" s="90"/>
      <c r="R177" s="90"/>
      <c r="S177" s="90"/>
      <c r="T177" s="90"/>
      <c r="U177" s="90"/>
      <c r="V177" s="90"/>
      <c r="W177" s="90"/>
      <c r="X177" s="84"/>
      <c r="Y177" s="85"/>
      <c r="Z177" s="112"/>
      <c r="AA177" s="112"/>
      <c r="AB177" s="112"/>
      <c r="AC177" s="112"/>
      <c r="AD177" s="112"/>
      <c r="AE177" s="112"/>
      <c r="AF177" s="112"/>
      <c r="AG177" s="112"/>
      <c r="AH177" s="112"/>
      <c r="AI177" s="112"/>
      <c r="AJ177" s="112"/>
      <c r="AK177" s="112"/>
      <c r="AL177" s="112"/>
      <c r="AM177" s="112" t="e">
        <f t="shared" si="60"/>
        <v>#REF!</v>
      </c>
      <c r="AN177" s="112" t="e">
        <f t="shared" si="60"/>
        <v>#REF!</v>
      </c>
      <c r="AO177" s="112" t="e">
        <f t="shared" si="60"/>
        <v>#REF!</v>
      </c>
      <c r="AP177" s="112" t="e">
        <f t="shared" si="60"/>
        <v>#REF!</v>
      </c>
      <c r="AQ177" s="112" t="e">
        <f t="shared" si="60"/>
        <v>#REF!</v>
      </c>
      <c r="AR177" s="112" t="e">
        <f t="shared" si="60"/>
        <v>#REF!</v>
      </c>
    </row>
    <row r="178" spans="1:44" customFormat="1" ht="13" hidden="1" x14ac:dyDescent="0.15">
      <c r="A178" s="96"/>
      <c r="B178" s="71"/>
      <c r="C178" s="70"/>
      <c r="D178" s="90"/>
      <c r="E178" s="90"/>
      <c r="F178" s="90"/>
      <c r="G178" s="90"/>
      <c r="H178" s="90"/>
      <c r="I178" s="90"/>
      <c r="J178" s="90"/>
      <c r="K178" s="90"/>
      <c r="L178" s="90"/>
      <c r="M178" s="90"/>
      <c r="N178" s="90"/>
      <c r="O178" s="90"/>
      <c r="P178" s="90"/>
      <c r="Q178" s="90"/>
      <c r="R178" s="90"/>
      <c r="S178" s="90"/>
      <c r="T178" s="90"/>
      <c r="U178" s="90"/>
      <c r="V178" s="90"/>
      <c r="W178" s="90"/>
      <c r="X178" s="84"/>
      <c r="Y178" s="85"/>
      <c r="Z178" s="112"/>
      <c r="AA178" s="112"/>
      <c r="AB178" s="112"/>
      <c r="AC178" s="112"/>
      <c r="AD178" s="112"/>
      <c r="AE178" s="112"/>
      <c r="AF178" s="112"/>
      <c r="AG178" s="112"/>
      <c r="AH178" s="112"/>
      <c r="AI178" s="112"/>
      <c r="AJ178" s="112"/>
      <c r="AK178" s="112"/>
      <c r="AL178" s="112"/>
      <c r="AM178" s="112" t="e">
        <f t="shared" si="60"/>
        <v>#REF!</v>
      </c>
      <c r="AN178" s="112" t="e">
        <f t="shared" si="60"/>
        <v>#REF!</v>
      </c>
      <c r="AO178" s="112" t="e">
        <f t="shared" si="60"/>
        <v>#REF!</v>
      </c>
      <c r="AP178" s="112" t="e">
        <f t="shared" si="60"/>
        <v>#REF!</v>
      </c>
      <c r="AQ178" s="112" t="e">
        <f t="shared" si="60"/>
        <v>#REF!</v>
      </c>
      <c r="AR178" s="112" t="e">
        <f t="shared" si="60"/>
        <v>#REF!</v>
      </c>
    </row>
    <row r="179" spans="1:44" customFormat="1" ht="13" hidden="1" x14ac:dyDescent="0.15">
      <c r="A179" s="96"/>
      <c r="B179" s="71"/>
      <c r="C179" s="70"/>
      <c r="D179" s="90"/>
      <c r="E179" s="90"/>
      <c r="F179" s="90"/>
      <c r="G179" s="90"/>
      <c r="H179" s="90"/>
      <c r="I179" s="90"/>
      <c r="J179" s="90"/>
      <c r="K179" s="90"/>
      <c r="L179" s="90"/>
      <c r="M179" s="90"/>
      <c r="N179" s="90"/>
      <c r="O179" s="90"/>
      <c r="P179" s="90"/>
      <c r="Q179" s="90"/>
      <c r="R179" s="90"/>
      <c r="S179" s="90"/>
      <c r="T179" s="90"/>
      <c r="U179" s="90"/>
      <c r="V179" s="90"/>
      <c r="W179" s="90"/>
      <c r="X179" s="84"/>
      <c r="Y179" s="85"/>
      <c r="Z179" s="112"/>
      <c r="AA179" s="112"/>
      <c r="AB179" s="112"/>
      <c r="AC179" s="112"/>
      <c r="AD179" s="112"/>
      <c r="AE179" s="112"/>
      <c r="AF179" s="112"/>
      <c r="AG179" s="112"/>
      <c r="AH179" s="112"/>
      <c r="AI179" s="112"/>
      <c r="AJ179" s="112"/>
      <c r="AK179" s="112"/>
      <c r="AL179" s="112"/>
    </row>
    <row r="180" spans="1:44" customFormat="1" ht="13" hidden="1" x14ac:dyDescent="0.15">
      <c r="A180" s="95"/>
      <c r="B180" s="71"/>
      <c r="C180" s="70"/>
      <c r="D180" s="90"/>
      <c r="E180" s="90"/>
      <c r="F180" s="90"/>
      <c r="G180" s="90"/>
      <c r="H180" s="90"/>
      <c r="I180" s="90"/>
      <c r="J180" s="90"/>
      <c r="K180" s="90"/>
      <c r="L180" s="90"/>
      <c r="M180" s="90"/>
      <c r="N180" s="90"/>
      <c r="O180" s="90"/>
      <c r="P180" s="90"/>
      <c r="Q180" s="90"/>
      <c r="R180" s="90"/>
      <c r="S180" s="90"/>
      <c r="T180" s="90"/>
      <c r="U180" s="90"/>
      <c r="V180" s="90"/>
      <c r="W180" s="90"/>
      <c r="X180" s="84"/>
      <c r="Y180" s="85"/>
      <c r="Z180" s="112"/>
      <c r="AA180" s="112"/>
      <c r="AB180" s="112"/>
      <c r="AC180" s="112"/>
      <c r="AD180" s="112"/>
      <c r="AE180" s="112"/>
      <c r="AF180" s="112"/>
      <c r="AG180" s="112"/>
      <c r="AH180" s="112"/>
      <c r="AI180" s="112"/>
      <c r="AJ180" s="112"/>
      <c r="AK180" s="112"/>
      <c r="AL180" s="112"/>
      <c r="AM180" s="112" t="e">
        <f t="shared" si="60"/>
        <v>#REF!</v>
      </c>
      <c r="AN180" s="112" t="e">
        <f t="shared" si="60"/>
        <v>#REF!</v>
      </c>
      <c r="AO180" s="112" t="e">
        <f t="shared" si="60"/>
        <v>#REF!</v>
      </c>
      <c r="AP180" s="112" t="e">
        <f t="shared" si="60"/>
        <v>#REF!</v>
      </c>
      <c r="AQ180" s="112" t="e">
        <f t="shared" si="60"/>
        <v>#REF!</v>
      </c>
      <c r="AR180" s="112" t="e">
        <f t="shared" si="60"/>
        <v>#REF!</v>
      </c>
    </row>
    <row r="181" spans="1:44" customFormat="1" ht="14" thickTop="1" x14ac:dyDescent="0.15">
      <c r="A181" s="97" t="e">
        <f t="shared" ref="A181:A188" si="61">A154</f>
        <v>#REF!</v>
      </c>
      <c r="B181" s="71" t="e">
        <f t="shared" ref="B181:B188" si="62">SUM(Z181:AL181)</f>
        <v>#REF!</v>
      </c>
      <c r="C181" s="70" t="e">
        <f t="shared" ref="C181:C188" si="63">(VLOOKUP(AD$30,pauzetoeslag,$A$29,FALSE)*H181)+(VLOOKUP(AE$30,pauzetoeslag,$A$29,FALSE)*I181)</f>
        <v>#REF!</v>
      </c>
      <c r="D181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181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181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181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181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181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181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181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181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181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181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181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181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181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181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181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181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181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181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181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181" s="84">
        <f>A164</f>
        <v>20</v>
      </c>
      <c r="Y181" s="85" t="e">
        <f t="shared" ref="Y181:Y188" si="64">(H181+I181)*0.5</f>
        <v>#REF!</v>
      </c>
      <c r="Z181" s="112" t="e">
        <f t="shared" ref="Z181:AG181" si="65">(VLOOKUP(Z$30,tarieftoeslag,$X181,FALSE)*D181)</f>
        <v>#REF!</v>
      </c>
      <c r="AA181" s="112" t="e">
        <f t="shared" si="65"/>
        <v>#REF!</v>
      </c>
      <c r="AB181" s="112" t="e">
        <f t="shared" si="65"/>
        <v>#REF!</v>
      </c>
      <c r="AC181" s="112" t="e">
        <f t="shared" si="65"/>
        <v>#REF!</v>
      </c>
      <c r="AD181" s="112" t="e">
        <f t="shared" si="65"/>
        <v>#REF!</v>
      </c>
      <c r="AE181" s="112" t="e">
        <f t="shared" si="65"/>
        <v>#REF!</v>
      </c>
      <c r="AF181" s="112" t="e">
        <f t="shared" si="65"/>
        <v>#REF!</v>
      </c>
      <c r="AG181" s="112" t="e">
        <f t="shared" si="65"/>
        <v>#REF!</v>
      </c>
      <c r="AH181" s="112"/>
      <c r="AI181" s="112" t="e">
        <f t="shared" si="60"/>
        <v>#REF!</v>
      </c>
      <c r="AJ181" s="112" t="e">
        <f t="shared" si="60"/>
        <v>#REF!</v>
      </c>
      <c r="AK181" s="112" t="e">
        <f t="shared" si="60"/>
        <v>#REF!</v>
      </c>
      <c r="AL181" s="112" t="e">
        <f t="shared" si="60"/>
        <v>#REF!</v>
      </c>
      <c r="AM181" s="112" t="e">
        <f t="shared" si="60"/>
        <v>#REF!</v>
      </c>
      <c r="AN181" s="112" t="e">
        <f t="shared" si="60"/>
        <v>#REF!</v>
      </c>
      <c r="AO181" s="112" t="e">
        <f t="shared" si="60"/>
        <v>#REF!</v>
      </c>
      <c r="AP181" s="112" t="e">
        <f t="shared" si="60"/>
        <v>#REF!</v>
      </c>
      <c r="AQ181" s="112" t="e">
        <f t="shared" si="60"/>
        <v>#REF!</v>
      </c>
      <c r="AR181" s="112" t="e">
        <f t="shared" si="60"/>
        <v>#REF!</v>
      </c>
    </row>
    <row r="182" spans="1:44" customFormat="1" ht="13" x14ac:dyDescent="0.15">
      <c r="A182" s="97" t="e">
        <f t="shared" si="61"/>
        <v>#REF!</v>
      </c>
      <c r="B182" s="71" t="e">
        <f t="shared" si="62"/>
        <v>#REF!</v>
      </c>
      <c r="C182" s="70" t="e">
        <f t="shared" si="63"/>
        <v>#REF!</v>
      </c>
      <c r="D182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182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182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182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182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182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182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182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182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182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182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182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182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182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182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182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182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182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182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182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182" s="84">
        <f t="shared" ref="X182:X188" si="66">X181</f>
        <v>20</v>
      </c>
      <c r="Y182" s="85" t="e">
        <f t="shared" si="64"/>
        <v>#REF!</v>
      </c>
      <c r="Z182" s="112" t="e">
        <f t="shared" ref="Z182:AG188" si="67">(VLOOKUP(Z$30,tarieftoeslag,$X182,FALSE)*D182)</f>
        <v>#REF!</v>
      </c>
      <c r="AA182" s="112" t="e">
        <f t="shared" si="67"/>
        <v>#REF!</v>
      </c>
      <c r="AB182" s="112" t="e">
        <f t="shared" si="67"/>
        <v>#REF!</v>
      </c>
      <c r="AC182" s="112" t="e">
        <f t="shared" si="67"/>
        <v>#REF!</v>
      </c>
      <c r="AD182" s="112" t="e">
        <f t="shared" si="67"/>
        <v>#REF!</v>
      </c>
      <c r="AE182" s="112" t="e">
        <f t="shared" si="67"/>
        <v>#REF!</v>
      </c>
      <c r="AF182" s="112" t="e">
        <f t="shared" si="67"/>
        <v>#REF!</v>
      </c>
      <c r="AG182" s="112" t="e">
        <f t="shared" si="67"/>
        <v>#REF!</v>
      </c>
      <c r="AH182" s="112"/>
      <c r="AI182" s="112" t="e">
        <f t="shared" ref="AI182:AR188" si="68">(VLOOKUP(AI$30,tarieftoeslag,$X182,FALSE)*M182)</f>
        <v>#REF!</v>
      </c>
      <c r="AJ182" s="112" t="e">
        <f t="shared" si="68"/>
        <v>#REF!</v>
      </c>
      <c r="AK182" s="112" t="e">
        <f t="shared" si="68"/>
        <v>#REF!</v>
      </c>
      <c r="AL182" s="112" t="e">
        <f t="shared" si="68"/>
        <v>#REF!</v>
      </c>
      <c r="AM182" s="112" t="e">
        <f t="shared" si="68"/>
        <v>#REF!</v>
      </c>
      <c r="AN182" s="112" t="e">
        <f t="shared" si="68"/>
        <v>#REF!</v>
      </c>
      <c r="AO182" s="112" t="e">
        <f t="shared" si="68"/>
        <v>#REF!</v>
      </c>
      <c r="AP182" s="112" t="e">
        <f t="shared" si="68"/>
        <v>#REF!</v>
      </c>
      <c r="AQ182" s="112" t="e">
        <f t="shared" si="68"/>
        <v>#REF!</v>
      </c>
      <c r="AR182" s="112" t="e">
        <f t="shared" si="68"/>
        <v>#REF!</v>
      </c>
    </row>
    <row r="183" spans="1:44" customFormat="1" ht="13" x14ac:dyDescent="0.15">
      <c r="A183" s="97" t="e">
        <f t="shared" si="61"/>
        <v>#REF!</v>
      </c>
      <c r="B183" s="71" t="e">
        <f t="shared" si="62"/>
        <v>#REF!</v>
      </c>
      <c r="C183" s="70" t="e">
        <f t="shared" si="63"/>
        <v>#REF!</v>
      </c>
      <c r="D183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183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183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183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183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183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183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183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183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183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183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183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183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183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183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183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183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183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183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183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183" s="84">
        <f t="shared" si="66"/>
        <v>20</v>
      </c>
      <c r="Y183" s="85" t="e">
        <f t="shared" si="64"/>
        <v>#REF!</v>
      </c>
      <c r="Z183" s="112" t="e">
        <f t="shared" si="67"/>
        <v>#REF!</v>
      </c>
      <c r="AA183" s="112" t="e">
        <f t="shared" si="67"/>
        <v>#REF!</v>
      </c>
      <c r="AB183" s="112" t="e">
        <f t="shared" si="67"/>
        <v>#REF!</v>
      </c>
      <c r="AC183" s="112" t="e">
        <f t="shared" si="67"/>
        <v>#REF!</v>
      </c>
      <c r="AD183" s="112" t="e">
        <f t="shared" si="67"/>
        <v>#REF!</v>
      </c>
      <c r="AE183" s="112" t="e">
        <f t="shared" si="67"/>
        <v>#REF!</v>
      </c>
      <c r="AF183" s="112" t="e">
        <f t="shared" si="67"/>
        <v>#REF!</v>
      </c>
      <c r="AG183" s="112" t="e">
        <f t="shared" si="67"/>
        <v>#REF!</v>
      </c>
      <c r="AH183" s="112"/>
      <c r="AI183" s="112" t="e">
        <f t="shared" si="68"/>
        <v>#REF!</v>
      </c>
      <c r="AJ183" s="112" t="e">
        <f t="shared" si="68"/>
        <v>#REF!</v>
      </c>
      <c r="AK183" s="112" t="e">
        <f t="shared" si="68"/>
        <v>#REF!</v>
      </c>
      <c r="AL183" s="112" t="e">
        <f t="shared" si="68"/>
        <v>#REF!</v>
      </c>
      <c r="AM183" s="112" t="e">
        <f t="shared" si="68"/>
        <v>#REF!</v>
      </c>
      <c r="AN183" s="112" t="e">
        <f t="shared" si="68"/>
        <v>#REF!</v>
      </c>
      <c r="AO183" s="112" t="e">
        <f t="shared" si="68"/>
        <v>#REF!</v>
      </c>
      <c r="AP183" s="112" t="e">
        <f t="shared" si="68"/>
        <v>#REF!</v>
      </c>
      <c r="AQ183" s="112" t="e">
        <f t="shared" si="68"/>
        <v>#REF!</v>
      </c>
      <c r="AR183" s="112" t="e">
        <f t="shared" si="68"/>
        <v>#REF!</v>
      </c>
    </row>
    <row r="184" spans="1:44" customFormat="1" ht="13" x14ac:dyDescent="0.15">
      <c r="A184" s="97" t="e">
        <f t="shared" si="61"/>
        <v>#REF!</v>
      </c>
      <c r="B184" s="71" t="e">
        <f t="shared" si="62"/>
        <v>#REF!</v>
      </c>
      <c r="C184" s="70" t="e">
        <f t="shared" si="63"/>
        <v>#REF!</v>
      </c>
      <c r="D184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184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184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184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184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184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184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184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184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184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184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184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184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184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184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184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184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184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184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184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184" s="84">
        <f t="shared" si="66"/>
        <v>20</v>
      </c>
      <c r="Y184" s="85" t="e">
        <f t="shared" si="64"/>
        <v>#REF!</v>
      </c>
      <c r="Z184" s="112" t="e">
        <f t="shared" si="67"/>
        <v>#REF!</v>
      </c>
      <c r="AA184" s="112" t="e">
        <f t="shared" si="67"/>
        <v>#REF!</v>
      </c>
      <c r="AB184" s="112" t="e">
        <f t="shared" si="67"/>
        <v>#REF!</v>
      </c>
      <c r="AC184" s="112" t="e">
        <f t="shared" si="67"/>
        <v>#REF!</v>
      </c>
      <c r="AD184" s="112" t="e">
        <f t="shared" si="67"/>
        <v>#REF!</v>
      </c>
      <c r="AE184" s="112" t="e">
        <f t="shared" si="67"/>
        <v>#REF!</v>
      </c>
      <c r="AF184" s="112" t="e">
        <f t="shared" si="67"/>
        <v>#REF!</v>
      </c>
      <c r="AG184" s="112" t="e">
        <f t="shared" si="67"/>
        <v>#REF!</v>
      </c>
      <c r="AH184" s="112"/>
      <c r="AI184" s="112" t="e">
        <f t="shared" si="68"/>
        <v>#REF!</v>
      </c>
      <c r="AJ184" s="112" t="e">
        <f t="shared" si="68"/>
        <v>#REF!</v>
      </c>
      <c r="AK184" s="112" t="e">
        <f t="shared" si="68"/>
        <v>#REF!</v>
      </c>
      <c r="AL184" s="112" t="e">
        <f t="shared" si="68"/>
        <v>#REF!</v>
      </c>
      <c r="AM184" s="112" t="e">
        <f t="shared" si="68"/>
        <v>#REF!</v>
      </c>
      <c r="AN184" s="112" t="e">
        <f t="shared" si="68"/>
        <v>#REF!</v>
      </c>
      <c r="AO184" s="112" t="e">
        <f t="shared" si="68"/>
        <v>#REF!</v>
      </c>
      <c r="AP184" s="112" t="e">
        <f t="shared" si="68"/>
        <v>#REF!</v>
      </c>
      <c r="AQ184" s="112" t="e">
        <f t="shared" si="68"/>
        <v>#REF!</v>
      </c>
      <c r="AR184" s="112" t="e">
        <f t="shared" si="68"/>
        <v>#REF!</v>
      </c>
    </row>
    <row r="185" spans="1:44" customFormat="1" ht="13" x14ac:dyDescent="0.15">
      <c r="A185" s="97" t="e">
        <f t="shared" si="61"/>
        <v>#REF!</v>
      </c>
      <c r="B185" s="71" t="e">
        <f t="shared" si="62"/>
        <v>#REF!</v>
      </c>
      <c r="C185" s="70" t="e">
        <f t="shared" si="63"/>
        <v>#REF!</v>
      </c>
      <c r="D185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185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185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185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185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185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185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185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185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185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185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185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185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185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185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185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185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185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185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185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185" s="84">
        <f t="shared" si="66"/>
        <v>20</v>
      </c>
      <c r="Y185" s="85" t="e">
        <f t="shared" si="64"/>
        <v>#REF!</v>
      </c>
      <c r="Z185" s="112" t="e">
        <f t="shared" si="67"/>
        <v>#REF!</v>
      </c>
      <c r="AA185" s="112" t="e">
        <f t="shared" si="67"/>
        <v>#REF!</v>
      </c>
      <c r="AB185" s="112" t="e">
        <f t="shared" si="67"/>
        <v>#REF!</v>
      </c>
      <c r="AC185" s="112" t="e">
        <f t="shared" si="67"/>
        <v>#REF!</v>
      </c>
      <c r="AD185" s="112" t="e">
        <f t="shared" si="67"/>
        <v>#REF!</v>
      </c>
      <c r="AE185" s="112" t="e">
        <f t="shared" si="67"/>
        <v>#REF!</v>
      </c>
      <c r="AF185" s="112" t="e">
        <f t="shared" si="67"/>
        <v>#REF!</v>
      </c>
      <c r="AG185" s="112" t="e">
        <f t="shared" si="67"/>
        <v>#REF!</v>
      </c>
      <c r="AH185" s="112"/>
      <c r="AI185" s="112" t="e">
        <f t="shared" si="68"/>
        <v>#REF!</v>
      </c>
      <c r="AJ185" s="112" t="e">
        <f t="shared" si="68"/>
        <v>#REF!</v>
      </c>
      <c r="AK185" s="112" t="e">
        <f t="shared" si="68"/>
        <v>#REF!</v>
      </c>
      <c r="AL185" s="112" t="e">
        <f t="shared" si="68"/>
        <v>#REF!</v>
      </c>
      <c r="AM185" s="112" t="e">
        <f t="shared" si="68"/>
        <v>#REF!</v>
      </c>
      <c r="AN185" s="112" t="e">
        <f t="shared" si="68"/>
        <v>#REF!</v>
      </c>
      <c r="AO185" s="112" t="e">
        <f t="shared" si="68"/>
        <v>#REF!</v>
      </c>
      <c r="AP185" s="112" t="e">
        <f t="shared" si="68"/>
        <v>#REF!</v>
      </c>
      <c r="AQ185" s="112" t="e">
        <f t="shared" si="68"/>
        <v>#REF!</v>
      </c>
      <c r="AR185" s="112" t="e">
        <f t="shared" si="68"/>
        <v>#REF!</v>
      </c>
    </row>
    <row r="186" spans="1:44" customFormat="1" ht="13" x14ac:dyDescent="0.15">
      <c r="A186" s="97" t="e">
        <f t="shared" si="61"/>
        <v>#REF!</v>
      </c>
      <c r="B186" s="71" t="e">
        <f t="shared" si="62"/>
        <v>#REF!</v>
      </c>
      <c r="C186" s="70" t="e">
        <f t="shared" si="63"/>
        <v>#REF!</v>
      </c>
      <c r="D186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186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186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186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186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186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186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186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186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186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186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186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186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186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186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186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186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186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186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186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186" s="84">
        <f t="shared" si="66"/>
        <v>20</v>
      </c>
      <c r="Y186" s="85" t="e">
        <f t="shared" si="64"/>
        <v>#REF!</v>
      </c>
      <c r="Z186" s="112" t="e">
        <f t="shared" si="67"/>
        <v>#REF!</v>
      </c>
      <c r="AA186" s="112" t="e">
        <f t="shared" si="67"/>
        <v>#REF!</v>
      </c>
      <c r="AB186" s="112" t="e">
        <f t="shared" si="67"/>
        <v>#REF!</v>
      </c>
      <c r="AC186" s="112" t="e">
        <f t="shared" si="67"/>
        <v>#REF!</v>
      </c>
      <c r="AD186" s="112" t="e">
        <f t="shared" si="67"/>
        <v>#REF!</v>
      </c>
      <c r="AE186" s="112" t="e">
        <f t="shared" si="67"/>
        <v>#REF!</v>
      </c>
      <c r="AF186" s="112" t="e">
        <f t="shared" si="67"/>
        <v>#REF!</v>
      </c>
      <c r="AG186" s="112" t="e">
        <f t="shared" si="67"/>
        <v>#REF!</v>
      </c>
      <c r="AH186" s="112"/>
      <c r="AI186" s="112" t="e">
        <f t="shared" si="68"/>
        <v>#REF!</v>
      </c>
      <c r="AJ186" s="112" t="e">
        <f t="shared" si="68"/>
        <v>#REF!</v>
      </c>
      <c r="AK186" s="112" t="e">
        <f t="shared" si="68"/>
        <v>#REF!</v>
      </c>
      <c r="AL186" s="112" t="e">
        <f t="shared" si="68"/>
        <v>#REF!</v>
      </c>
      <c r="AM186" s="112" t="e">
        <f t="shared" si="68"/>
        <v>#REF!</v>
      </c>
      <c r="AN186" s="112" t="e">
        <f t="shared" si="68"/>
        <v>#REF!</v>
      </c>
      <c r="AO186" s="112" t="e">
        <f t="shared" si="68"/>
        <v>#REF!</v>
      </c>
      <c r="AP186" s="112" t="e">
        <f t="shared" si="68"/>
        <v>#REF!</v>
      </c>
      <c r="AQ186" s="112" t="e">
        <f t="shared" si="68"/>
        <v>#REF!</v>
      </c>
      <c r="AR186" s="112" t="e">
        <f t="shared" si="68"/>
        <v>#REF!</v>
      </c>
    </row>
    <row r="187" spans="1:44" customFormat="1" ht="13" x14ac:dyDescent="0.15">
      <c r="A187" s="97" t="e">
        <f t="shared" si="61"/>
        <v>#REF!</v>
      </c>
      <c r="B187" s="71" t="e">
        <f t="shared" si="62"/>
        <v>#REF!</v>
      </c>
      <c r="C187" s="70" t="e">
        <f t="shared" si="63"/>
        <v>#REF!</v>
      </c>
      <c r="D187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187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187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187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187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187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187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187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187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187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187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187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187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187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187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187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187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187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187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187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187" s="84">
        <f t="shared" si="66"/>
        <v>20</v>
      </c>
      <c r="Y187" s="85" t="e">
        <f t="shared" si="64"/>
        <v>#REF!</v>
      </c>
      <c r="Z187" s="112" t="e">
        <f t="shared" si="67"/>
        <v>#REF!</v>
      </c>
      <c r="AA187" s="112" t="e">
        <f t="shared" si="67"/>
        <v>#REF!</v>
      </c>
      <c r="AB187" s="112" t="e">
        <f t="shared" si="67"/>
        <v>#REF!</v>
      </c>
      <c r="AC187" s="112" t="e">
        <f t="shared" si="67"/>
        <v>#REF!</v>
      </c>
      <c r="AD187" s="112" t="e">
        <f t="shared" si="67"/>
        <v>#REF!</v>
      </c>
      <c r="AE187" s="112" t="e">
        <f t="shared" si="67"/>
        <v>#REF!</v>
      </c>
      <c r="AF187" s="112" t="e">
        <f t="shared" si="67"/>
        <v>#REF!</v>
      </c>
      <c r="AG187" s="112" t="e">
        <f t="shared" si="67"/>
        <v>#REF!</v>
      </c>
      <c r="AH187" s="112"/>
      <c r="AI187" s="112" t="e">
        <f t="shared" si="68"/>
        <v>#REF!</v>
      </c>
      <c r="AJ187" s="112" t="e">
        <f t="shared" si="68"/>
        <v>#REF!</v>
      </c>
      <c r="AK187" s="112" t="e">
        <f t="shared" si="68"/>
        <v>#REF!</v>
      </c>
      <c r="AL187" s="112" t="e">
        <f t="shared" si="68"/>
        <v>#REF!</v>
      </c>
      <c r="AM187" s="112" t="e">
        <f t="shared" si="68"/>
        <v>#REF!</v>
      </c>
      <c r="AN187" s="112" t="e">
        <f t="shared" si="68"/>
        <v>#REF!</v>
      </c>
      <c r="AO187" s="112" t="e">
        <f t="shared" si="68"/>
        <v>#REF!</v>
      </c>
      <c r="AP187" s="112" t="e">
        <f t="shared" si="68"/>
        <v>#REF!</v>
      </c>
      <c r="AQ187" s="112" t="e">
        <f t="shared" si="68"/>
        <v>#REF!</v>
      </c>
      <c r="AR187" s="112" t="e">
        <f t="shared" si="68"/>
        <v>#REF!</v>
      </c>
    </row>
    <row r="188" spans="1:44" ht="13" x14ac:dyDescent="0.15">
      <c r="A188" s="97" t="e">
        <f t="shared" si="61"/>
        <v>#REF!</v>
      </c>
      <c r="B188" s="71" t="e">
        <f t="shared" si="62"/>
        <v>#REF!</v>
      </c>
      <c r="C188" s="70" t="e">
        <f t="shared" si="63"/>
        <v>#REF!</v>
      </c>
      <c r="D188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188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188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188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188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188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188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188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188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188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188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188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188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188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188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188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188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188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188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188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188" s="84">
        <f t="shared" si="66"/>
        <v>20</v>
      </c>
      <c r="Y188" s="85" t="e">
        <f t="shared" si="64"/>
        <v>#REF!</v>
      </c>
      <c r="Z188" s="112" t="e">
        <f t="shared" si="67"/>
        <v>#REF!</v>
      </c>
      <c r="AA188" s="112" t="e">
        <f t="shared" si="67"/>
        <v>#REF!</v>
      </c>
      <c r="AB188" s="112" t="e">
        <f t="shared" si="67"/>
        <v>#REF!</v>
      </c>
      <c r="AC188" s="112" t="e">
        <f t="shared" si="67"/>
        <v>#REF!</v>
      </c>
      <c r="AD188" s="112" t="e">
        <f t="shared" si="67"/>
        <v>#REF!</v>
      </c>
      <c r="AE188" s="112" t="e">
        <f t="shared" si="67"/>
        <v>#REF!</v>
      </c>
      <c r="AF188" s="112" t="e">
        <f t="shared" si="67"/>
        <v>#REF!</v>
      </c>
      <c r="AG188" s="112" t="e">
        <f t="shared" si="67"/>
        <v>#REF!</v>
      </c>
      <c r="AH188" s="112"/>
      <c r="AI188" s="112" t="e">
        <f t="shared" si="68"/>
        <v>#REF!</v>
      </c>
      <c r="AJ188" s="112" t="e">
        <f t="shared" si="68"/>
        <v>#REF!</v>
      </c>
      <c r="AK188" s="112" t="e">
        <f t="shared" si="68"/>
        <v>#REF!</v>
      </c>
      <c r="AL188" s="112" t="e">
        <f t="shared" si="68"/>
        <v>#REF!</v>
      </c>
    </row>
    <row r="189" spans="1:44" customFormat="1" ht="13" x14ac:dyDescent="0.15">
      <c r="A189" s="68"/>
      <c r="D189" s="69"/>
      <c r="E189" s="69"/>
      <c r="F189" s="69"/>
      <c r="G189" s="69"/>
      <c r="H189" s="69"/>
      <c r="I189" s="69"/>
      <c r="J189" s="69"/>
      <c r="K189" s="69"/>
      <c r="L189" s="69"/>
    </row>
    <row r="190" spans="1:44" customFormat="1" ht="13" x14ac:dyDescent="0.15">
      <c r="A190" s="62" t="s">
        <v>136</v>
      </c>
      <c r="D190" s="63"/>
      <c r="E190" s="63"/>
      <c r="F190" s="63"/>
      <c r="G190" s="63"/>
      <c r="H190" s="63"/>
      <c r="I190" s="63"/>
      <c r="J190" s="63"/>
      <c r="K190" s="63"/>
      <c r="L190" s="63"/>
    </row>
    <row r="191" spans="1:44" customFormat="1" ht="13" x14ac:dyDescent="0.15">
      <c r="A191" s="63">
        <v>21</v>
      </c>
      <c r="D191" s="63"/>
      <c r="E191" s="63"/>
      <c r="F191" s="63"/>
      <c r="G191" s="63"/>
      <c r="H191" s="63"/>
      <c r="I191" s="63"/>
      <c r="J191" s="63"/>
      <c r="K191" s="63"/>
      <c r="L191" s="63"/>
    </row>
    <row r="192" spans="1:44" customFormat="1" ht="14" thickBot="1" x14ac:dyDescent="0.2">
      <c r="A192" s="59" t="s">
        <v>129</v>
      </c>
      <c r="B192" s="91"/>
      <c r="C192" s="91"/>
      <c r="D192" s="91" t="str">
        <f t="shared" ref="D192:W192" si="69">D$30</f>
        <v>V1</v>
      </c>
      <c r="E192" s="91" t="str">
        <f t="shared" si="69"/>
        <v>V2</v>
      </c>
      <c r="F192" s="91" t="str">
        <f t="shared" si="69"/>
        <v>L1</v>
      </c>
      <c r="G192" s="91" t="str">
        <f t="shared" si="69"/>
        <v>L2</v>
      </c>
      <c r="H192" s="91" t="str">
        <f t="shared" si="69"/>
        <v>N1</v>
      </c>
      <c r="I192" s="91" t="str">
        <f t="shared" si="69"/>
        <v>N2</v>
      </c>
      <c r="J192" s="91" t="str">
        <f t="shared" si="69"/>
        <v>DV4</v>
      </c>
      <c r="K192" s="91" t="str">
        <f t="shared" si="69"/>
        <v>DL4</v>
      </c>
      <c r="L192" s="91" t="str">
        <f t="shared" si="69"/>
        <v>DL4+</v>
      </c>
      <c r="M192" s="91" t="str">
        <f t="shared" si="69"/>
        <v>Dza</v>
      </c>
      <c r="N192" s="91" t="str">
        <f t="shared" si="69"/>
        <v>DV8</v>
      </c>
      <c r="O192" s="91" t="str">
        <f t="shared" si="69"/>
        <v>DL8</v>
      </c>
      <c r="P192" s="91" t="str">
        <f t="shared" si="69"/>
        <v>K</v>
      </c>
      <c r="Q192" s="91" t="str">
        <f t="shared" si="69"/>
        <v>!C!</v>
      </c>
      <c r="R192" s="91">
        <f t="shared" si="69"/>
        <v>0</v>
      </c>
      <c r="S192" s="91">
        <f t="shared" si="69"/>
        <v>0</v>
      </c>
      <c r="T192" s="91">
        <f t="shared" si="69"/>
        <v>0</v>
      </c>
      <c r="U192" s="91">
        <f t="shared" si="69"/>
        <v>0</v>
      </c>
      <c r="V192" s="91">
        <f t="shared" si="69"/>
        <v>0</v>
      </c>
      <c r="W192" s="91">
        <f t="shared" si="69"/>
        <v>0</v>
      </c>
      <c r="X192" s="84"/>
      <c r="Z192" s="64" t="str">
        <f t="shared" ref="Z192:AR192" si="70">Z$30</f>
        <v>V1</v>
      </c>
      <c r="AA192" s="64" t="str">
        <f t="shared" si="70"/>
        <v>V2</v>
      </c>
      <c r="AB192" s="64" t="str">
        <f t="shared" si="70"/>
        <v>L1</v>
      </c>
      <c r="AC192" s="64" t="str">
        <f t="shared" si="70"/>
        <v>L2</v>
      </c>
      <c r="AD192" s="64" t="str">
        <f t="shared" si="70"/>
        <v>N1</v>
      </c>
      <c r="AE192" s="64" t="str">
        <f t="shared" si="70"/>
        <v>N2</v>
      </c>
      <c r="AF192" s="64" t="str">
        <f t="shared" si="70"/>
        <v>DV4</v>
      </c>
      <c r="AG192" s="64" t="str">
        <f t="shared" si="70"/>
        <v>DL4</v>
      </c>
      <c r="AH192" s="64"/>
      <c r="AI192" s="64" t="str">
        <f t="shared" si="70"/>
        <v>Dza</v>
      </c>
      <c r="AJ192" s="64" t="str">
        <f t="shared" si="70"/>
        <v>DV8</v>
      </c>
      <c r="AK192" s="64" t="str">
        <f t="shared" si="70"/>
        <v>DL8</v>
      </c>
      <c r="AL192" s="64" t="str">
        <f t="shared" si="70"/>
        <v>K</v>
      </c>
      <c r="AM192" s="64" t="str">
        <f t="shared" si="70"/>
        <v>!C!</v>
      </c>
      <c r="AN192" s="64">
        <f t="shared" si="70"/>
        <v>0</v>
      </c>
      <c r="AO192" s="64">
        <f t="shared" si="70"/>
        <v>0</v>
      </c>
      <c r="AP192" s="64">
        <f t="shared" si="70"/>
        <v>0</v>
      </c>
      <c r="AQ192" s="64">
        <f t="shared" si="70"/>
        <v>0</v>
      </c>
      <c r="AR192" s="64">
        <f t="shared" si="70"/>
        <v>0</v>
      </c>
    </row>
    <row r="193" spans="1:44" customFormat="1" ht="14" hidden="1" thickTop="1" x14ac:dyDescent="0.15">
      <c r="A193" s="92"/>
      <c r="B193" s="71"/>
      <c r="C193" s="70"/>
      <c r="D193" s="90"/>
      <c r="E193" s="90"/>
      <c r="F193" s="90"/>
      <c r="G193" s="90"/>
      <c r="H193" s="90"/>
      <c r="I193" s="90"/>
      <c r="J193" s="90"/>
      <c r="K193" s="90"/>
      <c r="L193" s="90"/>
      <c r="M193" s="90"/>
      <c r="N193" s="90"/>
      <c r="O193" s="90"/>
      <c r="P193" s="90"/>
      <c r="Q193" s="90"/>
      <c r="R193" s="90"/>
      <c r="S193" s="90"/>
      <c r="T193" s="90"/>
      <c r="U193" s="90"/>
      <c r="V193" s="90"/>
      <c r="W193" s="90"/>
      <c r="X193" s="84"/>
      <c r="Y193" s="85"/>
      <c r="Z193" s="112"/>
      <c r="AA193" s="112"/>
      <c r="AB193" s="112"/>
      <c r="AC193" s="112"/>
      <c r="AD193" s="112"/>
      <c r="AE193" s="112"/>
      <c r="AF193" s="112"/>
      <c r="AG193" s="112"/>
      <c r="AH193" s="112"/>
      <c r="AI193" s="112"/>
      <c r="AJ193" s="112"/>
      <c r="AK193" s="112"/>
      <c r="AL193" s="112"/>
      <c r="AM193" s="112" t="e">
        <f t="shared" ref="AI193:AR208" si="71">(VLOOKUP(AM$30,tarieftoeslag,$X193,FALSE)*Q193)</f>
        <v>#REF!</v>
      </c>
      <c r="AN193" s="112" t="e">
        <f t="shared" si="71"/>
        <v>#REF!</v>
      </c>
      <c r="AO193" s="112" t="e">
        <f t="shared" si="71"/>
        <v>#REF!</v>
      </c>
      <c r="AP193" s="112" t="e">
        <f t="shared" si="71"/>
        <v>#REF!</v>
      </c>
      <c r="AQ193" s="112" t="e">
        <f t="shared" si="71"/>
        <v>#REF!</v>
      </c>
      <c r="AR193" s="112" t="e">
        <f t="shared" si="71"/>
        <v>#REF!</v>
      </c>
    </row>
    <row r="194" spans="1:44" customFormat="1" ht="13" hidden="1" x14ac:dyDescent="0.15">
      <c r="A194" s="92"/>
      <c r="B194" s="71"/>
      <c r="C194" s="70"/>
      <c r="D194" s="90"/>
      <c r="E194" s="90"/>
      <c r="F194" s="90"/>
      <c r="G194" s="90"/>
      <c r="H194" s="90"/>
      <c r="I194" s="90"/>
      <c r="J194" s="90"/>
      <c r="K194" s="90"/>
      <c r="L194" s="90"/>
      <c r="M194" s="90"/>
      <c r="N194" s="90"/>
      <c r="O194" s="90"/>
      <c r="P194" s="90"/>
      <c r="Q194" s="90"/>
      <c r="R194" s="90"/>
      <c r="S194" s="90"/>
      <c r="T194" s="90"/>
      <c r="U194" s="90"/>
      <c r="V194" s="90"/>
      <c r="W194" s="90"/>
      <c r="X194" s="84"/>
      <c r="Y194" s="85"/>
      <c r="Z194" s="112"/>
      <c r="AA194" s="112"/>
      <c r="AB194" s="112"/>
      <c r="AC194" s="112"/>
      <c r="AD194" s="112"/>
      <c r="AE194" s="112"/>
      <c r="AF194" s="112"/>
      <c r="AG194" s="112"/>
      <c r="AH194" s="112"/>
      <c r="AI194" s="112"/>
      <c r="AJ194" s="112"/>
      <c r="AK194" s="112"/>
      <c r="AL194" s="112"/>
      <c r="AM194" s="112" t="e">
        <f t="shared" si="71"/>
        <v>#REF!</v>
      </c>
      <c r="AN194" s="112" t="e">
        <f t="shared" si="71"/>
        <v>#REF!</v>
      </c>
      <c r="AO194" s="112" t="e">
        <f t="shared" si="71"/>
        <v>#REF!</v>
      </c>
      <c r="AP194" s="112" t="e">
        <f t="shared" si="71"/>
        <v>#REF!</v>
      </c>
      <c r="AQ194" s="112" t="e">
        <f t="shared" si="71"/>
        <v>#REF!</v>
      </c>
      <c r="AR194" s="112" t="e">
        <f t="shared" si="71"/>
        <v>#REF!</v>
      </c>
    </row>
    <row r="195" spans="1:44" customFormat="1" ht="13" hidden="1" x14ac:dyDescent="0.15">
      <c r="A195" s="92"/>
      <c r="B195" s="71"/>
      <c r="C195" s="70"/>
      <c r="D195" s="90"/>
      <c r="E195" s="90"/>
      <c r="F195" s="90"/>
      <c r="G195" s="90"/>
      <c r="H195" s="90"/>
      <c r="I195" s="90"/>
      <c r="J195" s="90"/>
      <c r="K195" s="90"/>
      <c r="L195" s="90"/>
      <c r="M195" s="90"/>
      <c r="N195" s="90"/>
      <c r="O195" s="90"/>
      <c r="P195" s="90"/>
      <c r="Q195" s="90"/>
      <c r="R195" s="90"/>
      <c r="S195" s="90"/>
      <c r="T195" s="90"/>
      <c r="U195" s="90"/>
      <c r="V195" s="90"/>
      <c r="W195" s="90"/>
      <c r="X195" s="84"/>
      <c r="Y195" s="85"/>
      <c r="Z195" s="112"/>
      <c r="AA195" s="112"/>
      <c r="AB195" s="112"/>
      <c r="AC195" s="112"/>
      <c r="AD195" s="112"/>
      <c r="AE195" s="112"/>
      <c r="AF195" s="112"/>
      <c r="AG195" s="112"/>
      <c r="AH195" s="112"/>
      <c r="AI195" s="112"/>
      <c r="AJ195" s="112"/>
      <c r="AK195" s="112"/>
      <c r="AL195" s="112"/>
      <c r="AM195" s="112" t="e">
        <f t="shared" si="71"/>
        <v>#REF!</v>
      </c>
      <c r="AN195" s="112" t="e">
        <f t="shared" si="71"/>
        <v>#REF!</v>
      </c>
      <c r="AO195" s="112" t="e">
        <f t="shared" si="71"/>
        <v>#REF!</v>
      </c>
      <c r="AP195" s="112" t="e">
        <f t="shared" si="71"/>
        <v>#REF!</v>
      </c>
      <c r="AQ195" s="112" t="e">
        <f t="shared" si="71"/>
        <v>#REF!</v>
      </c>
      <c r="AR195" s="112" t="e">
        <f t="shared" si="71"/>
        <v>#REF!</v>
      </c>
    </row>
    <row r="196" spans="1:44" customFormat="1" ht="13" hidden="1" x14ac:dyDescent="0.15">
      <c r="A196" s="92"/>
      <c r="B196" s="71"/>
      <c r="C196" s="70"/>
      <c r="D196" s="90"/>
      <c r="E196" s="90"/>
      <c r="F196" s="90"/>
      <c r="G196" s="90"/>
      <c r="H196" s="90"/>
      <c r="I196" s="90"/>
      <c r="J196" s="90"/>
      <c r="K196" s="90"/>
      <c r="L196" s="90"/>
      <c r="M196" s="90"/>
      <c r="N196" s="90"/>
      <c r="O196" s="90"/>
      <c r="P196" s="90"/>
      <c r="Q196" s="90"/>
      <c r="R196" s="90"/>
      <c r="S196" s="90"/>
      <c r="T196" s="90"/>
      <c r="U196" s="90"/>
      <c r="V196" s="90"/>
      <c r="W196" s="90"/>
      <c r="X196" s="84"/>
      <c r="Y196" s="85"/>
      <c r="Z196" s="112"/>
      <c r="AA196" s="112"/>
      <c r="AB196" s="112"/>
      <c r="AC196" s="112"/>
      <c r="AD196" s="112"/>
      <c r="AE196" s="112"/>
      <c r="AF196" s="112"/>
      <c r="AG196" s="112"/>
      <c r="AH196" s="112"/>
      <c r="AI196" s="112"/>
      <c r="AJ196" s="112"/>
      <c r="AK196" s="112"/>
      <c r="AL196" s="112"/>
      <c r="AM196" s="112" t="e">
        <f t="shared" si="71"/>
        <v>#REF!</v>
      </c>
      <c r="AN196" s="112" t="e">
        <f t="shared" si="71"/>
        <v>#REF!</v>
      </c>
      <c r="AO196" s="112" t="e">
        <f t="shared" si="71"/>
        <v>#REF!</v>
      </c>
      <c r="AP196" s="112" t="e">
        <f t="shared" si="71"/>
        <v>#REF!</v>
      </c>
      <c r="AQ196" s="112" t="e">
        <f t="shared" si="71"/>
        <v>#REF!</v>
      </c>
      <c r="AR196" s="112" t="e">
        <f t="shared" si="71"/>
        <v>#REF!</v>
      </c>
    </row>
    <row r="197" spans="1:44" customFormat="1" ht="13" hidden="1" x14ac:dyDescent="0.15">
      <c r="A197" s="92"/>
      <c r="B197" s="71"/>
      <c r="C197" s="70"/>
      <c r="D197" s="90"/>
      <c r="E197" s="90"/>
      <c r="F197" s="90"/>
      <c r="G197" s="90"/>
      <c r="H197" s="90"/>
      <c r="I197" s="90"/>
      <c r="J197" s="90"/>
      <c r="K197" s="90"/>
      <c r="L197" s="90"/>
      <c r="M197" s="90"/>
      <c r="N197" s="90"/>
      <c r="O197" s="90"/>
      <c r="P197" s="90"/>
      <c r="Q197" s="90"/>
      <c r="R197" s="90"/>
      <c r="S197" s="90"/>
      <c r="T197" s="90"/>
      <c r="U197" s="90"/>
      <c r="V197" s="90"/>
      <c r="W197" s="90"/>
      <c r="X197" s="84"/>
      <c r="Y197" s="85"/>
      <c r="Z197" s="112"/>
      <c r="AA197" s="112"/>
      <c r="AB197" s="112"/>
      <c r="AC197" s="112"/>
      <c r="AD197" s="112"/>
      <c r="AE197" s="112"/>
      <c r="AF197" s="112"/>
      <c r="AG197" s="112"/>
      <c r="AH197" s="112"/>
      <c r="AI197" s="112"/>
      <c r="AJ197" s="112"/>
      <c r="AK197" s="112"/>
      <c r="AL197" s="112"/>
      <c r="AM197" s="112" t="e">
        <f t="shared" si="71"/>
        <v>#REF!</v>
      </c>
      <c r="AN197" s="112" t="e">
        <f t="shared" si="71"/>
        <v>#REF!</v>
      </c>
      <c r="AO197" s="112" t="e">
        <f t="shared" si="71"/>
        <v>#REF!</v>
      </c>
      <c r="AP197" s="112" t="e">
        <f t="shared" si="71"/>
        <v>#REF!</v>
      </c>
      <c r="AQ197" s="112" t="e">
        <f t="shared" si="71"/>
        <v>#REF!</v>
      </c>
      <c r="AR197" s="112" t="e">
        <f t="shared" si="71"/>
        <v>#REF!</v>
      </c>
    </row>
    <row r="198" spans="1:44" customFormat="1" ht="13" hidden="1" x14ac:dyDescent="0.15">
      <c r="A198" s="92"/>
      <c r="B198" s="71"/>
      <c r="C198" s="70"/>
      <c r="D198" s="90"/>
      <c r="E198" s="90"/>
      <c r="F198" s="90"/>
      <c r="G198" s="90"/>
      <c r="H198" s="90"/>
      <c r="I198" s="90"/>
      <c r="J198" s="90"/>
      <c r="K198" s="90"/>
      <c r="L198" s="90"/>
      <c r="M198" s="90"/>
      <c r="N198" s="90"/>
      <c r="O198" s="90"/>
      <c r="P198" s="90"/>
      <c r="Q198" s="90"/>
      <c r="R198" s="90"/>
      <c r="S198" s="90"/>
      <c r="T198" s="90"/>
      <c r="U198" s="90"/>
      <c r="V198" s="90"/>
      <c r="W198" s="90"/>
      <c r="X198" s="84"/>
      <c r="Y198" s="85"/>
      <c r="Z198" s="112"/>
      <c r="AA198" s="112"/>
      <c r="AB198" s="112"/>
      <c r="AC198" s="112"/>
      <c r="AD198" s="112"/>
      <c r="AE198" s="112"/>
      <c r="AF198" s="112"/>
      <c r="AG198" s="112"/>
      <c r="AH198" s="112"/>
      <c r="AI198" s="112"/>
      <c r="AJ198" s="112"/>
      <c r="AK198" s="112"/>
      <c r="AL198" s="112"/>
      <c r="AM198" s="112" t="e">
        <f t="shared" si="71"/>
        <v>#REF!</v>
      </c>
      <c r="AN198" s="112" t="e">
        <f t="shared" si="71"/>
        <v>#REF!</v>
      </c>
      <c r="AO198" s="112" t="e">
        <f t="shared" si="71"/>
        <v>#REF!</v>
      </c>
      <c r="AP198" s="112" t="e">
        <f t="shared" si="71"/>
        <v>#REF!</v>
      </c>
      <c r="AQ198" s="112" t="e">
        <f t="shared" si="71"/>
        <v>#REF!</v>
      </c>
      <c r="AR198" s="112" t="e">
        <f t="shared" si="71"/>
        <v>#REF!</v>
      </c>
    </row>
    <row r="199" spans="1:44" customFormat="1" ht="13" hidden="1" x14ac:dyDescent="0.15">
      <c r="A199" s="95"/>
      <c r="B199" s="71"/>
      <c r="C199" s="70"/>
      <c r="D199" s="90"/>
      <c r="E199" s="90"/>
      <c r="F199" s="90"/>
      <c r="G199" s="90"/>
      <c r="H199" s="90"/>
      <c r="I199" s="90"/>
      <c r="J199" s="90"/>
      <c r="K199" s="90"/>
      <c r="L199" s="90"/>
      <c r="M199" s="90"/>
      <c r="N199" s="90"/>
      <c r="O199" s="90"/>
      <c r="P199" s="90"/>
      <c r="Q199" s="90"/>
      <c r="R199" s="90"/>
      <c r="S199" s="90"/>
      <c r="T199" s="90"/>
      <c r="U199" s="90"/>
      <c r="V199" s="90"/>
      <c r="W199" s="90"/>
      <c r="X199" s="84"/>
      <c r="Y199" s="85"/>
      <c r="Z199" s="112"/>
      <c r="AA199" s="112"/>
      <c r="AB199" s="112"/>
      <c r="AC199" s="112"/>
      <c r="AD199" s="112"/>
      <c r="AE199" s="112"/>
      <c r="AF199" s="112"/>
      <c r="AG199" s="112"/>
      <c r="AH199" s="112"/>
      <c r="AI199" s="112"/>
      <c r="AJ199" s="112"/>
      <c r="AK199" s="112"/>
      <c r="AL199" s="112"/>
      <c r="AM199" s="112" t="e">
        <f t="shared" si="71"/>
        <v>#REF!</v>
      </c>
      <c r="AN199" s="112" t="e">
        <f t="shared" si="71"/>
        <v>#REF!</v>
      </c>
      <c r="AO199" s="112" t="e">
        <f t="shared" si="71"/>
        <v>#REF!</v>
      </c>
      <c r="AP199" s="112" t="e">
        <f t="shared" si="71"/>
        <v>#REF!</v>
      </c>
      <c r="AQ199" s="112" t="e">
        <f t="shared" si="71"/>
        <v>#REF!</v>
      </c>
      <c r="AR199" s="112" t="e">
        <f t="shared" si="71"/>
        <v>#REF!</v>
      </c>
    </row>
    <row r="200" spans="1:44" customFormat="1" ht="13" hidden="1" x14ac:dyDescent="0.15">
      <c r="A200" s="96"/>
      <c r="B200" s="71"/>
      <c r="C200" s="70"/>
      <c r="D200" s="90"/>
      <c r="E200" s="90"/>
      <c r="F200" s="90"/>
      <c r="G200" s="90"/>
      <c r="H200" s="90"/>
      <c r="I200" s="90"/>
      <c r="J200" s="90"/>
      <c r="K200" s="90"/>
      <c r="L200" s="90"/>
      <c r="M200" s="90"/>
      <c r="N200" s="90"/>
      <c r="O200" s="90"/>
      <c r="P200" s="90"/>
      <c r="Q200" s="90"/>
      <c r="R200" s="90"/>
      <c r="S200" s="90"/>
      <c r="T200" s="90"/>
      <c r="U200" s="90"/>
      <c r="V200" s="90"/>
      <c r="W200" s="90"/>
      <c r="X200" s="84"/>
      <c r="Y200" s="85"/>
      <c r="Z200" s="112"/>
      <c r="AA200" s="112"/>
      <c r="AB200" s="112"/>
      <c r="AC200" s="112"/>
      <c r="AD200" s="112"/>
      <c r="AE200" s="112"/>
      <c r="AF200" s="112"/>
      <c r="AG200" s="112"/>
      <c r="AH200" s="112"/>
      <c r="AI200" s="112"/>
      <c r="AJ200" s="112"/>
      <c r="AK200" s="112"/>
      <c r="AL200" s="112"/>
      <c r="AM200" s="112" t="e">
        <f t="shared" si="71"/>
        <v>#REF!</v>
      </c>
      <c r="AN200" s="112" t="e">
        <f t="shared" si="71"/>
        <v>#REF!</v>
      </c>
      <c r="AO200" s="112" t="e">
        <f t="shared" si="71"/>
        <v>#REF!</v>
      </c>
      <c r="AP200" s="112" t="e">
        <f t="shared" si="71"/>
        <v>#REF!</v>
      </c>
      <c r="AQ200" s="112" t="e">
        <f t="shared" si="71"/>
        <v>#REF!</v>
      </c>
      <c r="AR200" s="112" t="e">
        <f t="shared" si="71"/>
        <v>#REF!</v>
      </c>
    </row>
    <row r="201" spans="1:44" customFormat="1" ht="13" hidden="1" x14ac:dyDescent="0.15">
      <c r="A201" s="96"/>
      <c r="B201" s="71"/>
      <c r="C201" s="70"/>
      <c r="D201" s="90"/>
      <c r="E201" s="90"/>
      <c r="F201" s="90"/>
      <c r="G201" s="90"/>
      <c r="H201" s="90"/>
      <c r="I201" s="90"/>
      <c r="J201" s="90"/>
      <c r="K201" s="90"/>
      <c r="L201" s="90"/>
      <c r="M201" s="90"/>
      <c r="N201" s="90"/>
      <c r="O201" s="90"/>
      <c r="P201" s="90"/>
      <c r="Q201" s="90"/>
      <c r="R201" s="90"/>
      <c r="S201" s="90"/>
      <c r="T201" s="90"/>
      <c r="U201" s="90"/>
      <c r="V201" s="90"/>
      <c r="W201" s="90"/>
      <c r="X201" s="84"/>
      <c r="Y201" s="85"/>
      <c r="Z201" s="112"/>
      <c r="AA201" s="112"/>
      <c r="AB201" s="112"/>
      <c r="AC201" s="112"/>
      <c r="AD201" s="112"/>
      <c r="AE201" s="112"/>
      <c r="AF201" s="112"/>
      <c r="AG201" s="112"/>
      <c r="AH201" s="112"/>
      <c r="AI201" s="112"/>
      <c r="AJ201" s="112"/>
      <c r="AK201" s="112"/>
      <c r="AL201" s="112"/>
      <c r="AM201" s="112" t="e">
        <f t="shared" si="71"/>
        <v>#REF!</v>
      </c>
      <c r="AN201" s="112" t="e">
        <f t="shared" si="71"/>
        <v>#REF!</v>
      </c>
      <c r="AO201" s="112" t="e">
        <f t="shared" si="71"/>
        <v>#REF!</v>
      </c>
      <c r="AP201" s="112" t="e">
        <f t="shared" si="71"/>
        <v>#REF!</v>
      </c>
      <c r="AQ201" s="112" t="e">
        <f t="shared" si="71"/>
        <v>#REF!</v>
      </c>
      <c r="AR201" s="112" t="e">
        <f t="shared" si="71"/>
        <v>#REF!</v>
      </c>
    </row>
    <row r="202" spans="1:44" customFormat="1" ht="13" hidden="1" x14ac:dyDescent="0.15">
      <c r="A202" s="96"/>
      <c r="B202" s="71"/>
      <c r="C202" s="70"/>
      <c r="D202" s="90"/>
      <c r="E202" s="90"/>
      <c r="F202" s="90"/>
      <c r="G202" s="90"/>
      <c r="H202" s="90"/>
      <c r="I202" s="90"/>
      <c r="J202" s="90"/>
      <c r="K202" s="90"/>
      <c r="L202" s="90"/>
      <c r="M202" s="90"/>
      <c r="N202" s="90"/>
      <c r="O202" s="90"/>
      <c r="P202" s="90"/>
      <c r="Q202" s="90"/>
      <c r="R202" s="90"/>
      <c r="S202" s="90"/>
      <c r="T202" s="90"/>
      <c r="U202" s="90"/>
      <c r="V202" s="90"/>
      <c r="W202" s="90"/>
      <c r="X202" s="84"/>
      <c r="Y202" s="85"/>
      <c r="Z202" s="112"/>
      <c r="AA202" s="112"/>
      <c r="AB202" s="112"/>
      <c r="AC202" s="112"/>
      <c r="AD202" s="112"/>
      <c r="AE202" s="112"/>
      <c r="AF202" s="112"/>
      <c r="AG202" s="112"/>
      <c r="AH202" s="112"/>
      <c r="AI202" s="112"/>
      <c r="AJ202" s="112"/>
      <c r="AK202" s="112"/>
      <c r="AL202" s="112"/>
      <c r="AM202" s="112" t="e">
        <f t="shared" si="71"/>
        <v>#REF!</v>
      </c>
      <c r="AN202" s="112" t="e">
        <f t="shared" si="71"/>
        <v>#REF!</v>
      </c>
      <c r="AO202" s="112" t="e">
        <f t="shared" si="71"/>
        <v>#REF!</v>
      </c>
      <c r="AP202" s="112" t="e">
        <f t="shared" si="71"/>
        <v>#REF!</v>
      </c>
      <c r="AQ202" s="112" t="e">
        <f t="shared" si="71"/>
        <v>#REF!</v>
      </c>
      <c r="AR202" s="112" t="e">
        <f t="shared" si="71"/>
        <v>#REF!</v>
      </c>
    </row>
    <row r="203" spans="1:44" customFormat="1" ht="13" hidden="1" x14ac:dyDescent="0.15">
      <c r="A203" s="96"/>
      <c r="B203" s="71"/>
      <c r="C203" s="70"/>
      <c r="D203" s="90"/>
      <c r="E203" s="90"/>
      <c r="F203" s="90"/>
      <c r="G203" s="90"/>
      <c r="H203" s="90"/>
      <c r="I203" s="90"/>
      <c r="J203" s="90"/>
      <c r="K203" s="90"/>
      <c r="L203" s="90"/>
      <c r="M203" s="90"/>
      <c r="N203" s="90"/>
      <c r="O203" s="90"/>
      <c r="P203" s="90"/>
      <c r="Q203" s="90"/>
      <c r="R203" s="90"/>
      <c r="S203" s="90"/>
      <c r="T203" s="90"/>
      <c r="U203" s="90"/>
      <c r="V203" s="90"/>
      <c r="W203" s="90"/>
      <c r="X203" s="84"/>
      <c r="Y203" s="85"/>
      <c r="Z203" s="112"/>
      <c r="AA203" s="112"/>
      <c r="AB203" s="112"/>
      <c r="AC203" s="112"/>
      <c r="AD203" s="112"/>
      <c r="AE203" s="112"/>
      <c r="AF203" s="112"/>
      <c r="AG203" s="112"/>
      <c r="AH203" s="112"/>
      <c r="AI203" s="112"/>
      <c r="AJ203" s="112"/>
      <c r="AK203" s="112"/>
      <c r="AL203" s="112"/>
      <c r="AM203" s="112" t="e">
        <f t="shared" si="71"/>
        <v>#REF!</v>
      </c>
      <c r="AN203" s="112" t="e">
        <f t="shared" si="71"/>
        <v>#REF!</v>
      </c>
      <c r="AO203" s="112" t="e">
        <f t="shared" si="71"/>
        <v>#REF!</v>
      </c>
      <c r="AP203" s="112" t="e">
        <f t="shared" si="71"/>
        <v>#REF!</v>
      </c>
      <c r="AQ203" s="112" t="e">
        <f t="shared" si="71"/>
        <v>#REF!</v>
      </c>
      <c r="AR203" s="112" t="e">
        <f t="shared" si="71"/>
        <v>#REF!</v>
      </c>
    </row>
    <row r="204" spans="1:44" customFormat="1" ht="13" hidden="1" x14ac:dyDescent="0.15">
      <c r="A204" s="96"/>
      <c r="B204" s="71"/>
      <c r="C204" s="70"/>
      <c r="D204" s="90"/>
      <c r="E204" s="90"/>
      <c r="F204" s="90"/>
      <c r="G204" s="90"/>
      <c r="H204" s="90"/>
      <c r="I204" s="90"/>
      <c r="J204" s="90"/>
      <c r="K204" s="90"/>
      <c r="L204" s="90"/>
      <c r="M204" s="90"/>
      <c r="N204" s="90"/>
      <c r="O204" s="90"/>
      <c r="P204" s="90"/>
      <c r="Q204" s="90"/>
      <c r="R204" s="90"/>
      <c r="S204" s="90"/>
      <c r="T204" s="90"/>
      <c r="U204" s="90"/>
      <c r="V204" s="90"/>
      <c r="W204" s="90"/>
      <c r="X204" s="84"/>
      <c r="Y204" s="85"/>
      <c r="Z204" s="112"/>
      <c r="AA204" s="112"/>
      <c r="AB204" s="112"/>
      <c r="AC204" s="112"/>
      <c r="AD204" s="112"/>
      <c r="AE204" s="112"/>
      <c r="AF204" s="112"/>
      <c r="AG204" s="112"/>
      <c r="AH204" s="112"/>
      <c r="AI204" s="112"/>
      <c r="AJ204" s="112"/>
      <c r="AK204" s="112"/>
      <c r="AL204" s="112"/>
      <c r="AM204" s="112" t="e">
        <f t="shared" si="71"/>
        <v>#REF!</v>
      </c>
      <c r="AN204" s="112" t="e">
        <f t="shared" si="71"/>
        <v>#REF!</v>
      </c>
      <c r="AO204" s="112" t="e">
        <f t="shared" si="71"/>
        <v>#REF!</v>
      </c>
      <c r="AP204" s="112" t="e">
        <f t="shared" si="71"/>
        <v>#REF!</v>
      </c>
      <c r="AQ204" s="112" t="e">
        <f t="shared" si="71"/>
        <v>#REF!</v>
      </c>
      <c r="AR204" s="112" t="e">
        <f t="shared" si="71"/>
        <v>#REF!</v>
      </c>
    </row>
    <row r="205" spans="1:44" customFormat="1" ht="13" hidden="1" x14ac:dyDescent="0.15">
      <c r="A205" s="96"/>
      <c r="B205" s="71"/>
      <c r="C205" s="70"/>
      <c r="D205" s="90"/>
      <c r="E205" s="90"/>
      <c r="F205" s="90"/>
      <c r="G205" s="90"/>
      <c r="H205" s="90"/>
      <c r="I205" s="90"/>
      <c r="J205" s="90"/>
      <c r="K205" s="90"/>
      <c r="L205" s="90"/>
      <c r="M205" s="90"/>
      <c r="N205" s="90"/>
      <c r="O205" s="90"/>
      <c r="P205" s="90"/>
      <c r="Q205" s="90"/>
      <c r="R205" s="90"/>
      <c r="S205" s="90"/>
      <c r="T205" s="90"/>
      <c r="U205" s="90"/>
      <c r="V205" s="90"/>
      <c r="W205" s="90"/>
      <c r="X205" s="84"/>
      <c r="Y205" s="85"/>
      <c r="Z205" s="112"/>
      <c r="AA205" s="112"/>
      <c r="AB205" s="112"/>
      <c r="AC205" s="112"/>
      <c r="AD205" s="112"/>
      <c r="AE205" s="112"/>
      <c r="AF205" s="112"/>
      <c r="AG205" s="112"/>
      <c r="AH205" s="112"/>
      <c r="AI205" s="112"/>
      <c r="AJ205" s="112"/>
      <c r="AK205" s="112"/>
      <c r="AL205" s="112"/>
      <c r="AM205" s="112" t="e">
        <f t="shared" si="71"/>
        <v>#REF!</v>
      </c>
      <c r="AN205" s="112" t="e">
        <f t="shared" si="71"/>
        <v>#REF!</v>
      </c>
      <c r="AO205" s="112" t="e">
        <f t="shared" si="71"/>
        <v>#REF!</v>
      </c>
      <c r="AP205" s="112" t="e">
        <f t="shared" si="71"/>
        <v>#REF!</v>
      </c>
      <c r="AQ205" s="112" t="e">
        <f t="shared" si="71"/>
        <v>#REF!</v>
      </c>
      <c r="AR205" s="112" t="e">
        <f t="shared" si="71"/>
        <v>#REF!</v>
      </c>
    </row>
    <row r="206" spans="1:44" customFormat="1" ht="13" hidden="1" x14ac:dyDescent="0.15">
      <c r="A206" s="96"/>
      <c r="B206" s="71"/>
      <c r="C206" s="70"/>
      <c r="D206" s="90"/>
      <c r="E206" s="90"/>
      <c r="F206" s="90"/>
      <c r="G206" s="90"/>
      <c r="H206" s="90"/>
      <c r="I206" s="90"/>
      <c r="J206" s="90"/>
      <c r="K206" s="90"/>
      <c r="L206" s="90"/>
      <c r="M206" s="90"/>
      <c r="N206" s="90"/>
      <c r="O206" s="90"/>
      <c r="P206" s="90"/>
      <c r="Q206" s="90"/>
      <c r="R206" s="90"/>
      <c r="S206" s="90"/>
      <c r="T206" s="90"/>
      <c r="U206" s="90"/>
      <c r="V206" s="90"/>
      <c r="W206" s="90"/>
      <c r="X206" s="84"/>
      <c r="Y206" s="85"/>
      <c r="Z206" s="112"/>
      <c r="AA206" s="112"/>
      <c r="AB206" s="112"/>
      <c r="AC206" s="112"/>
      <c r="AD206" s="112"/>
      <c r="AE206" s="112"/>
      <c r="AF206" s="112"/>
      <c r="AG206" s="112"/>
      <c r="AH206" s="112"/>
      <c r="AI206" s="112"/>
      <c r="AJ206" s="112"/>
      <c r="AK206" s="112"/>
      <c r="AL206" s="112"/>
      <c r="AM206" s="112" t="e">
        <f t="shared" si="71"/>
        <v>#REF!</v>
      </c>
      <c r="AN206" s="112" t="e">
        <f t="shared" si="71"/>
        <v>#REF!</v>
      </c>
      <c r="AO206" s="112" t="e">
        <f t="shared" si="71"/>
        <v>#REF!</v>
      </c>
      <c r="AP206" s="112" t="e">
        <f t="shared" si="71"/>
        <v>#REF!</v>
      </c>
      <c r="AQ206" s="112" t="e">
        <f t="shared" si="71"/>
        <v>#REF!</v>
      </c>
      <c r="AR206" s="112" t="e">
        <f t="shared" si="71"/>
        <v>#REF!</v>
      </c>
    </row>
    <row r="207" spans="1:44" customFormat="1" ht="13" hidden="1" x14ac:dyDescent="0.15">
      <c r="A207" s="95"/>
      <c r="B207" s="71"/>
      <c r="C207" s="70"/>
      <c r="D207" s="90"/>
      <c r="E207" s="90"/>
      <c r="F207" s="90"/>
      <c r="G207" s="90"/>
      <c r="H207" s="90"/>
      <c r="I207" s="90"/>
      <c r="J207" s="90"/>
      <c r="K207" s="90"/>
      <c r="L207" s="90"/>
      <c r="M207" s="90"/>
      <c r="N207" s="90"/>
      <c r="O207" s="90"/>
      <c r="P207" s="90"/>
      <c r="Q207" s="90"/>
      <c r="R207" s="90"/>
      <c r="S207" s="90"/>
      <c r="T207" s="90"/>
      <c r="U207" s="90"/>
      <c r="V207" s="90"/>
      <c r="W207" s="90"/>
      <c r="X207" s="84"/>
      <c r="Y207" s="85"/>
      <c r="Z207" s="112"/>
      <c r="AA207" s="112"/>
      <c r="AB207" s="112"/>
      <c r="AC207" s="112"/>
      <c r="AD207" s="112"/>
      <c r="AE207" s="112"/>
      <c r="AF207" s="112"/>
      <c r="AG207" s="112"/>
      <c r="AH207" s="112"/>
      <c r="AI207" s="112"/>
      <c r="AJ207" s="112"/>
      <c r="AK207" s="112"/>
      <c r="AL207" s="112"/>
    </row>
    <row r="208" spans="1:44" customFormat="1" ht="14" thickTop="1" x14ac:dyDescent="0.15">
      <c r="A208" s="97" t="e">
        <f t="shared" ref="A208:A215" si="72">A181</f>
        <v>#REF!</v>
      </c>
      <c r="B208" s="71" t="e">
        <f t="shared" ref="B208:B215" si="73">SUM(Z208:AL208)</f>
        <v>#REF!</v>
      </c>
      <c r="C208" s="70" t="e">
        <f t="shared" ref="C208:C215" si="74">(VLOOKUP(AD$30,pauzetoeslag,$A$191,FALSE)*H208)+(VLOOKUP(AE$30,pauzetoeslag,$A$191,FALSE)*I208)+((VLOOKUP(Z$30,pauzetoeslag,$A$191,FALSE)*D208))+((VLOOKUP(AA$30,pauzetoeslag,$A$191,FALSE)*E208))+((VLOOKUP(AB$30,pauzetoeslag,$A$191,FALSE)*F208))+((VLOOKUP(AC$30,pauzetoeslag,$A$191,FALSE)*G208))</f>
        <v>#REF!</v>
      </c>
      <c r="D208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208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208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208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208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208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208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208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208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208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208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208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208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208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208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208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208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208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208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208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208" s="84">
        <f>A191</f>
        <v>21</v>
      </c>
      <c r="Y208" s="85" t="e">
        <f t="shared" ref="Y208:Y215" si="75">(H208+I208+D208+E208+F208+G208)*0.5</f>
        <v>#REF!</v>
      </c>
      <c r="Z208" s="112" t="e">
        <f t="shared" ref="Z208:AG208" si="76">(VLOOKUP(Z$30,tarieftoeslag,$X208,FALSE)*D208)</f>
        <v>#REF!</v>
      </c>
      <c r="AA208" s="112" t="e">
        <f t="shared" si="76"/>
        <v>#REF!</v>
      </c>
      <c r="AB208" s="112" t="e">
        <f t="shared" si="76"/>
        <v>#REF!</v>
      </c>
      <c r="AC208" s="112" t="e">
        <f t="shared" si="76"/>
        <v>#REF!</v>
      </c>
      <c r="AD208" s="112" t="e">
        <f t="shared" si="76"/>
        <v>#REF!</v>
      </c>
      <c r="AE208" s="112" t="e">
        <f t="shared" si="76"/>
        <v>#REF!</v>
      </c>
      <c r="AF208" s="112" t="e">
        <f t="shared" si="76"/>
        <v>#REF!</v>
      </c>
      <c r="AG208" s="112" t="e">
        <f t="shared" si="76"/>
        <v>#REF!</v>
      </c>
      <c r="AH208" s="112"/>
      <c r="AI208" s="112" t="e">
        <f t="shared" si="71"/>
        <v>#REF!</v>
      </c>
      <c r="AJ208" s="112" t="e">
        <f t="shared" si="71"/>
        <v>#REF!</v>
      </c>
      <c r="AK208" s="112" t="e">
        <f t="shared" si="71"/>
        <v>#REF!</v>
      </c>
      <c r="AL208" s="112" t="e">
        <f t="shared" si="71"/>
        <v>#REF!</v>
      </c>
      <c r="AM208" s="112" t="e">
        <f t="shared" si="71"/>
        <v>#REF!</v>
      </c>
      <c r="AN208" s="112" t="e">
        <f t="shared" si="71"/>
        <v>#REF!</v>
      </c>
      <c r="AO208" s="112" t="e">
        <f t="shared" si="71"/>
        <v>#REF!</v>
      </c>
      <c r="AP208" s="112" t="e">
        <f t="shared" si="71"/>
        <v>#REF!</v>
      </c>
      <c r="AQ208" s="112" t="e">
        <f t="shared" si="71"/>
        <v>#REF!</v>
      </c>
      <c r="AR208" s="112" t="e">
        <f t="shared" si="71"/>
        <v>#REF!</v>
      </c>
    </row>
    <row r="209" spans="1:44" customFormat="1" ht="13" x14ac:dyDescent="0.15">
      <c r="A209" s="97" t="e">
        <f t="shared" si="72"/>
        <v>#REF!</v>
      </c>
      <c r="B209" s="71" t="e">
        <f t="shared" si="73"/>
        <v>#REF!</v>
      </c>
      <c r="C209" s="70" t="e">
        <f t="shared" si="74"/>
        <v>#REF!</v>
      </c>
      <c r="D209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209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209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209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209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209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209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209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209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209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209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209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209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209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209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209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209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209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209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209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209" s="84">
        <f t="shared" ref="X209:X215" si="77">X208</f>
        <v>21</v>
      </c>
      <c r="Y209" s="85" t="e">
        <f t="shared" si="75"/>
        <v>#REF!</v>
      </c>
      <c r="Z209" s="112" t="e">
        <f t="shared" ref="Z209:AG215" si="78">(VLOOKUP(Z$30,tarieftoeslag,$X209,FALSE)*D209)</f>
        <v>#REF!</v>
      </c>
      <c r="AA209" s="112" t="e">
        <f t="shared" si="78"/>
        <v>#REF!</v>
      </c>
      <c r="AB209" s="112" t="e">
        <f t="shared" si="78"/>
        <v>#REF!</v>
      </c>
      <c r="AC209" s="112" t="e">
        <f t="shared" si="78"/>
        <v>#REF!</v>
      </c>
      <c r="AD209" s="112" t="e">
        <f t="shared" si="78"/>
        <v>#REF!</v>
      </c>
      <c r="AE209" s="112" t="e">
        <f t="shared" si="78"/>
        <v>#REF!</v>
      </c>
      <c r="AF209" s="112" t="e">
        <f t="shared" si="78"/>
        <v>#REF!</v>
      </c>
      <c r="AG209" s="112" t="e">
        <f t="shared" si="78"/>
        <v>#REF!</v>
      </c>
      <c r="AH209" s="112"/>
      <c r="AI209" s="112" t="e">
        <f t="shared" ref="AI209:AR215" si="79">(VLOOKUP(AI$30,tarieftoeslag,$X209,FALSE)*M209)</f>
        <v>#REF!</v>
      </c>
      <c r="AJ209" s="112" t="e">
        <f t="shared" si="79"/>
        <v>#REF!</v>
      </c>
      <c r="AK209" s="112" t="e">
        <f t="shared" si="79"/>
        <v>#REF!</v>
      </c>
      <c r="AL209" s="112" t="e">
        <f t="shared" si="79"/>
        <v>#REF!</v>
      </c>
      <c r="AM209" s="112" t="e">
        <f t="shared" si="79"/>
        <v>#REF!</v>
      </c>
      <c r="AN209" s="112" t="e">
        <f t="shared" si="79"/>
        <v>#REF!</v>
      </c>
      <c r="AO209" s="112" t="e">
        <f t="shared" si="79"/>
        <v>#REF!</v>
      </c>
      <c r="AP209" s="112" t="e">
        <f t="shared" si="79"/>
        <v>#REF!</v>
      </c>
      <c r="AQ209" s="112" t="e">
        <f t="shared" si="79"/>
        <v>#REF!</v>
      </c>
      <c r="AR209" s="112" t="e">
        <f t="shared" si="79"/>
        <v>#REF!</v>
      </c>
    </row>
    <row r="210" spans="1:44" customFormat="1" ht="13" x14ac:dyDescent="0.15">
      <c r="A210" s="97" t="e">
        <f t="shared" si="72"/>
        <v>#REF!</v>
      </c>
      <c r="B210" s="71" t="e">
        <f t="shared" si="73"/>
        <v>#REF!</v>
      </c>
      <c r="C210" s="70" t="e">
        <f t="shared" si="74"/>
        <v>#REF!</v>
      </c>
      <c r="D210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210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210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210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210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210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210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210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210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210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210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210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210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210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210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210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210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210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210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210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210" s="84">
        <f t="shared" si="77"/>
        <v>21</v>
      </c>
      <c r="Y210" s="85" t="e">
        <f t="shared" si="75"/>
        <v>#REF!</v>
      </c>
      <c r="Z210" s="112" t="e">
        <f t="shared" si="78"/>
        <v>#REF!</v>
      </c>
      <c r="AA210" s="112" t="e">
        <f t="shared" si="78"/>
        <v>#REF!</v>
      </c>
      <c r="AB210" s="112" t="e">
        <f t="shared" si="78"/>
        <v>#REF!</v>
      </c>
      <c r="AC210" s="112" t="e">
        <f t="shared" si="78"/>
        <v>#REF!</v>
      </c>
      <c r="AD210" s="112" t="e">
        <f t="shared" si="78"/>
        <v>#REF!</v>
      </c>
      <c r="AE210" s="112" t="e">
        <f t="shared" si="78"/>
        <v>#REF!</v>
      </c>
      <c r="AF210" s="112" t="e">
        <f t="shared" si="78"/>
        <v>#REF!</v>
      </c>
      <c r="AG210" s="112" t="e">
        <f t="shared" si="78"/>
        <v>#REF!</v>
      </c>
      <c r="AH210" s="112"/>
      <c r="AI210" s="112" t="e">
        <f t="shared" si="79"/>
        <v>#REF!</v>
      </c>
      <c r="AJ210" s="112" t="e">
        <f t="shared" si="79"/>
        <v>#REF!</v>
      </c>
      <c r="AK210" s="112" t="e">
        <f t="shared" si="79"/>
        <v>#REF!</v>
      </c>
      <c r="AL210" s="112" t="e">
        <f t="shared" si="79"/>
        <v>#REF!</v>
      </c>
      <c r="AM210" s="112" t="e">
        <f t="shared" si="79"/>
        <v>#REF!</v>
      </c>
      <c r="AN210" s="112" t="e">
        <f t="shared" si="79"/>
        <v>#REF!</v>
      </c>
      <c r="AO210" s="112" t="e">
        <f t="shared" si="79"/>
        <v>#REF!</v>
      </c>
      <c r="AP210" s="112" t="e">
        <f t="shared" si="79"/>
        <v>#REF!</v>
      </c>
      <c r="AQ210" s="112" t="e">
        <f t="shared" si="79"/>
        <v>#REF!</v>
      </c>
      <c r="AR210" s="112" t="e">
        <f t="shared" si="79"/>
        <v>#REF!</v>
      </c>
    </row>
    <row r="211" spans="1:44" customFormat="1" ht="13" x14ac:dyDescent="0.15">
      <c r="A211" s="97" t="e">
        <f t="shared" si="72"/>
        <v>#REF!</v>
      </c>
      <c r="B211" s="71" t="e">
        <f t="shared" si="73"/>
        <v>#REF!</v>
      </c>
      <c r="C211" s="70" t="e">
        <f t="shared" si="74"/>
        <v>#REF!</v>
      </c>
      <c r="D211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211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211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211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211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211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211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211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211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211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211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211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211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211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211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211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211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211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211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211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211" s="84">
        <f t="shared" si="77"/>
        <v>21</v>
      </c>
      <c r="Y211" s="85" t="e">
        <f t="shared" si="75"/>
        <v>#REF!</v>
      </c>
      <c r="Z211" s="112" t="e">
        <f t="shared" si="78"/>
        <v>#REF!</v>
      </c>
      <c r="AA211" s="112" t="e">
        <f t="shared" si="78"/>
        <v>#REF!</v>
      </c>
      <c r="AB211" s="112" t="e">
        <f t="shared" si="78"/>
        <v>#REF!</v>
      </c>
      <c r="AC211" s="112" t="e">
        <f t="shared" si="78"/>
        <v>#REF!</v>
      </c>
      <c r="AD211" s="112" t="e">
        <f t="shared" si="78"/>
        <v>#REF!</v>
      </c>
      <c r="AE211" s="112" t="e">
        <f t="shared" si="78"/>
        <v>#REF!</v>
      </c>
      <c r="AF211" s="112" t="e">
        <f t="shared" si="78"/>
        <v>#REF!</v>
      </c>
      <c r="AG211" s="112" t="e">
        <f t="shared" si="78"/>
        <v>#REF!</v>
      </c>
      <c r="AH211" s="112"/>
      <c r="AI211" s="112" t="e">
        <f t="shared" si="79"/>
        <v>#REF!</v>
      </c>
      <c r="AJ211" s="112" t="e">
        <f t="shared" si="79"/>
        <v>#REF!</v>
      </c>
      <c r="AK211" s="112" t="e">
        <f t="shared" si="79"/>
        <v>#REF!</v>
      </c>
      <c r="AL211" s="112" t="e">
        <f t="shared" si="79"/>
        <v>#REF!</v>
      </c>
      <c r="AM211" s="112" t="e">
        <f t="shared" si="79"/>
        <v>#REF!</v>
      </c>
      <c r="AN211" s="112" t="e">
        <f t="shared" si="79"/>
        <v>#REF!</v>
      </c>
      <c r="AO211" s="112" t="e">
        <f t="shared" si="79"/>
        <v>#REF!</v>
      </c>
      <c r="AP211" s="112" t="e">
        <f t="shared" si="79"/>
        <v>#REF!</v>
      </c>
      <c r="AQ211" s="112" t="e">
        <f t="shared" si="79"/>
        <v>#REF!</v>
      </c>
      <c r="AR211" s="112" t="e">
        <f t="shared" si="79"/>
        <v>#REF!</v>
      </c>
    </row>
    <row r="212" spans="1:44" customFormat="1" ht="13" x14ac:dyDescent="0.15">
      <c r="A212" s="97" t="e">
        <f t="shared" si="72"/>
        <v>#REF!</v>
      </c>
      <c r="B212" s="71" t="e">
        <f t="shared" si="73"/>
        <v>#REF!</v>
      </c>
      <c r="C212" s="70" t="e">
        <f t="shared" si="74"/>
        <v>#REF!</v>
      </c>
      <c r="D212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212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212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212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212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212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212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212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212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212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212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212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212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212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212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212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212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212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212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212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212" s="84">
        <f t="shared" si="77"/>
        <v>21</v>
      </c>
      <c r="Y212" s="85" t="e">
        <f t="shared" si="75"/>
        <v>#REF!</v>
      </c>
      <c r="Z212" s="112" t="e">
        <f t="shared" si="78"/>
        <v>#REF!</v>
      </c>
      <c r="AA212" s="112" t="e">
        <f t="shared" si="78"/>
        <v>#REF!</v>
      </c>
      <c r="AB212" s="112" t="e">
        <f t="shared" si="78"/>
        <v>#REF!</v>
      </c>
      <c r="AC212" s="112" t="e">
        <f t="shared" si="78"/>
        <v>#REF!</v>
      </c>
      <c r="AD212" s="112" t="e">
        <f t="shared" si="78"/>
        <v>#REF!</v>
      </c>
      <c r="AE212" s="112" t="e">
        <f t="shared" si="78"/>
        <v>#REF!</v>
      </c>
      <c r="AF212" s="112" t="e">
        <f t="shared" si="78"/>
        <v>#REF!</v>
      </c>
      <c r="AG212" s="112" t="e">
        <f t="shared" si="78"/>
        <v>#REF!</v>
      </c>
      <c r="AH212" s="112"/>
      <c r="AI212" s="112" t="e">
        <f t="shared" si="79"/>
        <v>#REF!</v>
      </c>
      <c r="AJ212" s="112" t="e">
        <f t="shared" si="79"/>
        <v>#REF!</v>
      </c>
      <c r="AK212" s="112" t="e">
        <f t="shared" si="79"/>
        <v>#REF!</v>
      </c>
      <c r="AL212" s="112" t="e">
        <f t="shared" si="79"/>
        <v>#REF!</v>
      </c>
      <c r="AM212" s="112" t="e">
        <f t="shared" si="79"/>
        <v>#REF!</v>
      </c>
      <c r="AN212" s="112" t="e">
        <f t="shared" si="79"/>
        <v>#REF!</v>
      </c>
      <c r="AO212" s="112" t="e">
        <f t="shared" si="79"/>
        <v>#REF!</v>
      </c>
      <c r="AP212" s="112" t="e">
        <f t="shared" si="79"/>
        <v>#REF!</v>
      </c>
      <c r="AQ212" s="112" t="e">
        <f t="shared" si="79"/>
        <v>#REF!</v>
      </c>
      <c r="AR212" s="112" t="e">
        <f t="shared" si="79"/>
        <v>#REF!</v>
      </c>
    </row>
    <row r="213" spans="1:44" customFormat="1" ht="13" x14ac:dyDescent="0.15">
      <c r="A213" s="97" t="e">
        <f t="shared" si="72"/>
        <v>#REF!</v>
      </c>
      <c r="B213" s="71" t="e">
        <f t="shared" si="73"/>
        <v>#REF!</v>
      </c>
      <c r="C213" s="70" t="e">
        <f t="shared" si="74"/>
        <v>#REF!</v>
      </c>
      <c r="D213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213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213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213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213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213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213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213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213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213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213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213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213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213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213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213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213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213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213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213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213" s="84">
        <f t="shared" si="77"/>
        <v>21</v>
      </c>
      <c r="Y213" s="85" t="e">
        <f t="shared" si="75"/>
        <v>#REF!</v>
      </c>
      <c r="Z213" s="112" t="e">
        <f t="shared" si="78"/>
        <v>#REF!</v>
      </c>
      <c r="AA213" s="112" t="e">
        <f t="shared" si="78"/>
        <v>#REF!</v>
      </c>
      <c r="AB213" s="112" t="e">
        <f t="shared" si="78"/>
        <v>#REF!</v>
      </c>
      <c r="AC213" s="112" t="e">
        <f t="shared" si="78"/>
        <v>#REF!</v>
      </c>
      <c r="AD213" s="112" t="e">
        <f t="shared" si="78"/>
        <v>#REF!</v>
      </c>
      <c r="AE213" s="112" t="e">
        <f t="shared" si="78"/>
        <v>#REF!</v>
      </c>
      <c r="AF213" s="112" t="e">
        <f t="shared" si="78"/>
        <v>#REF!</v>
      </c>
      <c r="AG213" s="112" t="e">
        <f t="shared" si="78"/>
        <v>#REF!</v>
      </c>
      <c r="AH213" s="112"/>
      <c r="AI213" s="112" t="e">
        <f t="shared" si="79"/>
        <v>#REF!</v>
      </c>
      <c r="AJ213" s="112" t="e">
        <f t="shared" si="79"/>
        <v>#REF!</v>
      </c>
      <c r="AK213" s="112" t="e">
        <f t="shared" si="79"/>
        <v>#REF!</v>
      </c>
      <c r="AL213" s="112" t="e">
        <f t="shared" si="79"/>
        <v>#REF!</v>
      </c>
      <c r="AM213" s="112" t="e">
        <f t="shared" si="79"/>
        <v>#REF!</v>
      </c>
      <c r="AN213" s="112" t="e">
        <f t="shared" si="79"/>
        <v>#REF!</v>
      </c>
      <c r="AO213" s="112" t="e">
        <f t="shared" si="79"/>
        <v>#REF!</v>
      </c>
      <c r="AP213" s="112" t="e">
        <f t="shared" si="79"/>
        <v>#REF!</v>
      </c>
      <c r="AQ213" s="112" t="e">
        <f t="shared" si="79"/>
        <v>#REF!</v>
      </c>
      <c r="AR213" s="112" t="e">
        <f t="shared" si="79"/>
        <v>#REF!</v>
      </c>
    </row>
    <row r="214" spans="1:44" customFormat="1" ht="13" x14ac:dyDescent="0.15">
      <c r="A214" s="97" t="e">
        <f t="shared" si="72"/>
        <v>#REF!</v>
      </c>
      <c r="B214" s="71" t="e">
        <f t="shared" si="73"/>
        <v>#REF!</v>
      </c>
      <c r="C214" s="70" t="e">
        <f t="shared" si="74"/>
        <v>#REF!</v>
      </c>
      <c r="D214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214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214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214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214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214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214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214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214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214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214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214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214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214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214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214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214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214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214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214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214" s="84">
        <f t="shared" si="77"/>
        <v>21</v>
      </c>
      <c r="Y214" s="85" t="e">
        <f t="shared" si="75"/>
        <v>#REF!</v>
      </c>
      <c r="Z214" s="112" t="e">
        <f t="shared" si="78"/>
        <v>#REF!</v>
      </c>
      <c r="AA214" s="112" t="e">
        <f t="shared" si="78"/>
        <v>#REF!</v>
      </c>
      <c r="AB214" s="112" t="e">
        <f t="shared" si="78"/>
        <v>#REF!</v>
      </c>
      <c r="AC214" s="112" t="e">
        <f t="shared" si="78"/>
        <v>#REF!</v>
      </c>
      <c r="AD214" s="112" t="e">
        <f t="shared" si="78"/>
        <v>#REF!</v>
      </c>
      <c r="AE214" s="112" t="e">
        <f t="shared" si="78"/>
        <v>#REF!</v>
      </c>
      <c r="AF214" s="112" t="e">
        <f t="shared" si="78"/>
        <v>#REF!</v>
      </c>
      <c r="AG214" s="112" t="e">
        <f t="shared" si="78"/>
        <v>#REF!</v>
      </c>
      <c r="AH214" s="112"/>
      <c r="AI214" s="112" t="e">
        <f t="shared" si="79"/>
        <v>#REF!</v>
      </c>
      <c r="AJ214" s="112" t="e">
        <f t="shared" si="79"/>
        <v>#REF!</v>
      </c>
      <c r="AK214" s="112" t="e">
        <f t="shared" si="79"/>
        <v>#REF!</v>
      </c>
      <c r="AL214" s="112" t="e">
        <f t="shared" si="79"/>
        <v>#REF!</v>
      </c>
      <c r="AM214" s="112" t="e">
        <f t="shared" si="79"/>
        <v>#REF!</v>
      </c>
      <c r="AN214" s="112" t="e">
        <f t="shared" si="79"/>
        <v>#REF!</v>
      </c>
      <c r="AO214" s="112" t="e">
        <f t="shared" si="79"/>
        <v>#REF!</v>
      </c>
      <c r="AP214" s="112" t="e">
        <f t="shared" si="79"/>
        <v>#REF!</v>
      </c>
      <c r="AQ214" s="112" t="e">
        <f t="shared" si="79"/>
        <v>#REF!</v>
      </c>
      <c r="AR214" s="112" t="e">
        <f t="shared" si="79"/>
        <v>#REF!</v>
      </c>
    </row>
    <row r="215" spans="1:44" customFormat="1" ht="13" x14ac:dyDescent="0.15">
      <c r="A215" s="97" t="e">
        <f t="shared" si="72"/>
        <v>#REF!</v>
      </c>
      <c r="B215" s="71" t="e">
        <f t="shared" si="73"/>
        <v>#REF!</v>
      </c>
      <c r="C215" s="70" t="e">
        <f t="shared" si="74"/>
        <v>#REF!</v>
      </c>
      <c r="D215" s="90" t="e">
        <f>COUNTIF(#REF!,'D_Verdeling Flex'!D$30)+COUNTIF(#REF!,'D_Verdeling Flex'!D$30)+COUNTIF(#REF!,'D_Verdeling Flex'!D$30)+COUNTIF(#REF!,'D_Verdeling Flex'!D$30)+COUNTIF(#REF!,'D_Verdeling Flex'!D$30)+COUNTIF(#REF!,'D_Verdeling Flex'!D$30)+COUNTIF(#REF!,'D_Verdeling Flex'!D$30)+COUNTIF(#REF!,'D_Verdeling Flex'!D$30)</f>
        <v>#REF!</v>
      </c>
      <c r="E215" s="90" t="e">
        <f>COUNTIF(#REF!,'D_Verdeling Flex'!E$30)+COUNTIF(#REF!,'D_Verdeling Flex'!E$30)+COUNTIF(#REF!,'D_Verdeling Flex'!E$30)+COUNTIF(#REF!,'D_Verdeling Flex'!E$30)+COUNTIF(#REF!,'D_Verdeling Flex'!E$30)+COUNTIF(#REF!,'D_Verdeling Flex'!E$30)+COUNTIF(#REF!,'D_Verdeling Flex'!E$30)+COUNTIF(#REF!,'D_Verdeling Flex'!E$30)</f>
        <v>#REF!</v>
      </c>
      <c r="F215" s="90" t="e">
        <f>COUNTIF(#REF!,'D_Verdeling Flex'!F$30)+COUNTIF(#REF!,'D_Verdeling Flex'!F$30)+COUNTIF(#REF!,'D_Verdeling Flex'!F$30)+COUNTIF(#REF!,'D_Verdeling Flex'!F$30)+COUNTIF(#REF!,'D_Verdeling Flex'!F$30)+COUNTIF(#REF!,'D_Verdeling Flex'!F$30)+COUNTIF(#REF!,'D_Verdeling Flex'!F$30)+COUNTIF(#REF!,'D_Verdeling Flex'!F$30)</f>
        <v>#REF!</v>
      </c>
      <c r="G215" s="90" t="e">
        <f>COUNTIF(#REF!,'D_Verdeling Flex'!G$30)+COUNTIF(#REF!,'D_Verdeling Flex'!G$30)+COUNTIF(#REF!,'D_Verdeling Flex'!G$30)+COUNTIF(#REF!,'D_Verdeling Flex'!G$30)+COUNTIF(#REF!,'D_Verdeling Flex'!G$30)+COUNTIF(#REF!,'D_Verdeling Flex'!G$30)+COUNTIF(#REF!,'D_Verdeling Flex'!G$30)+COUNTIF(#REF!,'D_Verdeling Flex'!G$30)</f>
        <v>#REF!</v>
      </c>
      <c r="H215" s="90" t="e">
        <f>COUNTIF(#REF!,'D_Verdeling Flex'!H$30)+COUNTIF(#REF!,'D_Verdeling Flex'!H$30)+COUNTIF(#REF!,'D_Verdeling Flex'!H$30)+COUNTIF(#REF!,'D_Verdeling Flex'!H$30)+COUNTIF(#REF!,'D_Verdeling Flex'!H$30)+COUNTIF(#REF!,'D_Verdeling Flex'!H$30)+COUNTIF(#REF!,'D_Verdeling Flex'!H$30)+COUNTIF(#REF!,'D_Verdeling Flex'!H$30)</f>
        <v>#REF!</v>
      </c>
      <c r="I215" s="90" t="e">
        <f>COUNTIF(#REF!,'D_Verdeling Flex'!I$30)+COUNTIF(#REF!,'D_Verdeling Flex'!I$30)+COUNTIF(#REF!,'D_Verdeling Flex'!I$30)+COUNTIF(#REF!,'D_Verdeling Flex'!I$30)+COUNTIF(#REF!,'D_Verdeling Flex'!I$30)+COUNTIF(#REF!,'D_Verdeling Flex'!I$30)+COUNTIF(#REF!,'D_Verdeling Flex'!I$30)+COUNTIF(#REF!,'D_Verdeling Flex'!I$30)</f>
        <v>#REF!</v>
      </c>
      <c r="J215" s="90" t="e">
        <f>COUNTIF(#REF!,'D_Verdeling Flex'!J$30)+COUNTIF(#REF!,'D_Verdeling Flex'!J$30)+COUNTIF(#REF!,'D_Verdeling Flex'!J$30)+COUNTIF(#REF!,'D_Verdeling Flex'!J$30)+COUNTIF(#REF!,'D_Verdeling Flex'!J$30)+COUNTIF(#REF!,'D_Verdeling Flex'!J$30)+COUNTIF(#REF!,'D_Verdeling Flex'!J$30)+COUNTIF(#REF!,'D_Verdeling Flex'!J$30)</f>
        <v>#REF!</v>
      </c>
      <c r="K215" s="90" t="e">
        <f>COUNTIF(#REF!,'D_Verdeling Flex'!K$30)+COUNTIF(#REF!,'D_Verdeling Flex'!K$30)+COUNTIF(#REF!,'D_Verdeling Flex'!K$30)+COUNTIF(#REF!,'D_Verdeling Flex'!K$30)+COUNTIF(#REF!,'D_Verdeling Flex'!K$30)+COUNTIF(#REF!,'D_Verdeling Flex'!K$30)+COUNTIF(#REF!,'D_Verdeling Flex'!K$30)+COUNTIF(#REF!,'D_Verdeling Flex'!K$30)</f>
        <v>#REF!</v>
      </c>
      <c r="L215" s="90" t="e">
        <f>COUNTIF(#REF!,'D_Verdeling Flex'!L$30)+COUNTIF(#REF!,'D_Verdeling Flex'!L$30)+COUNTIF(#REF!,'D_Verdeling Flex'!L$30)+COUNTIF(#REF!,'D_Verdeling Flex'!L$30)+COUNTIF(#REF!,'D_Verdeling Flex'!L$30)+COUNTIF(#REF!,'D_Verdeling Flex'!L$30)+COUNTIF(#REF!,'D_Verdeling Flex'!L$30)+COUNTIF(#REF!,'D_Verdeling Flex'!L$30)</f>
        <v>#REF!</v>
      </c>
      <c r="M215" s="90" t="e">
        <f>COUNTIF(#REF!,'D_Verdeling Flex'!M$30)+COUNTIF(#REF!,'D_Verdeling Flex'!M$30)+COUNTIF(#REF!,'D_Verdeling Flex'!M$30)+COUNTIF(#REF!,'D_Verdeling Flex'!M$30)+COUNTIF(#REF!,'D_Verdeling Flex'!M$30)+COUNTIF(#REF!,'D_Verdeling Flex'!M$30)+COUNTIF(#REF!,'D_Verdeling Flex'!M$30)+COUNTIF(#REF!,'D_Verdeling Flex'!M$30)</f>
        <v>#REF!</v>
      </c>
      <c r="N215" s="90" t="e">
        <f>COUNTIF(#REF!,'D_Verdeling Flex'!N$30)+COUNTIF(#REF!,'D_Verdeling Flex'!N$30)+COUNTIF(#REF!,'D_Verdeling Flex'!N$30)+COUNTIF(#REF!,'D_Verdeling Flex'!N$30)+COUNTIF(#REF!,'D_Verdeling Flex'!N$30)+COUNTIF(#REF!,'D_Verdeling Flex'!N$30)+COUNTIF(#REF!,'D_Verdeling Flex'!N$30)+COUNTIF(#REF!,'D_Verdeling Flex'!N$30)</f>
        <v>#REF!</v>
      </c>
      <c r="O215" s="90" t="e">
        <f>COUNTIF(#REF!,'D_Verdeling Flex'!O$30)+COUNTIF(#REF!,'D_Verdeling Flex'!O$30)+COUNTIF(#REF!,'D_Verdeling Flex'!O$30)+COUNTIF(#REF!,'D_Verdeling Flex'!O$30)+COUNTIF(#REF!,'D_Verdeling Flex'!O$30)+COUNTIF(#REF!,'D_Verdeling Flex'!O$30)+COUNTIF(#REF!,'D_Verdeling Flex'!O$30)+COUNTIF(#REF!,'D_Verdeling Flex'!O$30)</f>
        <v>#REF!</v>
      </c>
      <c r="P215" s="90" t="e">
        <f>COUNTIF(#REF!,'D_Verdeling Flex'!P$30)+COUNTIF(#REF!,'D_Verdeling Flex'!P$30)+COUNTIF(#REF!,'D_Verdeling Flex'!P$30)+COUNTIF(#REF!,'D_Verdeling Flex'!P$30)+COUNTIF(#REF!,'D_Verdeling Flex'!P$30)+COUNTIF(#REF!,'D_Verdeling Flex'!P$30)+COUNTIF(#REF!,'D_Verdeling Flex'!P$30)+COUNTIF(#REF!,'D_Verdeling Flex'!P$30)</f>
        <v>#REF!</v>
      </c>
      <c r="Q215" s="90" t="e">
        <f>COUNTIF(#REF!,'D_Verdeling Flex'!Q$30)+COUNTIF(#REF!,'D_Verdeling Flex'!Q$30)+COUNTIF(#REF!,'D_Verdeling Flex'!Q$30)+COUNTIF(#REF!,'D_Verdeling Flex'!Q$30)+COUNTIF(#REF!,'D_Verdeling Flex'!Q$30)+COUNTIF(#REF!,'D_Verdeling Flex'!Q$30)+COUNTIF(#REF!,'D_Verdeling Flex'!Q$30)+COUNTIF(#REF!,'D_Verdeling Flex'!Q$30)</f>
        <v>#REF!</v>
      </c>
      <c r="R215" s="90" t="e">
        <f>COUNTIF(#REF!,'D_Verdeling Flex'!R$30)+COUNTIF(#REF!,'D_Verdeling Flex'!R$30)+COUNTIF(#REF!,'D_Verdeling Flex'!R$30)+COUNTIF(#REF!,'D_Verdeling Flex'!R$30)+COUNTIF(#REF!,'D_Verdeling Flex'!R$30)+COUNTIF(#REF!,'D_Verdeling Flex'!R$30)+COUNTIF(#REF!,'D_Verdeling Flex'!R$30)+COUNTIF(#REF!,'D_Verdeling Flex'!R$30)</f>
        <v>#REF!</v>
      </c>
      <c r="S215" s="90" t="e">
        <f>COUNTIF(#REF!,'D_Verdeling Flex'!S$30)+COUNTIF(#REF!,'D_Verdeling Flex'!S$30)+COUNTIF(#REF!,'D_Verdeling Flex'!S$30)+COUNTIF(#REF!,'D_Verdeling Flex'!S$30)+COUNTIF(#REF!,'D_Verdeling Flex'!S$30)+COUNTIF(#REF!,'D_Verdeling Flex'!S$30)+COUNTIF(#REF!,'D_Verdeling Flex'!S$30)+COUNTIF(#REF!,'D_Verdeling Flex'!S$30)</f>
        <v>#REF!</v>
      </c>
      <c r="T215" s="90" t="e">
        <f>COUNTIF(#REF!,'D_Verdeling Flex'!T$30)+COUNTIF(#REF!,'D_Verdeling Flex'!T$30)+COUNTIF(#REF!,'D_Verdeling Flex'!T$30)+COUNTIF(#REF!,'D_Verdeling Flex'!T$30)+COUNTIF(#REF!,'D_Verdeling Flex'!T$30)+COUNTIF(#REF!,'D_Verdeling Flex'!T$30)+COUNTIF(#REF!,'D_Verdeling Flex'!T$30)+COUNTIF(#REF!,'D_Verdeling Flex'!T$30)</f>
        <v>#REF!</v>
      </c>
      <c r="U215" s="90" t="e">
        <f>COUNTIF(#REF!,'D_Verdeling Flex'!U$30)+COUNTIF(#REF!,'D_Verdeling Flex'!U$30)+COUNTIF(#REF!,'D_Verdeling Flex'!U$30)+COUNTIF(#REF!,'D_Verdeling Flex'!U$30)+COUNTIF(#REF!,'D_Verdeling Flex'!U$30)+COUNTIF(#REF!,'D_Verdeling Flex'!U$30)+COUNTIF(#REF!,'D_Verdeling Flex'!U$30)+COUNTIF(#REF!,'D_Verdeling Flex'!U$30)</f>
        <v>#REF!</v>
      </c>
      <c r="V215" s="90" t="e">
        <f>COUNTIF(#REF!,'D_Verdeling Flex'!V$30)+COUNTIF(#REF!,'D_Verdeling Flex'!V$30)+COUNTIF(#REF!,'D_Verdeling Flex'!V$30)+COUNTIF(#REF!,'D_Verdeling Flex'!V$30)+COUNTIF(#REF!,'D_Verdeling Flex'!V$30)+COUNTIF(#REF!,'D_Verdeling Flex'!V$30)+COUNTIF(#REF!,'D_Verdeling Flex'!V$30)+COUNTIF(#REF!,'D_Verdeling Flex'!V$30)</f>
        <v>#REF!</v>
      </c>
      <c r="W215" s="90" t="e">
        <f>COUNTIF(#REF!,'D_Verdeling Flex'!W$30)+COUNTIF(#REF!,'D_Verdeling Flex'!W$30)+COUNTIF(#REF!,'D_Verdeling Flex'!W$30)+COUNTIF(#REF!,'D_Verdeling Flex'!W$30)+COUNTIF(#REF!,'D_Verdeling Flex'!W$30)+COUNTIF(#REF!,'D_Verdeling Flex'!W$30)+COUNTIF(#REF!,'D_Verdeling Flex'!W$30)+COUNTIF(#REF!,'D_Verdeling Flex'!W$30)</f>
        <v>#REF!</v>
      </c>
      <c r="X215" s="84">
        <f t="shared" si="77"/>
        <v>21</v>
      </c>
      <c r="Y215" s="85" t="e">
        <f t="shared" si="75"/>
        <v>#REF!</v>
      </c>
      <c r="Z215" s="112" t="e">
        <f t="shared" si="78"/>
        <v>#REF!</v>
      </c>
      <c r="AA215" s="112" t="e">
        <f t="shared" si="78"/>
        <v>#REF!</v>
      </c>
      <c r="AB215" s="112" t="e">
        <f t="shared" si="78"/>
        <v>#REF!</v>
      </c>
      <c r="AC215" s="112" t="e">
        <f t="shared" si="78"/>
        <v>#REF!</v>
      </c>
      <c r="AD215" s="112" t="e">
        <f t="shared" si="78"/>
        <v>#REF!</v>
      </c>
      <c r="AE215" s="112" t="e">
        <f t="shared" si="78"/>
        <v>#REF!</v>
      </c>
      <c r="AF215" s="112" t="e">
        <f t="shared" si="78"/>
        <v>#REF!</v>
      </c>
      <c r="AG215" s="112" t="e">
        <f t="shared" si="78"/>
        <v>#REF!</v>
      </c>
      <c r="AH215" s="112"/>
      <c r="AI215" s="112" t="e">
        <f t="shared" si="79"/>
        <v>#REF!</v>
      </c>
      <c r="AJ215" s="112" t="e">
        <f t="shared" si="79"/>
        <v>#REF!</v>
      </c>
      <c r="AK215" s="112" t="e">
        <f t="shared" si="79"/>
        <v>#REF!</v>
      </c>
      <c r="AL215" s="112" t="e">
        <f t="shared" si="79"/>
        <v>#REF!</v>
      </c>
      <c r="AM215" s="112" t="e">
        <f t="shared" si="79"/>
        <v>#REF!</v>
      </c>
      <c r="AN215" s="112" t="e">
        <f t="shared" si="79"/>
        <v>#REF!</v>
      </c>
      <c r="AO215" s="112" t="e">
        <f t="shared" si="79"/>
        <v>#REF!</v>
      </c>
      <c r="AP215" s="112" t="e">
        <f t="shared" si="79"/>
        <v>#REF!</v>
      </c>
      <c r="AQ215" s="112" t="e">
        <f t="shared" si="79"/>
        <v>#REF!</v>
      </c>
      <c r="AR215" s="112" t="e">
        <f t="shared" si="79"/>
        <v>#REF!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BD4CD467E1DE4FA15DF4C51EB51276" ma:contentTypeVersion="15" ma:contentTypeDescription="Een nieuw document maken." ma:contentTypeScope="" ma:versionID="82a2b58aef198a69a74b76d238174e93">
  <xsd:schema xmlns:xsd="http://www.w3.org/2001/XMLSchema" xmlns:xs="http://www.w3.org/2001/XMLSchema" xmlns:p="http://schemas.microsoft.com/office/2006/metadata/properties" xmlns:ns2="4f8c77bc-5555-46ac-af30-8ae91b35a186" xmlns:ns3="0e5dfe74-3b34-4a30-b838-a40f8a0d0999" targetNamespace="http://schemas.microsoft.com/office/2006/metadata/properties" ma:root="true" ma:fieldsID="05cd8ae2ebfa63e06bc20f69b00bb06a" ns2:_="" ns3:_="">
    <xsd:import namespace="4f8c77bc-5555-46ac-af30-8ae91b35a186"/>
    <xsd:import namespace="0e5dfe74-3b34-4a30-b838-a40f8a0d099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8c77bc-5555-46ac-af30-8ae91b35a18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15f566b-8adf-4172-9041-a9ca192da5d8}" ma:internalName="TaxCatchAll" ma:showField="CatchAllData" ma:web="4f8c77bc-5555-46ac-af30-8ae91b35a1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5dfe74-3b34-4a30-b838-a40f8a0d09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67718e9d-b56d-43bb-8f96-743fe42718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8c77bc-5555-46ac-af30-8ae91b35a186" xsi:nil="true"/>
    <lcf76f155ced4ddcb4097134ff3c332f xmlns="0e5dfe74-3b34-4a30-b838-a40f8a0d099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88852D5-E704-4507-9857-BC08A85629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E9ADB1-12D1-4CCD-AA3E-C1B2E6FD76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8c77bc-5555-46ac-af30-8ae91b35a186"/>
    <ds:schemaRef ds:uri="0e5dfe74-3b34-4a30-b838-a40f8a0d09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8545FA-3EF5-4355-902A-78A6629FA62B}">
  <ds:schemaRefs>
    <ds:schemaRef ds:uri="http://schemas.microsoft.com/office/2006/metadata/properties"/>
    <ds:schemaRef ds:uri="http://schemas.microsoft.com/office/infopath/2007/PartnerControls"/>
    <ds:schemaRef ds:uri="4f8c77bc-5555-46ac-af30-8ae91b35a186"/>
    <ds:schemaRef ds:uri="0e5dfe74-3b34-4a30-b838-a40f8a0d099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Roosterinformatie</vt:lpstr>
      <vt:lpstr>A3 hor. met datum</vt:lpstr>
      <vt:lpstr>'A3 hor. met datum'!Afdrukbereik</vt:lpstr>
      <vt:lpstr>verdeling_toeslag</vt:lpstr>
    </vt:vector>
  </TitlesOfParts>
  <Manager/>
  <Company>AWVN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hoekstra</dc:creator>
  <cp:keywords/>
  <dc:description/>
  <cp:lastModifiedBy>Marc Brouns</cp:lastModifiedBy>
  <cp:revision/>
  <dcterms:created xsi:type="dcterms:W3CDTF">2006-04-07T09:52:59Z</dcterms:created>
  <dcterms:modified xsi:type="dcterms:W3CDTF">2023-12-02T12:46:33Z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0x0101006DBD4CD467E1DE4FA15DF4C51EB51276</vt:lpwstr>
  </property>
  <property fmtid="{D5CDD505-2E9C-101B-9397-08002B2CF9AE}" pid="3" name="Order">
    <vt:r8>26816800</vt:r8>
  </property>
  <property fmtid="{D5CDD505-2E9C-101B-9397-08002B2CF9AE}" pid="4" name="MediaServiceImageTags">
    <vt:lpwstr/>
  </property>
</Properties>
</file>