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novaportal-my.sharepoint.com/personal/spf2510_novacollege_nl/Documents/_Data/Mijn Documenten/inkoop/OER Studiegids &amp; Onderwijs- en Examenprogramma/Aanbesteding/Tenderned/"/>
    </mc:Choice>
  </mc:AlternateContent>
  <xr:revisionPtr revIDLastSave="0" documentId="8_{34A04B89-F82A-4F71-A930-347756990218}" xr6:coauthVersionLast="47" xr6:coauthVersionMax="47" xr10:uidLastSave="{00000000-0000-0000-0000-000000000000}"/>
  <bookViews>
    <workbookView xWindow="-120" yWindow="-120" windowWidth="29040" windowHeight="15840" xr2:uid="{4FE008D8-6F84-4395-B452-71106F2132A9}"/>
  </bookViews>
  <sheets>
    <sheet name="Wens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F6" i="1" s="1"/>
  <c r="D13" i="1"/>
  <c r="F13" i="1" s="1"/>
  <c r="D12" i="1"/>
  <c r="F12" i="1" s="1"/>
  <c r="D11" i="1"/>
  <c r="F11" i="1" s="1"/>
  <c r="D10" i="1"/>
  <c r="F10" i="1" s="1"/>
  <c r="D9" i="1"/>
  <c r="F9" i="1" s="1"/>
  <c r="D8" i="1"/>
  <c r="F8" i="1" s="1"/>
  <c r="D5" i="1"/>
  <c r="F5" i="1" s="1"/>
  <c r="D3" i="1"/>
  <c r="F3" i="1" s="1"/>
  <c r="D2" i="1"/>
  <c r="F2" i="1" s="1"/>
  <c r="E14" i="1"/>
  <c r="F14" i="1" l="1"/>
</calcChain>
</file>

<file path=xl/sharedStrings.xml><?xml version="1.0" encoding="utf-8"?>
<sst xmlns="http://schemas.openxmlformats.org/spreadsheetml/2006/main" count="41" uniqueCount="30">
  <si>
    <t>Wens</t>
  </si>
  <si>
    <t>Technisch</t>
  </si>
  <si>
    <t>Beoordeling</t>
  </si>
  <si>
    <t>Percentage</t>
  </si>
  <si>
    <t>Maximale score</t>
  </si>
  <si>
    <t>Score</t>
  </si>
  <si>
    <t>Voldoet bij inschrijving aan de wens</t>
  </si>
  <si>
    <t>Wens 1</t>
  </si>
  <si>
    <t xml:space="preserve">Het is mogelijk om voor bepaalde functies van De applicatie aanvullende authenticatiemiddelen te vereisen zoals een SMS-code of token (step-up MultiFactor Authentication (MFA)).  </t>
  </si>
  <si>
    <t>Voldoet bij inschrijving nog niet aan de wens, is wel mogelijk met maatwerk</t>
  </si>
  <si>
    <t>Wens 2</t>
  </si>
  <si>
    <t xml:space="preserve">De applicatie beschikt over een online kennisbank (bijvoorbeeld in de vorm van een wiki, instructievideo’s of online handleidingen) zowel voor de inrichting als het gebruik van De applicatie.  </t>
  </si>
  <si>
    <t>Is niet mogelijk</t>
  </si>
  <si>
    <t>Wens 3</t>
  </si>
  <si>
    <t>Opdrachtnemer organiseert jaarlijks een gebruikersdag voor de instellingen die gebruik maken van de applicatie om ervaring te delen en invloed te hebben op de ontwikkeling van de applicatie.</t>
  </si>
  <si>
    <t>Wens 4</t>
  </si>
  <si>
    <t>Conversie: De bestaande onderwijs- en examenregelingen vanuit de huidige tool kunnen worden opgenomen in de nieuwe applicatie.</t>
  </si>
  <si>
    <t>Opstellen OEREN</t>
  </si>
  <si>
    <t>Wens 5</t>
  </si>
  <si>
    <t>Het is mogelijk om de doorlooptijden van processtappen te kunnen meten en te kunnen vaststellen waar werkvoorraden of bottlenecks bestaan.</t>
  </si>
  <si>
    <t>Wens 6</t>
  </si>
  <si>
    <t xml:space="preserve">
Om het aantal handmatige acties te beperken moet de applicatie in het beheergedeelte de mogelijkheid bieden om beheersacties in bulk uit te voeren. 
Voorbeelden:
•	Het collectief toekennen of afnemen van rechten 
•	Het collectief koppelen van gebruikers aan opleidingen 
•	Het collectief wijzigen of beëindigen van een proces </t>
  </si>
  <si>
    <t>Wens 7</t>
  </si>
  <si>
    <t>Het is mogelijk om rapportages op afgesproken tijden naar bepaalde rollen binnen de organisatie te verzenden.</t>
  </si>
  <si>
    <t>Wens 8</t>
  </si>
  <si>
    <t>De gebruiker ziet na inloggen een dashboard waarop voor hem of haar de belangrijkste activiteiten, bijvoorbeeld deadlineoverschrijding met betrekking tot zijn of haar opleidingen zichtbaar zijn.</t>
  </si>
  <si>
    <t>Wens 9</t>
  </si>
  <si>
    <t>Op het gebruik van gegevens ten behoeve van rapportages is dezelfde autorisatie van toepassing als op het online gebruik van die gegevens.</t>
  </si>
  <si>
    <t>Wens 10</t>
  </si>
  <si>
    <t>De applicatie biedt de mogelijkheid om een real time kopie van de productiedata beschikbaar te stellen als een aparte omgeving (een real time lees-replica van de database) waarop een instelling met een zelf te kiezen systeem rapportages en gegevensanalyses kan realiseren.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</si>
</sst>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Calibri"/>
      <family val="2"/>
    </font>
    <font>
      <sz val="12"/>
      <name val="Aptos Narrow"/>
      <family val="2"/>
      <scheme val="minor"/>
    </font>
    <font>
      <sz val="12"/>
      <color rgb="FF000000"/>
      <name val="Arial"/>
      <family val="2"/>
    </font>
    <font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9" fontId="3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/>
    </xf>
    <xf numFmtId="9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DDFD-F007-46B7-8EFB-CB2867C39870}">
  <dimension ref="A1:I14"/>
  <sheetViews>
    <sheetView tabSelected="1" zoomScale="85" zoomScaleNormal="85" workbookViewId="0">
      <selection activeCell="H13" sqref="H12:H13"/>
    </sheetView>
  </sheetViews>
  <sheetFormatPr defaultRowHeight="15.75" x14ac:dyDescent="0.25"/>
  <cols>
    <col min="1" max="1" width="9.140625" style="2"/>
    <col min="2" max="2" width="71" style="2" customWidth="1"/>
    <col min="3" max="3" width="50.28515625" style="10" customWidth="1"/>
    <col min="4" max="4" width="10.7109375" style="2" bestFit="1" customWidth="1"/>
    <col min="5" max="5" width="18" style="2" customWidth="1"/>
    <col min="6" max="6" width="12.7109375" style="2" customWidth="1"/>
    <col min="7" max="7" width="9.140625" style="2"/>
    <col min="8" max="8" width="59.5703125" style="2" customWidth="1"/>
    <col min="9" max="9" width="16.42578125" style="2" customWidth="1"/>
    <col min="10" max="12" width="9.140625" style="2"/>
    <col min="13" max="13" width="26.7109375" style="2" customWidth="1"/>
    <col min="14" max="16384" width="9.140625" style="2"/>
  </cols>
  <sheetData>
    <row r="1" spans="1:9" x14ac:dyDescent="0.25">
      <c r="A1" s="1" t="s">
        <v>0</v>
      </c>
      <c r="B1" s="1" t="s">
        <v>1</v>
      </c>
      <c r="C1" s="8" t="s">
        <v>2</v>
      </c>
      <c r="D1" s="1" t="s">
        <v>3</v>
      </c>
      <c r="E1" s="1" t="s">
        <v>4</v>
      </c>
      <c r="F1" s="1" t="s">
        <v>5</v>
      </c>
      <c r="H1" s="13" t="s">
        <v>6</v>
      </c>
      <c r="I1" s="14">
        <v>1</v>
      </c>
    </row>
    <row r="2" spans="1:9" ht="45" x14ac:dyDescent="0.25">
      <c r="A2" s="3" t="s">
        <v>7</v>
      </c>
      <c r="B2" s="6" t="s">
        <v>8</v>
      </c>
      <c r="C2" s="12"/>
      <c r="D2" s="4" t="e">
        <f>VLOOKUP(C2,Wensen!$H1:$I3,2,0)</f>
        <v>#N/A</v>
      </c>
      <c r="E2" s="3">
        <v>10</v>
      </c>
      <c r="F2" s="3" t="e">
        <f>D2*E2</f>
        <v>#N/A</v>
      </c>
      <c r="H2" s="15" t="s">
        <v>9</v>
      </c>
      <c r="I2" s="14">
        <v>0.5</v>
      </c>
    </row>
    <row r="3" spans="1:9" ht="45" x14ac:dyDescent="0.25">
      <c r="A3" s="3" t="s">
        <v>10</v>
      </c>
      <c r="B3" s="6" t="s">
        <v>11</v>
      </c>
      <c r="C3" s="12"/>
      <c r="D3" s="4" t="e">
        <f>VLOOKUP(C3,$H1:$I3,2,0)</f>
        <v>#N/A</v>
      </c>
      <c r="E3" s="3">
        <v>10</v>
      </c>
      <c r="F3" s="3" t="e">
        <f t="shared" ref="F3:F13" si="0">D3*E3</f>
        <v>#N/A</v>
      </c>
      <c r="H3" s="13" t="s">
        <v>12</v>
      </c>
      <c r="I3" s="14">
        <v>0</v>
      </c>
    </row>
    <row r="4" spans="1:9" x14ac:dyDescent="0.25">
      <c r="A4" s="1" t="s">
        <v>0</v>
      </c>
      <c r="B4" s="1" t="s">
        <v>1</v>
      </c>
      <c r="C4" s="8" t="s">
        <v>2</v>
      </c>
      <c r="D4" s="1" t="s">
        <v>3</v>
      </c>
      <c r="E4" s="1" t="s">
        <v>4</v>
      </c>
      <c r="F4" s="1" t="s">
        <v>5</v>
      </c>
    </row>
    <row r="5" spans="1:9" ht="45" x14ac:dyDescent="0.25">
      <c r="A5" s="3" t="s">
        <v>13</v>
      </c>
      <c r="B5" s="6" t="s">
        <v>14</v>
      </c>
      <c r="C5" s="12"/>
      <c r="D5" s="4" t="e">
        <f>VLOOKUP(C5,$H1:$I3,2,0)</f>
        <v>#N/A</v>
      </c>
      <c r="E5" s="3">
        <v>10</v>
      </c>
      <c r="F5" s="3" t="e">
        <f t="shared" si="0"/>
        <v>#N/A</v>
      </c>
    </row>
    <row r="6" spans="1:9" ht="30" x14ac:dyDescent="0.25">
      <c r="A6" s="3" t="s">
        <v>15</v>
      </c>
      <c r="B6" s="6" t="s">
        <v>16</v>
      </c>
      <c r="C6" s="12"/>
      <c r="D6" s="4" t="e">
        <f>VLOOKUP(C6,$H1:$I3,2,0)</f>
        <v>#N/A</v>
      </c>
      <c r="E6" s="3">
        <v>10</v>
      </c>
      <c r="F6" s="3" t="e">
        <f t="shared" si="0"/>
        <v>#N/A</v>
      </c>
    </row>
    <row r="7" spans="1:9" x14ac:dyDescent="0.25">
      <c r="A7" s="1" t="s">
        <v>0</v>
      </c>
      <c r="B7" s="1" t="s">
        <v>17</v>
      </c>
      <c r="C7" s="8" t="s">
        <v>2</v>
      </c>
      <c r="D7" s="1" t="s">
        <v>3</v>
      </c>
      <c r="E7" s="1" t="s">
        <v>4</v>
      </c>
      <c r="F7" s="1" t="s">
        <v>5</v>
      </c>
    </row>
    <row r="8" spans="1:9" ht="52.5" customHeight="1" x14ac:dyDescent="0.25">
      <c r="A8" s="3" t="s">
        <v>18</v>
      </c>
      <c r="B8" s="6" t="s">
        <v>19</v>
      </c>
      <c r="C8" s="12"/>
      <c r="D8" s="4" t="e">
        <f>VLOOKUP(C8,$H1:$I3,2,0)</f>
        <v>#N/A</v>
      </c>
      <c r="E8" s="3">
        <v>10</v>
      </c>
      <c r="F8" s="3" t="e">
        <f t="shared" si="0"/>
        <v>#N/A</v>
      </c>
    </row>
    <row r="9" spans="1:9" ht="138.75" customHeight="1" x14ac:dyDescent="0.25">
      <c r="A9" s="3" t="s">
        <v>20</v>
      </c>
      <c r="B9" s="7" t="s">
        <v>21</v>
      </c>
      <c r="C9" s="12"/>
      <c r="D9" s="4" t="e">
        <f>VLOOKUP(C9,$H1:$I3,2,0)</f>
        <v>#N/A</v>
      </c>
      <c r="E9" s="3">
        <v>10</v>
      </c>
      <c r="F9" s="3" t="e">
        <f t="shared" si="0"/>
        <v>#N/A</v>
      </c>
      <c r="H9" s="11"/>
    </row>
    <row r="10" spans="1:9" ht="30" x14ac:dyDescent="0.25">
      <c r="A10" s="3" t="s">
        <v>22</v>
      </c>
      <c r="B10" s="6" t="s">
        <v>23</v>
      </c>
      <c r="C10" s="12"/>
      <c r="D10" s="4" t="e">
        <f>VLOOKUP(C10,$H1:$I3,2,0)</f>
        <v>#N/A</v>
      </c>
      <c r="E10" s="3">
        <v>10</v>
      </c>
      <c r="F10" s="3" t="e">
        <f t="shared" si="0"/>
        <v>#N/A</v>
      </c>
    </row>
    <row r="11" spans="1:9" ht="60" x14ac:dyDescent="0.25">
      <c r="A11" s="3" t="s">
        <v>24</v>
      </c>
      <c r="B11" s="6" t="s">
        <v>25</v>
      </c>
      <c r="C11" s="12"/>
      <c r="D11" s="4" t="e">
        <f>VLOOKUP(C11,$H1:$I3,2,0)</f>
        <v>#N/A</v>
      </c>
      <c r="E11" s="3">
        <v>10</v>
      </c>
      <c r="F11" s="3" t="e">
        <f t="shared" si="0"/>
        <v>#N/A</v>
      </c>
    </row>
    <row r="12" spans="1:9" ht="45" x14ac:dyDescent="0.25">
      <c r="A12" s="3" t="s">
        <v>26</v>
      </c>
      <c r="B12" s="6" t="s">
        <v>27</v>
      </c>
      <c r="C12" s="12"/>
      <c r="D12" s="4" t="e">
        <f>VLOOKUP(C12,$H1:$I3,2,0)</f>
        <v>#N/A</v>
      </c>
      <c r="E12" s="3">
        <v>10</v>
      </c>
      <c r="F12" s="3" t="e">
        <f t="shared" si="0"/>
        <v>#N/A</v>
      </c>
    </row>
    <row r="13" spans="1:9" ht="75" x14ac:dyDescent="0.25">
      <c r="A13" s="3" t="s">
        <v>28</v>
      </c>
      <c r="B13" s="6" t="s">
        <v>29</v>
      </c>
      <c r="C13" s="12"/>
      <c r="D13" s="4" t="e">
        <f>VLOOKUP(C13,$H1:$I3,2,0)</f>
        <v>#N/A</v>
      </c>
      <c r="E13" s="16">
        <v>10</v>
      </c>
      <c r="F13" s="3" t="e">
        <f t="shared" si="0"/>
        <v>#N/A</v>
      </c>
    </row>
    <row r="14" spans="1:9" x14ac:dyDescent="0.25">
      <c r="A14" s="3"/>
      <c r="B14" s="3"/>
      <c r="C14" s="9"/>
      <c r="D14" s="3"/>
      <c r="E14" s="5">
        <f>SUM(E2:E13)</f>
        <v>100</v>
      </c>
      <c r="F14" s="5" t="e">
        <f>SUM(F2:F13)</f>
        <v>#N/A</v>
      </c>
    </row>
  </sheetData>
  <sheetProtection algorithmName="SHA-512" hashValue="215bJYEZYqZeOpJstRRC55T+PrdV8mffYmRpGYMq8ue7PIFX4ipBTmh/2PLvKH8FJ7WRovp0/84xblPKVtW+IA==" saltValue="nigN+GTz+FGBx64fL/dgBQ==" spinCount="100000" sheet="1" objects="1" scenarios="1"/>
  <dataValidations count="1">
    <dataValidation type="list" allowBlank="1" showInputMessage="1" showErrorMessage="1" sqref="C2:C3 C5:C6 C8:C13" xr:uid="{36FCA202-18B2-4DEB-A280-00DBC89D8DBE}">
      <formula1>$H$1:$H$3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0E26F77175EA449B928B12A6577374" ma:contentTypeVersion="14" ma:contentTypeDescription="Een nieuw document maken." ma:contentTypeScope="" ma:versionID="ba908599d6e2641b067c86fc09a3f189">
  <xsd:schema xmlns:xsd="http://www.w3.org/2001/XMLSchema" xmlns:xs="http://www.w3.org/2001/XMLSchema" xmlns:p="http://schemas.microsoft.com/office/2006/metadata/properties" xmlns:ns2="22aa8f97-d2de-4bfa-bda9-f30e089373f7" xmlns:ns3="4609fff2-8a24-4e56-b57b-87b6a328b563" targetNamespace="http://schemas.microsoft.com/office/2006/metadata/properties" ma:root="true" ma:fieldsID="d69ac278778d9db7da968fb180bac84f" ns2:_="" ns3:_="">
    <xsd:import namespace="22aa8f97-d2de-4bfa-bda9-f30e089373f7"/>
    <xsd:import namespace="4609fff2-8a24-4e56-b57b-87b6a328b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a8f97-d2de-4bfa-bda9-f30e08937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f3509928-369a-4ca5-a105-7bf7d86e0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9fff2-8a24-4e56-b57b-87b6a328b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5bdc24a-6129-49f3-a93e-84a6783a9670}" ma:internalName="TaxCatchAll" ma:showField="CatchAllData" ma:web="4609fff2-8a24-4e56-b57b-87b6a328b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9fff2-8a24-4e56-b57b-87b6a328b563" xsi:nil="true"/>
    <lcf76f155ced4ddcb4097134ff3c332f xmlns="22aa8f97-d2de-4bfa-bda9-f30e089373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DC8763-D54F-478B-8A77-8FB0A67313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a8f97-d2de-4bfa-bda9-f30e089373f7"/>
    <ds:schemaRef ds:uri="4609fff2-8a24-4e56-b57b-87b6a328b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756841-7A4B-4B5C-9381-C2EAADC1EC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1D525E-71C9-4898-8109-4BE6FB240EA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2aa8f97-d2de-4bfa-bda9-f30e089373f7"/>
    <ds:schemaRef ds:uri="http://purl.org/dc/elements/1.1/"/>
    <ds:schemaRef ds:uri="http://schemas.microsoft.com/office/2006/metadata/properties"/>
    <ds:schemaRef ds:uri="4609fff2-8a24-4e56-b57b-87b6a328b563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Wensen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Sloep, Fons</dc:creator>
  <cp:keywords/>
  <dc:description/>
  <cp:lastModifiedBy>Sloep, Fons</cp:lastModifiedBy>
  <cp:revision/>
  <dcterms:created xsi:type="dcterms:W3CDTF">2024-03-20T19:53:58Z</dcterms:created>
  <dcterms:modified xsi:type="dcterms:W3CDTF">2024-04-12T12:17:05Z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0x010100380E26F77175EA449B928B12A6577374</vt:lpwstr>
  </property>
  <property fmtid="{D5CDD505-2E9C-101B-9397-08002B2CF9AE}" pid="3" name="MediaServiceImageTags">
    <vt:lpwstr/>
  </property>
</Properties>
</file>