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Tynaarlo/04 Beschrijvend document/Aanbestedingsdocumenten definitief/"/>
    </mc:Choice>
  </mc:AlternateContent>
  <xr:revisionPtr revIDLastSave="3" documentId="8_{DD76AA65-00A8-4E88-AA90-EFCC04CAF7D7}" xr6:coauthVersionLast="47" xr6:coauthVersionMax="47" xr10:uidLastSave="{FE78B658-F08B-4F69-98A9-EF42D39AD21A}"/>
  <bookViews>
    <workbookView xWindow="22932" yWindow="-108" windowWidth="30936" windowHeight="17040" xr2:uid="{6AA9CFC5-0C8D-480C-8B70-1C9990C4073A}"/>
  </bookViews>
  <sheets>
    <sheet name="Blad1" sheetId="1" r:id="rId1"/>
  </sheet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C15" i="1" s="1"/>
  <c r="B14" i="1"/>
  <c r="D13" i="1"/>
  <c r="B13" i="1"/>
</calcChain>
</file>

<file path=xl/sharedStrings.xml><?xml version="1.0" encoding="utf-8"?>
<sst xmlns="http://schemas.openxmlformats.org/spreadsheetml/2006/main" count="18" uniqueCount="18">
  <si>
    <t>Bijlage 3.D Prijzenblad perceel 4 behorende bij 7125/FMB d.d. 10 november 2023</t>
  </si>
  <si>
    <t>Perceel 4 betreft de inzet van Gedetacheerden specifiek voor publiekszaken en KCC. Hiertoe wordt beoogd een raamovereenkomst te sluiten met één (1) Opdrachtnemer, met een looptijd van twee (2) jaar met een optie tot verlengen van de overeenkomst met maximaal twee (2) maal één (1) jaar, voor het leveren van Gedetacheerden specifiek voor publiekszaken en KCC vanaf schaal 5 tot en met schaal 14 op detacheringsbasis.
INVULINSTRUCTIE: ALLEEN BLAUW GEARCEERDE VELDEN DIENEN INGEVULD TE WORDEN. ALLE PERCENTAGES, PRIJZEN EN TARIEVEN DIENEN PER SALDO GESTELD TE ZIJN IN EURO'S, EXCL. BTW EN INCL. OVERIGE BELASTINGEN EN/OF HEFFINGEN.</t>
  </si>
  <si>
    <t>Inschrijver dient alle blauwgekleurde velden in te vullen.</t>
  </si>
  <si>
    <r>
      <rPr>
        <b/>
        <sz val="11"/>
        <color rgb="FF000000"/>
        <rFont val="Calibri"/>
        <family val="2"/>
      </rPr>
      <t>Functiebenaming</t>
    </r>
    <r>
      <rPr>
        <i/>
        <sz val="11"/>
        <color rgb="FF000000"/>
        <rFont val="Calibri"/>
        <family val="2"/>
      </rPr>
      <t xml:space="preserve"> (zie bijlage 8 voor functieprofielen) </t>
    </r>
  </si>
  <si>
    <t>Vast Uurtarief*</t>
  </si>
  <si>
    <t>Medewerker KCC</t>
  </si>
  <si>
    <t>Medewerker Publiekszaken</t>
  </si>
  <si>
    <t>*zie bijlage 10 - Begrippen</t>
  </si>
  <si>
    <t>Fictief aantal uren</t>
  </si>
  <si>
    <t>Sub som</t>
  </si>
  <si>
    <t>Totaalprijs</t>
  </si>
  <si>
    <t>Inschrijver verklaart bijgaand prijzenblad naar waarheid te hebben ingevuld.</t>
  </si>
  <si>
    <t>Naam 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</si>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</sst>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Verdana"/>
      <family val="2"/>
    </font>
    <font>
      <i/>
      <sz val="11"/>
      <color indexed="8"/>
      <name val="Calibri"/>
      <family val="2"/>
      <scheme val="minor"/>
    </font>
    <font>
      <sz val="12"/>
      <color theme="1"/>
      <name val="Calibri"/>
      <family val="2"/>
      <scheme val="minor"/>
    </font>
    <font>
      <b/>
      <sz val="14"/>
      <color theme="1"/>
      <name val="Calibri"/>
      <family val="2"/>
      <scheme val="minor"/>
    </font>
    <font>
      <sz val="11"/>
      <color rgb="FF000000"/>
      <name val="Calibri"/>
      <family val="2"/>
    </font>
    <font>
      <b/>
      <sz val="11"/>
      <color rgb="FF000000"/>
      <name val="Calibri"/>
      <family val="2"/>
    </font>
    <font>
      <i/>
      <sz val="11"/>
      <color rgb="FF000000"/>
      <name val="Calibri"/>
      <family val="2"/>
    </font>
    <font>
      <b/>
      <sz val="12"/>
      <color theme="1"/>
      <name val="Calibri"/>
      <family val="2"/>
      <scheme val="minor"/>
    </font>
    <font>
      <i/>
      <sz val="12"/>
      <color theme="1"/>
      <name val="Calibri"/>
      <family val="2"/>
      <scheme val="minor"/>
    </font>
    <font>
      <b/>
      <i/>
      <sz val="14"/>
      <color theme="0" tint="-0.34998626667073579"/>
      <name val="Calibri"/>
      <family val="2"/>
      <scheme val="minor"/>
    </font>
    <font>
      <i/>
      <sz val="11"/>
      <color theme="1"/>
      <name val="Calibri"/>
      <family val="2"/>
      <scheme val="minor"/>
    </font>
    <font>
      <sz val="11"/>
      <name val="Calibri"/>
      <family val="2"/>
      <scheme val="minor"/>
    </font>
    <font>
      <b/>
      <i/>
      <sz val="12"/>
      <color theme="1"/>
      <name val="Calibri"/>
      <family val="2"/>
      <scheme val="minor"/>
    </font>
    <font>
      <b/>
      <sz val="10"/>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2">
    <xf numFmtId="0" fontId="0" fillId="0" borderId="0"/>
    <xf numFmtId="0" fontId="1" fillId="0" borderId="0"/>
  </cellStyleXfs>
  <cellXfs count="43">
    <xf numFmtId="0" fontId="0" fillId="0" borderId="0" xfId="0"/>
    <xf numFmtId="0" fontId="3" fillId="0" borderId="0" xfId="0" applyFont="1"/>
    <xf numFmtId="0" fontId="1" fillId="2" borderId="0" xfId="1" applyFill="1"/>
    <xf numFmtId="0" fontId="6" fillId="2" borderId="0" xfId="1" applyFont="1" applyFill="1"/>
    <xf numFmtId="0" fontId="7" fillId="0" borderId="1" xfId="1" applyFont="1" applyBorder="1"/>
    <xf numFmtId="0" fontId="1" fillId="0" borderId="2" xfId="1" applyBorder="1"/>
    <xf numFmtId="0" fontId="10" fillId="0" borderId="3" xfId="1" applyFont="1" applyBorder="1" applyAlignment="1">
      <alignment wrapText="1"/>
    </xf>
    <xf numFmtId="0" fontId="11" fillId="0" borderId="7" xfId="1" applyFont="1" applyBorder="1"/>
    <xf numFmtId="0" fontId="12" fillId="0" borderId="0" xfId="1" applyFont="1"/>
    <xf numFmtId="164" fontId="10" fillId="3" borderId="8" xfId="0" applyNumberFormat="1" applyFont="1" applyFill="1" applyBorder="1" applyProtection="1">
      <protection locked="0"/>
    </xf>
    <xf numFmtId="0" fontId="11" fillId="0" borderId="9" xfId="1" applyFont="1" applyBorder="1"/>
    <xf numFmtId="0" fontId="12" fillId="0" borderId="10" xfId="1" applyFont="1" applyBorder="1"/>
    <xf numFmtId="0" fontId="13" fillId="2" borderId="0" xfId="1" applyFont="1" applyFill="1"/>
    <xf numFmtId="0" fontId="1" fillId="0" borderId="1" xfId="0" applyFont="1" applyBorder="1"/>
    <xf numFmtId="0" fontId="14" fillId="0" borderId="2" xfId="0" applyFont="1" applyBorder="1"/>
    <xf numFmtId="0" fontId="13" fillId="0" borderId="3" xfId="0" applyFont="1" applyBorder="1"/>
    <xf numFmtId="0" fontId="1" fillId="0" borderId="7" xfId="0" applyFont="1" applyBorder="1"/>
    <xf numFmtId="0" fontId="14" fillId="0" borderId="0" xfId="0" applyFont="1"/>
    <xf numFmtId="164" fontId="1" fillId="0" borderId="11" xfId="0" applyNumberFormat="1" applyFont="1" applyBorder="1"/>
    <xf numFmtId="0" fontId="1" fillId="0" borderId="9" xfId="0" applyFont="1" applyBorder="1" applyAlignment="1">
      <alignment horizontal="left"/>
    </xf>
    <xf numFmtId="0" fontId="14" fillId="0" borderId="10" xfId="0" applyFont="1" applyBorder="1"/>
    <xf numFmtId="0" fontId="2" fillId="4" borderId="12" xfId="0" applyFont="1" applyFill="1" applyBorder="1"/>
    <xf numFmtId="0" fontId="17" fillId="0" borderId="18" xfId="0" applyFont="1" applyBorder="1" applyAlignment="1">
      <alignment horizontal="justify"/>
    </xf>
    <xf numFmtId="0" fontId="0" fillId="0" borderId="18" xfId="0" applyBorder="1" applyAlignment="1">
      <alignment horizontal="justify" vertical="top" wrapText="1"/>
    </xf>
    <xf numFmtId="0" fontId="0" fillId="0" borderId="21" xfId="0" applyBorder="1" applyAlignment="1">
      <alignment horizontal="justify" vertical="top" wrapText="1"/>
    </xf>
    <xf numFmtId="49" fontId="0" fillId="3" borderId="19" xfId="0" applyNumberFormat="1" applyFill="1" applyBorder="1" applyAlignment="1" applyProtection="1">
      <alignment horizontal="justify" vertical="top" wrapText="1"/>
      <protection locked="0"/>
    </xf>
    <xf numFmtId="49" fontId="0" fillId="3" borderId="20" xfId="0" applyNumberFormat="1" applyFill="1" applyBorder="1" applyAlignment="1" applyProtection="1">
      <alignment horizontal="justify" vertical="top" wrapText="1"/>
      <protection locked="0"/>
    </xf>
    <xf numFmtId="0" fontId="4" fillId="2" borderId="1" xfId="1" applyFont="1" applyFill="1" applyBorder="1" applyAlignment="1">
      <alignment horizontal="left" vertical="top" wrapText="1" readingOrder="1"/>
    </xf>
    <xf numFmtId="0" fontId="4" fillId="2" borderId="2" xfId="1" applyFont="1" applyFill="1" applyBorder="1" applyAlignment="1">
      <alignment horizontal="left" vertical="top" wrapText="1" readingOrder="1"/>
    </xf>
    <xf numFmtId="0" fontId="4" fillId="2" borderId="3" xfId="1" applyFont="1" applyFill="1" applyBorder="1" applyAlignment="1">
      <alignment horizontal="left" vertical="top" wrapText="1" readingOrder="1"/>
    </xf>
    <xf numFmtId="0" fontId="5" fillId="3" borderId="4" xfId="0" applyFont="1" applyFill="1" applyBorder="1" applyProtection="1">
      <protection locked="0"/>
    </xf>
    <xf numFmtId="0" fontId="5" fillId="3" borderId="5" xfId="0" applyFont="1" applyFill="1" applyBorder="1" applyProtection="1">
      <protection locked="0"/>
    </xf>
    <xf numFmtId="0" fontId="0" fillId="0" borderId="6" xfId="0" applyBorder="1"/>
    <xf numFmtId="164" fontId="15" fillId="4" borderId="13" xfId="0" applyNumberFormat="1" applyFont="1" applyFill="1" applyBorder="1" applyAlignment="1">
      <alignment horizontal="center"/>
    </xf>
    <xf numFmtId="0" fontId="15" fillId="4" borderId="14" xfId="0" applyFont="1" applyFill="1" applyBorder="1" applyAlignment="1">
      <alignment horizontal="center"/>
    </xf>
    <xf numFmtId="0" fontId="16" fillId="0" borderId="15" xfId="0" applyFont="1" applyBorder="1" applyAlignment="1">
      <alignment vertical="top" wrapText="1"/>
    </xf>
    <xf numFmtId="0" fontId="0" fillId="0" borderId="16" xfId="0" applyBorder="1"/>
    <xf numFmtId="0" fontId="0" fillId="0" borderId="17" xfId="0" applyBorder="1"/>
    <xf numFmtId="49" fontId="0" fillId="3" borderId="19" xfId="0" applyNumberFormat="1" applyFill="1" applyBorder="1" applyProtection="1">
      <protection locked="0"/>
    </xf>
    <xf numFmtId="49" fontId="0" fillId="3" borderId="20" xfId="0" applyNumberFormat="1" applyFill="1" applyBorder="1" applyProtection="1">
      <protection locked="0"/>
    </xf>
    <xf numFmtId="0" fontId="0" fillId="0" borderId="18" xfId="0" applyBorder="1" applyAlignment="1">
      <alignment horizontal="justify" vertical="top" wrapText="1"/>
    </xf>
    <xf numFmtId="49" fontId="0" fillId="3" borderId="22" xfId="0" applyNumberFormat="1" applyFill="1" applyBorder="1" applyAlignment="1" applyProtection="1">
      <alignment horizontal="justify" vertical="top" wrapText="1"/>
      <protection locked="0"/>
    </xf>
    <xf numFmtId="49" fontId="0" fillId="3" borderId="23" xfId="0" applyNumberFormat="1" applyFill="1" applyBorder="1" applyAlignment="1" applyProtection="1">
      <alignment horizontal="justify" vertical="top" wrapText="1"/>
      <protection locked="0"/>
    </xf>
  </cellXfs>
  <cellStyles count="2">
    <cellStyle name="Standaard" xfId="0" builtinId="0"/>
    <cellStyle name="Standaard 6" xfId="1" xr:uid="{7ACDF4A4-4BA3-4C9A-820E-89239C71CF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493973</xdr:colOff>
      <xdr:row>2</xdr:row>
      <xdr:rowOff>13103</xdr:rowOff>
    </xdr:from>
    <xdr:to>
      <xdr:col>6</xdr:col>
      <xdr:colOff>213360</xdr:colOff>
      <xdr:row>4</xdr:row>
      <xdr:rowOff>80946</xdr:rowOff>
    </xdr:to>
    <xdr:pic>
      <xdr:nvPicPr>
        <xdr:cNvPr id="2" name="Afbeelding 1" descr="Logo-Gemeente-Tynaarlo-2283x1006 – Van de Poll Vastgoed">
          <a:extLst>
            <a:ext uri="{FF2B5EF4-FFF2-40B4-BE49-F238E27FC236}">
              <a16:creationId xmlns:a16="http://schemas.microsoft.com/office/drawing/2014/main" id="{544B7A06-D632-4B03-BCDC-2125A95A3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5133" y="455063"/>
          <a:ext cx="1243387" cy="1683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39AE-7F0C-4667-86DE-DE3DA875244C}">
  <dimension ref="B1:F26"/>
  <sheetViews>
    <sheetView tabSelected="1" workbookViewId="0">
      <selection activeCell="J3" sqref="J3"/>
    </sheetView>
  </sheetViews>
  <sheetFormatPr defaultColWidth="10.109375" defaultRowHeight="14.4" x14ac:dyDescent="0.3"/>
  <cols>
    <col min="1" max="1" width="10.109375" style="2"/>
    <col min="2" max="2" width="42.21875" style="2" customWidth="1"/>
    <col min="3" max="3" width="56.77734375" style="2" customWidth="1"/>
    <col min="4" max="4" width="26.21875" style="2" customWidth="1"/>
    <col min="5" max="5" width="12.109375" style="2" customWidth="1"/>
    <col min="6" max="8" width="10.109375" style="2"/>
    <col min="9" max="9" width="17.21875" style="2" bestFit="1" customWidth="1"/>
    <col min="10" max="13" width="10.109375" style="2"/>
    <col min="14" max="14" width="17.21875" style="2" bestFit="1" customWidth="1"/>
    <col min="15" max="16384" width="10.109375" style="2"/>
  </cols>
  <sheetData>
    <row r="1" spans="2:4" ht="19.8" x14ac:dyDescent="0.3">
      <c r="B1" s="1" t="s">
        <v>0</v>
      </c>
    </row>
    <row r="2" spans="2:4" ht="15" thickBot="1" x14ac:dyDescent="0.35"/>
    <row r="3" spans="2:4" ht="111" customHeight="1" thickBot="1" x14ac:dyDescent="0.35">
      <c r="B3" s="27" t="s">
        <v>1</v>
      </c>
      <c r="C3" s="28"/>
      <c r="D3" s="29"/>
    </row>
    <row r="4" spans="2:4" ht="16.2" thickBot="1" x14ac:dyDescent="0.35">
      <c r="B4" s="30" t="s">
        <v>2</v>
      </c>
      <c r="C4" s="31"/>
      <c r="D4" s="32"/>
    </row>
    <row r="5" spans="2:4" ht="18" x14ac:dyDescent="0.35">
      <c r="B5" s="3"/>
    </row>
    <row r="6" spans="2:4" ht="15" thickBot="1" x14ac:dyDescent="0.35"/>
    <row r="7" spans="2:4" ht="16.2" thickBot="1" x14ac:dyDescent="0.35">
      <c r="B7" s="4" t="s">
        <v>3</v>
      </c>
      <c r="C7" s="5"/>
      <c r="D7" s="6" t="s">
        <v>4</v>
      </c>
    </row>
    <row r="8" spans="2:4" ht="18.600000000000001" thickBot="1" x14ac:dyDescent="0.4">
      <c r="B8" s="7" t="s">
        <v>5</v>
      </c>
      <c r="C8" s="8"/>
      <c r="D8" s="9"/>
    </row>
    <row r="9" spans="2:4" ht="18.600000000000001" thickBot="1" x14ac:dyDescent="0.4">
      <c r="B9" s="10" t="s">
        <v>6</v>
      </c>
      <c r="C9" s="11"/>
      <c r="D9" s="9"/>
    </row>
    <row r="10" spans="2:4" x14ac:dyDescent="0.3">
      <c r="B10" s="12" t="s">
        <v>7</v>
      </c>
    </row>
    <row r="11" spans="2:4" ht="15" thickBot="1" x14ac:dyDescent="0.35">
      <c r="B11" s="12"/>
    </row>
    <row r="12" spans="2:4" x14ac:dyDescent="0.3">
      <c r="B12" s="13"/>
      <c r="C12" s="14" t="s">
        <v>8</v>
      </c>
      <c r="D12" s="15" t="s">
        <v>9</v>
      </c>
    </row>
    <row r="13" spans="2:4" x14ac:dyDescent="0.3">
      <c r="B13" s="16" t="str">
        <f>B8</f>
        <v>Medewerker KCC</v>
      </c>
      <c r="C13" s="17">
        <v>3500</v>
      </c>
      <c r="D13" s="18">
        <f>SUM(C13)*(D8)</f>
        <v>0</v>
      </c>
    </row>
    <row r="14" spans="2:4" ht="15" thickBot="1" x14ac:dyDescent="0.35">
      <c r="B14" s="19" t="str">
        <f>B9</f>
        <v>Medewerker Publiekszaken</v>
      </c>
      <c r="C14" s="20">
        <v>3500</v>
      </c>
      <c r="D14" s="18">
        <f>C14*D9</f>
        <v>0</v>
      </c>
    </row>
    <row r="15" spans="2:4" ht="16.2" thickBot="1" x14ac:dyDescent="0.35">
      <c r="B15" s="21" t="s">
        <v>10</v>
      </c>
      <c r="C15" s="33">
        <f>SUM(D13)+(D14)</f>
        <v>0</v>
      </c>
      <c r="D15" s="34"/>
    </row>
    <row r="16" spans="2:4" x14ac:dyDescent="0.3">
      <c r="B16" s="12"/>
    </row>
    <row r="17" spans="2:6" ht="15" thickBot="1" x14ac:dyDescent="0.35"/>
    <row r="18" spans="2:6" x14ac:dyDescent="0.3">
      <c r="B18" s="35" t="s">
        <v>11</v>
      </c>
      <c r="C18" s="36"/>
      <c r="D18" s="36"/>
      <c r="E18" s="36"/>
      <c r="F18" s="37"/>
    </row>
    <row r="19" spans="2:6" x14ac:dyDescent="0.3">
      <c r="B19" s="22" t="s">
        <v>12</v>
      </c>
      <c r="C19" s="38"/>
      <c r="D19" s="38"/>
      <c r="E19" s="38"/>
      <c r="F19" s="39"/>
    </row>
    <row r="20" spans="2:6" x14ac:dyDescent="0.3">
      <c r="B20" s="23" t="s">
        <v>13</v>
      </c>
      <c r="C20" s="25"/>
      <c r="D20" s="25"/>
      <c r="E20" s="25"/>
      <c r="F20" s="26"/>
    </row>
    <row r="21" spans="2:6" x14ac:dyDescent="0.3">
      <c r="B21" s="23" t="s">
        <v>14</v>
      </c>
      <c r="C21" s="25"/>
      <c r="D21" s="25"/>
      <c r="E21" s="25"/>
      <c r="F21" s="26"/>
    </row>
    <row r="22" spans="2:6" x14ac:dyDescent="0.3">
      <c r="B22" s="23" t="s">
        <v>15</v>
      </c>
      <c r="C22" s="25"/>
      <c r="D22" s="25"/>
      <c r="E22" s="25"/>
      <c r="F22" s="26"/>
    </row>
    <row r="23" spans="2:6" x14ac:dyDescent="0.3">
      <c r="B23" s="40" t="s">
        <v>16</v>
      </c>
      <c r="C23" s="25"/>
      <c r="D23" s="25"/>
      <c r="E23" s="25"/>
      <c r="F23" s="26"/>
    </row>
    <row r="24" spans="2:6" x14ac:dyDescent="0.3">
      <c r="B24" s="40"/>
      <c r="C24" s="25"/>
      <c r="D24" s="25"/>
      <c r="E24" s="25"/>
      <c r="F24" s="26"/>
    </row>
    <row r="25" spans="2:6" x14ac:dyDescent="0.3">
      <c r="B25" s="40"/>
      <c r="C25" s="25"/>
      <c r="D25" s="25"/>
      <c r="E25" s="25"/>
      <c r="F25" s="26"/>
    </row>
    <row r="26" spans="2:6" ht="15" thickBot="1" x14ac:dyDescent="0.35">
      <c r="B26" s="24" t="s">
        <v>17</v>
      </c>
      <c r="C26" s="41"/>
      <c r="D26" s="41"/>
      <c r="E26" s="41"/>
      <c r="F26" s="42"/>
    </row>
  </sheetData>
  <sheetProtection algorithmName="SHA-512" hashValue="dry7llesOPtSgrU1mkQQCrTGQ0VSgoHesZgbI0qq7d855iG/jc9vWcm8L1QY7dhrDDbDbAd9mn7Q2TDw6inUyg==" saltValue="a6nRx9C6/hJeQTnvrYBapg==" spinCount="100000" sheet="1" formatCells="0" formatColumns="0" formatRows="0" insertColumns="0" insertRows="0" insertHyperlinks="0" deleteColumns="0" deleteRows="0" sort="0" autoFilter="0" pivotTables="0"/>
  <protectedRanges>
    <protectedRange sqref="K14 D8:D9 C19:F26" name="Bereik1"/>
  </protectedRanges>
  <mergeCells count="11">
    <mergeCell ref="C21:F21"/>
    <mergeCell ref="C22:F22"/>
    <mergeCell ref="B23:B25"/>
    <mergeCell ref="C23:F25"/>
    <mergeCell ref="C26:F26"/>
    <mergeCell ref="C20:F20"/>
    <mergeCell ref="B3:D3"/>
    <mergeCell ref="B4:D4"/>
    <mergeCell ref="C15:D15"/>
    <mergeCell ref="B18:F18"/>
    <mergeCell ref="C19:F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B837B-53A6-48C5-BD7B-D8046508D15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4E8C7491-6973-42BE-8D80-8965C208F3B3}">
  <ds:schemaRefs>
    <ds:schemaRef ds:uri="http://schemas.microsoft.com/sharepoint/v3/contenttype/forms"/>
  </ds:schemaRefs>
</ds:datastoreItem>
</file>

<file path=customXml/itemProps3.xml><?xml version="1.0" encoding="utf-8"?>
<ds:datastoreItem xmlns:ds="http://schemas.openxmlformats.org/officeDocument/2006/customXml" ds:itemID="{961217FC-3098-47A5-8E29-2F934EBF5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Fedor Moltmaker Bos</cp:lastModifiedBy>
  <dcterms:created xsi:type="dcterms:W3CDTF">2023-11-10T16:41:01Z</dcterms:created>
  <dcterms:modified xsi:type="dcterms:W3CDTF">2023-11-10T16:43:42Z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