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fileSharing readOnlyRecommended="1"/>
  <workbookPr/>
  <mc:AlternateContent xmlns:mc="http://schemas.openxmlformats.org/markup-compatibility/2006">
    <mc:Choice Requires="x15">
      <x15ac:absPath xmlns:x15ac="http://schemas.microsoft.com/office/spreadsheetml/2010/11/ac" url="https://vfmfe.sharepoint.com/Gedeelde documenten/Klanten/Gem. Hoeksche Waard/03 Projecten/23174 EA Beveiliging/02. Documenten/Definitieve documenten/"/>
    </mc:Choice>
  </mc:AlternateContent>
  <xr:revisionPtr revIDLastSave="547" documentId="8_{D8FE97C8-666B-4118-8BC6-613AF0DF886F}" xr6:coauthVersionLast="47" xr6:coauthVersionMax="47" xr10:uidLastSave="{1717BB0D-3DF9-4D3E-8661-D9ED2E85E758}"/>
  <bookViews>
    <workbookView xWindow="-108" yWindow="-108" windowWidth="23256" windowHeight="12576" xr2:uid="{00000000-000D-0000-FFFF-FFFF00000000}"/>
  </bookViews>
  <sheets>
    <sheet name="Invulinstructie" sheetId="9" r:id="rId1"/>
    <sheet name="1. Inschrijfstaat" sheetId="10" r:id="rId2"/>
    <sheet name="2. Beveiligingsdienstverlening" sheetId="11" r:id="rId3"/>
    <sheet name="3. Uurtarieven" sheetId="13" r:id="rId4"/>
  </sheets>
  <definedNames>
    <definedName name="_xlnm.Print_Area" localSheetId="2">'2. Beveiligingsdienstverlening'!$A$1:$N$41</definedName>
    <definedName name="_xlnm.Print_Area" localSheetId="3">'3. Uurtarieven'!$A$1:$G$35</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3" l="1"/>
  <c r="G10" i="13" s="1"/>
  <c r="E9" i="13"/>
  <c r="E10" i="13" s="1"/>
  <c r="C9" i="13"/>
  <c r="C10" i="13" s="1"/>
  <c r="C5" i="10"/>
  <c r="M21" i="11"/>
  <c r="M40" i="11" s="1"/>
  <c r="B4" i="10" s="1"/>
  <c r="B5" i="10" s="1"/>
  <c r="M38" i="11"/>
  <c r="M23" i="11"/>
  <c r="M37" i="11"/>
  <c r="M20" i="11"/>
  <c r="M5" i="11"/>
  <c r="M6" i="11"/>
  <c r="M36" i="11"/>
  <c r="M35" i="11"/>
  <c r="M34" i="11"/>
  <c r="M33" i="11"/>
  <c r="M32" i="11"/>
  <c r="M31" i="11"/>
  <c r="M30" i="11"/>
  <c r="M29" i="11"/>
  <c r="M28" i="11"/>
  <c r="M27" i="11"/>
  <c r="M26" i="11"/>
  <c r="M25" i="11"/>
  <c r="M24" i="11"/>
  <c r="M22" i="11"/>
  <c r="M7" i="11"/>
  <c r="M8" i="11"/>
  <c r="M9" i="11"/>
  <c r="M10" i="11"/>
  <c r="M11" i="11"/>
  <c r="M12" i="11"/>
  <c r="M13" i="11"/>
  <c r="M14" i="11"/>
  <c r="M15" i="11"/>
  <c r="M16" i="11"/>
  <c r="M17" i="11"/>
  <c r="M18" i="11"/>
  <c r="M19" i="11"/>
  <c r="E12" i="13" l="1"/>
  <c r="G11" i="13"/>
  <c r="G13" i="13"/>
  <c r="G12" i="13"/>
  <c r="E11" i="13"/>
  <c r="E13" i="13"/>
  <c r="C13" i="13"/>
  <c r="C11" i="13"/>
  <c r="C12" i="13"/>
  <c r="G14" i="13" l="1"/>
  <c r="G16" i="13" s="1"/>
  <c r="E14" i="13"/>
  <c r="E15" i="13" s="1"/>
  <c r="C14" i="13"/>
  <c r="G15" i="13" l="1"/>
  <c r="G17" i="13"/>
  <c r="E17" i="13"/>
  <c r="E16" i="13"/>
  <c r="C17" i="13"/>
  <c r="C16" i="13"/>
  <c r="C15" i="13"/>
  <c r="G18" i="13" l="1"/>
  <c r="E18" i="13"/>
  <c r="C18" i="13"/>
  <c r="C20" i="13" l="1"/>
  <c r="G20" i="13"/>
  <c r="G19" i="13"/>
  <c r="E19" i="13"/>
  <c r="E20" i="13"/>
  <c r="C19" i="13"/>
  <c r="G21" i="13" l="1"/>
  <c r="C21" i="13"/>
  <c r="E21" i="13"/>
  <c r="G22" i="13" l="1"/>
  <c r="G23" i="13"/>
  <c r="E22" i="13"/>
  <c r="E23" i="13"/>
  <c r="C23" i="13"/>
  <c r="C22" i="13"/>
  <c r="G24" i="13" l="1"/>
  <c r="E24" i="13"/>
  <c r="C24" i="13"/>
  <c r="G27" i="13" l="1"/>
  <c r="G26" i="13"/>
  <c r="G34" i="13"/>
  <c r="G35" i="13"/>
  <c r="G33" i="13"/>
  <c r="G30" i="13"/>
  <c r="G31" i="13"/>
  <c r="G29" i="13"/>
  <c r="G28" i="13"/>
  <c r="E30" i="13"/>
  <c r="E27" i="13"/>
  <c r="E29" i="13"/>
  <c r="E31" i="13"/>
  <c r="E33" i="13"/>
  <c r="E26" i="13"/>
  <c r="E28" i="13"/>
  <c r="E35" i="13"/>
  <c r="E34" i="13"/>
  <c r="C35" i="13"/>
  <c r="C33" i="13"/>
  <c r="C27" i="13"/>
  <c r="C29" i="13"/>
  <c r="C26" i="13"/>
  <c r="C31" i="13"/>
  <c r="C30" i="13"/>
  <c r="C34" i="13"/>
  <c r="C28" i="13"/>
</calcChain>
</file>

<file path=xl/sharedStrings.xml><?xml version="1.0" encoding="utf-8"?>
<sst xmlns="http://schemas.openxmlformats.org/spreadsheetml/2006/main" count="200" uniqueCount="84">
  <si>
    <t>Invulinstructie Prijzenblad</t>
  </si>
  <si>
    <t>1. Inschrijfstaat</t>
  </si>
  <si>
    <t>Onderdeel</t>
  </si>
  <si>
    <t>Prijs exclusief BTW</t>
  </si>
  <si>
    <t>Prijs inclusief BTW</t>
  </si>
  <si>
    <t>Totaal prijs</t>
  </si>
  <si>
    <t>Datum:</t>
  </si>
  <si>
    <t>Handtekening rechtsgeldig vertegenwoordiger:</t>
  </si>
  <si>
    <t>Naam:</t>
  </si>
  <si>
    <t>Functie:</t>
  </si>
  <si>
    <t>Organisatie:</t>
  </si>
  <si>
    <t>Maandag</t>
  </si>
  <si>
    <t>Dinsdag</t>
  </si>
  <si>
    <t>Woensdag</t>
  </si>
  <si>
    <t>Donderdag</t>
  </si>
  <si>
    <t>Vrijdag</t>
  </si>
  <si>
    <t>Zaterdag</t>
  </si>
  <si>
    <t>Zondag</t>
  </si>
  <si>
    <t>Feestdag</t>
  </si>
  <si>
    <t>Aanwezigheid</t>
  </si>
  <si>
    <t>Van</t>
  </si>
  <si>
    <t>Tot</t>
  </si>
  <si>
    <t>Aantal uren per dag</t>
  </si>
  <si>
    <t>7:00 tot 18:00 uur</t>
  </si>
  <si>
    <t>18:00 tot 24:00 uur</t>
  </si>
  <si>
    <t>Uurtarief</t>
  </si>
  <si>
    <t>Totaal per jaar excl. btw</t>
  </si>
  <si>
    <t>Werkbare dagen</t>
  </si>
  <si>
    <t>Functie</t>
  </si>
  <si>
    <t>%</t>
  </si>
  <si>
    <t>€</t>
  </si>
  <si>
    <t>Basis (CAO) uurloon</t>
  </si>
  <si>
    <t>Toeslag</t>
  </si>
  <si>
    <t>Bruto uurloon</t>
  </si>
  <si>
    <t>Vakantiedagen</t>
  </si>
  <si>
    <t>Diverse toeslagen</t>
  </si>
  <si>
    <t>Inhouding pensioen premie</t>
  </si>
  <si>
    <t>Subtotaal voor sociale lasten</t>
  </si>
  <si>
    <t>Opslagen voor sociale lasten, incl. WW</t>
  </si>
  <si>
    <t>Pensioenfonds</t>
  </si>
  <si>
    <t>Overige sociale verplichtingen</t>
  </si>
  <si>
    <t>Totale directe loonkosten</t>
  </si>
  <si>
    <t xml:space="preserve">Kosten materiaal, machines, kleding, etc. </t>
  </si>
  <si>
    <t>Reis- en transportkosten</t>
  </si>
  <si>
    <t>Subtotaal voor winst en overhead</t>
  </si>
  <si>
    <t>Indirect toezicht, managementkosten</t>
  </si>
  <si>
    <t>Overhead, risico en winst</t>
  </si>
  <si>
    <t>Maandag t/m vrijdag tussen 18:00 en 24:00 uur</t>
  </si>
  <si>
    <t>Maandag t/m vrijdag tussen 00:00 en 07:00 uur</t>
  </si>
  <si>
    <t>Tussen zaterdag 0:00 uur en zondag 24:00 uur</t>
  </si>
  <si>
    <t>Oudejaarsdag na 16:00 uur</t>
  </si>
  <si>
    <t>3. Uurtarieven</t>
  </si>
  <si>
    <t>Aspirant beveiliger</t>
  </si>
  <si>
    <t>Beveiliger</t>
  </si>
  <si>
    <t>Salarisschaal</t>
  </si>
  <si>
    <t>&lt;invullen&gt;</t>
  </si>
  <si>
    <t>Dag</t>
  </si>
  <si>
    <t>Locatie</t>
  </si>
  <si>
    <t>Strijen</t>
  </si>
  <si>
    <t>Piershil</t>
  </si>
  <si>
    <t>Totaal aanneemsom beveiligingsdienstverlening</t>
  </si>
  <si>
    <t>00:00 tot 07:00 uur</t>
  </si>
  <si>
    <t>00.00</t>
  </si>
  <si>
    <t>24.00</t>
  </si>
  <si>
    <t xml:space="preserve">Subtotaal Strijen </t>
  </si>
  <si>
    <t>Subtotaal Piershil</t>
  </si>
  <si>
    <t>Totaal 2. Aanneemsom beveiligingsdienstverlening</t>
  </si>
  <si>
    <t>Type medewerker</t>
  </si>
  <si>
    <t>Servicemedewerker</t>
  </si>
  <si>
    <t>Feestdagen maandag t/m vrijdag tussen 00:00 en 24:00 uur</t>
  </si>
  <si>
    <t>Feestdagen zaterdag en zondag tussen 00:00 en 24:00 uur</t>
  </si>
  <si>
    <t>Totaal regulier uurtarief incl. toeslagen verschuiving</t>
  </si>
  <si>
    <t>Verschuiving 28 t/m 8 dagen van tevoren</t>
  </si>
  <si>
    <t>Verschuiving 7 t/m 2 dagen van tevoren</t>
  </si>
  <si>
    <t>Verschuiving 1 dag van tevoren of op de dag zelf</t>
  </si>
  <si>
    <t>Regulier tarief 2024</t>
  </si>
  <si>
    <t>2. Beveiligingsdienstverlening</t>
  </si>
  <si>
    <r>
      <rPr>
        <b/>
        <sz val="10"/>
        <color rgb="FF586574"/>
        <rFont val="Pt sans"/>
        <family val="2"/>
        <scheme val="minor"/>
      </rPr>
      <t>Onderdeel 1: Inschrijfstaat</t>
    </r>
    <r>
      <rPr>
        <sz val="10"/>
        <color rgb="FF586574"/>
        <rFont val="Pt sans"/>
        <family val="2"/>
        <scheme val="minor"/>
      </rPr>
      <t xml:space="preserve">
In dit tabblad worden de totaalprijzen per jaar opgegeven beveiligingsdienstverlening. Dit overzicht wordt beoordeeld conform hetgeen beschreven is in de Aanbestedingsleidraad. De Inschrijfstaat dient rechtsgeldig ondertekend te worden door een daartoe bevoegd persoon en dient te worden bijgevoegd bij de Inschrijving.</t>
    </r>
  </si>
  <si>
    <r>
      <rPr>
        <b/>
        <sz val="10"/>
        <color rgb="FF586574"/>
        <rFont val="Pt sans"/>
        <family val="2"/>
        <scheme val="minor"/>
      </rPr>
      <t>Onderdeel 3: Uurtarieven (deze worden niet beoordeeld)</t>
    </r>
    <r>
      <rPr>
        <sz val="10"/>
        <color rgb="FF586574"/>
        <rFont val="Pt sans"/>
        <family val="2"/>
        <scheme val="minor"/>
      </rPr>
      <t xml:space="preserve">
</t>
    </r>
    <r>
      <rPr>
        <sz val="10"/>
        <color rgb="FF586574"/>
        <rFont val="Pt sans"/>
        <family val="2"/>
        <scheme val="minor"/>
      </rPr>
      <t>Opdrachtnemer dient de opbouw van de uurtarieven inzichtelijk te maken in dit tabblad. Deze uurtarieven vormen de basis voor de berekening van de aanneemso</t>
    </r>
    <r>
      <rPr>
        <sz val="10"/>
        <color rgb="FF586574"/>
        <rFont val="Pt sans"/>
        <family val="2"/>
        <scheme val="minor"/>
      </rPr>
      <t>m (tabblad 2)</t>
    </r>
    <r>
      <rPr>
        <sz val="10"/>
        <color rgb="FF586574"/>
        <rFont val="Pt sans"/>
        <family val="2"/>
        <scheme val="minor"/>
      </rPr>
      <t>. De uurtarieven worden niet als apart onderdeel meegenomen in de beoordeling, maar worden wel beoordeeld door de Opdrachtgever op marktconformiteit. De uurtarieven zijn bindend en van toepassing op extra werk op verzoek van Opdrachtgever. Daarnaast worden de uurtarieven gebruikt voor eventuele indexering gedurende de looptijd van de Overeenkomst.</t>
    </r>
  </si>
  <si>
    <t xml:space="preserve">Inschrijver dient de opbouw van de uurtarieven inzichtelijk te maken in onderstaande tabellen. Deze uurtarieven vormen de basis voor de berekening van de aanneemsom (tabblad 2). 	</t>
  </si>
  <si>
    <r>
      <t xml:space="preserve">Toeslagen voor bijzondere uren, weekenden, zon- en feestdagen en verschuivingtoeslagen dienen worden verrekend te conform CAO, enkel over de </t>
    </r>
    <r>
      <rPr>
        <u/>
        <sz val="10"/>
        <color theme="1"/>
        <rFont val="Pt sans"/>
        <family val="2"/>
        <scheme val="major"/>
      </rPr>
      <t>directe loonkosten</t>
    </r>
    <r>
      <rPr>
        <sz val="10"/>
        <color theme="1"/>
        <rFont val="Pt sans"/>
        <family val="2"/>
        <scheme val="major"/>
      </rPr>
      <t xml:space="preserve">. </t>
    </r>
  </si>
  <si>
    <t xml:space="preserve">Totaal regulier uurtarief incl. toeslagen </t>
  </si>
  <si>
    <t xml:space="preserve">Opdrachtnemer dient ten behoeve van deze aanbesteding het volledige Prijzenblad in te vullen (witte cellen). Opdrachtnemer dient uitsluitend gebruik te maken van dit model. Opdrachtnemer mag geen wijzigingen aanbrengen in het model, zoals het toevoegen/verwijderen van regels. Er zijn ter instructie enkele formules toegevoegd in het Prijzenblad. Opdrachtnemer is echter zelf verantwoordelijk voor juiste formules en koppeling van cellen. </t>
  </si>
  <si>
    <r>
      <rPr>
        <b/>
        <sz val="10"/>
        <color rgb="FF586574"/>
        <rFont val="Pt sans"/>
        <family val="2"/>
        <scheme val="minor"/>
      </rPr>
      <t>Onderdeel 2: Beveiligingsdienstverlening</t>
    </r>
    <r>
      <rPr>
        <sz val="10"/>
        <color rgb="FF586574"/>
        <rFont val="Pt sans"/>
        <family val="2"/>
        <scheme val="minor"/>
      </rPr>
      <t xml:space="preserve">
In dit tabblad worden de kosten voor de bezetting van de beveiligingsdienstverlening ingevuld, rekening houdend met de eisen zoals opgegeven in de aanbestedingsdocumenten. Opdrachtnemer dient de inzet nader te specificeren.  Dit resulteert in de totale kosten per jaar voor de dienstverlening.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</si>
</sst>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164" formatCode="_ [$€-2]\ * #,##0.00_ ;_ [$€-2]\ * \-#,##0.00_ ;_ [$€-2]\ * &quot;-&quot;??_ ;_ @_ "/>
    <numFmt numFmtId="165" formatCode="_ [$€-413]\ * #,##0.00_ ;_ [$€-413]\ * \-#,##0.00_ ;_ [$€-413]\ * &quot;-&quot;??_ ;_ @_ "/>
    <numFmt numFmtId="166" formatCode="_-[$€]\ * #,##0.00_-;_-[$€]\ * #,##0.00\-;_-[$€]\ * &quot;-&quot;??_-;_-@_-"/>
    <numFmt numFmtId="167" formatCode="0.000%"/>
    <numFmt numFmtId="168" formatCode="_-* #,##0.00_-;_-* #,##0.00\-;_-* &quot;-&quot;??_-;_-@_-"/>
    <numFmt numFmtId="169" formatCode="_-&quot;€&quot;\ * #,##0.00_-;_-&quot;€&quot;\ * #,##0.00\-;_-&quot;€&quot;\ * &quot;-&quot;??_-;_-@_-"/>
  </numFmts>
  <fonts count="32" x14ac:knownFonts="1">
    <font>
      <sz val="11"/>
      <color theme="1"/>
      <name val="Pt sans"/>
      <family val="2"/>
      <scheme val="minor"/>
    </font>
    <font>
      <sz val="11"/>
      <color theme="1"/>
      <name val="Pt sans"/>
      <family val="2"/>
      <scheme val="minor"/>
    </font>
    <font>
      <sz val="10"/>
      <name val="Arial"/>
      <family val="2"/>
    </font>
    <font>
      <sz val="11"/>
      <name val="Pt sans"/>
      <family val="2"/>
      <scheme val="minor"/>
    </font>
    <font>
      <sz val="11"/>
      <name val="Calibri"/>
      <family val="2"/>
    </font>
    <font>
      <b/>
      <sz val="11"/>
      <name val="Pt sans"/>
      <family val="2"/>
      <scheme val="minor"/>
    </font>
    <font>
      <sz val="10"/>
      <color rgb="FF586574"/>
      <name val="Pt sans"/>
      <family val="2"/>
      <scheme val="minor"/>
    </font>
    <font>
      <b/>
      <sz val="10"/>
      <name val="Calibri"/>
      <family val="2"/>
    </font>
    <font>
      <sz val="10"/>
      <color theme="0"/>
      <name val="Pt sans"/>
      <family val="2"/>
      <scheme val="minor"/>
    </font>
    <font>
      <b/>
      <sz val="10"/>
      <color rgb="FF586574"/>
      <name val="Pt sans"/>
      <family val="2"/>
      <scheme val="minor"/>
    </font>
    <font>
      <sz val="10"/>
      <color theme="0"/>
      <name val="Pt sans"/>
      <family val="2"/>
      <scheme val="major"/>
    </font>
    <font>
      <b/>
      <sz val="11"/>
      <color rgb="FF586574"/>
      <name val="Pt sans"/>
      <family val="2"/>
      <scheme val="major"/>
    </font>
    <font>
      <b/>
      <sz val="12"/>
      <color rgb="FF586574"/>
      <name val="Open Sans"/>
      <family val="2"/>
    </font>
    <font>
      <b/>
      <sz val="12"/>
      <color rgb="FFF28A05"/>
      <name val="Open Sans"/>
      <family val="2"/>
    </font>
    <font>
      <sz val="10"/>
      <color rgb="FFF28A05"/>
      <name val="Calibri"/>
      <family val="2"/>
    </font>
    <font>
      <sz val="10"/>
      <color rgb="FF586574"/>
      <name val="Pt sans"/>
      <family val="2"/>
      <scheme val="minor"/>
    </font>
    <font>
      <sz val="10"/>
      <color theme="1"/>
      <name val="Pt sans"/>
      <family val="2"/>
      <scheme val="minor"/>
    </font>
    <font>
      <sz val="10"/>
      <color theme="1"/>
      <name val="Pt sans"/>
      <family val="2"/>
      <scheme val="major"/>
    </font>
    <font>
      <b/>
      <sz val="10"/>
      <color rgb="FF586574"/>
      <name val="Pt sans"/>
      <family val="2"/>
      <scheme val="major"/>
    </font>
    <font>
      <b/>
      <sz val="10"/>
      <color rgb="FFFFFFFF"/>
      <name val="Pt sans"/>
      <family val="2"/>
      <scheme val="major"/>
    </font>
    <font>
      <sz val="10"/>
      <color rgb="FF586574"/>
      <name val="Pt sans"/>
      <family val="2"/>
      <scheme val="major"/>
    </font>
    <font>
      <b/>
      <sz val="10"/>
      <name val="Pt sans"/>
      <family val="2"/>
      <scheme val="major"/>
    </font>
    <font>
      <b/>
      <sz val="10"/>
      <color rgb="FFFFFFFF"/>
      <name val="Pt sans"/>
      <family val="2"/>
      <scheme val="major"/>
    </font>
    <font>
      <sz val="10"/>
      <color rgb="FF586574"/>
      <name val="Pt sans"/>
      <family val="2"/>
      <scheme val="major"/>
    </font>
    <font>
      <b/>
      <sz val="12"/>
      <color rgb="FFF28A05"/>
      <name val="Open Sans"/>
      <family val="2"/>
    </font>
    <font>
      <sz val="10"/>
      <color theme="0"/>
      <name val="Pt sans"/>
      <family val="2"/>
      <scheme val="minor"/>
    </font>
    <font>
      <b/>
      <sz val="10"/>
      <color rgb="FF586574"/>
      <name val="Pt sans"/>
      <family val="2"/>
      <scheme val="major"/>
    </font>
    <font>
      <b/>
      <sz val="10"/>
      <color theme="1"/>
      <name val="Pt sans"/>
      <family val="2"/>
      <scheme val="major"/>
    </font>
    <font>
      <sz val="10"/>
      <color theme="1"/>
      <name val="Pt sans"/>
      <family val="2"/>
      <scheme val="minor"/>
    </font>
    <font>
      <sz val="10"/>
      <color rgb="FF808080"/>
      <name val="Pt sans"/>
      <family val="2"/>
      <scheme val="major"/>
    </font>
    <font>
      <sz val="10"/>
      <color theme="1"/>
      <name val="Pt sans"/>
      <family val="2"/>
      <scheme val="major"/>
    </font>
    <font>
      <u/>
      <sz val="10"/>
      <color theme="1"/>
      <name val="Pt sans"/>
      <family val="2"/>
      <scheme val="major"/>
    </font>
  </fonts>
  <fills count="16">
    <fill>
      <patternFill patternType="none"/>
    </fill>
    <fill>
      <patternFill patternType="gray125"/>
    </fill>
    <fill>
      <patternFill patternType="solid">
        <fgColor theme="0" tint="-0.499984740745262"/>
        <bgColor indexed="64"/>
      </patternFill>
    </fill>
    <fill>
      <patternFill patternType="solid">
        <fgColor theme="0"/>
        <bgColor theme="0"/>
      </patternFill>
    </fill>
    <fill>
      <patternFill patternType="solid">
        <fgColor theme="0"/>
        <bgColor indexed="64"/>
      </patternFill>
    </fill>
    <fill>
      <patternFill patternType="solid">
        <fgColor theme="0" tint="-4.9989318521683403E-2"/>
        <bgColor indexed="64"/>
      </patternFill>
    </fill>
    <fill>
      <patternFill patternType="solid">
        <fgColor theme="0" tint="-0.499984740745262"/>
        <bgColor theme="0"/>
      </patternFill>
    </fill>
    <fill>
      <patternFill patternType="solid">
        <fgColor rgb="FF808080"/>
        <bgColor rgb="FF000000"/>
      </patternFill>
    </fill>
    <fill>
      <patternFill patternType="solid">
        <fgColor rgb="FFFFFFFF"/>
        <bgColor rgb="FF000000"/>
      </patternFill>
    </fill>
    <fill>
      <patternFill patternType="solid">
        <fgColor rgb="FFD9D9D9"/>
        <bgColor rgb="FF000000"/>
      </patternFill>
    </fill>
    <fill>
      <patternFill patternType="solid">
        <fgColor rgb="FFBFBFBF"/>
        <bgColor rgb="FFC0C0C0"/>
      </patternFill>
    </fill>
    <fill>
      <patternFill patternType="solid">
        <fgColor rgb="FFC0C0C0"/>
        <bgColor rgb="FFC0C0C0"/>
      </patternFill>
    </fill>
    <fill>
      <patternFill patternType="solid">
        <fgColor rgb="FFC0C0C0"/>
        <bgColor rgb="FF000000"/>
      </patternFill>
    </fill>
    <fill>
      <patternFill patternType="solid">
        <fgColor theme="0"/>
        <bgColor rgb="FF000000"/>
      </patternFill>
    </fill>
    <fill>
      <patternFill patternType="solid">
        <fgColor rgb="FFCFCFCF"/>
        <bgColor indexed="64"/>
      </patternFill>
    </fill>
    <fill>
      <patternFill patternType="solid">
        <fgColor rgb="FFF2F1F3"/>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rgb="FF586574"/>
      </left>
      <right style="thin">
        <color rgb="FF586574"/>
      </right>
      <top style="thin">
        <color rgb="FF586574"/>
      </top>
      <bottom style="thin">
        <color rgb="FF586574"/>
      </bottom>
      <diagonal/>
    </border>
    <border>
      <left style="medium">
        <color rgb="FF586574"/>
      </left>
      <right style="thin">
        <color rgb="FF586574"/>
      </right>
      <top style="medium">
        <color rgb="FF586574"/>
      </top>
      <bottom style="medium">
        <color rgb="FF586574"/>
      </bottom>
      <diagonal/>
    </border>
    <border>
      <left style="thin">
        <color rgb="FF586574"/>
      </left>
      <right style="thin">
        <color rgb="FF586574"/>
      </right>
      <top style="medium">
        <color rgb="FF586574"/>
      </top>
      <bottom style="medium">
        <color rgb="FF586574"/>
      </bottom>
      <diagonal/>
    </border>
    <border>
      <left style="thin">
        <color rgb="FF586574"/>
      </left>
      <right style="medium">
        <color rgb="FF586574"/>
      </right>
      <top style="medium">
        <color rgb="FF586574"/>
      </top>
      <bottom style="medium">
        <color rgb="FF586574"/>
      </bottom>
      <diagonal/>
    </border>
    <border>
      <left style="medium">
        <color rgb="FF586574"/>
      </left>
      <right/>
      <top style="medium">
        <color rgb="FF586574"/>
      </top>
      <bottom/>
      <diagonal/>
    </border>
    <border>
      <left/>
      <right style="medium">
        <color rgb="FF586574"/>
      </right>
      <top style="medium">
        <color rgb="FF586574"/>
      </top>
      <bottom/>
      <diagonal/>
    </border>
    <border>
      <left/>
      <right/>
      <top style="medium">
        <color rgb="FF586574"/>
      </top>
      <bottom/>
      <diagonal/>
    </border>
    <border>
      <left style="thin">
        <color rgb="FF586574"/>
      </left>
      <right style="thin">
        <color rgb="FF586574"/>
      </right>
      <top style="medium">
        <color rgb="FF586574"/>
      </top>
      <bottom style="thin">
        <color rgb="FF586574"/>
      </bottom>
      <diagonal/>
    </border>
    <border>
      <left style="thin">
        <color rgb="FF586574"/>
      </left>
      <right style="thin">
        <color rgb="FF586574"/>
      </right>
      <top style="thin">
        <color rgb="FF586574"/>
      </top>
      <bottom style="medium">
        <color rgb="FF586574"/>
      </bottom>
      <diagonal/>
    </border>
    <border>
      <left style="thin">
        <color rgb="FF586574"/>
      </left>
      <right style="medium">
        <color rgb="FF586574"/>
      </right>
      <top style="medium">
        <color rgb="FF586574"/>
      </top>
      <bottom style="thin">
        <color rgb="FF586574"/>
      </bottom>
      <diagonal/>
    </border>
    <border>
      <left style="thin">
        <color rgb="FF586574"/>
      </left>
      <right style="medium">
        <color rgb="FF586574"/>
      </right>
      <top style="thin">
        <color rgb="FF586574"/>
      </top>
      <bottom style="medium">
        <color rgb="FF586574"/>
      </bottom>
      <diagonal/>
    </border>
    <border>
      <left style="thin">
        <color rgb="FF586574"/>
      </left>
      <right style="thin">
        <color rgb="FF586574"/>
      </right>
      <top style="medium">
        <color rgb="FF586574"/>
      </top>
      <bottom/>
      <diagonal/>
    </border>
    <border>
      <left style="thin">
        <color rgb="FF586574"/>
      </left>
      <right style="thin">
        <color rgb="FF586574"/>
      </right>
      <top/>
      <bottom style="medium">
        <color rgb="FF586574"/>
      </bottom>
      <diagonal/>
    </border>
    <border>
      <left/>
      <right style="medium">
        <color rgb="FF586574"/>
      </right>
      <top/>
      <bottom/>
      <diagonal/>
    </border>
    <border>
      <left style="medium">
        <color rgb="FF586574"/>
      </left>
      <right/>
      <top/>
      <bottom/>
      <diagonal/>
    </border>
    <border>
      <left style="thin">
        <color indexed="64"/>
      </left>
      <right style="medium">
        <color rgb="FF586574"/>
      </right>
      <top style="hair">
        <color indexed="64"/>
      </top>
      <bottom/>
      <diagonal/>
    </border>
    <border>
      <left style="thin">
        <color indexed="64"/>
      </left>
      <right style="medium">
        <color rgb="FF586574"/>
      </right>
      <top/>
      <bottom/>
      <diagonal/>
    </border>
    <border>
      <left style="thin">
        <color indexed="64"/>
      </left>
      <right style="medium">
        <color rgb="FF586574"/>
      </right>
      <top style="hair">
        <color indexed="64"/>
      </top>
      <bottom style="hair">
        <color indexed="64"/>
      </bottom>
      <diagonal/>
    </border>
    <border>
      <left style="thin">
        <color indexed="64"/>
      </left>
      <right style="medium">
        <color rgb="FF586574"/>
      </right>
      <top/>
      <bottom style="hair">
        <color indexed="64"/>
      </bottom>
      <diagonal/>
    </border>
    <border>
      <left style="medium">
        <color rgb="FF586574"/>
      </left>
      <right style="medium">
        <color rgb="FF586574"/>
      </right>
      <top style="medium">
        <color rgb="FF586574"/>
      </top>
      <bottom/>
      <diagonal/>
    </border>
    <border>
      <left style="medium">
        <color rgb="FF586574"/>
      </left>
      <right style="medium">
        <color rgb="FF586574"/>
      </right>
      <top/>
      <bottom style="medium">
        <color rgb="FF586574"/>
      </bottom>
      <diagonal/>
    </border>
    <border>
      <left style="medium">
        <color rgb="FF586574"/>
      </left>
      <right style="medium">
        <color rgb="FF586574"/>
      </right>
      <top/>
      <bottom/>
      <diagonal/>
    </border>
    <border>
      <left style="medium">
        <color rgb="FF586574"/>
      </left>
      <right style="medium">
        <color rgb="FF586574"/>
      </right>
      <top style="double">
        <color indexed="64"/>
      </top>
      <bottom style="double">
        <color indexed="64"/>
      </bottom>
      <diagonal/>
    </border>
    <border>
      <left style="medium">
        <color rgb="FF586574"/>
      </left>
      <right style="thin">
        <color indexed="64"/>
      </right>
      <top style="hair">
        <color indexed="64"/>
      </top>
      <bottom style="hair">
        <color indexed="64"/>
      </bottom>
      <diagonal/>
    </border>
    <border>
      <left style="medium">
        <color rgb="FF586574"/>
      </left>
      <right style="thin">
        <color indexed="64"/>
      </right>
      <top/>
      <bottom/>
      <diagonal/>
    </border>
    <border>
      <left style="medium">
        <color rgb="FF586574"/>
      </left>
      <right style="thin">
        <color indexed="64"/>
      </right>
      <top style="double">
        <color indexed="64"/>
      </top>
      <bottom style="medium">
        <color rgb="FF586574"/>
      </bottom>
      <diagonal/>
    </border>
    <border>
      <left style="thin">
        <color indexed="64"/>
      </left>
      <right style="medium">
        <color rgb="FF586574"/>
      </right>
      <top style="double">
        <color indexed="64"/>
      </top>
      <bottom style="medium">
        <color rgb="FF586574"/>
      </bottom>
      <diagonal/>
    </border>
    <border>
      <left style="thin">
        <color indexed="64"/>
      </left>
      <right/>
      <top style="hair">
        <color indexed="64"/>
      </top>
      <bottom style="hair">
        <color indexed="64"/>
      </bottom>
      <diagonal/>
    </border>
    <border>
      <left style="thin">
        <color indexed="64"/>
      </left>
      <right style="medium">
        <color rgb="FF586574"/>
      </right>
      <top style="medium">
        <color rgb="FF586574"/>
      </top>
      <bottom style="hair">
        <color indexed="64"/>
      </bottom>
      <diagonal/>
    </border>
    <border>
      <left style="medium">
        <color rgb="FF586574"/>
      </left>
      <right style="thin">
        <color indexed="64"/>
      </right>
      <top style="hair">
        <color rgb="FF586574"/>
      </top>
      <bottom style="hair">
        <color rgb="FF586574"/>
      </bottom>
      <diagonal/>
    </border>
    <border>
      <left style="medium">
        <color rgb="FF586574"/>
      </left>
      <right style="thin">
        <color indexed="64"/>
      </right>
      <top style="hair">
        <color rgb="FF586574"/>
      </top>
      <bottom style="medium">
        <color rgb="FF586574"/>
      </bottom>
      <diagonal/>
    </border>
    <border>
      <left style="medium">
        <color rgb="FF586574"/>
      </left>
      <right style="thin">
        <color indexed="64"/>
      </right>
      <top style="medium">
        <color rgb="FF586574"/>
      </top>
      <bottom style="hair">
        <color rgb="FF586574"/>
      </bottom>
      <diagonal/>
    </border>
    <border>
      <left style="thin">
        <color indexed="64"/>
      </left>
      <right/>
      <top style="medium">
        <color rgb="FF586574"/>
      </top>
      <bottom style="hair">
        <color indexed="64"/>
      </bottom>
      <diagonal/>
    </border>
    <border>
      <left/>
      <right/>
      <top style="thin">
        <color rgb="FF586574"/>
      </top>
      <bottom style="thin">
        <color rgb="FF586574"/>
      </bottom>
      <diagonal/>
    </border>
    <border>
      <left/>
      <right/>
      <top style="thin">
        <color rgb="FF586574"/>
      </top>
      <bottom/>
      <diagonal/>
    </border>
    <border>
      <left style="thin">
        <color rgb="FF586574"/>
      </left>
      <right style="thin">
        <color rgb="FF586574"/>
      </right>
      <top style="thin">
        <color rgb="FF586574"/>
      </top>
      <bottom/>
      <diagonal/>
    </border>
    <border>
      <left style="medium">
        <color rgb="FF586574"/>
      </left>
      <right/>
      <top style="medium">
        <color rgb="FF586574"/>
      </top>
      <bottom style="medium">
        <color rgb="FF586574"/>
      </bottom>
      <diagonal/>
    </border>
    <border>
      <left/>
      <right/>
      <top style="medium">
        <color rgb="FF586574"/>
      </top>
      <bottom style="medium">
        <color rgb="FF586574"/>
      </bottom>
      <diagonal/>
    </border>
    <border>
      <left/>
      <right style="thin">
        <color rgb="FF586574"/>
      </right>
      <top style="medium">
        <color rgb="FF586574"/>
      </top>
      <bottom style="medium">
        <color rgb="FF586574"/>
      </bottom>
      <diagonal/>
    </border>
    <border>
      <left/>
      <right style="thin">
        <color rgb="FF586574"/>
      </right>
      <top style="medium">
        <color rgb="FF586574"/>
      </top>
      <bottom style="thin">
        <color rgb="FF586574"/>
      </bottom>
      <diagonal/>
    </border>
    <border>
      <left/>
      <right style="thin">
        <color rgb="FF586574"/>
      </right>
      <top style="thin">
        <color rgb="FF586574"/>
      </top>
      <bottom style="medium">
        <color rgb="FF586574"/>
      </bottom>
      <diagonal/>
    </border>
    <border>
      <left style="thin">
        <color rgb="FF586574"/>
      </left>
      <right style="medium">
        <color rgb="FF586574"/>
      </right>
      <top style="thin">
        <color rgb="FF586574"/>
      </top>
      <bottom style="thin">
        <color rgb="FF586574"/>
      </bottom>
      <diagonal/>
    </border>
    <border>
      <left style="medium">
        <color rgb="FF586574"/>
      </left>
      <right style="medium">
        <color rgb="FF586574"/>
      </right>
      <top style="medium">
        <color rgb="FF586574"/>
      </top>
      <bottom style="thin">
        <color rgb="FF586574"/>
      </bottom>
      <diagonal/>
    </border>
    <border>
      <left style="medium">
        <color rgb="FF586574"/>
      </left>
      <right style="medium">
        <color rgb="FF586574"/>
      </right>
      <top style="thin">
        <color rgb="FF586574"/>
      </top>
      <bottom style="thin">
        <color rgb="FF586574"/>
      </bottom>
      <diagonal/>
    </border>
    <border>
      <left style="thin">
        <color rgb="FF586574"/>
      </left>
      <right/>
      <top style="medium">
        <color rgb="FF586574"/>
      </top>
      <bottom style="thin">
        <color rgb="FF586574"/>
      </bottom>
      <diagonal/>
    </border>
    <border>
      <left/>
      <right/>
      <top style="medium">
        <color rgb="FF586574"/>
      </top>
      <bottom style="thin">
        <color rgb="FF586574"/>
      </bottom>
      <diagonal/>
    </border>
    <border>
      <left style="medium">
        <color rgb="FF586574"/>
      </left>
      <right style="medium">
        <color rgb="FF586574"/>
      </right>
      <top style="thin">
        <color rgb="FF586574"/>
      </top>
      <bottom/>
      <diagonal/>
    </border>
    <border>
      <left style="thin">
        <color rgb="FF586574"/>
      </left>
      <right style="medium">
        <color rgb="FF586574"/>
      </right>
      <top style="thin">
        <color rgb="FF586574"/>
      </top>
      <bottom/>
      <diagonal/>
    </border>
  </borders>
  <cellStyleXfs count="7">
    <xf numFmtId="0" fontId="0" fillId="0" borderId="0"/>
    <xf numFmtId="44" fontId="1" fillId="0" borderId="0" applyFont="0" applyFill="0" applyBorder="0" applyAlignment="0" applyProtection="0"/>
    <xf numFmtId="166" fontId="2" fillId="0" borderId="0" applyFont="0" applyFill="0" applyBorder="0" applyAlignment="0" applyProtection="0"/>
    <xf numFmtId="0" fontId="2" fillId="0" borderId="0"/>
    <xf numFmtId="0" fontId="1" fillId="0" borderId="0"/>
    <xf numFmtId="168" fontId="2" fillId="0" borderId="0" applyFont="0" applyFill="0" applyBorder="0" applyAlignment="0" applyProtection="0"/>
    <xf numFmtId="0" fontId="2" fillId="0" borderId="0" applyBorder="0" applyProtection="0"/>
  </cellStyleXfs>
  <cellXfs count="137">
    <xf numFmtId="0" fontId="0" fillId="0" borderId="0" xfId="0"/>
    <xf numFmtId="0" fontId="7" fillId="3" borderId="0" xfId="0" applyFont="1" applyFill="1" applyAlignment="1">
      <alignment horizontal="left" vertical="center" wrapText="1"/>
    </xf>
    <xf numFmtId="0" fontId="0" fillId="4" borderId="0" xfId="0" applyFill="1"/>
    <xf numFmtId="0" fontId="4" fillId="3" borderId="0" xfId="0" applyFont="1" applyFill="1" applyAlignment="1">
      <alignment wrapText="1"/>
    </xf>
    <xf numFmtId="0" fontId="11" fillId="5" borderId="2" xfId="0" applyFont="1" applyFill="1" applyBorder="1" applyAlignment="1">
      <alignment vertical="center" wrapText="1"/>
    </xf>
    <xf numFmtId="0" fontId="14" fillId="3" borderId="0" xfId="0" applyFont="1" applyFill="1"/>
    <xf numFmtId="0" fontId="8" fillId="2" borderId="2" xfId="0" applyFont="1" applyFill="1" applyBorder="1" applyAlignment="1">
      <alignment vertical="top"/>
    </xf>
    <xf numFmtId="0" fontId="8" fillId="2" borderId="2" xfId="0" applyFont="1" applyFill="1" applyBorder="1" applyAlignment="1">
      <alignment vertical="top" wrapText="1"/>
    </xf>
    <xf numFmtId="0" fontId="10" fillId="6" borderId="1" xfId="3" applyFont="1" applyFill="1" applyBorder="1" applyAlignment="1">
      <alignment horizontal="center" vertical="center" wrapText="1"/>
    </xf>
    <xf numFmtId="0" fontId="6" fillId="0" borderId="1" xfId="3" applyFont="1" applyBorder="1" applyAlignment="1">
      <alignment wrapText="1"/>
    </xf>
    <xf numFmtId="0" fontId="3" fillId="3" borderId="0" xfId="0" applyFont="1" applyFill="1"/>
    <xf numFmtId="164" fontId="6" fillId="4" borderId="2" xfId="0" applyNumberFormat="1" applyFont="1" applyFill="1" applyBorder="1" applyAlignment="1">
      <alignment vertical="top"/>
    </xf>
    <xf numFmtId="0" fontId="9" fillId="4" borderId="3" xfId="0" applyFont="1" applyFill="1" applyBorder="1"/>
    <xf numFmtId="165" fontId="9" fillId="4" borderId="4" xfId="1" applyNumberFormat="1" applyFont="1" applyFill="1" applyBorder="1"/>
    <xf numFmtId="165" fontId="9" fillId="4" borderId="5" xfId="1" applyNumberFormat="1" applyFont="1" applyFill="1" applyBorder="1"/>
    <xf numFmtId="0" fontId="5" fillId="3" borderId="0" xfId="0" applyFont="1" applyFill="1"/>
    <xf numFmtId="0" fontId="3" fillId="4" borderId="0" xfId="0" applyFont="1" applyFill="1"/>
    <xf numFmtId="0" fontId="16" fillId="4" borderId="2" xfId="0" applyFont="1" applyFill="1" applyBorder="1"/>
    <xf numFmtId="44" fontId="16" fillId="4" borderId="2" xfId="1" applyFont="1" applyFill="1" applyBorder="1"/>
    <xf numFmtId="0" fontId="16" fillId="4" borderId="9" xfId="0" applyFont="1" applyFill="1" applyBorder="1"/>
    <xf numFmtId="44" fontId="16" fillId="4" borderId="9" xfId="1" applyFont="1" applyFill="1" applyBorder="1"/>
    <xf numFmtId="0" fontId="8" fillId="2" borderId="10" xfId="0" applyFont="1" applyFill="1" applyBorder="1"/>
    <xf numFmtId="0" fontId="13" fillId="4" borderId="0" xfId="0" applyFont="1" applyFill="1" applyAlignment="1">
      <alignment horizontal="left" vertical="center"/>
    </xf>
    <xf numFmtId="0" fontId="17" fillId="4" borderId="0" xfId="0" applyFont="1" applyFill="1"/>
    <xf numFmtId="0" fontId="18" fillId="4" borderId="21" xfId="3" applyFont="1" applyFill="1" applyBorder="1" applyAlignment="1">
      <alignment horizontal="left" vertical="center"/>
    </xf>
    <xf numFmtId="0" fontId="21" fillId="8" borderId="22" xfId="3" applyFont="1" applyFill="1" applyBorder="1" applyAlignment="1">
      <alignment horizontal="left" vertical="center"/>
    </xf>
    <xf numFmtId="167" fontId="20" fillId="9" borderId="16" xfId="3" applyNumberFormat="1" applyFont="1" applyFill="1" applyBorder="1" applyAlignment="1">
      <alignment horizontal="center"/>
    </xf>
    <xf numFmtId="168" fontId="20" fillId="9" borderId="15" xfId="5" applyFont="1" applyFill="1" applyBorder="1" applyAlignment="1">
      <alignment horizontal="center"/>
    </xf>
    <xf numFmtId="168" fontId="20" fillId="9" borderId="0" xfId="5" applyFont="1" applyFill="1" applyBorder="1" applyAlignment="1">
      <alignment horizontal="center"/>
    </xf>
    <xf numFmtId="0" fontId="20" fillId="8" borderId="21" xfId="3" applyFont="1" applyFill="1" applyBorder="1"/>
    <xf numFmtId="0" fontId="20" fillId="0" borderId="23" xfId="3" applyFont="1" applyBorder="1"/>
    <xf numFmtId="0" fontId="18" fillId="10" borderId="23" xfId="3" applyFont="1" applyFill="1" applyBorder="1"/>
    <xf numFmtId="0" fontId="18" fillId="10" borderId="16" xfId="3" applyFont="1" applyFill="1" applyBorder="1"/>
    <xf numFmtId="169" fontId="18" fillId="10" borderId="18" xfId="3" applyNumberFormat="1" applyFont="1" applyFill="1" applyBorder="1"/>
    <xf numFmtId="0" fontId="20" fillId="8" borderId="23" xfId="3" applyFont="1" applyFill="1" applyBorder="1"/>
    <xf numFmtId="0" fontId="18" fillId="10" borderId="23" xfId="3" applyFont="1" applyFill="1" applyBorder="1" applyAlignment="1">
      <alignment horizontal="left"/>
    </xf>
    <xf numFmtId="0" fontId="18" fillId="10" borderId="26" xfId="3" applyFont="1" applyFill="1" applyBorder="1"/>
    <xf numFmtId="0" fontId="20" fillId="0" borderId="23" xfId="3" applyFont="1" applyBorder="1" applyAlignment="1">
      <alignment horizontal="left"/>
    </xf>
    <xf numFmtId="0" fontId="18" fillId="11" borderId="23" xfId="3" applyFont="1" applyFill="1" applyBorder="1"/>
    <xf numFmtId="0" fontId="18" fillId="11" borderId="16" xfId="3" applyFont="1" applyFill="1" applyBorder="1"/>
    <xf numFmtId="169" fontId="18" fillId="11" borderId="18" xfId="3" applyNumberFormat="1" applyFont="1" applyFill="1" applyBorder="1"/>
    <xf numFmtId="0" fontId="18" fillId="12" borderId="24" xfId="3" applyFont="1" applyFill="1" applyBorder="1"/>
    <xf numFmtId="0" fontId="18" fillId="12" borderId="27" xfId="3" applyFont="1" applyFill="1" applyBorder="1"/>
    <xf numFmtId="169" fontId="18" fillId="12" borderId="28" xfId="3" applyNumberFormat="1" applyFont="1" applyFill="1" applyBorder="1"/>
    <xf numFmtId="0" fontId="6" fillId="0" borderId="1" xfId="3" applyFont="1" applyBorder="1" applyAlignment="1">
      <alignment vertical="top" wrapText="1"/>
    </xf>
    <xf numFmtId="0" fontId="23" fillId="4" borderId="23" xfId="3" applyFont="1" applyFill="1" applyBorder="1" applyAlignment="1">
      <alignment horizontal="left" vertical="center"/>
    </xf>
    <xf numFmtId="0" fontId="24" fillId="4" borderId="0" xfId="0" applyFont="1" applyFill="1" applyAlignment="1">
      <alignment horizontal="left" vertical="center"/>
    </xf>
    <xf numFmtId="0" fontId="8" fillId="2" borderId="42" xfId="0" applyFont="1" applyFill="1" applyBorder="1"/>
    <xf numFmtId="44" fontId="16" fillId="4" borderId="43" xfId="1" applyFont="1" applyFill="1" applyBorder="1" applyAlignment="1">
      <alignment horizontal="center"/>
    </xf>
    <xf numFmtId="44" fontId="16" fillId="4" borderId="11" xfId="1" applyFont="1" applyFill="1" applyBorder="1" applyAlignment="1">
      <alignment horizontal="center"/>
    </xf>
    <xf numFmtId="44" fontId="27" fillId="4" borderId="5" xfId="1" applyFont="1" applyFill="1" applyBorder="1"/>
    <xf numFmtId="0" fontId="27" fillId="4" borderId="38" xfId="0" applyFont="1" applyFill="1" applyBorder="1"/>
    <xf numFmtId="0" fontId="27" fillId="4" borderId="39" xfId="0" applyFont="1" applyFill="1" applyBorder="1"/>
    <xf numFmtId="0" fontId="27" fillId="4" borderId="40" xfId="0" applyFont="1" applyFill="1" applyBorder="1"/>
    <xf numFmtId="0" fontId="25" fillId="2" borderId="10" xfId="0" applyFont="1" applyFill="1" applyBorder="1"/>
    <xf numFmtId="2" fontId="28" fillId="5" borderId="9" xfId="0" applyNumberFormat="1" applyFont="1" applyFill="1" applyBorder="1"/>
    <xf numFmtId="0" fontId="28" fillId="5" borderId="9" xfId="0" applyFont="1" applyFill="1" applyBorder="1"/>
    <xf numFmtId="2" fontId="16" fillId="5" borderId="2" xfId="0" applyNumberFormat="1" applyFont="1" applyFill="1" applyBorder="1"/>
    <xf numFmtId="0" fontId="16" fillId="5" borderId="2" xfId="0" applyFont="1" applyFill="1" applyBorder="1"/>
    <xf numFmtId="2" fontId="16" fillId="5" borderId="9" xfId="0" applyNumberFormat="1" applyFont="1" applyFill="1" applyBorder="1"/>
    <xf numFmtId="0" fontId="16" fillId="5" borderId="9" xfId="0" applyFont="1" applyFill="1" applyBorder="1"/>
    <xf numFmtId="20" fontId="28" fillId="5" borderId="9" xfId="0" applyNumberFormat="1" applyFont="1" applyFill="1" applyBorder="1" applyAlignment="1">
      <alignment horizontal="right"/>
    </xf>
    <xf numFmtId="20" fontId="28" fillId="5" borderId="2" xfId="0" applyNumberFormat="1" applyFont="1" applyFill="1" applyBorder="1" applyAlignment="1">
      <alignment horizontal="right"/>
    </xf>
    <xf numFmtId="2" fontId="16" fillId="5" borderId="37" xfId="0" applyNumberFormat="1" applyFont="1" applyFill="1" applyBorder="1"/>
    <xf numFmtId="0" fontId="16" fillId="5" borderId="37" xfId="0" applyFont="1" applyFill="1" applyBorder="1"/>
    <xf numFmtId="0" fontId="16" fillId="4" borderId="37" xfId="0" applyFont="1" applyFill="1" applyBorder="1"/>
    <xf numFmtId="44" fontId="16" fillId="4" borderId="37" xfId="1" applyFont="1" applyFill="1" applyBorder="1"/>
    <xf numFmtId="44" fontId="16" fillId="4" borderId="49" xfId="1" applyFont="1" applyFill="1" applyBorder="1" applyAlignment="1">
      <alignment horizontal="center"/>
    </xf>
    <xf numFmtId="0" fontId="26" fillId="14" borderId="38" xfId="6" applyFont="1" applyFill="1" applyBorder="1" applyAlignment="1">
      <alignment horizontal="left" vertical="center"/>
    </xf>
    <xf numFmtId="0" fontId="26" fillId="14" borderId="39" xfId="6" applyFont="1" applyFill="1" applyBorder="1" applyAlignment="1">
      <alignment horizontal="left" vertical="center"/>
    </xf>
    <xf numFmtId="0" fontId="26" fillId="14" borderId="40" xfId="6" applyFont="1" applyFill="1" applyBorder="1" applyAlignment="1">
      <alignment horizontal="left" vertical="center"/>
    </xf>
    <xf numFmtId="44" fontId="26" fillId="14" borderId="5" xfId="1" applyFont="1" applyFill="1" applyBorder="1" applyAlignment="1">
      <alignment horizontal="left" vertical="center"/>
    </xf>
    <xf numFmtId="20" fontId="28" fillId="5" borderId="37" xfId="0" applyNumberFormat="1" applyFont="1" applyFill="1" applyBorder="1" applyAlignment="1">
      <alignment horizontal="right"/>
    </xf>
    <xf numFmtId="0" fontId="6" fillId="5" borderId="2" xfId="0" applyFont="1" applyFill="1" applyBorder="1" applyAlignment="1">
      <alignment vertical="top"/>
    </xf>
    <xf numFmtId="44" fontId="28" fillId="4" borderId="9" xfId="1" applyFont="1" applyFill="1" applyBorder="1"/>
    <xf numFmtId="44" fontId="28" fillId="4" borderId="11" xfId="1" applyFont="1" applyFill="1" applyBorder="1" applyAlignment="1">
      <alignment horizontal="center"/>
    </xf>
    <xf numFmtId="0" fontId="23" fillId="5" borderId="47" xfId="0" applyFont="1" applyFill="1" applyBorder="1" applyAlignment="1">
      <alignment horizontal="left" vertical="center" wrapText="1"/>
    </xf>
    <xf numFmtId="0" fontId="23" fillId="5" borderId="35" xfId="0" applyFont="1" applyFill="1" applyBorder="1" applyAlignment="1">
      <alignment horizontal="left" vertical="center" wrapText="1"/>
    </xf>
    <xf numFmtId="0" fontId="23" fillId="5" borderId="36" xfId="0" applyFont="1" applyFill="1" applyBorder="1" applyAlignment="1">
      <alignment horizontal="left" vertical="center" wrapText="1"/>
    </xf>
    <xf numFmtId="0" fontId="26" fillId="11" borderId="23" xfId="3" applyFont="1" applyFill="1" applyBorder="1"/>
    <xf numFmtId="0" fontId="26" fillId="12" borderId="6" xfId="3" applyFont="1" applyFill="1" applyBorder="1"/>
    <xf numFmtId="0" fontId="26" fillId="11" borderId="8" xfId="3" applyFont="1" applyFill="1" applyBorder="1"/>
    <xf numFmtId="9" fontId="23" fillId="8" borderId="23" xfId="3" applyNumberFormat="1" applyFont="1" applyFill="1" applyBorder="1" applyAlignment="1">
      <alignment horizontal="left" vertical="top"/>
    </xf>
    <xf numFmtId="10" fontId="23" fillId="4" borderId="31" xfId="3" applyNumberFormat="1" applyFont="1" applyFill="1" applyBorder="1"/>
    <xf numFmtId="9" fontId="23" fillId="8" borderId="22" xfId="3" applyNumberFormat="1" applyFont="1" applyFill="1" applyBorder="1" applyAlignment="1">
      <alignment horizontal="left" vertical="top"/>
    </xf>
    <xf numFmtId="0" fontId="26" fillId="11" borderId="7" xfId="3" applyFont="1" applyFill="1" applyBorder="1"/>
    <xf numFmtId="9" fontId="23" fillId="8" borderId="0" xfId="3" applyNumberFormat="1" applyFont="1" applyFill="1" applyAlignment="1">
      <alignment horizontal="left" vertical="top"/>
    </xf>
    <xf numFmtId="10" fontId="23" fillId="13" borderId="33" xfId="3" applyNumberFormat="1" applyFont="1" applyFill="1" applyBorder="1"/>
    <xf numFmtId="10" fontId="23" fillId="13" borderId="31" xfId="3" applyNumberFormat="1" applyFont="1" applyFill="1" applyBorder="1"/>
    <xf numFmtId="10" fontId="23" fillId="13" borderId="32" xfId="3" applyNumberFormat="1" applyFont="1" applyFill="1" applyBorder="1"/>
    <xf numFmtId="0" fontId="15" fillId="0" borderId="1" xfId="3" applyFont="1" applyBorder="1" applyAlignment="1">
      <alignment wrapText="1"/>
    </xf>
    <xf numFmtId="0" fontId="29" fillId="4" borderId="0" xfId="0" applyFont="1" applyFill="1" applyAlignment="1">
      <alignment horizontal="left" vertical="center"/>
    </xf>
    <xf numFmtId="0" fontId="30" fillId="4" borderId="0" xfId="0" applyFont="1" applyFill="1"/>
    <xf numFmtId="0" fontId="28" fillId="4" borderId="9" xfId="0" applyFont="1" applyFill="1" applyBorder="1"/>
    <xf numFmtId="2" fontId="28" fillId="5" borderId="2" xfId="0" applyNumberFormat="1" applyFont="1" applyFill="1" applyBorder="1"/>
    <xf numFmtId="0" fontId="28" fillId="5" borderId="2" xfId="0" applyFont="1" applyFill="1" applyBorder="1"/>
    <xf numFmtId="0" fontId="28" fillId="4" borderId="2" xfId="0" applyFont="1" applyFill="1" applyBorder="1"/>
    <xf numFmtId="44" fontId="28" fillId="4" borderId="2" xfId="1" applyFont="1" applyFill="1" applyBorder="1"/>
    <xf numFmtId="44" fontId="28" fillId="4" borderId="43" xfId="1" applyFont="1" applyFill="1" applyBorder="1" applyAlignment="1">
      <alignment horizontal="center"/>
    </xf>
    <xf numFmtId="10" fontId="20" fillId="13" borderId="25" xfId="3" applyNumberFormat="1" applyFont="1" applyFill="1" applyBorder="1"/>
    <xf numFmtId="169" fontId="20" fillId="4" borderId="17" xfId="3" applyNumberFormat="1" applyFont="1" applyFill="1" applyBorder="1"/>
    <xf numFmtId="10" fontId="23" fillId="4" borderId="33" xfId="3" applyNumberFormat="1" applyFont="1" applyFill="1" applyBorder="1"/>
    <xf numFmtId="10" fontId="23" fillId="4" borderId="32" xfId="3" applyNumberFormat="1" applyFont="1" applyFill="1" applyBorder="1"/>
    <xf numFmtId="169" fontId="20" fillId="15" borderId="17" xfId="3" applyNumberFormat="1" applyFont="1" applyFill="1" applyBorder="1"/>
    <xf numFmtId="169" fontId="20" fillId="15" borderId="19" xfId="3" applyNumberFormat="1" applyFont="1" applyFill="1" applyBorder="1"/>
    <xf numFmtId="169" fontId="20" fillId="15" borderId="20" xfId="3" applyNumberFormat="1" applyFont="1" applyFill="1" applyBorder="1"/>
    <xf numFmtId="169" fontId="23" fillId="15" borderId="30" xfId="3" applyNumberFormat="1" applyFont="1" applyFill="1" applyBorder="1"/>
    <xf numFmtId="169" fontId="23" fillId="15" borderId="19" xfId="3" applyNumberFormat="1" applyFont="1" applyFill="1" applyBorder="1"/>
    <xf numFmtId="169" fontId="23" fillId="15" borderId="34" xfId="3" applyNumberFormat="1" applyFont="1" applyFill="1" applyBorder="1"/>
    <xf numFmtId="169" fontId="23" fillId="15" borderId="29" xfId="3" applyNumberFormat="1" applyFont="1" applyFill="1" applyBorder="1"/>
    <xf numFmtId="10" fontId="20" fillId="5" borderId="25" xfId="3" applyNumberFormat="1" applyFont="1" applyFill="1" applyBorder="1"/>
    <xf numFmtId="0" fontId="5" fillId="4" borderId="2" xfId="0" applyFont="1" applyFill="1" applyBorder="1" applyAlignment="1">
      <alignment horizontal="left" vertical="center" wrapText="1"/>
    </xf>
    <xf numFmtId="0" fontId="13" fillId="3" borderId="0" xfId="0" applyFont="1" applyFill="1" applyAlignment="1">
      <alignment horizontal="left" vertical="center" wrapText="1"/>
    </xf>
    <xf numFmtId="0" fontId="12" fillId="3" borderId="0" xfId="0" applyFont="1" applyFill="1" applyAlignment="1">
      <alignment horizontal="left" vertical="center" wrapText="1"/>
    </xf>
    <xf numFmtId="0" fontId="11" fillId="5" borderId="2" xfId="0" applyFont="1" applyFill="1" applyBorder="1" applyAlignment="1">
      <alignment horizontal="left" vertical="top" wrapText="1"/>
    </xf>
    <xf numFmtId="0" fontId="25" fillId="2" borderId="21" xfId="0" applyFont="1" applyFill="1" applyBorder="1" applyAlignment="1">
      <alignment horizontal="left" vertical="top"/>
    </xf>
    <xf numFmtId="0" fontId="25" fillId="2" borderId="22" xfId="0" applyFont="1" applyFill="1" applyBorder="1" applyAlignment="1">
      <alignment horizontal="left" vertical="top"/>
    </xf>
    <xf numFmtId="0" fontId="23" fillId="5" borderId="44" xfId="0" applyFont="1" applyFill="1" applyBorder="1" applyAlignment="1">
      <alignment horizontal="center" vertical="center" wrapText="1"/>
    </xf>
    <xf numFmtId="0" fontId="23" fillId="5" borderId="45" xfId="0" applyFont="1" applyFill="1" applyBorder="1" applyAlignment="1">
      <alignment horizontal="center" vertical="center" wrapText="1"/>
    </xf>
    <xf numFmtId="0" fontId="9" fillId="5" borderId="7" xfId="0" applyFont="1" applyFill="1" applyBorder="1" applyAlignment="1">
      <alignment vertical="center"/>
    </xf>
    <xf numFmtId="0" fontId="9" fillId="5" borderId="15" xfId="0" applyFont="1" applyFill="1" applyBorder="1" applyAlignment="1">
      <alignment vertical="center"/>
    </xf>
    <xf numFmtId="0" fontId="23" fillId="5" borderId="48" xfId="0" applyFont="1" applyFill="1" applyBorder="1" applyAlignment="1">
      <alignment horizontal="center" vertical="center" wrapText="1"/>
    </xf>
    <xf numFmtId="0" fontId="8" fillId="2" borderId="13" xfId="0" applyFont="1" applyFill="1" applyBorder="1" applyAlignment="1">
      <alignment horizontal="center" vertical="top"/>
    </xf>
    <xf numFmtId="0" fontId="8" fillId="2" borderId="14" xfId="0" applyFont="1" applyFill="1" applyBorder="1" applyAlignment="1">
      <alignment horizontal="center" vertical="top"/>
    </xf>
    <xf numFmtId="0" fontId="25" fillId="2" borderId="11" xfId="0" applyFont="1" applyFill="1" applyBorder="1" applyAlignment="1">
      <alignment horizontal="left" wrapText="1"/>
    </xf>
    <xf numFmtId="0" fontId="8" fillId="2" borderId="12" xfId="0" applyFont="1" applyFill="1" applyBorder="1" applyAlignment="1">
      <alignment horizontal="left" wrapText="1"/>
    </xf>
    <xf numFmtId="0" fontId="8" fillId="2" borderId="41" xfId="0" applyFont="1" applyFill="1" applyBorder="1" applyAlignment="1">
      <alignment horizontal="center"/>
    </xf>
    <xf numFmtId="0" fontId="8" fillId="2" borderId="9" xfId="0" applyFont="1" applyFill="1" applyBorder="1" applyAlignment="1">
      <alignment horizontal="center"/>
    </xf>
    <xf numFmtId="0" fontId="8" fillId="2" borderId="46" xfId="0" applyFont="1" applyFill="1" applyBorder="1" applyAlignment="1">
      <alignment horizontal="center"/>
    </xf>
    <xf numFmtId="0" fontId="8" fillId="2" borderId="47" xfId="0" applyFont="1" applyFill="1" applyBorder="1" applyAlignment="1">
      <alignment horizontal="center"/>
    </xf>
    <xf numFmtId="0" fontId="22" fillId="7" borderId="6" xfId="0" applyFont="1" applyFill="1" applyBorder="1" applyAlignment="1">
      <alignment horizontal="center" vertical="center"/>
    </xf>
    <xf numFmtId="0" fontId="19" fillId="7" borderId="7" xfId="0" applyFont="1" applyFill="1" applyBorder="1" applyAlignment="1">
      <alignment horizontal="center" vertical="center"/>
    </xf>
    <xf numFmtId="0" fontId="19" fillId="7" borderId="8" xfId="0" applyFont="1" applyFill="1" applyBorder="1" applyAlignment="1">
      <alignment horizontal="center" vertical="center"/>
    </xf>
    <xf numFmtId="167" fontId="23" fillId="13" borderId="16" xfId="3" applyNumberFormat="1" applyFont="1" applyFill="1" applyBorder="1" applyAlignment="1">
      <alignment horizontal="center"/>
    </xf>
    <xf numFmtId="167" fontId="20" fillId="13" borderId="15" xfId="3" applyNumberFormat="1" applyFont="1" applyFill="1" applyBorder="1" applyAlignment="1">
      <alignment horizontal="center"/>
    </xf>
    <xf numFmtId="44" fontId="17" fillId="4" borderId="0" xfId="0" applyNumberFormat="1" applyFont="1" applyFill="1"/>
    <xf numFmtId="0" fontId="18" fillId="12" borderId="6" xfId="3" applyFont="1" applyFill="1" applyBorder="1"/>
  </cellXfs>
  <cellStyles count="7">
    <cellStyle name="Euro 2" xfId="2" xr:uid="{43A1E0C9-43A6-41B1-A05D-34064ECCDB8E}"/>
    <cellStyle name="Komma 4" xfId="5" xr:uid="{A9591563-AEE7-4EB7-8DF3-E036308A2ACC}"/>
    <cellStyle name="Standaard" xfId="0" builtinId="0"/>
    <cellStyle name="Standaard 2" xfId="3" xr:uid="{BB151C3A-4116-42A3-A33A-DE07D99524B7}"/>
    <cellStyle name="Standaard 3" xfId="4" xr:uid="{984A404D-9CFE-45CB-A4D2-60EB12A10CC8}"/>
    <cellStyle name="Standaard_ruimtestaat" xfId="6" xr:uid="{6829B422-7669-4D09-81B8-E3EDAA764A7C}"/>
    <cellStyle name="Valuta" xfId="1" builtinId="4"/>
  </cellStyles>
  <dxfs count="0"/>
  <tableStyles count="0" defaultTableStyle="TableStyleMedium2" defaultPivotStyle="PivotStyleLight16"/>
  <colors>
    <mruColors>
      <color rgb="FFECE8EC"/>
      <color rgb="FFF2F1F3"/>
      <color rgb="FFF2F2F2"/>
      <color rgb="FF808080"/>
      <color rgb="FF586574"/>
      <color rgb="FFFFFFFF"/>
      <color rgb="FFF28A0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424EA-60FE-4E12-AD98-A6A43EB53617}">
  <dimension ref="A1:A5"/>
  <sheetViews>
    <sheetView tabSelected="1" view="pageBreakPreview" zoomScaleNormal="100" zoomScaleSheetLayoutView="100" workbookViewId="0">
      <selection activeCell="A2" sqref="A2"/>
    </sheetView>
  </sheetViews>
  <sheetFormatPr defaultRowHeight="14.4" x14ac:dyDescent="0.3"/>
  <cols>
    <col min="1" max="1" width="88.19921875" customWidth="1"/>
  </cols>
  <sheetData>
    <row r="1" spans="1:1" x14ac:dyDescent="0.3">
      <c r="A1" s="8" t="s">
        <v>0</v>
      </c>
    </row>
    <row r="2" spans="1:1" ht="57" customHeight="1" x14ac:dyDescent="0.3">
      <c r="A2" s="44" t="s">
        <v>82</v>
      </c>
    </row>
    <row r="3" spans="1:1" ht="55.2" x14ac:dyDescent="0.3">
      <c r="A3" s="90" t="s">
        <v>77</v>
      </c>
    </row>
    <row r="4" spans="1:1" ht="55.2" x14ac:dyDescent="0.3">
      <c r="A4" s="9" t="s">
        <v>83</v>
      </c>
    </row>
    <row r="5" spans="1:1" ht="85.95" customHeight="1" x14ac:dyDescent="0.3">
      <c r="A5" s="44" t="s">
        <v>78</v>
      </c>
    </row>
  </sheetData>
  <pageMargins left="0.7" right="0.7" top="0.75" bottom="0.75" header="0.3" footer="0.3"/>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AEEB7-22DE-4D84-9B6D-D75194642C75}">
  <dimension ref="A1:E13"/>
  <sheetViews>
    <sheetView view="pageBreakPreview" zoomScaleNormal="100" zoomScaleSheetLayoutView="100" workbookViewId="0">
      <selection activeCell="B4" sqref="B4"/>
    </sheetView>
  </sheetViews>
  <sheetFormatPr defaultColWidth="8.69921875" defaultRowHeight="14.4" x14ac:dyDescent="0.3"/>
  <cols>
    <col min="1" max="1" width="51" style="2" bestFit="1" customWidth="1"/>
    <col min="2" max="2" width="21" style="2" customWidth="1"/>
    <col min="3" max="3" width="17.69921875" style="2" customWidth="1"/>
    <col min="4" max="16384" width="8.69921875" style="2"/>
  </cols>
  <sheetData>
    <row r="1" spans="1:5" ht="17.399999999999999" x14ac:dyDescent="0.3">
      <c r="A1" s="112" t="s">
        <v>1</v>
      </c>
      <c r="B1" s="113"/>
      <c r="C1" s="113"/>
      <c r="D1" s="3"/>
      <c r="E1" s="3"/>
    </row>
    <row r="2" spans="1:5" x14ac:dyDescent="0.3">
      <c r="A2" s="5"/>
      <c r="B2" s="1"/>
      <c r="C2" s="1"/>
      <c r="D2" s="3"/>
      <c r="E2" s="3"/>
    </row>
    <row r="3" spans="1:5" x14ac:dyDescent="0.3">
      <c r="A3" s="6" t="s">
        <v>2</v>
      </c>
      <c r="B3" s="7" t="s">
        <v>3</v>
      </c>
      <c r="C3" s="7" t="s">
        <v>4</v>
      </c>
      <c r="D3" s="10"/>
      <c r="E3" s="10"/>
    </row>
    <row r="4" spans="1:5" ht="15" thickBot="1" x14ac:dyDescent="0.35">
      <c r="A4" s="73" t="s">
        <v>66</v>
      </c>
      <c r="B4" s="11">
        <f>'2. Beveiligingsdienstverlening'!M40</f>
        <v>0</v>
      </c>
      <c r="C4" s="11">
        <v>0</v>
      </c>
      <c r="D4" s="10"/>
      <c r="E4" s="10"/>
    </row>
    <row r="5" spans="1:5" ht="15" thickBot="1" x14ac:dyDescent="0.35">
      <c r="A5" s="12" t="s">
        <v>5</v>
      </c>
      <c r="B5" s="13">
        <f>B4</f>
        <v>0</v>
      </c>
      <c r="C5" s="14">
        <f>C4</f>
        <v>0</v>
      </c>
      <c r="D5" s="15"/>
      <c r="E5" s="15"/>
    </row>
    <row r="6" spans="1:5" x14ac:dyDescent="0.3">
      <c r="A6" s="16"/>
      <c r="B6" s="16"/>
      <c r="C6" s="16"/>
      <c r="D6" s="10"/>
      <c r="E6" s="10"/>
    </row>
    <row r="7" spans="1:5" x14ac:dyDescent="0.3">
      <c r="A7" s="4" t="s">
        <v>6</v>
      </c>
      <c r="B7" s="111"/>
      <c r="C7" s="111"/>
      <c r="D7" s="111"/>
      <c r="E7" s="111"/>
    </row>
    <row r="8" spans="1:5" x14ac:dyDescent="0.3">
      <c r="A8" s="114" t="s">
        <v>7</v>
      </c>
      <c r="B8" s="111"/>
      <c r="C8" s="111"/>
      <c r="D8" s="111"/>
      <c r="E8" s="111"/>
    </row>
    <row r="9" spans="1:5" x14ac:dyDescent="0.3">
      <c r="A9" s="114"/>
      <c r="B9" s="111"/>
      <c r="C9" s="111"/>
      <c r="D9" s="111"/>
      <c r="E9" s="111"/>
    </row>
    <row r="10" spans="1:5" x14ac:dyDescent="0.3">
      <c r="A10" s="114"/>
      <c r="B10" s="111"/>
      <c r="C10" s="111"/>
      <c r="D10" s="111"/>
      <c r="E10" s="111"/>
    </row>
    <row r="11" spans="1:5" x14ac:dyDescent="0.3">
      <c r="A11" s="4" t="s">
        <v>8</v>
      </c>
      <c r="B11" s="111"/>
      <c r="C11" s="111"/>
      <c r="D11" s="111"/>
      <c r="E11" s="111"/>
    </row>
    <row r="12" spans="1:5" x14ac:dyDescent="0.3">
      <c r="A12" s="4" t="s">
        <v>9</v>
      </c>
      <c r="B12" s="111"/>
      <c r="C12" s="111"/>
      <c r="D12" s="111"/>
      <c r="E12" s="111"/>
    </row>
    <row r="13" spans="1:5" x14ac:dyDescent="0.3">
      <c r="A13" s="4" t="s">
        <v>10</v>
      </c>
      <c r="B13" s="111"/>
      <c r="C13" s="111"/>
      <c r="D13" s="111"/>
      <c r="E13" s="111"/>
    </row>
  </sheetData>
  <mergeCells count="7">
    <mergeCell ref="B13:E13"/>
    <mergeCell ref="A1:C1"/>
    <mergeCell ref="B7:E7"/>
    <mergeCell ref="A8:A10"/>
    <mergeCell ref="B8:E10"/>
    <mergeCell ref="B11:E11"/>
    <mergeCell ref="B12:E12"/>
  </mergeCells>
  <pageMargins left="0.7" right="0.7" top="0.75" bottom="0.75" header="0.3" footer="0.3"/>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950F6-061F-4ABC-A00A-DEB7A2ABA291}">
  <dimension ref="A1:M44"/>
  <sheetViews>
    <sheetView view="pageBreakPreview" zoomScaleNormal="100" zoomScaleSheetLayoutView="100" workbookViewId="0">
      <pane xSplit="2" ySplit="4" topLeftCell="C5" activePane="bottomRight" state="frozen"/>
      <selection pane="topRight" activeCell="C1" sqref="C1"/>
      <selection pane="bottomLeft" activeCell="A5" sqref="A5"/>
      <selection pane="bottomRight" activeCell="M21" sqref="M21"/>
    </sheetView>
  </sheetViews>
  <sheetFormatPr defaultColWidth="8.69921875" defaultRowHeight="14.4" x14ac:dyDescent="0.3"/>
  <cols>
    <col min="1" max="1" width="8.69921875" style="2"/>
    <col min="2" max="2" width="10.5" style="2" customWidth="1"/>
    <col min="3" max="3" width="17.19921875" style="2" customWidth="1"/>
    <col min="4" max="5" width="6.5" style="2" customWidth="1"/>
    <col min="6" max="8" width="14.59765625" style="2" customWidth="1"/>
    <col min="9" max="9" width="13.19921875" style="2" customWidth="1"/>
    <col min="10" max="12" width="14.19921875" style="2" customWidth="1"/>
    <col min="13" max="13" width="13.19921875" style="2" customWidth="1"/>
    <col min="14" max="14" width="4.19921875" style="2" customWidth="1"/>
    <col min="15" max="16384" width="8.69921875" style="2"/>
  </cols>
  <sheetData>
    <row r="1" spans="1:13" ht="17.399999999999999" x14ac:dyDescent="0.3">
      <c r="A1" s="46" t="s">
        <v>76</v>
      </c>
      <c r="B1" s="46"/>
      <c r="C1" s="46"/>
    </row>
    <row r="2" spans="1:13" ht="15" thickBot="1" x14ac:dyDescent="0.35"/>
    <row r="3" spans="1:13" x14ac:dyDescent="0.3">
      <c r="A3" s="115" t="s">
        <v>57</v>
      </c>
      <c r="B3" s="115" t="s">
        <v>56</v>
      </c>
      <c r="C3" s="115" t="s">
        <v>67</v>
      </c>
      <c r="D3" s="126" t="s">
        <v>19</v>
      </c>
      <c r="E3" s="127"/>
      <c r="F3" s="128" t="s">
        <v>22</v>
      </c>
      <c r="G3" s="129"/>
      <c r="H3" s="126"/>
      <c r="I3" s="122" t="s">
        <v>27</v>
      </c>
      <c r="J3" s="128" t="s">
        <v>25</v>
      </c>
      <c r="K3" s="129"/>
      <c r="L3" s="126"/>
      <c r="M3" s="124" t="s">
        <v>26</v>
      </c>
    </row>
    <row r="4" spans="1:13" ht="15" thickBot="1" x14ac:dyDescent="0.35">
      <c r="A4" s="116"/>
      <c r="B4" s="116"/>
      <c r="C4" s="116"/>
      <c r="D4" s="47" t="s">
        <v>20</v>
      </c>
      <c r="E4" s="21" t="s">
        <v>21</v>
      </c>
      <c r="F4" s="54" t="s">
        <v>61</v>
      </c>
      <c r="G4" s="21" t="s">
        <v>23</v>
      </c>
      <c r="H4" s="21" t="s">
        <v>24</v>
      </c>
      <c r="I4" s="123"/>
      <c r="J4" s="54" t="s">
        <v>61</v>
      </c>
      <c r="K4" s="21" t="s">
        <v>23</v>
      </c>
      <c r="L4" s="21" t="s">
        <v>24</v>
      </c>
      <c r="M4" s="125"/>
    </row>
    <row r="5" spans="1:13" x14ac:dyDescent="0.3">
      <c r="A5" s="119" t="s">
        <v>58</v>
      </c>
      <c r="B5" s="117" t="s">
        <v>11</v>
      </c>
      <c r="C5" s="76" t="s">
        <v>53</v>
      </c>
      <c r="D5" s="61" t="s">
        <v>62</v>
      </c>
      <c r="E5" s="61" t="s">
        <v>63</v>
      </c>
      <c r="F5" s="55">
        <v>7</v>
      </c>
      <c r="G5" s="55">
        <v>11</v>
      </c>
      <c r="H5" s="55">
        <v>6</v>
      </c>
      <c r="I5" s="56">
        <v>51</v>
      </c>
      <c r="J5" s="74">
        <v>0</v>
      </c>
      <c r="K5" s="74">
        <v>0</v>
      </c>
      <c r="L5" s="74">
        <v>0</v>
      </c>
      <c r="M5" s="75">
        <f>((F5*J5)+(G5*K5)+(H5*L5))*I5</f>
        <v>0</v>
      </c>
    </row>
    <row r="6" spans="1:13" ht="15" thickBot="1" x14ac:dyDescent="0.35">
      <c r="A6" s="120"/>
      <c r="B6" s="118"/>
      <c r="C6" s="77" t="s">
        <v>68</v>
      </c>
      <c r="D6" s="62" t="s">
        <v>62</v>
      </c>
      <c r="E6" s="62" t="s">
        <v>63</v>
      </c>
      <c r="F6" s="57">
        <v>7</v>
      </c>
      <c r="G6" s="57">
        <v>11</v>
      </c>
      <c r="H6" s="57">
        <v>6</v>
      </c>
      <c r="I6" s="58">
        <v>51</v>
      </c>
      <c r="J6" s="18">
        <v>0</v>
      </c>
      <c r="K6" s="18">
        <v>0</v>
      </c>
      <c r="L6" s="18">
        <v>0</v>
      </c>
      <c r="M6" s="48">
        <f t="shared" ref="M6:M20" si="0">((F6*J6)+(G6*K6)+(H6*L6))*I6</f>
        <v>0</v>
      </c>
    </row>
    <row r="7" spans="1:13" x14ac:dyDescent="0.3">
      <c r="A7" s="120"/>
      <c r="B7" s="117" t="s">
        <v>12</v>
      </c>
      <c r="C7" s="76" t="s">
        <v>53</v>
      </c>
      <c r="D7" s="61" t="s">
        <v>62</v>
      </c>
      <c r="E7" s="61" t="s">
        <v>63</v>
      </c>
      <c r="F7" s="59">
        <v>7</v>
      </c>
      <c r="G7" s="59">
        <v>11</v>
      </c>
      <c r="H7" s="59">
        <v>6</v>
      </c>
      <c r="I7" s="60">
        <v>51</v>
      </c>
      <c r="J7" s="20">
        <v>0</v>
      </c>
      <c r="K7" s="20">
        <v>0</v>
      </c>
      <c r="L7" s="20">
        <v>0</v>
      </c>
      <c r="M7" s="49">
        <f t="shared" si="0"/>
        <v>0</v>
      </c>
    </row>
    <row r="8" spans="1:13" ht="15" thickBot="1" x14ac:dyDescent="0.35">
      <c r="A8" s="120"/>
      <c r="B8" s="118"/>
      <c r="C8" s="77" t="s">
        <v>68</v>
      </c>
      <c r="D8" s="62" t="s">
        <v>62</v>
      </c>
      <c r="E8" s="62" t="s">
        <v>63</v>
      </c>
      <c r="F8" s="57">
        <v>7</v>
      </c>
      <c r="G8" s="57">
        <v>11</v>
      </c>
      <c r="H8" s="57">
        <v>6</v>
      </c>
      <c r="I8" s="58">
        <v>51</v>
      </c>
      <c r="J8" s="18">
        <v>0</v>
      </c>
      <c r="K8" s="18">
        <v>0</v>
      </c>
      <c r="L8" s="18">
        <v>0</v>
      </c>
      <c r="M8" s="48">
        <f t="shared" si="0"/>
        <v>0</v>
      </c>
    </row>
    <row r="9" spans="1:13" x14ac:dyDescent="0.3">
      <c r="A9" s="120"/>
      <c r="B9" s="117" t="s">
        <v>13</v>
      </c>
      <c r="C9" s="76" t="s">
        <v>53</v>
      </c>
      <c r="D9" s="61" t="s">
        <v>62</v>
      </c>
      <c r="E9" s="61" t="s">
        <v>63</v>
      </c>
      <c r="F9" s="59">
        <v>7</v>
      </c>
      <c r="G9" s="59">
        <v>11</v>
      </c>
      <c r="H9" s="59">
        <v>6</v>
      </c>
      <c r="I9" s="60">
        <v>51</v>
      </c>
      <c r="J9" s="20">
        <v>0</v>
      </c>
      <c r="K9" s="20">
        <v>0</v>
      </c>
      <c r="L9" s="20">
        <v>0</v>
      </c>
      <c r="M9" s="49">
        <f t="shared" si="0"/>
        <v>0</v>
      </c>
    </row>
    <row r="10" spans="1:13" ht="15" thickBot="1" x14ac:dyDescent="0.35">
      <c r="A10" s="120"/>
      <c r="B10" s="118"/>
      <c r="C10" s="77" t="s">
        <v>68</v>
      </c>
      <c r="D10" s="62" t="s">
        <v>62</v>
      </c>
      <c r="E10" s="62" t="s">
        <v>63</v>
      </c>
      <c r="F10" s="57">
        <v>7</v>
      </c>
      <c r="G10" s="57">
        <v>11</v>
      </c>
      <c r="H10" s="57">
        <v>6</v>
      </c>
      <c r="I10" s="58">
        <v>51</v>
      </c>
      <c r="J10" s="18">
        <v>0</v>
      </c>
      <c r="K10" s="18">
        <v>0</v>
      </c>
      <c r="L10" s="18">
        <v>0</v>
      </c>
      <c r="M10" s="48">
        <f t="shared" si="0"/>
        <v>0</v>
      </c>
    </row>
    <row r="11" spans="1:13" x14ac:dyDescent="0.3">
      <c r="A11" s="120"/>
      <c r="B11" s="117" t="s">
        <v>14</v>
      </c>
      <c r="C11" s="76" t="s">
        <v>53</v>
      </c>
      <c r="D11" s="61" t="s">
        <v>62</v>
      </c>
      <c r="E11" s="61" t="s">
        <v>63</v>
      </c>
      <c r="F11" s="59">
        <v>7</v>
      </c>
      <c r="G11" s="59">
        <v>11</v>
      </c>
      <c r="H11" s="59">
        <v>6</v>
      </c>
      <c r="I11" s="60">
        <v>51</v>
      </c>
      <c r="J11" s="20">
        <v>0</v>
      </c>
      <c r="K11" s="20">
        <v>0</v>
      </c>
      <c r="L11" s="20">
        <v>0</v>
      </c>
      <c r="M11" s="49">
        <f t="shared" si="0"/>
        <v>0</v>
      </c>
    </row>
    <row r="12" spans="1:13" ht="15" thickBot="1" x14ac:dyDescent="0.35">
      <c r="A12" s="120"/>
      <c r="B12" s="118"/>
      <c r="C12" s="77" t="s">
        <v>68</v>
      </c>
      <c r="D12" s="62" t="s">
        <v>62</v>
      </c>
      <c r="E12" s="62" t="s">
        <v>63</v>
      </c>
      <c r="F12" s="57">
        <v>7</v>
      </c>
      <c r="G12" s="57">
        <v>11</v>
      </c>
      <c r="H12" s="57">
        <v>6</v>
      </c>
      <c r="I12" s="58">
        <v>51</v>
      </c>
      <c r="J12" s="18">
        <v>0</v>
      </c>
      <c r="K12" s="18">
        <v>0</v>
      </c>
      <c r="L12" s="18">
        <v>0</v>
      </c>
      <c r="M12" s="48">
        <f t="shared" si="0"/>
        <v>0</v>
      </c>
    </row>
    <row r="13" spans="1:13" x14ac:dyDescent="0.3">
      <c r="A13" s="120"/>
      <c r="B13" s="117" t="s">
        <v>15</v>
      </c>
      <c r="C13" s="76" t="s">
        <v>53</v>
      </c>
      <c r="D13" s="61" t="s">
        <v>62</v>
      </c>
      <c r="E13" s="61" t="s">
        <v>63</v>
      </c>
      <c r="F13" s="59">
        <v>7</v>
      </c>
      <c r="G13" s="59">
        <v>11</v>
      </c>
      <c r="H13" s="59">
        <v>6</v>
      </c>
      <c r="I13" s="60">
        <v>51</v>
      </c>
      <c r="J13" s="20">
        <v>0</v>
      </c>
      <c r="K13" s="20">
        <v>0</v>
      </c>
      <c r="L13" s="20">
        <v>0</v>
      </c>
      <c r="M13" s="49">
        <f t="shared" si="0"/>
        <v>0</v>
      </c>
    </row>
    <row r="14" spans="1:13" ht="15" thickBot="1" x14ac:dyDescent="0.35">
      <c r="A14" s="120"/>
      <c r="B14" s="118"/>
      <c r="C14" s="77" t="s">
        <v>68</v>
      </c>
      <c r="D14" s="62" t="s">
        <v>62</v>
      </c>
      <c r="E14" s="62" t="s">
        <v>63</v>
      </c>
      <c r="F14" s="57">
        <v>7</v>
      </c>
      <c r="G14" s="57">
        <v>11</v>
      </c>
      <c r="H14" s="57">
        <v>6</v>
      </c>
      <c r="I14" s="58">
        <v>51</v>
      </c>
      <c r="J14" s="18">
        <v>0</v>
      </c>
      <c r="K14" s="18">
        <v>0</v>
      </c>
      <c r="L14" s="18">
        <v>0</v>
      </c>
      <c r="M14" s="48">
        <f t="shared" si="0"/>
        <v>0</v>
      </c>
    </row>
    <row r="15" spans="1:13" x14ac:dyDescent="0.3">
      <c r="A15" s="120"/>
      <c r="B15" s="117" t="s">
        <v>16</v>
      </c>
      <c r="C15" s="76" t="s">
        <v>53</v>
      </c>
      <c r="D15" s="61" t="s">
        <v>62</v>
      </c>
      <c r="E15" s="61" t="s">
        <v>63</v>
      </c>
      <c r="F15" s="59">
        <v>7</v>
      </c>
      <c r="G15" s="59">
        <v>11</v>
      </c>
      <c r="H15" s="59">
        <v>6</v>
      </c>
      <c r="I15" s="60">
        <v>51</v>
      </c>
      <c r="J15" s="20">
        <v>0</v>
      </c>
      <c r="K15" s="20">
        <v>0</v>
      </c>
      <c r="L15" s="20">
        <v>0</v>
      </c>
      <c r="M15" s="49">
        <f t="shared" si="0"/>
        <v>0</v>
      </c>
    </row>
    <row r="16" spans="1:13" ht="15" thickBot="1" x14ac:dyDescent="0.35">
      <c r="A16" s="120"/>
      <c r="B16" s="118"/>
      <c r="C16" s="77" t="s">
        <v>68</v>
      </c>
      <c r="D16" s="62" t="s">
        <v>62</v>
      </c>
      <c r="E16" s="62" t="s">
        <v>63</v>
      </c>
      <c r="F16" s="57">
        <v>7</v>
      </c>
      <c r="G16" s="57">
        <v>11</v>
      </c>
      <c r="H16" s="57">
        <v>6</v>
      </c>
      <c r="I16" s="58">
        <v>51</v>
      </c>
      <c r="J16" s="18">
        <v>0</v>
      </c>
      <c r="K16" s="18">
        <v>0</v>
      </c>
      <c r="L16" s="18">
        <v>0</v>
      </c>
      <c r="M16" s="48">
        <f t="shared" si="0"/>
        <v>0</v>
      </c>
    </row>
    <row r="17" spans="1:13" x14ac:dyDescent="0.3">
      <c r="A17" s="120"/>
      <c r="B17" s="117" t="s">
        <v>17</v>
      </c>
      <c r="C17" s="76" t="s">
        <v>53</v>
      </c>
      <c r="D17" s="61" t="s">
        <v>62</v>
      </c>
      <c r="E17" s="61" t="s">
        <v>63</v>
      </c>
      <c r="F17" s="59">
        <v>7</v>
      </c>
      <c r="G17" s="59">
        <v>11</v>
      </c>
      <c r="H17" s="59">
        <v>6</v>
      </c>
      <c r="I17" s="60">
        <v>49</v>
      </c>
      <c r="J17" s="20">
        <v>0</v>
      </c>
      <c r="K17" s="20">
        <v>0</v>
      </c>
      <c r="L17" s="20">
        <v>0</v>
      </c>
      <c r="M17" s="49">
        <f t="shared" si="0"/>
        <v>0</v>
      </c>
    </row>
    <row r="18" spans="1:13" ht="15" thickBot="1" x14ac:dyDescent="0.35">
      <c r="A18" s="120"/>
      <c r="B18" s="118"/>
      <c r="C18" s="77" t="s">
        <v>68</v>
      </c>
      <c r="D18" s="62" t="s">
        <v>62</v>
      </c>
      <c r="E18" s="62" t="s">
        <v>63</v>
      </c>
      <c r="F18" s="57">
        <v>7</v>
      </c>
      <c r="G18" s="57">
        <v>11</v>
      </c>
      <c r="H18" s="57">
        <v>6</v>
      </c>
      <c r="I18" s="58">
        <v>49</v>
      </c>
      <c r="J18" s="18">
        <v>0</v>
      </c>
      <c r="K18" s="18">
        <v>0</v>
      </c>
      <c r="L18" s="18">
        <v>0</v>
      </c>
      <c r="M18" s="48">
        <f t="shared" si="0"/>
        <v>0</v>
      </c>
    </row>
    <row r="19" spans="1:13" x14ac:dyDescent="0.3">
      <c r="A19" s="120"/>
      <c r="B19" s="117" t="s">
        <v>18</v>
      </c>
      <c r="C19" s="76" t="s">
        <v>53</v>
      </c>
      <c r="D19" s="61" t="s">
        <v>62</v>
      </c>
      <c r="E19" s="61" t="s">
        <v>63</v>
      </c>
      <c r="F19" s="59">
        <v>7</v>
      </c>
      <c r="G19" s="59">
        <v>11</v>
      </c>
      <c r="H19" s="59">
        <v>6</v>
      </c>
      <c r="I19" s="60">
        <v>10</v>
      </c>
      <c r="J19" s="20">
        <v>0</v>
      </c>
      <c r="K19" s="20">
        <v>0</v>
      </c>
      <c r="L19" s="20">
        <v>0</v>
      </c>
      <c r="M19" s="49">
        <f t="shared" si="0"/>
        <v>0</v>
      </c>
    </row>
    <row r="20" spans="1:13" ht="15" thickBot="1" x14ac:dyDescent="0.35">
      <c r="A20" s="120"/>
      <c r="B20" s="121"/>
      <c r="C20" s="78" t="s">
        <v>68</v>
      </c>
      <c r="D20" s="72" t="s">
        <v>62</v>
      </c>
      <c r="E20" s="72" t="s">
        <v>63</v>
      </c>
      <c r="F20" s="63">
        <v>7</v>
      </c>
      <c r="G20" s="63">
        <v>11</v>
      </c>
      <c r="H20" s="63">
        <v>6</v>
      </c>
      <c r="I20" s="64">
        <v>10</v>
      </c>
      <c r="J20" s="66">
        <v>0</v>
      </c>
      <c r="K20" s="66">
        <v>0</v>
      </c>
      <c r="L20" s="66">
        <v>0</v>
      </c>
      <c r="M20" s="67">
        <f t="shared" si="0"/>
        <v>0</v>
      </c>
    </row>
    <row r="21" spans="1:13" ht="15" thickBot="1" x14ac:dyDescent="0.35">
      <c r="A21" s="68" t="s">
        <v>64</v>
      </c>
      <c r="B21" s="69"/>
      <c r="C21" s="69"/>
      <c r="D21" s="69"/>
      <c r="E21" s="69"/>
      <c r="F21" s="69"/>
      <c r="G21" s="69"/>
      <c r="H21" s="69"/>
      <c r="I21" s="69"/>
      <c r="J21" s="69"/>
      <c r="K21" s="69"/>
      <c r="L21" s="70"/>
      <c r="M21" s="71">
        <f>SUM(M5:M20)</f>
        <v>0</v>
      </c>
    </row>
    <row r="22" spans="1:13" x14ac:dyDescent="0.3">
      <c r="A22" s="119" t="s">
        <v>59</v>
      </c>
      <c r="B22" s="117" t="s">
        <v>11</v>
      </c>
      <c r="C22" s="76" t="s">
        <v>53</v>
      </c>
      <c r="D22" s="61" t="s">
        <v>62</v>
      </c>
      <c r="E22" s="61" t="s">
        <v>63</v>
      </c>
      <c r="F22" s="55">
        <v>7</v>
      </c>
      <c r="G22" s="55">
        <v>11</v>
      </c>
      <c r="H22" s="55">
        <v>6</v>
      </c>
      <c r="I22" s="56">
        <v>51</v>
      </c>
      <c r="J22" s="93">
        <v>0</v>
      </c>
      <c r="K22" s="74">
        <v>0</v>
      </c>
      <c r="L22" s="74">
        <v>0</v>
      </c>
      <c r="M22" s="75">
        <f>((F22*J22)+(G22*K22)+(H22*L22))*I22</f>
        <v>0</v>
      </c>
    </row>
    <row r="23" spans="1:13" ht="15" thickBot="1" x14ac:dyDescent="0.35">
      <c r="A23" s="120"/>
      <c r="B23" s="118"/>
      <c r="C23" s="77" t="s">
        <v>68</v>
      </c>
      <c r="D23" s="62" t="s">
        <v>62</v>
      </c>
      <c r="E23" s="62" t="s">
        <v>63</v>
      </c>
      <c r="F23" s="94">
        <v>7</v>
      </c>
      <c r="G23" s="94">
        <v>11</v>
      </c>
      <c r="H23" s="94">
        <v>6</v>
      </c>
      <c r="I23" s="95">
        <v>51</v>
      </c>
      <c r="J23" s="96">
        <v>0</v>
      </c>
      <c r="K23" s="97">
        <v>0</v>
      </c>
      <c r="L23" s="97">
        <v>0</v>
      </c>
      <c r="M23" s="98">
        <f t="shared" ref="M23:M37" si="1">((F23*J23)+(G23*K23)+(H23*L23))*I23</f>
        <v>0</v>
      </c>
    </row>
    <row r="24" spans="1:13" x14ac:dyDescent="0.3">
      <c r="A24" s="120"/>
      <c r="B24" s="117" t="s">
        <v>12</v>
      </c>
      <c r="C24" s="76" t="s">
        <v>53</v>
      </c>
      <c r="D24" s="61" t="s">
        <v>62</v>
      </c>
      <c r="E24" s="61" t="s">
        <v>63</v>
      </c>
      <c r="F24" s="59">
        <v>7</v>
      </c>
      <c r="G24" s="59">
        <v>11</v>
      </c>
      <c r="H24" s="59">
        <v>6</v>
      </c>
      <c r="I24" s="60">
        <v>51</v>
      </c>
      <c r="J24" s="19">
        <v>0</v>
      </c>
      <c r="K24" s="20">
        <v>0</v>
      </c>
      <c r="L24" s="20">
        <v>0</v>
      </c>
      <c r="M24" s="49">
        <f t="shared" si="1"/>
        <v>0</v>
      </c>
    </row>
    <row r="25" spans="1:13" ht="15" thickBot="1" x14ac:dyDescent="0.35">
      <c r="A25" s="120"/>
      <c r="B25" s="118"/>
      <c r="C25" s="77" t="s">
        <v>68</v>
      </c>
      <c r="D25" s="62" t="s">
        <v>62</v>
      </c>
      <c r="E25" s="62" t="s">
        <v>63</v>
      </c>
      <c r="F25" s="57">
        <v>7</v>
      </c>
      <c r="G25" s="57">
        <v>11</v>
      </c>
      <c r="H25" s="57">
        <v>6</v>
      </c>
      <c r="I25" s="58">
        <v>51</v>
      </c>
      <c r="J25" s="17">
        <v>0</v>
      </c>
      <c r="K25" s="18">
        <v>0</v>
      </c>
      <c r="L25" s="18">
        <v>0</v>
      </c>
      <c r="M25" s="48">
        <f t="shared" si="1"/>
        <v>0</v>
      </c>
    </row>
    <row r="26" spans="1:13" x14ac:dyDescent="0.3">
      <c r="A26" s="120"/>
      <c r="B26" s="117" t="s">
        <v>13</v>
      </c>
      <c r="C26" s="76" t="s">
        <v>53</v>
      </c>
      <c r="D26" s="61" t="s">
        <v>62</v>
      </c>
      <c r="E26" s="61" t="s">
        <v>63</v>
      </c>
      <c r="F26" s="59">
        <v>7</v>
      </c>
      <c r="G26" s="59">
        <v>11</v>
      </c>
      <c r="H26" s="59">
        <v>6</v>
      </c>
      <c r="I26" s="60">
        <v>51</v>
      </c>
      <c r="J26" s="19">
        <v>0</v>
      </c>
      <c r="K26" s="20">
        <v>0</v>
      </c>
      <c r="L26" s="20">
        <v>0</v>
      </c>
      <c r="M26" s="49">
        <f t="shared" si="1"/>
        <v>0</v>
      </c>
    </row>
    <row r="27" spans="1:13" ht="15" thickBot="1" x14ac:dyDescent="0.35">
      <c r="A27" s="120"/>
      <c r="B27" s="118"/>
      <c r="C27" s="77" t="s">
        <v>68</v>
      </c>
      <c r="D27" s="62" t="s">
        <v>62</v>
      </c>
      <c r="E27" s="62" t="s">
        <v>63</v>
      </c>
      <c r="F27" s="57">
        <v>7</v>
      </c>
      <c r="G27" s="57">
        <v>11</v>
      </c>
      <c r="H27" s="57">
        <v>6</v>
      </c>
      <c r="I27" s="58">
        <v>51</v>
      </c>
      <c r="J27" s="17">
        <v>0</v>
      </c>
      <c r="K27" s="18">
        <v>0</v>
      </c>
      <c r="L27" s="18">
        <v>0</v>
      </c>
      <c r="M27" s="48">
        <f t="shared" si="1"/>
        <v>0</v>
      </c>
    </row>
    <row r="28" spans="1:13" x14ac:dyDescent="0.3">
      <c r="A28" s="120"/>
      <c r="B28" s="117" t="s">
        <v>14</v>
      </c>
      <c r="C28" s="76" t="s">
        <v>53</v>
      </c>
      <c r="D28" s="61" t="s">
        <v>62</v>
      </c>
      <c r="E28" s="61" t="s">
        <v>63</v>
      </c>
      <c r="F28" s="59">
        <v>7</v>
      </c>
      <c r="G28" s="59">
        <v>11</v>
      </c>
      <c r="H28" s="59">
        <v>6</v>
      </c>
      <c r="I28" s="60">
        <v>51</v>
      </c>
      <c r="J28" s="19">
        <v>0</v>
      </c>
      <c r="K28" s="20">
        <v>0</v>
      </c>
      <c r="L28" s="20">
        <v>0</v>
      </c>
      <c r="M28" s="49">
        <f t="shared" si="1"/>
        <v>0</v>
      </c>
    </row>
    <row r="29" spans="1:13" ht="14.4" customHeight="1" thickBot="1" x14ac:dyDescent="0.35">
      <c r="A29" s="120"/>
      <c r="B29" s="118"/>
      <c r="C29" s="77" t="s">
        <v>68</v>
      </c>
      <c r="D29" s="62" t="s">
        <v>62</v>
      </c>
      <c r="E29" s="62" t="s">
        <v>63</v>
      </c>
      <c r="F29" s="57">
        <v>7</v>
      </c>
      <c r="G29" s="57">
        <v>11</v>
      </c>
      <c r="H29" s="57">
        <v>6</v>
      </c>
      <c r="I29" s="58">
        <v>51</v>
      </c>
      <c r="J29" s="17">
        <v>0</v>
      </c>
      <c r="K29" s="18">
        <v>0</v>
      </c>
      <c r="L29" s="18">
        <v>0</v>
      </c>
      <c r="M29" s="48">
        <f t="shared" si="1"/>
        <v>0</v>
      </c>
    </row>
    <row r="30" spans="1:13" ht="13.95" customHeight="1" x14ac:dyDescent="0.3">
      <c r="A30" s="120"/>
      <c r="B30" s="117" t="s">
        <v>15</v>
      </c>
      <c r="C30" s="76" t="s">
        <v>53</v>
      </c>
      <c r="D30" s="61" t="s">
        <v>62</v>
      </c>
      <c r="E30" s="61" t="s">
        <v>63</v>
      </c>
      <c r="F30" s="59">
        <v>7</v>
      </c>
      <c r="G30" s="59">
        <v>11</v>
      </c>
      <c r="H30" s="59">
        <v>6</v>
      </c>
      <c r="I30" s="60">
        <v>51</v>
      </c>
      <c r="J30" s="19">
        <v>0</v>
      </c>
      <c r="K30" s="20">
        <v>0</v>
      </c>
      <c r="L30" s="20">
        <v>0</v>
      </c>
      <c r="M30" s="49">
        <f t="shared" si="1"/>
        <v>0</v>
      </c>
    </row>
    <row r="31" spans="1:13" ht="14.4" customHeight="1" thickBot="1" x14ac:dyDescent="0.35">
      <c r="A31" s="120"/>
      <c r="B31" s="118"/>
      <c r="C31" s="77" t="s">
        <v>68</v>
      </c>
      <c r="D31" s="62" t="s">
        <v>62</v>
      </c>
      <c r="E31" s="62" t="s">
        <v>63</v>
      </c>
      <c r="F31" s="57">
        <v>7</v>
      </c>
      <c r="G31" s="57">
        <v>11</v>
      </c>
      <c r="H31" s="57">
        <v>6</v>
      </c>
      <c r="I31" s="58">
        <v>51</v>
      </c>
      <c r="J31" s="17">
        <v>0</v>
      </c>
      <c r="K31" s="18">
        <v>0</v>
      </c>
      <c r="L31" s="18">
        <v>0</v>
      </c>
      <c r="M31" s="48">
        <f t="shared" si="1"/>
        <v>0</v>
      </c>
    </row>
    <row r="32" spans="1:13" ht="13.95" customHeight="1" x14ac:dyDescent="0.3">
      <c r="A32" s="120"/>
      <c r="B32" s="117" t="s">
        <v>16</v>
      </c>
      <c r="C32" s="76" t="s">
        <v>53</v>
      </c>
      <c r="D32" s="61" t="s">
        <v>62</v>
      </c>
      <c r="E32" s="61" t="s">
        <v>63</v>
      </c>
      <c r="F32" s="59">
        <v>7</v>
      </c>
      <c r="G32" s="59">
        <v>11</v>
      </c>
      <c r="H32" s="59">
        <v>6</v>
      </c>
      <c r="I32" s="60">
        <v>51</v>
      </c>
      <c r="J32" s="19">
        <v>0</v>
      </c>
      <c r="K32" s="20">
        <v>0</v>
      </c>
      <c r="L32" s="20">
        <v>0</v>
      </c>
      <c r="M32" s="49">
        <f t="shared" si="1"/>
        <v>0</v>
      </c>
    </row>
    <row r="33" spans="1:13" ht="14.4" customHeight="1" thickBot="1" x14ac:dyDescent="0.35">
      <c r="A33" s="120"/>
      <c r="B33" s="118"/>
      <c r="C33" s="77" t="s">
        <v>68</v>
      </c>
      <c r="D33" s="62" t="s">
        <v>62</v>
      </c>
      <c r="E33" s="62" t="s">
        <v>63</v>
      </c>
      <c r="F33" s="57">
        <v>7</v>
      </c>
      <c r="G33" s="57">
        <v>11</v>
      </c>
      <c r="H33" s="57">
        <v>6</v>
      </c>
      <c r="I33" s="58">
        <v>51</v>
      </c>
      <c r="J33" s="17">
        <v>0</v>
      </c>
      <c r="K33" s="18">
        <v>0</v>
      </c>
      <c r="L33" s="18">
        <v>0</v>
      </c>
      <c r="M33" s="48">
        <f t="shared" si="1"/>
        <v>0</v>
      </c>
    </row>
    <row r="34" spans="1:13" ht="13.95" customHeight="1" x14ac:dyDescent="0.3">
      <c r="A34" s="120"/>
      <c r="B34" s="117" t="s">
        <v>17</v>
      </c>
      <c r="C34" s="76" t="s">
        <v>53</v>
      </c>
      <c r="D34" s="61" t="s">
        <v>62</v>
      </c>
      <c r="E34" s="61" t="s">
        <v>63</v>
      </c>
      <c r="F34" s="59">
        <v>7</v>
      </c>
      <c r="G34" s="59">
        <v>11</v>
      </c>
      <c r="H34" s="59">
        <v>6</v>
      </c>
      <c r="I34" s="60">
        <v>49</v>
      </c>
      <c r="J34" s="19">
        <v>0</v>
      </c>
      <c r="K34" s="20">
        <v>0</v>
      </c>
      <c r="L34" s="20">
        <v>0</v>
      </c>
      <c r="M34" s="49">
        <f t="shared" si="1"/>
        <v>0</v>
      </c>
    </row>
    <row r="35" spans="1:13" ht="14.4" customHeight="1" thickBot="1" x14ac:dyDescent="0.35">
      <c r="A35" s="120"/>
      <c r="B35" s="118"/>
      <c r="C35" s="77" t="s">
        <v>68</v>
      </c>
      <c r="D35" s="62" t="s">
        <v>62</v>
      </c>
      <c r="E35" s="62" t="s">
        <v>63</v>
      </c>
      <c r="F35" s="57">
        <v>7</v>
      </c>
      <c r="G35" s="57">
        <v>11</v>
      </c>
      <c r="H35" s="57">
        <v>6</v>
      </c>
      <c r="I35" s="58">
        <v>49</v>
      </c>
      <c r="J35" s="17">
        <v>0</v>
      </c>
      <c r="K35" s="18">
        <v>0</v>
      </c>
      <c r="L35" s="18">
        <v>0</v>
      </c>
      <c r="M35" s="48">
        <f t="shared" si="1"/>
        <v>0</v>
      </c>
    </row>
    <row r="36" spans="1:13" ht="13.95" customHeight="1" x14ac:dyDescent="0.3">
      <c r="A36" s="120"/>
      <c r="B36" s="117" t="s">
        <v>18</v>
      </c>
      <c r="C36" s="76" t="s">
        <v>53</v>
      </c>
      <c r="D36" s="61" t="s">
        <v>62</v>
      </c>
      <c r="E36" s="61" t="s">
        <v>63</v>
      </c>
      <c r="F36" s="59">
        <v>7</v>
      </c>
      <c r="G36" s="59">
        <v>11</v>
      </c>
      <c r="H36" s="59">
        <v>6</v>
      </c>
      <c r="I36" s="60">
        <v>10</v>
      </c>
      <c r="J36" s="19">
        <v>0</v>
      </c>
      <c r="K36" s="20">
        <v>0</v>
      </c>
      <c r="L36" s="20">
        <v>0</v>
      </c>
      <c r="M36" s="49">
        <f t="shared" si="1"/>
        <v>0</v>
      </c>
    </row>
    <row r="37" spans="1:13" ht="14.4" customHeight="1" thickBot="1" x14ac:dyDescent="0.35">
      <c r="A37" s="120"/>
      <c r="B37" s="121"/>
      <c r="C37" s="78" t="s">
        <v>68</v>
      </c>
      <c r="D37" s="72" t="s">
        <v>62</v>
      </c>
      <c r="E37" s="72" t="s">
        <v>63</v>
      </c>
      <c r="F37" s="63">
        <v>7</v>
      </c>
      <c r="G37" s="63">
        <v>11</v>
      </c>
      <c r="H37" s="63">
        <v>6</v>
      </c>
      <c r="I37" s="64">
        <v>10</v>
      </c>
      <c r="J37" s="65">
        <v>0</v>
      </c>
      <c r="K37" s="66">
        <v>0</v>
      </c>
      <c r="L37" s="66">
        <v>0</v>
      </c>
      <c r="M37" s="67">
        <f t="shared" si="1"/>
        <v>0</v>
      </c>
    </row>
    <row r="38" spans="1:13" ht="13.95" customHeight="1" thickBot="1" x14ac:dyDescent="0.35">
      <c r="A38" s="68" t="s">
        <v>65</v>
      </c>
      <c r="B38" s="69"/>
      <c r="C38" s="69"/>
      <c r="D38" s="69"/>
      <c r="E38" s="69"/>
      <c r="F38" s="69"/>
      <c r="G38" s="69"/>
      <c r="H38" s="69"/>
      <c r="I38" s="69"/>
      <c r="J38" s="69"/>
      <c r="K38" s="69"/>
      <c r="L38" s="70"/>
      <c r="M38" s="71">
        <f>SUM(M22:M37)</f>
        <v>0</v>
      </c>
    </row>
    <row r="39" spans="1:13" ht="13.95" customHeight="1" thickBot="1" x14ac:dyDescent="0.35"/>
    <row r="40" spans="1:13" ht="15" thickBot="1" x14ac:dyDescent="0.35">
      <c r="A40" s="51" t="s">
        <v>60</v>
      </c>
      <c r="B40" s="52"/>
      <c r="C40" s="52"/>
      <c r="D40" s="52"/>
      <c r="E40" s="52"/>
      <c r="F40" s="52"/>
      <c r="G40" s="52"/>
      <c r="H40" s="52"/>
      <c r="I40" s="52"/>
      <c r="J40" s="52"/>
      <c r="K40" s="52"/>
      <c r="L40" s="53"/>
      <c r="M40" s="50">
        <f>M21+M38</f>
        <v>0</v>
      </c>
    </row>
    <row r="41" spans="1:13" ht="13.95" customHeight="1" x14ac:dyDescent="0.3"/>
    <row r="42" spans="1:13" ht="13.95" customHeight="1" x14ac:dyDescent="0.3"/>
    <row r="43" spans="1:13" ht="13.95" customHeight="1" x14ac:dyDescent="0.3"/>
    <row r="44" spans="1:13" ht="13.95" customHeight="1" x14ac:dyDescent="0.3"/>
  </sheetData>
  <mergeCells count="26">
    <mergeCell ref="I3:I4"/>
    <mergeCell ref="M3:M4"/>
    <mergeCell ref="B15:B16"/>
    <mergeCell ref="B17:B18"/>
    <mergeCell ref="D3:E3"/>
    <mergeCell ref="B5:B6"/>
    <mergeCell ref="B7:B8"/>
    <mergeCell ref="B9:B10"/>
    <mergeCell ref="B11:B12"/>
    <mergeCell ref="B13:B14"/>
    <mergeCell ref="F3:H3"/>
    <mergeCell ref="J3:L3"/>
    <mergeCell ref="B3:B4"/>
    <mergeCell ref="C3:C4"/>
    <mergeCell ref="A3:A4"/>
    <mergeCell ref="B22:B23"/>
    <mergeCell ref="B24:B25"/>
    <mergeCell ref="A5:A20"/>
    <mergeCell ref="B19:B20"/>
    <mergeCell ref="A22:A37"/>
    <mergeCell ref="B34:B35"/>
    <mergeCell ref="B36:B37"/>
    <mergeCell ref="B30:B31"/>
    <mergeCell ref="B32:B33"/>
    <mergeCell ref="B26:B27"/>
    <mergeCell ref="B28:B29"/>
  </mergeCells>
  <pageMargins left="0.7" right="0.7" top="0.75" bottom="0.75" header="0.3" footer="0.3"/>
  <pageSetup paperSize="9" scale="46" orientation="portrait" r:id="rId1"/>
  <ignoredErrors>
    <ignoredError sqref="M21"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9DBE1-7FFE-4F31-B25D-F97664DD90B4}">
  <dimension ref="A1:G37"/>
  <sheetViews>
    <sheetView view="pageBreakPreview" zoomScaleNormal="100" zoomScaleSheetLayoutView="100" workbookViewId="0">
      <selection activeCell="C9" sqref="C9"/>
    </sheetView>
  </sheetViews>
  <sheetFormatPr defaultColWidth="8.69921875" defaultRowHeight="13.8" x14ac:dyDescent="0.3"/>
  <cols>
    <col min="1" max="1" width="44.09765625" style="23" customWidth="1"/>
    <col min="2" max="7" width="15.69921875" style="23" customWidth="1"/>
    <col min="8" max="8" width="3.19921875" style="23" customWidth="1"/>
    <col min="9" max="16384" width="8.69921875" style="23"/>
  </cols>
  <sheetData>
    <row r="1" spans="1:7" ht="17.399999999999999" x14ac:dyDescent="0.3">
      <c r="A1" s="22" t="s">
        <v>51</v>
      </c>
    </row>
    <row r="2" spans="1:7" x14ac:dyDescent="0.3">
      <c r="A2" s="91" t="s">
        <v>79</v>
      </c>
    </row>
    <row r="3" spans="1:7" x14ac:dyDescent="0.3">
      <c r="A3" s="92" t="s">
        <v>80</v>
      </c>
    </row>
    <row r="4" spans="1:7" ht="14.4" thickBot="1" x14ac:dyDescent="0.35"/>
    <row r="5" spans="1:7" x14ac:dyDescent="0.3">
      <c r="A5" s="24" t="s">
        <v>28</v>
      </c>
      <c r="B5" s="130" t="s">
        <v>53</v>
      </c>
      <c r="C5" s="131"/>
      <c r="D5" s="130" t="s">
        <v>68</v>
      </c>
      <c r="E5" s="132"/>
      <c r="F5" s="130" t="s">
        <v>52</v>
      </c>
      <c r="G5" s="132"/>
    </row>
    <row r="6" spans="1:7" x14ac:dyDescent="0.3">
      <c r="A6" s="45" t="s">
        <v>54</v>
      </c>
      <c r="B6" s="133" t="s">
        <v>55</v>
      </c>
      <c r="C6" s="134"/>
      <c r="D6" s="133" t="s">
        <v>55</v>
      </c>
      <c r="E6" s="134"/>
      <c r="F6" s="133" t="s">
        <v>55</v>
      </c>
      <c r="G6" s="134"/>
    </row>
    <row r="7" spans="1:7" ht="14.4" thickBot="1" x14ac:dyDescent="0.35">
      <c r="A7" s="25"/>
      <c r="B7" s="26" t="s">
        <v>29</v>
      </c>
      <c r="C7" s="27" t="s">
        <v>30</v>
      </c>
      <c r="D7" s="26" t="s">
        <v>29</v>
      </c>
      <c r="E7" s="28" t="s">
        <v>30</v>
      </c>
      <c r="F7" s="26" t="s">
        <v>29</v>
      </c>
      <c r="G7" s="27" t="s">
        <v>30</v>
      </c>
    </row>
    <row r="8" spans="1:7" x14ac:dyDescent="0.3">
      <c r="A8" s="29" t="s">
        <v>31</v>
      </c>
      <c r="B8" s="110"/>
      <c r="C8" s="100">
        <v>0</v>
      </c>
      <c r="D8" s="110"/>
      <c r="E8" s="100">
        <v>0</v>
      </c>
      <c r="F8" s="110"/>
      <c r="G8" s="100">
        <v>0</v>
      </c>
    </row>
    <row r="9" spans="1:7" x14ac:dyDescent="0.3">
      <c r="A9" s="30" t="s">
        <v>32</v>
      </c>
      <c r="B9" s="99">
        <v>0</v>
      </c>
      <c r="C9" s="103">
        <f>$C$8*B9</f>
        <v>0</v>
      </c>
      <c r="D9" s="99">
        <v>0</v>
      </c>
      <c r="E9" s="103">
        <f>$E$8*D9</f>
        <v>0</v>
      </c>
      <c r="F9" s="99">
        <v>0</v>
      </c>
      <c r="G9" s="103">
        <f>$G$8*F9</f>
        <v>0</v>
      </c>
    </row>
    <row r="10" spans="1:7" x14ac:dyDescent="0.3">
      <c r="A10" s="31" t="s">
        <v>33</v>
      </c>
      <c r="B10" s="32"/>
      <c r="C10" s="33">
        <f>SUM(C8:C9)</f>
        <v>0</v>
      </c>
      <c r="D10" s="32"/>
      <c r="E10" s="33">
        <f>SUM(E8:E9)</f>
        <v>0</v>
      </c>
      <c r="F10" s="32"/>
      <c r="G10" s="33">
        <f>SUM(G8:G9)</f>
        <v>0</v>
      </c>
    </row>
    <row r="11" spans="1:7" x14ac:dyDescent="0.3">
      <c r="A11" s="34" t="s">
        <v>34</v>
      </c>
      <c r="B11" s="99">
        <v>0</v>
      </c>
      <c r="C11" s="103">
        <f>$C$10*B11</f>
        <v>0</v>
      </c>
      <c r="D11" s="99">
        <v>0</v>
      </c>
      <c r="E11" s="103">
        <f>$E$10*D11</f>
        <v>0</v>
      </c>
      <c r="F11" s="99">
        <v>0</v>
      </c>
      <c r="G11" s="103">
        <f>$G$10*F11</f>
        <v>0</v>
      </c>
    </row>
    <row r="12" spans="1:7" x14ac:dyDescent="0.3">
      <c r="A12" s="34" t="s">
        <v>35</v>
      </c>
      <c r="B12" s="99">
        <v>0</v>
      </c>
      <c r="C12" s="103">
        <f>$C$10*B12</f>
        <v>0</v>
      </c>
      <c r="D12" s="99">
        <v>0</v>
      </c>
      <c r="E12" s="103">
        <f t="shared" ref="E12:E13" si="0">$E$10*D12</f>
        <v>0</v>
      </c>
      <c r="F12" s="99">
        <v>0</v>
      </c>
      <c r="G12" s="103">
        <f t="shared" ref="G12:G13" si="1">$G$10*F12</f>
        <v>0</v>
      </c>
    </row>
    <row r="13" spans="1:7" x14ac:dyDescent="0.3">
      <c r="A13" s="34" t="s">
        <v>36</v>
      </c>
      <c r="B13" s="99">
        <v>0</v>
      </c>
      <c r="C13" s="103">
        <f>$C$10*B13</f>
        <v>0</v>
      </c>
      <c r="D13" s="99">
        <v>0</v>
      </c>
      <c r="E13" s="103">
        <f t="shared" si="0"/>
        <v>0</v>
      </c>
      <c r="F13" s="99">
        <v>0</v>
      </c>
      <c r="G13" s="103">
        <f t="shared" si="1"/>
        <v>0</v>
      </c>
    </row>
    <row r="14" spans="1:7" x14ac:dyDescent="0.3">
      <c r="A14" s="31" t="s">
        <v>37</v>
      </c>
      <c r="B14" s="32"/>
      <c r="C14" s="33">
        <f>SUM(C10:C13)</f>
        <v>0</v>
      </c>
      <c r="D14" s="32"/>
      <c r="E14" s="33">
        <f>SUM(E10:E13)</f>
        <v>0</v>
      </c>
      <c r="F14" s="32"/>
      <c r="G14" s="33">
        <f>SUM(G10:G13)</f>
        <v>0</v>
      </c>
    </row>
    <row r="15" spans="1:7" x14ac:dyDescent="0.3">
      <c r="A15" s="34" t="s">
        <v>38</v>
      </c>
      <c r="B15" s="99">
        <v>0</v>
      </c>
      <c r="C15" s="104">
        <f>$C$14*B15</f>
        <v>0</v>
      </c>
      <c r="D15" s="99">
        <v>0</v>
      </c>
      <c r="E15" s="104">
        <f>$E$14*D15</f>
        <v>0</v>
      </c>
      <c r="F15" s="99">
        <v>0</v>
      </c>
      <c r="G15" s="104">
        <f>$G$14*F15</f>
        <v>0</v>
      </c>
    </row>
    <row r="16" spans="1:7" x14ac:dyDescent="0.3">
      <c r="A16" s="34" t="s">
        <v>39</v>
      </c>
      <c r="B16" s="99">
        <v>0</v>
      </c>
      <c r="C16" s="104">
        <f>$C$14*B16</f>
        <v>0</v>
      </c>
      <c r="D16" s="99">
        <v>0</v>
      </c>
      <c r="E16" s="104">
        <f t="shared" ref="E16:E17" si="2">$E$14*D16</f>
        <v>0</v>
      </c>
      <c r="F16" s="99">
        <v>0</v>
      </c>
      <c r="G16" s="104">
        <f t="shared" ref="G16:G17" si="3">$G$14*F16</f>
        <v>0</v>
      </c>
    </row>
    <row r="17" spans="1:7" x14ac:dyDescent="0.3">
      <c r="A17" s="34" t="s">
        <v>40</v>
      </c>
      <c r="B17" s="99">
        <v>0</v>
      </c>
      <c r="C17" s="104">
        <f>$C$14*B17</f>
        <v>0</v>
      </c>
      <c r="D17" s="99">
        <v>0</v>
      </c>
      <c r="E17" s="104">
        <f t="shared" si="2"/>
        <v>0</v>
      </c>
      <c r="F17" s="99">
        <v>0</v>
      </c>
      <c r="G17" s="104">
        <f t="shared" si="3"/>
        <v>0</v>
      </c>
    </row>
    <row r="18" spans="1:7" x14ac:dyDescent="0.3">
      <c r="A18" s="35" t="s">
        <v>41</v>
      </c>
      <c r="B18" s="36"/>
      <c r="C18" s="33">
        <f>SUM(C14:C17)</f>
        <v>0</v>
      </c>
      <c r="D18" s="36"/>
      <c r="E18" s="33">
        <f>SUM(E14:E17)</f>
        <v>0</v>
      </c>
      <c r="F18" s="36"/>
      <c r="G18" s="33">
        <f>SUM(G14:G17)</f>
        <v>0</v>
      </c>
    </row>
    <row r="19" spans="1:7" x14ac:dyDescent="0.3">
      <c r="A19" s="37" t="s">
        <v>42</v>
      </c>
      <c r="B19" s="99">
        <v>0</v>
      </c>
      <c r="C19" s="105">
        <f>$C$18*B19</f>
        <v>0</v>
      </c>
      <c r="D19" s="99">
        <v>0</v>
      </c>
      <c r="E19" s="105">
        <f>$E$18*D19</f>
        <v>0</v>
      </c>
      <c r="F19" s="99">
        <v>0</v>
      </c>
      <c r="G19" s="105">
        <f>$G$18*F19</f>
        <v>0</v>
      </c>
    </row>
    <row r="20" spans="1:7" x14ac:dyDescent="0.3">
      <c r="A20" s="34" t="s">
        <v>43</v>
      </c>
      <c r="B20" s="99">
        <v>0</v>
      </c>
      <c r="C20" s="105">
        <f>$C$18*B20</f>
        <v>0</v>
      </c>
      <c r="D20" s="99">
        <v>0</v>
      </c>
      <c r="E20" s="105">
        <f>$E$18*D20</f>
        <v>0</v>
      </c>
      <c r="F20" s="99">
        <v>0</v>
      </c>
      <c r="G20" s="105">
        <f>$G$18*F20</f>
        <v>0</v>
      </c>
    </row>
    <row r="21" spans="1:7" x14ac:dyDescent="0.3">
      <c r="A21" s="38" t="s">
        <v>44</v>
      </c>
      <c r="B21" s="39"/>
      <c r="C21" s="40">
        <f>SUM(C18:C20)</f>
        <v>0</v>
      </c>
      <c r="D21" s="39"/>
      <c r="E21" s="40">
        <f>SUM($E$18:E20)</f>
        <v>0</v>
      </c>
      <c r="F21" s="39"/>
      <c r="G21" s="40">
        <f>SUM($G$18:G20)</f>
        <v>0</v>
      </c>
    </row>
    <row r="22" spans="1:7" x14ac:dyDescent="0.3">
      <c r="A22" s="34" t="s">
        <v>45</v>
      </c>
      <c r="B22" s="99">
        <v>0</v>
      </c>
      <c r="C22" s="104">
        <f>$C$21*B22</f>
        <v>0</v>
      </c>
      <c r="D22" s="99">
        <v>0</v>
      </c>
      <c r="E22" s="104">
        <f>$E$21*D22</f>
        <v>0</v>
      </c>
      <c r="F22" s="99">
        <v>0</v>
      </c>
      <c r="G22" s="104">
        <f>$G$21*F22</f>
        <v>0</v>
      </c>
    </row>
    <row r="23" spans="1:7" ht="14.4" thickBot="1" x14ac:dyDescent="0.35">
      <c r="A23" s="34" t="s">
        <v>46</v>
      </c>
      <c r="B23" s="99">
        <v>0</v>
      </c>
      <c r="C23" s="104">
        <f>$C$21*B23</f>
        <v>0</v>
      </c>
      <c r="D23" s="99">
        <v>0</v>
      </c>
      <c r="E23" s="104">
        <f>$E$21*D23</f>
        <v>0</v>
      </c>
      <c r="F23" s="99">
        <v>0</v>
      </c>
      <c r="G23" s="104">
        <f>$G$21*F23</f>
        <v>0</v>
      </c>
    </row>
    <row r="24" spans="1:7" ht="15" thickTop="1" thickBot="1" x14ac:dyDescent="0.35">
      <c r="A24" s="41" t="s">
        <v>75</v>
      </c>
      <c r="B24" s="42"/>
      <c r="C24" s="43">
        <f>SUM(C21:C23)</f>
        <v>0</v>
      </c>
      <c r="D24" s="42"/>
      <c r="E24" s="43">
        <f>SUM(E21:E23)</f>
        <v>0</v>
      </c>
      <c r="F24" s="42"/>
      <c r="G24" s="43">
        <f>SUM(G21:G23)</f>
        <v>0</v>
      </c>
    </row>
    <row r="25" spans="1:7" ht="15" thickTop="1" thickBot="1" x14ac:dyDescent="0.35">
      <c r="A25" s="79" t="s">
        <v>81</v>
      </c>
      <c r="B25" s="80" t="s">
        <v>32</v>
      </c>
      <c r="C25" s="81"/>
      <c r="D25" s="80" t="s">
        <v>32</v>
      </c>
      <c r="E25" s="81"/>
      <c r="F25" s="80" t="s">
        <v>32</v>
      </c>
      <c r="G25" s="81"/>
    </row>
    <row r="26" spans="1:7" x14ac:dyDescent="0.3">
      <c r="A26" s="82" t="s">
        <v>47</v>
      </c>
      <c r="B26" s="101">
        <v>0</v>
      </c>
      <c r="C26" s="106">
        <f>IF($B26&gt;0,(($C$18*B26)+($C$24-$C$18)),0)</f>
        <v>0</v>
      </c>
      <c r="D26" s="101">
        <v>0</v>
      </c>
      <c r="E26" s="106">
        <f>IF($D26&gt;0,(($E$18*D26)+($E$24-$E$18)),0)</f>
        <v>0</v>
      </c>
      <c r="F26" s="101">
        <v>0</v>
      </c>
      <c r="G26" s="107">
        <f>IF(F26&gt;0,(($G$18*F26)+($G$24-$G$18)),0)</f>
        <v>0</v>
      </c>
    </row>
    <row r="27" spans="1:7" x14ac:dyDescent="0.3">
      <c r="A27" s="82" t="s">
        <v>48</v>
      </c>
      <c r="B27" s="83">
        <v>0</v>
      </c>
      <c r="C27" s="107">
        <f t="shared" ref="C27:C35" si="4">IF($B27&gt;0,(($C$18*B27)+($C$24-$C$18)),0)</f>
        <v>0</v>
      </c>
      <c r="D27" s="83">
        <v>0</v>
      </c>
      <c r="E27" s="107">
        <f t="shared" ref="E27:E36" si="5">IF($D27&gt;0,(($E$18*D27)+($E$24-$E$18)),0)</f>
        <v>0</v>
      </c>
      <c r="F27" s="83">
        <v>0</v>
      </c>
      <c r="G27" s="107">
        <f t="shared" ref="G27:G35" si="6">IF(F27&gt;0,(($G$18*F27)+($G$24-$G$18)),0)</f>
        <v>0</v>
      </c>
    </row>
    <row r="28" spans="1:7" x14ac:dyDescent="0.3">
      <c r="A28" s="82" t="s">
        <v>49</v>
      </c>
      <c r="B28" s="83">
        <v>0</v>
      </c>
      <c r="C28" s="107">
        <f t="shared" si="4"/>
        <v>0</v>
      </c>
      <c r="D28" s="83">
        <v>0</v>
      </c>
      <c r="E28" s="107">
        <f t="shared" si="5"/>
        <v>0</v>
      </c>
      <c r="F28" s="83">
        <v>0</v>
      </c>
      <c r="G28" s="107">
        <f t="shared" si="6"/>
        <v>0</v>
      </c>
    </row>
    <row r="29" spans="1:7" x14ac:dyDescent="0.3">
      <c r="A29" s="82" t="s">
        <v>69</v>
      </c>
      <c r="B29" s="83">
        <v>0</v>
      </c>
      <c r="C29" s="107">
        <f t="shared" si="4"/>
        <v>0</v>
      </c>
      <c r="D29" s="83">
        <v>0</v>
      </c>
      <c r="E29" s="107">
        <f t="shared" si="5"/>
        <v>0</v>
      </c>
      <c r="F29" s="83">
        <v>0</v>
      </c>
      <c r="G29" s="107">
        <f t="shared" si="6"/>
        <v>0</v>
      </c>
    </row>
    <row r="30" spans="1:7" x14ac:dyDescent="0.3">
      <c r="A30" s="82" t="s">
        <v>70</v>
      </c>
      <c r="B30" s="83">
        <v>0</v>
      </c>
      <c r="C30" s="107">
        <f t="shared" si="4"/>
        <v>0</v>
      </c>
      <c r="D30" s="83">
        <v>0</v>
      </c>
      <c r="E30" s="107">
        <f t="shared" si="5"/>
        <v>0</v>
      </c>
      <c r="F30" s="83">
        <v>0</v>
      </c>
      <c r="G30" s="107">
        <f t="shared" si="6"/>
        <v>0</v>
      </c>
    </row>
    <row r="31" spans="1:7" ht="14.4" thickBot="1" x14ac:dyDescent="0.35">
      <c r="A31" s="84" t="s">
        <v>50</v>
      </c>
      <c r="B31" s="102">
        <v>0</v>
      </c>
      <c r="C31" s="107">
        <f t="shared" si="4"/>
        <v>0</v>
      </c>
      <c r="D31" s="102">
        <v>0</v>
      </c>
      <c r="E31" s="107">
        <f t="shared" si="5"/>
        <v>0</v>
      </c>
      <c r="F31" s="102">
        <v>0</v>
      </c>
      <c r="G31" s="107">
        <f t="shared" si="6"/>
        <v>0</v>
      </c>
    </row>
    <row r="32" spans="1:7" ht="14.4" thickBot="1" x14ac:dyDescent="0.35">
      <c r="A32" s="79" t="s">
        <v>71</v>
      </c>
      <c r="B32" s="80" t="s">
        <v>32</v>
      </c>
      <c r="C32" s="85"/>
      <c r="D32" s="136" t="s">
        <v>32</v>
      </c>
      <c r="E32" s="85"/>
      <c r="F32" s="80"/>
      <c r="G32" s="85"/>
    </row>
    <row r="33" spans="1:7" x14ac:dyDescent="0.3">
      <c r="A33" s="86" t="s">
        <v>72</v>
      </c>
      <c r="B33" s="87">
        <v>0</v>
      </c>
      <c r="C33" s="108">
        <f t="shared" si="4"/>
        <v>0</v>
      </c>
      <c r="D33" s="87">
        <v>0</v>
      </c>
      <c r="E33" s="108">
        <f t="shared" si="5"/>
        <v>0</v>
      </c>
      <c r="F33" s="87">
        <v>0</v>
      </c>
      <c r="G33" s="108">
        <f t="shared" si="6"/>
        <v>0</v>
      </c>
    </row>
    <row r="34" spans="1:7" x14ac:dyDescent="0.3">
      <c r="A34" s="82" t="s">
        <v>73</v>
      </c>
      <c r="B34" s="88">
        <v>0</v>
      </c>
      <c r="C34" s="109">
        <f t="shared" si="4"/>
        <v>0</v>
      </c>
      <c r="D34" s="88">
        <v>0</v>
      </c>
      <c r="E34" s="109">
        <f t="shared" si="5"/>
        <v>0</v>
      </c>
      <c r="F34" s="88">
        <v>0</v>
      </c>
      <c r="G34" s="109">
        <f t="shared" si="6"/>
        <v>0</v>
      </c>
    </row>
    <row r="35" spans="1:7" ht="14.4" thickBot="1" x14ac:dyDescent="0.35">
      <c r="A35" s="84" t="s">
        <v>74</v>
      </c>
      <c r="B35" s="89">
        <v>0</v>
      </c>
      <c r="C35" s="109">
        <f t="shared" si="4"/>
        <v>0</v>
      </c>
      <c r="D35" s="89">
        <v>0</v>
      </c>
      <c r="E35" s="109">
        <f t="shared" si="5"/>
        <v>0</v>
      </c>
      <c r="F35" s="89">
        <v>0</v>
      </c>
      <c r="G35" s="109">
        <f t="shared" si="6"/>
        <v>0</v>
      </c>
    </row>
    <row r="37" spans="1:7" x14ac:dyDescent="0.3">
      <c r="D37" s="135"/>
    </row>
  </sheetData>
  <protectedRanges>
    <protectedRange password="CB64" sqref="C9:C20 E9:E20 G9:G20" name="Bereik1"/>
    <protectedRange password="CB64" sqref="E26:E35 G26:G35" name="Bereik1_4"/>
  </protectedRanges>
  <mergeCells count="6">
    <mergeCell ref="B5:C5"/>
    <mergeCell ref="D5:E5"/>
    <mergeCell ref="F5:G5"/>
    <mergeCell ref="B6:C6"/>
    <mergeCell ref="D6:E6"/>
    <mergeCell ref="F6:G6"/>
  </mergeCells>
  <pageMargins left="0.7" right="0.7" top="0.75" bottom="0.75" header="0.3" footer="0.3"/>
  <pageSetup paperSize="9" scale="5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7" ma:contentTypeDescription="Een nieuw document maken." ma:contentTypeScope="" ma:versionID="35c715b2b75aa6aa4ba786e341eb3bf9">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97bd1f95b7bd4b2bcbceb709e3e2d954"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190cf72-70f0-4100-991c-d35ae90442b1}" ma:internalName="TaxCatchAll" ma:showField="CatchAllData" ma:web="6d9e6896-5e68-47d2-ba42-6bdf845771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537f897b-da59-46d0-ad02-b69ac7a72f6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5b6396-1fe2-43d0-86cf-9df05da0a57c">
      <Terms xmlns="http://schemas.microsoft.com/office/infopath/2007/PartnerControls"/>
    </lcf76f155ced4ddcb4097134ff3c332f>
    <TaxCatchAll xmlns="6d9e6896-5e68-47d2-ba42-6bdf84577149" xsi:nil="true"/>
  </documentManagement>
</p:properties>
</file>

<file path=customXml/itemProps1.xml><?xml version="1.0" encoding="utf-8"?>
<ds:datastoreItem xmlns:ds="http://schemas.openxmlformats.org/officeDocument/2006/customXml" ds:itemID="{6C29BFE3-7294-4B5E-B344-54CE1331E9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9e6896-5e68-47d2-ba42-6bdf84577149"/>
    <ds:schemaRef ds:uri="8f5b6396-1fe2-43d0-86cf-9df05da0a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F89FD81-3406-4A34-BF34-6AD7E75835FC}">
  <ds:schemaRefs>
    <ds:schemaRef ds:uri="http://schemas.microsoft.com/sharepoint/v3/contenttype/forms"/>
  </ds:schemaRefs>
</ds:datastoreItem>
</file>

<file path=customXml/itemProps3.xml><?xml version="1.0" encoding="utf-8"?>
<ds:datastoreItem xmlns:ds="http://schemas.openxmlformats.org/officeDocument/2006/customXml" ds:itemID="{210058F8-08CA-4CB3-9CEE-BE5FB1078254}">
  <ds:schemaRefs>
    <ds:schemaRef ds:uri="8f5b6396-1fe2-43d0-86cf-9df05da0a57c"/>
    <ds:schemaRef ds:uri="6d9e6896-5e68-47d2-ba42-6bdf84577149"/>
    <ds:schemaRef ds:uri="http://purl.org/dc/terms/"/>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Invulinstructie</vt:lpstr>
      <vt:lpstr>1. Inschrijfstaat</vt:lpstr>
      <vt:lpstr>2. Beveiligingsdienstverlening</vt:lpstr>
      <vt:lpstr>3. Uurtarieven</vt:lpstr>
      <vt:lpstr>'2. Beveiligingsdienstverlening'!Afdrukbereik</vt:lpstr>
      <vt:lpstr>'3. Uurtarieven'!Afdrukbereik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Amber Gelderblom</dc:creator>
  <cp:lastModifiedBy>Amber Gelderblom</cp:lastModifiedBy>
  <cp:lastPrinted>2017-12-28T15:55:28Z</cp:lastPrinted>
  <dcterms:created xsi:type="dcterms:W3CDTF">2016-05-27T11:42:02Z</dcterms:created>
  <dcterms:modified xsi:type="dcterms:W3CDTF">2024-01-10T10:19:54Z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y fmtid="{D5CDD505-2E9C-101B-9397-08002B2CF9AE}" pid="3" name="MediaServiceImageTags">
    <vt:lpwstr/>
  </property>
</Properties>
</file>