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VFP003\users$\TBusers\SIZTH01\Publiceren ICT End User Devices\"/>
    </mc:Choice>
  </mc:AlternateContent>
  <xr:revisionPtr revIDLastSave="0" documentId="8_{8E67EF33-0349-4C90-94DE-25A0A8BCFE9D}" xr6:coauthVersionLast="47" xr6:coauthVersionMax="47" xr10:uidLastSave="{00000000-0000-0000-0000-000000000000}"/>
  <bookViews>
    <workbookView xWindow="-120" yWindow="-120" windowWidth="57840" windowHeight="15840" xr2:uid="{00000000-000D-0000-FFFF-FFFF00000000}"/>
  </bookViews>
  <sheets>
    <sheet name="ICT EUD 2024"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6" i="2" l="1"/>
  <c r="H27" i="2"/>
  <c r="H28" i="2"/>
  <c r="H29" i="2"/>
  <c r="H30" i="2"/>
  <c r="H31" i="2"/>
  <c r="H32" i="2"/>
  <c r="I26" i="2"/>
  <c r="I27" i="2"/>
  <c r="I28" i="2"/>
  <c r="I29" i="2"/>
  <c r="I30" i="2"/>
  <c r="I31" i="2"/>
  <c r="I32" i="2"/>
  <c r="D34" i="2"/>
  <c r="I25" i="2"/>
  <c r="H25" i="2"/>
  <c r="H23" i="2"/>
  <c r="I23" i="2" s="1"/>
  <c r="H21" i="2"/>
  <c r="I21" i="2" s="1"/>
  <c r="H19" i="2"/>
  <c r="I19" i="2" s="1"/>
  <c r="H17" i="2"/>
  <c r="I17" i="2" s="1"/>
  <c r="I33" i="2" l="1"/>
  <c r="D36" i="2" s="1"/>
</calcChain>
</file>

<file path=xl/sharedStrings.xml><?xml version="1.0" encoding="utf-8"?>
<sst xmlns="http://schemas.openxmlformats.org/spreadsheetml/2006/main" count="68" uniqueCount="47">
  <si>
    <t>Prijzenblad ICT End User Devices 2024</t>
  </si>
  <si>
    <r>
      <rPr>
        <b/>
        <sz val="11"/>
        <color rgb="FF000000"/>
        <rFont val="Calibri"/>
      </rPr>
      <t>Services:</t>
    </r>
    <r>
      <rPr>
        <sz val="11"/>
        <color rgb="FF000000"/>
        <rFont val="Calibri"/>
      </rPr>
      <t xml:space="preserve"> Inschrijver dient voor het onderdeel "services" per afzonderlijke taak en functie (indien van toepassing) de tijdsbesteding in minuten per stuk en het daarvoor geldende uurtarief in hele euro's te offreren. Indien niet van toepassing, bijvoorbeeld wanneer Inschrijver 1 en dezelfde functie gebruikt voor de uitvoering van de werkzaamheden, dient in de betreffende velden "0" te worden vermeld. Bij het tarief voor vervoer, uitpakken, bestickering, Excel en opslagkosten is de tijdbesteding niet van toepassing en moet alleen een tarief per thuislevering of per stuk worden ingevuld. De door Inschrijver geoffreerde (uur)tarieven en de tijdsbestedingen per taak gelden voor de gehele looptijd van de Overeenkomst. De door Inschrijver geoffreerde (uur)tarieven zijn als enige van de geoffreerde waarden onderhevig aan indexatie bij het aanbreken van een nieuw contractjaar (zie hiervoor de betreffende bepaling in de (concept)overeenkomst, onderdeel facturering, indexatie en betalingsvoorwaarden). 
</t>
    </r>
    <r>
      <rPr>
        <b/>
        <sz val="11"/>
        <color rgb="FF000000"/>
        <rFont val="Calibri"/>
      </rPr>
      <t>Algemeen:</t>
    </r>
    <r>
      <rPr>
        <sz val="11"/>
        <color rgb="FF000000"/>
        <rFont val="Calibri"/>
      </rPr>
      <t xml:space="preserve"> De door inschrijver geoffreerde (uur)tarieven leiden uiteindelijk tot de vergelijkingsprijs per Inschrijver. Deze vergelijkingsprijs vormt de basis om te komen tot de score op het onderdeel prijs en is gebaseerd op de inschattingen en opties van de Aanbestedende Dienst, inclusief aanvullende werkzaamheden. Er kunnen geen rechten worden onleend aan de opgenomen aantallen in deze aanbesteding. Het betreft hier een zo reëel mogelijke schatting op basis van de beschikbare data en kennis ten tijde van de aanbesteding. De geoffreerde tijdsbestedingen en (uur)tarieven evenals bedrijfsnaam, naam bevoegd vertegenwoordiger, functie, plaats en datum dienen op dit prijzenblad door Inschrijver digitaal te worden ingevuld. Daarna dient het te worden afgedrukt en te worden ondertekend door de rechtsgeldig vertegenwoordiger (dit dient onomstotelijk te blijken uit het Uittreksel uit het Handelsregister). Na ondertekening dient het ondertekende Prijzenblad te worden gescand om vervolgens als PDF-document bij de Inschrijving te worden gevoegd.
</t>
    </r>
  </si>
  <si>
    <t>Services</t>
  </si>
  <si>
    <t>Taak</t>
  </si>
  <si>
    <t>Taakomschrijving</t>
  </si>
  <si>
    <t>Functie</t>
  </si>
  <si>
    <t>Aantal</t>
  </si>
  <si>
    <t>Tijdsbesteding in 
minuten per stuk</t>
  </si>
  <si>
    <t>tarief Inschrijver exclusief BTW</t>
  </si>
  <si>
    <t>Aanbiedingsprijs Inschrijver per taak exclusief BTW</t>
  </si>
  <si>
    <t>Vergelijkingsprijs Inschrijver totaal exclusief BTW</t>
  </si>
  <si>
    <t>Deployment</t>
  </si>
  <si>
    <t>Voor-installatie laptop o.b.v. 50 laptops per levering</t>
  </si>
  <si>
    <t>Meewerkend voorman</t>
  </si>
  <si>
    <t>Uitv. Medewerker</t>
  </si>
  <si>
    <t>Plaatsen werkplek</t>
  </si>
  <si>
    <t>Plaatsen en aansluiten werkplek (pc + 2 schermen + kabelmanagement) o.b.v. 100 werkplekken op 1 locatie</t>
  </si>
  <si>
    <t>Schoonmaken werkplek</t>
  </si>
  <si>
    <t>Schoonmaken vaste werkplek 2 x p.j. (pc + 2 schermen + toetsenbord + muis) o.b.v. 100 werkplekken op 1 locatie</t>
  </si>
  <si>
    <t>Ontmantelen werkplek</t>
  </si>
  <si>
    <t>Loskoppelen en afvoeren werkplek (pc + 2 schermen + kabelmanagement) o.b.v. 100 werkplekken op 1 locatie</t>
  </si>
  <si>
    <t>Vervoer</t>
  </si>
  <si>
    <t>Kosten voor thuislevering voor thuiswerkplek (per thuis levering)</t>
  </si>
  <si>
    <t>vervoerder</t>
  </si>
  <si>
    <t>nvt</t>
  </si>
  <si>
    <t>Kosten voor bulklevering op kantoor (per bulklevering levering, 1x per week)</t>
  </si>
  <si>
    <t>Uitpakken goederen</t>
  </si>
  <si>
    <t>Uitpakken van goederen (kosten per stuk)</t>
  </si>
  <si>
    <t>CMDB in Excel</t>
  </si>
  <si>
    <t>CMDB (Configuratie Management DataBase) gegevens worden in Excel aangeleverd (kosten per stuk)</t>
  </si>
  <si>
    <t>bestickering Laptops</t>
  </si>
  <si>
    <t>laptops worden gestickerd (kosten per stuk)</t>
  </si>
  <si>
    <t>Serienummers tel uploaden</t>
  </si>
  <si>
    <t>serienummers telefoons uploaden (kosten per stuk)</t>
  </si>
  <si>
    <t>Hashcodes in Excel</t>
  </si>
  <si>
    <t xml:space="preserve"> Hashcode laptops worden in Excel aangeleverd (kosten per stuk)</t>
  </si>
  <si>
    <t>Opslagkosten</t>
  </si>
  <si>
    <t>Opslagkosten ijzeren voorraad (opslagkosten per stuk)</t>
  </si>
  <si>
    <t>Totaal inschrijfbedrag Inschrijver op uren exclusief BTW</t>
  </si>
  <si>
    <t>Totaal vergelijkingsprijs Inschrijver exclusief BTW</t>
  </si>
  <si>
    <t>Verklaring:</t>
  </si>
  <si>
    <t>Middels ondertekening verklaart Inschrijver de leveringen en dienstverlening zoals beschreven in het Aanbestedingsdocument inclusief bijlagen en met inbegrip van de nota's van inlichtingen, uit te zullen voeren tegen de in dit prijzenblad ingevulde condities en voorts als beschreven door Inschrijver in diens uitwerking van de gunningscriteria.</t>
  </si>
  <si>
    <t>Bedrijfsnaam:</t>
  </si>
  <si>
    <t>Naam bevoegd vertegenwoordiger:</t>
  </si>
  <si>
    <t>Functie:</t>
  </si>
  <si>
    <t>Handtekening:</t>
  </si>
  <si>
    <t>Plaats en 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</si>
</sst>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13]\ #,##0.00"/>
    <numFmt numFmtId="165" formatCode="[$€-413]\ #,##0"/>
    <numFmt numFmtId="166" formatCode="#,##0.00\ [$€-81D]"/>
  </numFmts>
  <fonts count="9" x14ac:knownFonts="1">
    <font>
      <sz val="11"/>
      <color theme="1"/>
      <name val="Calibri"/>
      <family val="2"/>
      <scheme val="minor"/>
    </font>
    <font>
      <b/>
      <sz val="11"/>
      <color theme="1"/>
      <name val="Calibri"/>
      <family val="2"/>
      <scheme val="minor"/>
    </font>
    <font>
      <b/>
      <sz val="16"/>
      <color theme="1"/>
      <name val="Calibri"/>
      <family val="2"/>
      <scheme val="minor"/>
    </font>
    <font>
      <b/>
      <sz val="11"/>
      <name val="Calibri"/>
      <family val="2"/>
      <scheme val="minor"/>
    </font>
    <font>
      <sz val="11"/>
      <name val="Calibri"/>
      <family val="2"/>
      <scheme val="minor"/>
    </font>
    <font>
      <b/>
      <sz val="11"/>
      <color rgb="FFFF0000"/>
      <name val="Calibri"/>
      <family val="2"/>
      <scheme val="minor"/>
    </font>
    <font>
      <b/>
      <sz val="11"/>
      <color rgb="FF000000"/>
      <name val="Calibri"/>
    </font>
    <font>
      <sz val="11"/>
      <color rgb="FF000000"/>
      <name val="Calibri"/>
    </font>
    <font>
      <sz val="11"/>
      <color rgb="FF000000"/>
      <name val="Calibri"/>
      <family val="2"/>
      <scheme val="minor"/>
    </font>
  </fonts>
  <fills count="5">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rgb="FFFFC000"/>
        <bgColor indexed="64"/>
      </patternFill>
    </fill>
  </fills>
  <borders count="3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rgb="FF000000"/>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top style="medium">
        <color indexed="64"/>
      </top>
      <bottom/>
      <diagonal/>
    </border>
    <border>
      <left/>
      <right style="medium">
        <color indexed="64"/>
      </right>
      <top/>
      <bottom/>
      <diagonal/>
    </border>
    <border>
      <left style="medium">
        <color indexed="64"/>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s>
  <cellStyleXfs count="1">
    <xf numFmtId="0" fontId="0" fillId="0" borderId="0"/>
  </cellStyleXfs>
  <cellXfs count="71">
    <xf numFmtId="0" fontId="0" fillId="0" borderId="0" xfId="0"/>
    <xf numFmtId="0" fontId="1" fillId="0" borderId="0" xfId="0" applyFont="1"/>
    <xf numFmtId="0" fontId="1" fillId="2" borderId="10" xfId="0" applyFont="1" applyFill="1" applyBorder="1" applyAlignment="1" applyProtection="1">
      <alignment horizontal="center" vertical="center" wrapText="1"/>
      <protection hidden="1"/>
    </xf>
    <xf numFmtId="0" fontId="1" fillId="2" borderId="1" xfId="0" applyFont="1" applyFill="1" applyBorder="1" applyAlignment="1" applyProtection="1">
      <alignment horizontal="center" vertical="center" wrapText="1"/>
      <protection hidden="1"/>
    </xf>
    <xf numFmtId="0" fontId="3" fillId="2" borderId="2" xfId="0" applyFont="1" applyFill="1" applyBorder="1" applyAlignment="1" applyProtection="1">
      <alignment vertical="center" wrapText="1"/>
      <protection hidden="1"/>
    </xf>
    <xf numFmtId="0" fontId="3" fillId="2" borderId="5" xfId="0" applyFont="1" applyFill="1" applyBorder="1" applyAlignment="1" applyProtection="1">
      <alignment vertical="top" wrapText="1"/>
      <protection hidden="1"/>
    </xf>
    <xf numFmtId="0" fontId="0" fillId="2" borderId="7" xfId="0" applyFill="1" applyBorder="1" applyAlignment="1" applyProtection="1">
      <alignment vertical="top" wrapText="1"/>
      <protection hidden="1"/>
    </xf>
    <xf numFmtId="0" fontId="0" fillId="2" borderId="8" xfId="0" applyFill="1" applyBorder="1" applyAlignment="1" applyProtection="1">
      <alignment vertical="top" wrapText="1"/>
      <protection hidden="1"/>
    </xf>
    <xf numFmtId="0" fontId="5" fillId="0" borderId="0" xfId="0" applyFont="1" applyAlignment="1" applyProtection="1">
      <alignment horizontal="center" vertical="center" wrapText="1"/>
      <protection hidden="1"/>
    </xf>
    <xf numFmtId="164" fontId="1" fillId="2" borderId="1" xfId="0" applyNumberFormat="1" applyFont="1" applyFill="1" applyBorder="1" applyAlignment="1" applyProtection="1">
      <alignment horizontal="center" vertical="center" wrapText="1"/>
      <protection hidden="1"/>
    </xf>
    <xf numFmtId="0" fontId="0" fillId="0" borderId="11" xfId="0" applyBorder="1" applyAlignment="1">
      <alignment horizontal="center"/>
    </xf>
    <xf numFmtId="0" fontId="0" fillId="0" borderId="12" xfId="0" applyBorder="1" applyAlignment="1">
      <alignment horizontal="center"/>
    </xf>
    <xf numFmtId="0" fontId="5" fillId="0" borderId="0" xfId="0" applyFont="1" applyAlignment="1">
      <alignment horizontal="left" vertical="center"/>
    </xf>
    <xf numFmtId="0" fontId="0" fillId="3" borderId="11" xfId="0" applyFill="1" applyBorder="1" applyAlignment="1" applyProtection="1">
      <alignment horizontal="center" vertical="center"/>
      <protection locked="0"/>
    </xf>
    <xf numFmtId="165" fontId="0" fillId="3" borderId="16" xfId="0" applyNumberFormat="1" applyFill="1" applyBorder="1" applyAlignment="1" applyProtection="1">
      <alignment horizontal="center" vertical="center"/>
      <protection locked="0"/>
    </xf>
    <xf numFmtId="0" fontId="0" fillId="3" borderId="18" xfId="0" applyFill="1" applyBorder="1" applyAlignment="1" applyProtection="1">
      <alignment horizontal="center" vertical="center"/>
      <protection locked="0"/>
    </xf>
    <xf numFmtId="165" fontId="0" fillId="3" borderId="8" xfId="0" applyNumberFormat="1" applyFill="1" applyBorder="1" applyAlignment="1" applyProtection="1">
      <alignment horizontal="center" vertical="center"/>
      <protection locked="0"/>
    </xf>
    <xf numFmtId="0" fontId="0" fillId="3" borderId="12" xfId="0" applyFill="1" applyBorder="1" applyAlignment="1" applyProtection="1">
      <alignment horizontal="center" vertical="center"/>
      <protection locked="0"/>
    </xf>
    <xf numFmtId="165" fontId="0" fillId="3" borderId="15" xfId="0" applyNumberFormat="1" applyFill="1" applyBorder="1" applyAlignment="1" applyProtection="1">
      <alignment horizontal="center" vertical="center"/>
      <protection locked="0"/>
    </xf>
    <xf numFmtId="0" fontId="0" fillId="3" borderId="10" xfId="0" applyFill="1" applyBorder="1" applyAlignment="1" applyProtection="1">
      <alignment horizontal="center" vertical="center"/>
      <protection locked="0"/>
    </xf>
    <xf numFmtId="165" fontId="0" fillId="3" borderId="5" xfId="0" applyNumberFormat="1" applyFill="1" applyBorder="1" applyAlignment="1" applyProtection="1">
      <alignment horizontal="center" vertical="center"/>
      <protection locked="0"/>
    </xf>
    <xf numFmtId="0" fontId="4" fillId="3" borderId="1" xfId="0" applyFont="1" applyFill="1" applyBorder="1" applyAlignment="1" applyProtection="1">
      <alignment horizontal="center" vertical="center"/>
      <protection locked="0"/>
    </xf>
    <xf numFmtId="0" fontId="0" fillId="0" borderId="0" xfId="0" applyAlignment="1">
      <alignment horizontal="center"/>
    </xf>
    <xf numFmtId="3" fontId="0" fillId="4" borderId="13" xfId="0" applyNumberFormat="1" applyFill="1" applyBorder="1" applyAlignment="1">
      <alignment horizontal="center" vertical="center"/>
    </xf>
    <xf numFmtId="3" fontId="0" fillId="4" borderId="9" xfId="0" applyNumberFormat="1" applyFill="1" applyBorder="1" applyAlignment="1">
      <alignment horizontal="center" vertical="center"/>
    </xf>
    <xf numFmtId="3" fontId="0" fillId="4" borderId="14" xfId="0" applyNumberFormat="1" applyFill="1" applyBorder="1" applyAlignment="1">
      <alignment horizontal="center" vertical="center"/>
    </xf>
    <xf numFmtId="3" fontId="0" fillId="4" borderId="6" xfId="0" applyNumberFormat="1" applyFill="1" applyBorder="1" applyAlignment="1">
      <alignment horizontal="center" vertical="center"/>
    </xf>
    <xf numFmtId="0" fontId="3" fillId="2" borderId="2" xfId="0" applyFont="1" applyFill="1" applyBorder="1" applyAlignment="1" applyProtection="1">
      <alignment horizontal="center" vertical="center" wrapText="1"/>
      <protection hidden="1"/>
    </xf>
    <xf numFmtId="166" fontId="0" fillId="0" borderId="0" xfId="0" applyNumberFormat="1"/>
    <xf numFmtId="0" fontId="4" fillId="3" borderId="1" xfId="0" applyFont="1" applyFill="1" applyBorder="1" applyAlignment="1" applyProtection="1">
      <alignment horizontal="center" vertical="center" wrapText="1"/>
      <protection locked="0"/>
    </xf>
    <xf numFmtId="0" fontId="0" fillId="4" borderId="20" xfId="0" applyFill="1" applyBorder="1" applyAlignment="1">
      <alignment horizontal="center" vertical="center"/>
    </xf>
    <xf numFmtId="0" fontId="0" fillId="4" borderId="21" xfId="0" applyFill="1" applyBorder="1" applyAlignment="1">
      <alignment horizontal="left" vertical="center"/>
    </xf>
    <xf numFmtId="0" fontId="0" fillId="0" borderId="21" xfId="0" applyBorder="1" applyAlignment="1">
      <alignment horizontal="center" vertical="center"/>
    </xf>
    <xf numFmtId="3" fontId="0" fillId="4" borderId="21" xfId="0" applyNumberFormat="1" applyFill="1" applyBorder="1" applyAlignment="1">
      <alignment horizontal="center" vertical="center"/>
    </xf>
    <xf numFmtId="0" fontId="0" fillId="3" borderId="21" xfId="0" applyFill="1" applyBorder="1" applyAlignment="1" applyProtection="1">
      <alignment horizontal="center" vertical="center"/>
      <protection locked="0"/>
    </xf>
    <xf numFmtId="165" fontId="0" fillId="3" borderId="25" xfId="0" applyNumberFormat="1" applyFill="1" applyBorder="1" applyAlignment="1" applyProtection="1">
      <alignment horizontal="center" vertical="center"/>
      <protection locked="0"/>
    </xf>
    <xf numFmtId="164" fontId="0" fillId="0" borderId="22" xfId="0" applyNumberFormat="1" applyBorder="1" applyAlignment="1">
      <alignment horizontal="center" vertical="center"/>
    </xf>
    <xf numFmtId="164" fontId="0" fillId="0" borderId="26" xfId="0" applyNumberFormat="1" applyBorder="1" applyAlignment="1">
      <alignment horizontal="center" vertical="center"/>
    </xf>
    <xf numFmtId="0" fontId="0" fillId="0" borderId="27" xfId="0" applyBorder="1" applyAlignment="1">
      <alignment horizontal="center"/>
    </xf>
    <xf numFmtId="3" fontId="0" fillId="4" borderId="28" xfId="0" applyNumberFormat="1" applyFill="1" applyBorder="1" applyAlignment="1">
      <alignment horizontal="center" vertical="center"/>
    </xf>
    <xf numFmtId="0" fontId="0" fillId="3" borderId="27" xfId="0" applyFill="1" applyBorder="1" applyAlignment="1" applyProtection="1">
      <alignment horizontal="center" vertical="center"/>
      <protection locked="0"/>
    </xf>
    <xf numFmtId="165" fontId="0" fillId="3" borderId="29" xfId="0" applyNumberFormat="1" applyFill="1" applyBorder="1" applyAlignment="1" applyProtection="1">
      <alignment horizontal="center" vertical="center"/>
      <protection locked="0"/>
    </xf>
    <xf numFmtId="0" fontId="8" fillId="4" borderId="20" xfId="0" applyFont="1" applyFill="1" applyBorder="1" applyAlignment="1">
      <alignment horizontal="center" vertical="center"/>
    </xf>
    <xf numFmtId="0" fontId="8" fillId="4" borderId="21" xfId="0" applyFont="1" applyFill="1" applyBorder="1" applyAlignment="1">
      <alignment horizontal="left"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9" xfId="0" applyFont="1" applyFill="1" applyBorder="1" applyAlignment="1">
      <alignment horizontal="center" vertical="center"/>
    </xf>
    <xf numFmtId="0" fontId="4" fillId="3" borderId="10" xfId="0" applyFont="1" applyFill="1"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4" borderId="10" xfId="0" applyFill="1" applyBorder="1" applyAlignment="1">
      <alignment horizontal="center" vertical="center"/>
    </xf>
    <xf numFmtId="0" fontId="0" fillId="4" borderId="17" xfId="0" applyFill="1" applyBorder="1" applyAlignment="1">
      <alignment horizontal="center" vertical="center"/>
    </xf>
    <xf numFmtId="0" fontId="0" fillId="4" borderId="10" xfId="0" applyFill="1" applyBorder="1" applyAlignment="1">
      <alignment vertical="center"/>
    </xf>
    <xf numFmtId="0" fontId="0" fillId="4" borderId="17" xfId="0" applyFill="1" applyBorder="1" applyAlignment="1">
      <alignment vertical="center"/>
    </xf>
    <xf numFmtId="164" fontId="0" fillId="0" borderId="10" xfId="0" applyNumberFormat="1" applyBorder="1" applyAlignment="1">
      <alignment horizontal="center" vertical="center"/>
    </xf>
    <xf numFmtId="164" fontId="0" fillId="0" borderId="17" xfId="0" applyNumberFormat="1" applyBorder="1" applyAlignment="1">
      <alignment horizontal="center" vertical="center"/>
    </xf>
    <xf numFmtId="0" fontId="0" fillId="4" borderId="18" xfId="0" applyFill="1" applyBorder="1" applyAlignment="1">
      <alignment horizontal="center" vertical="center"/>
    </xf>
    <xf numFmtId="0" fontId="0" fillId="4" borderId="18" xfId="0" applyFill="1" applyBorder="1" applyAlignment="1">
      <alignment vertical="center"/>
    </xf>
    <xf numFmtId="164" fontId="0" fillId="0" borderId="18" xfId="0" applyNumberFormat="1" applyBorder="1" applyAlignment="1">
      <alignment horizontal="center" vertical="center"/>
    </xf>
    <xf numFmtId="0" fontId="2" fillId="4" borderId="2" xfId="0" applyFont="1" applyFill="1" applyBorder="1" applyAlignment="1">
      <alignment horizontal="center"/>
    </xf>
    <xf numFmtId="0" fontId="0" fillId="4" borderId="3" xfId="0" applyFill="1" applyBorder="1" applyAlignment="1"/>
    <xf numFmtId="0" fontId="0" fillId="4" borderId="4" xfId="0" applyFill="1" applyBorder="1" applyAlignment="1"/>
    <xf numFmtId="0" fontId="7" fillId="2" borderId="5" xfId="0" applyFont="1" applyFill="1" applyBorder="1" applyAlignment="1">
      <alignment vertical="top" wrapText="1"/>
    </xf>
    <xf numFmtId="0" fontId="0" fillId="0" borderId="23" xfId="0" applyBorder="1" applyAlignment="1">
      <alignment wrapText="1"/>
    </xf>
    <xf numFmtId="0" fontId="0" fillId="0" borderId="6" xfId="0" applyBorder="1" applyAlignment="1">
      <alignment wrapText="1"/>
    </xf>
    <xf numFmtId="0" fontId="0" fillId="0" borderId="7" xfId="0" applyBorder="1" applyAlignment="1">
      <alignment wrapText="1"/>
    </xf>
    <xf numFmtId="0" fontId="0" fillId="0" borderId="0" xfId="0" applyAlignment="1">
      <alignment wrapText="1"/>
    </xf>
    <xf numFmtId="0" fontId="0" fillId="0" borderId="24" xfId="0" applyBorder="1" applyAlignment="1">
      <alignment wrapText="1"/>
    </xf>
    <xf numFmtId="0" fontId="0" fillId="0" borderId="8" xfId="0" applyBorder="1" applyAlignment="1">
      <alignment wrapText="1"/>
    </xf>
    <xf numFmtId="0" fontId="0" fillId="0" borderId="19" xfId="0" applyBorder="1" applyAlignment="1">
      <alignment wrapText="1"/>
    </xf>
    <xf numFmtId="0" fontId="0" fillId="0" borderId="9" xfId="0"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B5D22-E359-474C-8941-72920DFBAF5D}">
  <sheetPr>
    <pageSetUpPr fitToPage="1"/>
  </sheetPr>
  <dimension ref="B1:L47"/>
  <sheetViews>
    <sheetView tabSelected="1" topLeftCell="C26" zoomScale="85" zoomScaleNormal="85" workbookViewId="0">
      <selection activeCell="G29" sqref="G29:G32"/>
    </sheetView>
  </sheetViews>
  <sheetFormatPr defaultRowHeight="14.4" x14ac:dyDescent="0.55000000000000004"/>
  <cols>
    <col min="1" max="1" width="2.68359375" customWidth="1"/>
    <col min="2" max="2" width="25.68359375" customWidth="1"/>
    <col min="3" max="3" width="103" customWidth="1"/>
    <col min="4" max="4" width="21.578125" bestFit="1" customWidth="1"/>
    <col min="5" max="5" width="21.41796875" bestFit="1" customWidth="1"/>
    <col min="6" max="6" width="24" customWidth="1"/>
    <col min="7" max="7" width="19.15625" bestFit="1" customWidth="1"/>
    <col min="8" max="8" width="19.26171875" customWidth="1"/>
    <col min="9" max="9" width="19.41796875" customWidth="1"/>
    <col min="10" max="10" width="2.68359375" customWidth="1"/>
    <col min="11" max="11" width="12.578125" style="22" customWidth="1"/>
    <col min="12" max="12" width="30.68359375" customWidth="1"/>
  </cols>
  <sheetData>
    <row r="1" spans="2:12" ht="20.399999999999999" x14ac:dyDescent="0.75">
      <c r="B1" s="59" t="s">
        <v>0</v>
      </c>
      <c r="C1" s="60"/>
      <c r="D1" s="60"/>
      <c r="E1" s="60"/>
      <c r="F1" s="60"/>
      <c r="G1" s="60"/>
      <c r="H1" s="60"/>
      <c r="I1" s="60"/>
      <c r="J1" s="60"/>
      <c r="K1" s="60"/>
      <c r="L1" s="61"/>
    </row>
    <row r="2" spans="2:12" ht="14.7" thickBot="1" x14ac:dyDescent="0.6"/>
    <row r="3" spans="2:12" x14ac:dyDescent="0.55000000000000004">
      <c r="B3" s="62" t="s">
        <v>1</v>
      </c>
      <c r="C3" s="63"/>
      <c r="D3" s="63"/>
      <c r="E3" s="63"/>
      <c r="F3" s="63"/>
      <c r="G3" s="63"/>
      <c r="H3" s="63"/>
      <c r="I3" s="63"/>
      <c r="J3" s="63"/>
      <c r="K3" s="63"/>
      <c r="L3" s="64"/>
    </row>
    <row r="4" spans="2:12" x14ac:dyDescent="0.55000000000000004">
      <c r="B4" s="65"/>
      <c r="C4" s="66"/>
      <c r="D4" s="66"/>
      <c r="E4" s="66"/>
      <c r="F4" s="66"/>
      <c r="G4" s="66"/>
      <c r="H4" s="66"/>
      <c r="I4" s="66"/>
      <c r="J4" s="66"/>
      <c r="K4" s="66"/>
      <c r="L4" s="67"/>
    </row>
    <row r="5" spans="2:12" x14ac:dyDescent="0.55000000000000004">
      <c r="B5" s="65"/>
      <c r="C5" s="66"/>
      <c r="D5" s="66"/>
      <c r="E5" s="66"/>
      <c r="F5" s="66"/>
      <c r="G5" s="66"/>
      <c r="H5" s="66"/>
      <c r="I5" s="66"/>
      <c r="J5" s="66"/>
      <c r="K5" s="66"/>
      <c r="L5" s="67"/>
    </row>
    <row r="6" spans="2:12" x14ac:dyDescent="0.55000000000000004">
      <c r="B6" s="65"/>
      <c r="C6" s="66"/>
      <c r="D6" s="66"/>
      <c r="E6" s="66"/>
      <c r="F6" s="66"/>
      <c r="G6" s="66"/>
      <c r="H6" s="66"/>
      <c r="I6" s="66"/>
      <c r="J6" s="66"/>
      <c r="K6" s="66"/>
      <c r="L6" s="67"/>
    </row>
    <row r="7" spans="2:12" x14ac:dyDescent="0.55000000000000004">
      <c r="B7" s="65"/>
      <c r="C7" s="66"/>
      <c r="D7" s="66"/>
      <c r="E7" s="66"/>
      <c r="F7" s="66"/>
      <c r="G7" s="66"/>
      <c r="H7" s="66"/>
      <c r="I7" s="66"/>
      <c r="J7" s="66"/>
      <c r="K7" s="66"/>
      <c r="L7" s="67"/>
    </row>
    <row r="8" spans="2:12" x14ac:dyDescent="0.55000000000000004">
      <c r="B8" s="65"/>
      <c r="C8" s="66"/>
      <c r="D8" s="66"/>
      <c r="E8" s="66"/>
      <c r="F8" s="66"/>
      <c r="G8" s="66"/>
      <c r="H8" s="66"/>
      <c r="I8" s="66"/>
      <c r="J8" s="66"/>
      <c r="K8" s="66"/>
      <c r="L8" s="67"/>
    </row>
    <row r="9" spans="2:12" x14ac:dyDescent="0.55000000000000004">
      <c r="B9" s="65"/>
      <c r="C9" s="66"/>
      <c r="D9" s="66"/>
      <c r="E9" s="66"/>
      <c r="F9" s="66"/>
      <c r="G9" s="66"/>
      <c r="H9" s="66"/>
      <c r="I9" s="66"/>
      <c r="J9" s="66"/>
      <c r="K9" s="66"/>
      <c r="L9" s="67"/>
    </row>
    <row r="10" spans="2:12" x14ac:dyDescent="0.55000000000000004">
      <c r="B10" s="65"/>
      <c r="C10" s="66"/>
      <c r="D10" s="66"/>
      <c r="E10" s="66"/>
      <c r="F10" s="66"/>
      <c r="G10" s="66"/>
      <c r="H10" s="66"/>
      <c r="I10" s="66"/>
      <c r="J10" s="66"/>
      <c r="K10" s="66"/>
      <c r="L10" s="67"/>
    </row>
    <row r="11" spans="2:12" x14ac:dyDescent="0.55000000000000004">
      <c r="B11" s="65"/>
      <c r="C11" s="66"/>
      <c r="D11" s="66"/>
      <c r="E11" s="66"/>
      <c r="F11" s="66"/>
      <c r="G11" s="66"/>
      <c r="H11" s="66"/>
      <c r="I11" s="66"/>
      <c r="J11" s="66"/>
      <c r="K11" s="66"/>
      <c r="L11" s="67"/>
    </row>
    <row r="12" spans="2:12" ht="14.7" thickBot="1" x14ac:dyDescent="0.6">
      <c r="B12" s="68"/>
      <c r="C12" s="69"/>
      <c r="D12" s="69"/>
      <c r="E12" s="69"/>
      <c r="F12" s="69"/>
      <c r="G12" s="69"/>
      <c r="H12" s="69"/>
      <c r="I12" s="69"/>
      <c r="J12" s="69"/>
      <c r="K12" s="69"/>
      <c r="L12" s="70"/>
    </row>
    <row r="15" spans="2:12" x14ac:dyDescent="0.55000000000000004">
      <c r="B15" s="1" t="s">
        <v>2</v>
      </c>
    </row>
    <row r="16" spans="2:12" ht="43.2" x14ac:dyDescent="0.55000000000000004">
      <c r="B16" s="3" t="s">
        <v>3</v>
      </c>
      <c r="C16" s="3" t="s">
        <v>4</v>
      </c>
      <c r="D16" s="3" t="s">
        <v>5</v>
      </c>
      <c r="E16" s="3" t="s">
        <v>6</v>
      </c>
      <c r="F16" s="2" t="s">
        <v>7</v>
      </c>
      <c r="G16" s="2" t="s">
        <v>8</v>
      </c>
      <c r="H16" s="2" t="s">
        <v>9</v>
      </c>
      <c r="I16" s="2" t="s">
        <v>10</v>
      </c>
      <c r="J16" s="8"/>
    </row>
    <row r="17" spans="2:9" x14ac:dyDescent="0.55000000000000004">
      <c r="B17" s="50" t="s">
        <v>11</v>
      </c>
      <c r="C17" s="52" t="s">
        <v>12</v>
      </c>
      <c r="D17" s="10" t="s">
        <v>13</v>
      </c>
      <c r="E17" s="23">
        <v>1250</v>
      </c>
      <c r="F17" s="13"/>
      <c r="G17" s="14"/>
      <c r="H17" s="54">
        <f>(F17/60*G17)+(F18/60*G18)</f>
        <v>0</v>
      </c>
      <c r="I17" s="54">
        <f>H17*E17</f>
        <v>0</v>
      </c>
    </row>
    <row r="18" spans="2:9" x14ac:dyDescent="0.55000000000000004">
      <c r="B18" s="56"/>
      <c r="C18" s="57"/>
      <c r="D18" s="11" t="s">
        <v>14</v>
      </c>
      <c r="E18" s="24">
        <v>1250</v>
      </c>
      <c r="F18" s="15"/>
      <c r="G18" s="16"/>
      <c r="H18" s="58"/>
      <c r="I18" s="58"/>
    </row>
    <row r="19" spans="2:9" x14ac:dyDescent="0.55000000000000004">
      <c r="B19" s="50" t="s">
        <v>15</v>
      </c>
      <c r="C19" s="52" t="s">
        <v>16</v>
      </c>
      <c r="D19" s="10" t="s">
        <v>13</v>
      </c>
      <c r="E19" s="23">
        <v>200</v>
      </c>
      <c r="F19" s="13"/>
      <c r="G19" s="14"/>
      <c r="H19" s="54">
        <f>(F19/60*G19)+(F20/60*G20)</f>
        <v>0</v>
      </c>
      <c r="I19" s="54">
        <f>H19*E19</f>
        <v>0</v>
      </c>
    </row>
    <row r="20" spans="2:9" x14ac:dyDescent="0.55000000000000004">
      <c r="B20" s="56"/>
      <c r="C20" s="57"/>
      <c r="D20" s="11" t="s">
        <v>14</v>
      </c>
      <c r="E20" s="25">
        <v>200</v>
      </c>
      <c r="F20" s="17"/>
      <c r="G20" s="18"/>
      <c r="H20" s="58"/>
      <c r="I20" s="58"/>
    </row>
    <row r="21" spans="2:9" x14ac:dyDescent="0.55000000000000004">
      <c r="B21" s="50" t="s">
        <v>17</v>
      </c>
      <c r="C21" s="52" t="s">
        <v>18</v>
      </c>
      <c r="D21" s="10" t="s">
        <v>13</v>
      </c>
      <c r="E21" s="23">
        <v>2000</v>
      </c>
      <c r="F21" s="13"/>
      <c r="G21" s="14"/>
      <c r="H21" s="54">
        <f>(F21/60*G21)+(F22/60*G22)</f>
        <v>0</v>
      </c>
      <c r="I21" s="54">
        <f>H21*E21</f>
        <v>0</v>
      </c>
    </row>
    <row r="22" spans="2:9" x14ac:dyDescent="0.55000000000000004">
      <c r="B22" s="56"/>
      <c r="C22" s="57"/>
      <c r="D22" s="11" t="s">
        <v>14</v>
      </c>
      <c r="E22" s="25">
        <v>2000</v>
      </c>
      <c r="F22" s="17"/>
      <c r="G22" s="18"/>
      <c r="H22" s="58"/>
      <c r="I22" s="58"/>
    </row>
    <row r="23" spans="2:9" x14ac:dyDescent="0.55000000000000004">
      <c r="B23" s="50" t="s">
        <v>19</v>
      </c>
      <c r="C23" s="52" t="s">
        <v>20</v>
      </c>
      <c r="D23" s="10" t="s">
        <v>13</v>
      </c>
      <c r="E23" s="26">
        <v>300</v>
      </c>
      <c r="F23" s="19"/>
      <c r="G23" s="20"/>
      <c r="H23" s="54">
        <f>(F23/60*G23)+(F24/60*G24)</f>
        <v>0</v>
      </c>
      <c r="I23" s="54">
        <f>H23*E23</f>
        <v>0</v>
      </c>
    </row>
    <row r="24" spans="2:9" x14ac:dyDescent="0.55000000000000004">
      <c r="B24" s="51"/>
      <c r="C24" s="53"/>
      <c r="D24" s="38" t="s">
        <v>14</v>
      </c>
      <c r="E24" s="39">
        <v>300</v>
      </c>
      <c r="F24" s="40"/>
      <c r="G24" s="41"/>
      <c r="H24" s="55"/>
      <c r="I24" s="55"/>
    </row>
    <row r="25" spans="2:9" ht="20.25" customHeight="1" x14ac:dyDescent="0.55000000000000004">
      <c r="B25" s="30" t="s">
        <v>21</v>
      </c>
      <c r="C25" s="31" t="s">
        <v>22</v>
      </c>
      <c r="D25" s="32" t="s">
        <v>23</v>
      </c>
      <c r="E25" s="33">
        <v>250</v>
      </c>
      <c r="F25" s="34" t="s">
        <v>24</v>
      </c>
      <c r="G25" s="35"/>
      <c r="H25" s="36">
        <f>G25</f>
        <v>0</v>
      </c>
      <c r="I25" s="37">
        <f>E25*G25</f>
        <v>0</v>
      </c>
    </row>
    <row r="26" spans="2:9" ht="21" customHeight="1" x14ac:dyDescent="0.55000000000000004">
      <c r="B26" s="30" t="s">
        <v>21</v>
      </c>
      <c r="C26" s="31" t="s">
        <v>25</v>
      </c>
      <c r="D26" s="32" t="s">
        <v>23</v>
      </c>
      <c r="E26" s="33">
        <v>50</v>
      </c>
      <c r="F26" s="34" t="s">
        <v>24</v>
      </c>
      <c r="G26" s="35"/>
      <c r="H26" s="36">
        <f t="shared" ref="H26:H32" si="0">G26</f>
        <v>0</v>
      </c>
      <c r="I26" s="37">
        <f t="shared" ref="I26:I32" si="1">E26*G26</f>
        <v>0</v>
      </c>
    </row>
    <row r="27" spans="2:9" ht="21" customHeight="1" x14ac:dyDescent="0.55000000000000004">
      <c r="B27" s="30" t="s">
        <v>26</v>
      </c>
      <c r="C27" s="31" t="s">
        <v>27</v>
      </c>
      <c r="D27" s="32" t="s">
        <v>24</v>
      </c>
      <c r="E27" s="33">
        <v>1250</v>
      </c>
      <c r="F27" s="34" t="s">
        <v>24</v>
      </c>
      <c r="G27" s="35"/>
      <c r="H27" s="36">
        <f t="shared" si="0"/>
        <v>0</v>
      </c>
      <c r="I27" s="37">
        <f t="shared" si="1"/>
        <v>0</v>
      </c>
    </row>
    <row r="28" spans="2:9" ht="21" customHeight="1" x14ac:dyDescent="0.55000000000000004">
      <c r="B28" s="42" t="s">
        <v>28</v>
      </c>
      <c r="C28" s="43" t="s">
        <v>29</v>
      </c>
      <c r="D28" s="32" t="s">
        <v>24</v>
      </c>
      <c r="E28" s="33">
        <v>1250</v>
      </c>
      <c r="F28" s="34" t="s">
        <v>24</v>
      </c>
      <c r="G28" s="35"/>
      <c r="H28" s="36">
        <f t="shared" si="0"/>
        <v>0</v>
      </c>
      <c r="I28" s="37">
        <f t="shared" si="1"/>
        <v>0</v>
      </c>
    </row>
    <row r="29" spans="2:9" ht="21" customHeight="1" x14ac:dyDescent="0.55000000000000004">
      <c r="B29" s="42" t="s">
        <v>30</v>
      </c>
      <c r="C29" s="43" t="s">
        <v>31</v>
      </c>
      <c r="D29" s="32" t="s">
        <v>24</v>
      </c>
      <c r="E29" s="33">
        <v>1250</v>
      </c>
      <c r="F29" s="34" t="s">
        <v>24</v>
      </c>
      <c r="G29" s="35"/>
      <c r="H29" s="36">
        <f t="shared" si="0"/>
        <v>0</v>
      </c>
      <c r="I29" s="37">
        <f t="shared" si="1"/>
        <v>0</v>
      </c>
    </row>
    <row r="30" spans="2:9" ht="21" customHeight="1" x14ac:dyDescent="0.55000000000000004">
      <c r="B30" s="42" t="s">
        <v>32</v>
      </c>
      <c r="C30" s="43" t="s">
        <v>33</v>
      </c>
      <c r="D30" s="32" t="s">
        <v>24</v>
      </c>
      <c r="E30" s="33">
        <v>2000</v>
      </c>
      <c r="F30" s="34" t="s">
        <v>24</v>
      </c>
      <c r="G30" s="35"/>
      <c r="H30" s="36">
        <f t="shared" si="0"/>
        <v>0</v>
      </c>
      <c r="I30" s="37">
        <f t="shared" si="1"/>
        <v>0</v>
      </c>
    </row>
    <row r="31" spans="2:9" ht="21" customHeight="1" x14ac:dyDescent="0.55000000000000004">
      <c r="B31" s="42" t="s">
        <v>34</v>
      </c>
      <c r="C31" s="43" t="s">
        <v>35</v>
      </c>
      <c r="D31" s="32" t="s">
        <v>24</v>
      </c>
      <c r="E31" s="33">
        <v>1250</v>
      </c>
      <c r="F31" s="34" t="s">
        <v>24</v>
      </c>
      <c r="G31" s="35"/>
      <c r="H31" s="36">
        <f t="shared" si="0"/>
        <v>0</v>
      </c>
      <c r="I31" s="37">
        <f t="shared" si="1"/>
        <v>0</v>
      </c>
    </row>
    <row r="32" spans="2:9" ht="21" customHeight="1" x14ac:dyDescent="0.55000000000000004">
      <c r="B32" s="42" t="s">
        <v>36</v>
      </c>
      <c r="C32" s="43" t="s">
        <v>37</v>
      </c>
      <c r="D32" s="32" t="s">
        <v>24</v>
      </c>
      <c r="E32" s="33">
        <v>200</v>
      </c>
      <c r="F32" s="34" t="s">
        <v>24</v>
      </c>
      <c r="G32" s="35"/>
      <c r="H32" s="36">
        <f t="shared" si="0"/>
        <v>0</v>
      </c>
      <c r="I32" s="37">
        <f t="shared" si="1"/>
        <v>0</v>
      </c>
    </row>
    <row r="33" spans="2:9" x14ac:dyDescent="0.55000000000000004">
      <c r="F33" s="44" t="s">
        <v>38</v>
      </c>
      <c r="G33" s="45"/>
      <c r="H33" s="46"/>
      <c r="I33" s="9">
        <f>SUM(I17:I32)</f>
        <v>0</v>
      </c>
    </row>
    <row r="34" spans="2:9" x14ac:dyDescent="0.55000000000000004">
      <c r="D34" s="12" t="str">
        <f>IF(COUNTBLANK(F17:G25)&gt;0,"LET OP: Niet alle benodigde cellen zijn ingevuld","")</f>
        <v>LET OP: Niet alle benodigde cellen zijn ingevuld</v>
      </c>
    </row>
    <row r="35" spans="2:9" x14ac:dyDescent="0.55000000000000004">
      <c r="D35" s="12"/>
    </row>
    <row r="36" spans="2:9" x14ac:dyDescent="0.55000000000000004">
      <c r="C36" s="27" t="s">
        <v>39</v>
      </c>
      <c r="D36" s="9">
        <f>I33</f>
        <v>0</v>
      </c>
      <c r="H36" s="28"/>
    </row>
    <row r="37" spans="2:9" ht="14.7" thickBot="1" x14ac:dyDescent="0.6"/>
    <row r="38" spans="2:9" ht="43.5" thickBot="1" x14ac:dyDescent="0.6">
      <c r="B38" s="4" t="s">
        <v>40</v>
      </c>
      <c r="C38" s="29" t="s">
        <v>41</v>
      </c>
    </row>
    <row r="39" spans="2:9" ht="14.7" thickBot="1" x14ac:dyDescent="0.6">
      <c r="B39" s="4" t="s">
        <v>42</v>
      </c>
      <c r="C39" s="21"/>
    </row>
    <row r="40" spans="2:9" ht="29.1" thickBot="1" x14ac:dyDescent="0.6">
      <c r="B40" s="4" t="s">
        <v>43</v>
      </c>
      <c r="C40" s="21"/>
    </row>
    <row r="41" spans="2:9" ht="14.7" thickBot="1" x14ac:dyDescent="0.6">
      <c r="B41" s="4" t="s">
        <v>44</v>
      </c>
      <c r="C41" s="21"/>
    </row>
    <row r="42" spans="2:9" x14ac:dyDescent="0.55000000000000004">
      <c r="B42" s="5" t="s">
        <v>45</v>
      </c>
      <c r="C42" s="47"/>
    </row>
    <row r="43" spans="2:9" x14ac:dyDescent="0.55000000000000004">
      <c r="B43" s="6"/>
      <c r="C43" s="48"/>
    </row>
    <row r="44" spans="2:9" x14ac:dyDescent="0.55000000000000004">
      <c r="B44" s="6"/>
      <c r="C44" s="48"/>
    </row>
    <row r="45" spans="2:9" x14ac:dyDescent="0.55000000000000004">
      <c r="B45" s="6"/>
      <c r="C45" s="48"/>
    </row>
    <row r="46" spans="2:9" x14ac:dyDescent="0.55000000000000004">
      <c r="B46" s="7"/>
      <c r="C46" s="49"/>
    </row>
    <row r="47" spans="2:9" x14ac:dyDescent="0.55000000000000004">
      <c r="B47" s="4" t="s">
        <v>46</v>
      </c>
      <c r="C47" s="21"/>
    </row>
  </sheetData>
  <sheetProtection algorithmName="SHA-512" hashValue="KMd/z9yhLaZrHurJnDY5puyrKXrXlVPNoZxPcWmUsb1OiL/kkq4SZVL62B+wKcEmgWN92Njl80ACcQg+GNY5kA==" saltValue="JUSSRuXkROI169yGiiP8PQ==" spinCount="100000" sheet="1" objects="1" scenarios="1"/>
  <mergeCells count="20">
    <mergeCell ref="B1:L1"/>
    <mergeCell ref="B3:L12"/>
    <mergeCell ref="B17:B18"/>
    <mergeCell ref="C17:C18"/>
    <mergeCell ref="H17:H18"/>
    <mergeCell ref="I17:I18"/>
    <mergeCell ref="I23:I24"/>
    <mergeCell ref="B19:B20"/>
    <mergeCell ref="C19:C20"/>
    <mergeCell ref="H19:H20"/>
    <mergeCell ref="I19:I20"/>
    <mergeCell ref="B21:B22"/>
    <mergeCell ref="C21:C22"/>
    <mergeCell ref="H21:H22"/>
    <mergeCell ref="I21:I22"/>
    <mergeCell ref="F33:H33"/>
    <mergeCell ref="C42:C46"/>
    <mergeCell ref="B23:B24"/>
    <mergeCell ref="C23:C24"/>
    <mergeCell ref="H23:H24"/>
  </mergeCells>
  <pageMargins left="0.70866141732283472" right="0.70866141732283472" top="0.74803149606299213" bottom="0.74803149606299213" header="0.31496062992125984" footer="0.31496062992125984"/>
  <pageSetup paperSize="8" scale="6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20e448e-77db-4f6e-8c47-704a6cafc22f">
      <Value>3</Value>
    </TaxCatchAll>
    <d6a0f0c0c0124d58878f9601e6ca6271 xmlns="a0cf0202-a5c5-484a-8f56-a5c31f00845a">
      <Terms xmlns="http://schemas.microsoft.com/office/infopath/2007/PartnerControls">
        <TermInfo xmlns="http://schemas.microsoft.com/office/infopath/2007/PartnerControls">
          <TermName xmlns="http://schemas.microsoft.com/office/infopath/2007/PartnerControls">DIT</TermName>
          <TermId xmlns="http://schemas.microsoft.com/office/infopath/2007/PartnerControls">d14207bc-a8ea-442f-b42e-5f6285d118e9</TermId>
        </TermInfo>
      </Terms>
    </d6a0f0c0c0124d58878f9601e6ca6271>
    <lcf76f155ced4ddcb4097134ff3c332f xmlns="d8fbd44e-a4fe-41f8-ad6d-1eca962a1b2f">
      <Terms xmlns="http://schemas.microsoft.com/office/infopath/2007/PartnerControls"/>
    </lcf76f155ced4ddcb4097134ff3c332f>
    <SharedWithUsers xmlns="a0cf0202-a5c5-484a-8f56-a5c31f00845a">
      <UserInfo>
        <DisplayName>Koeter, Sander</DisplayName>
        <AccountId>31</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A2DDA2F27BADA4FA0D562381777D245" ma:contentTypeVersion="17" ma:contentTypeDescription="Een nieuw document maken." ma:contentTypeScope="" ma:versionID="d92aff239f57d81967059878ea3c7d11">
  <xsd:schema xmlns:xsd="http://www.w3.org/2001/XMLSchema" xmlns:xs="http://www.w3.org/2001/XMLSchema" xmlns:p="http://schemas.microsoft.com/office/2006/metadata/properties" xmlns:ns2="a0cf0202-a5c5-484a-8f56-a5c31f00845a" xmlns:ns4="420e448e-77db-4f6e-8c47-704a6cafc22f" xmlns:ns5="d8fbd44e-a4fe-41f8-ad6d-1eca962a1b2f" targetNamespace="http://schemas.microsoft.com/office/2006/metadata/properties" ma:root="true" ma:fieldsID="633a0d21b2ebcc0172ae4cb7c57a47bf" ns2:_="" ns4:_="" ns5:_="">
    <xsd:import namespace="a0cf0202-a5c5-484a-8f56-a5c31f00845a"/>
    <xsd:import namespace="420e448e-77db-4f6e-8c47-704a6cafc22f"/>
    <xsd:import namespace="d8fbd44e-a4fe-41f8-ad6d-1eca962a1b2f"/>
    <xsd:element name="properties">
      <xsd:complexType>
        <xsd:sequence>
          <xsd:element name="documentManagement">
            <xsd:complexType>
              <xsd:all>
                <xsd:element ref="ns2:d6a0f0c0c0124d58878f9601e6ca6271" minOccurs="0"/>
                <xsd:element ref="ns4:TaxCatchAll" minOccurs="0"/>
                <xsd:element ref="ns2:SharedWithUsers" minOccurs="0"/>
                <xsd:element ref="ns2:SharedWithDetails" minOccurs="0"/>
                <xsd:element ref="ns5:MediaServiceMetadata" minOccurs="0"/>
                <xsd:element ref="ns5:MediaServiceFastMetadata" minOccurs="0"/>
                <xsd:element ref="ns5:MediaServiceObjectDetectorVersions" minOccurs="0"/>
                <xsd:element ref="ns5:MediaLengthInSeconds" minOccurs="0"/>
                <xsd:element ref="ns5:lcf76f155ced4ddcb4097134ff3c332f" minOccurs="0"/>
                <xsd:element ref="ns5:MediaServiceDateTaken" minOccurs="0"/>
                <xsd:element ref="ns5:MediaServiceOCR" minOccurs="0"/>
                <xsd:element ref="ns5:MediaServiceGenerationTime" minOccurs="0"/>
                <xsd:element ref="ns5:MediaServiceEventHashCode" minOccurs="0"/>
                <xsd:element ref="ns5:MediaServiceLocation"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d6a0f0c0c0124d58878f9601e6ca6271" ma:index="8" ma:taxonomy="true" ma:internalName="d6a0f0c0c0124d58878f9601e6ca6271" ma:taxonomyFieldName="Afdelingnaam" ma:displayName="Afdelings Code" ma:default="4;#DIT|d14207bc-a8ea-442f-b42e-5f6285d118e9" ma:fieldId="{d6a0f0c0-c012-4d58-878f-9601e6ca6271}"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20e448e-77db-4f6e-8c47-704a6cafc22f"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8f42584d-569b-484f-bab9-08213284d285}" ma:internalName="TaxCatchAll" ma:showField="CatchAllData" ma:web="420e448e-77db-4f6e-8c47-704a6cafc22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8fbd44e-a4fe-41f8-ad6d-1eca962a1b2f"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5DBF5E-06E8-469C-8DEA-BD5C716513DC}">
  <ds:schemaRefs>
    <ds:schemaRef ds:uri="http://schemas.microsoft.com/sharepoint/v3/contenttype/forms"/>
  </ds:schemaRefs>
</ds:datastoreItem>
</file>

<file path=customXml/itemProps2.xml><?xml version="1.0" encoding="utf-8"?>
<ds:datastoreItem xmlns:ds="http://schemas.openxmlformats.org/officeDocument/2006/customXml" ds:itemID="{E357D652-F885-43BA-8544-9BABAE4068E4}">
  <ds:schemaRefs>
    <ds:schemaRef ds:uri="http://purl.org/dc/elements/1.1/"/>
    <ds:schemaRef ds:uri="http://purl.org/dc/terms/"/>
    <ds:schemaRef ds:uri="420e448e-77db-4f6e-8c47-704a6cafc22f"/>
    <ds:schemaRef ds:uri="http://purl.org/dc/dcmitype/"/>
    <ds:schemaRef ds:uri="a0cf0202-a5c5-484a-8f56-a5c31f00845a"/>
    <ds:schemaRef ds:uri="http://schemas.microsoft.com/office/2006/documentManagement/types"/>
    <ds:schemaRef ds:uri="http://schemas.microsoft.com/office/infopath/2007/PartnerControls"/>
    <ds:schemaRef ds:uri="http://schemas.microsoft.com/office/2006/metadata/properties"/>
    <ds:schemaRef ds:uri="http://schemas.openxmlformats.org/package/2006/metadata/core-properties"/>
    <ds:schemaRef ds:uri="d8fbd44e-a4fe-41f8-ad6d-1eca962a1b2f"/>
    <ds:schemaRef ds:uri="http://www.w3.org/XML/1998/namespace"/>
  </ds:schemaRefs>
</ds:datastoreItem>
</file>

<file path=customXml/itemProps3.xml><?xml version="1.0" encoding="utf-8"?>
<ds:datastoreItem xmlns:ds="http://schemas.openxmlformats.org/officeDocument/2006/customXml" ds:itemID="{85BE4497-57A3-4300-9C69-FB68D833D3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cf0202-a5c5-484a-8f56-a5c31f00845a"/>
    <ds:schemaRef ds:uri="420e448e-77db-4f6e-8c47-704a6cafc22f"/>
    <ds:schemaRef ds:uri="d8fbd44e-a4fe-41f8-ad6d-1eca962a1b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ce80e9c-661b-453a-b52e-c00e4f65cc34}" enabled="1" method="Standar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ICT EUD 2024</vt:lpstr>
    </vt:vector>
  </TitlesOfParts>
  <Manager/>
  <Company>Gemeente Tilburg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Koeter, Sander</dc:creator>
  <cp:keywords/>
  <dc:description/>
  <cp:lastModifiedBy>Sizoo, Thijs</cp:lastModifiedBy>
  <cp:revision/>
  <dcterms:created xsi:type="dcterms:W3CDTF">2020-02-17T14:57:04Z</dcterms:created>
  <dcterms:modified xsi:type="dcterms:W3CDTF">2024-04-08T21:58:09Z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0x010100CA2DDA2F27BADA4FA0D562381777D245</vt:lpwstr>
  </property>
  <property fmtid="{D5CDD505-2E9C-101B-9397-08002B2CF9AE}" pid="3" name="MediaServiceImageTags">
    <vt:lpwstr/>
  </property>
  <property fmtid="{D5CDD505-2E9C-101B-9397-08002B2CF9AE}" pid="4" name="Afdelingnaam">
    <vt:lpwstr>3;#DIT|d14207bc-a8ea-442f-b42e-5f6285d118e9</vt:lpwstr>
  </property>
</Properties>
</file>