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rocgildeopleidingen.sharepoint.com/sites/samenwerken/inkoopcontractmanagement/Gedeelde  documenten/Aanbestedingen/2023 - Aanbestedingen/EA_FAC2308_Sanitaire middelen/documenten definitief/"/>
    </mc:Choice>
  </mc:AlternateContent>
  <xr:revisionPtr revIDLastSave="340" documentId="8_{0C569F82-721E-4D4F-BEC6-1E570BAF542B}" xr6:coauthVersionLast="47" xr6:coauthVersionMax="47" xr10:uidLastSave="{92CDC4B3-6D00-4933-8407-AD874C3B6E93}"/>
  <bookViews>
    <workbookView xWindow="-28920" yWindow="-120" windowWidth="29040" windowHeight="15840" activeTab="2" xr2:uid="{00000000-000D-0000-FFFF-FFFF00000000}"/>
  </bookViews>
  <sheets>
    <sheet name="Instructieblad" sheetId="4" r:id="rId1"/>
    <sheet name="Totaalkosten" sheetId="1" r:id="rId2"/>
    <sheet name="Kosten per apparaat per jaar" sheetId="2" r:id="rId3"/>
    <sheet name="Aanpassing verbruik"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2" l="1"/>
  <c r="E31" i="2"/>
  <c r="N21" i="1" s="1"/>
  <c r="I38" i="2"/>
  <c r="Q30" i="1" s="1"/>
  <c r="G38" i="2"/>
  <c r="O24" i="1" s="1"/>
  <c r="E38" i="2"/>
  <c r="C38" i="2"/>
  <c r="C31" i="2"/>
  <c r="G25" i="2"/>
  <c r="C25" i="2"/>
  <c r="I35" i="2"/>
  <c r="G35" i="2"/>
  <c r="E35" i="2"/>
  <c r="C35" i="2"/>
  <c r="C28" i="2"/>
  <c r="G22" i="2"/>
  <c r="E22" i="2"/>
  <c r="C22" i="2"/>
  <c r="G16" i="2"/>
  <c r="E16" i="2"/>
  <c r="C16" i="2"/>
  <c r="P16" i="1"/>
  <c r="O16" i="1"/>
  <c r="E4" i="2"/>
  <c r="N23" i="1" l="1"/>
  <c r="Q31" i="1"/>
  <c r="N16" i="1"/>
  <c r="Q16" i="1"/>
  <c r="M16" i="1"/>
  <c r="L16" i="1"/>
  <c r="K16" i="1"/>
  <c r="J16" i="1"/>
  <c r="I16" i="1"/>
  <c r="H16" i="1"/>
  <c r="G16" i="1"/>
  <c r="F16" i="1"/>
  <c r="E16" i="1"/>
  <c r="D16" i="1"/>
  <c r="C16" i="1"/>
  <c r="E10" i="2" l="1"/>
  <c r="C10" i="2"/>
  <c r="P20" i="1" l="1"/>
  <c r="P19" i="1"/>
  <c r="P30" i="1"/>
  <c r="P25" i="1"/>
  <c r="Q33" i="1"/>
  <c r="R3" i="1"/>
  <c r="R4" i="1"/>
  <c r="R5" i="1"/>
  <c r="R6" i="1"/>
  <c r="R7" i="1"/>
  <c r="R8" i="1"/>
  <c r="R9" i="1"/>
  <c r="R10" i="1"/>
  <c r="R11" i="1"/>
  <c r="R12" i="1"/>
  <c r="R13" i="1"/>
  <c r="R14" i="1"/>
  <c r="R2" i="1"/>
  <c r="P33" i="1" l="1"/>
  <c r="R16" i="1"/>
  <c r="C4" i="2"/>
  <c r="E25" i="2"/>
  <c r="G19" i="2"/>
  <c r="I23" i="1" s="1"/>
  <c r="I33" i="1" s="1"/>
  <c r="E19" i="2"/>
  <c r="C19" i="2"/>
  <c r="E13" i="2"/>
  <c r="C13" i="2"/>
  <c r="E7" i="2"/>
  <c r="D31" i="1" s="1"/>
  <c r="D33" i="1" s="1"/>
  <c r="C7" i="2"/>
  <c r="C19" i="1" s="1"/>
  <c r="N33" i="1" l="1"/>
  <c r="M31" i="1"/>
  <c r="M20" i="1"/>
  <c r="M30" i="1"/>
  <c r="M19" i="1"/>
  <c r="M24" i="1"/>
  <c r="M23" i="1"/>
  <c r="M22" i="1"/>
  <c r="M29" i="1"/>
  <c r="M28" i="1"/>
  <c r="M27" i="1"/>
  <c r="M26" i="1"/>
  <c r="M25" i="1"/>
  <c r="M21" i="1"/>
  <c r="L24" i="1"/>
  <c r="L22" i="1"/>
  <c r="L23" i="1"/>
  <c r="L21" i="1"/>
  <c r="L20" i="1"/>
  <c r="L25" i="1"/>
  <c r="L31" i="1"/>
  <c r="O23" i="1"/>
  <c r="O31" i="1"/>
  <c r="O22" i="1"/>
  <c r="O21" i="1"/>
  <c r="O29" i="1"/>
  <c r="O28" i="1"/>
  <c r="O27" i="1"/>
  <c r="O26" i="1"/>
  <c r="K22" i="1"/>
  <c r="K24" i="1"/>
  <c r="K23" i="1"/>
  <c r="K26" i="1"/>
  <c r="J23" i="1"/>
  <c r="J31" i="1"/>
  <c r="J22" i="1"/>
  <c r="J30" i="1"/>
  <c r="J21" i="1"/>
  <c r="J29" i="1"/>
  <c r="J20" i="1"/>
  <c r="J28" i="1"/>
  <c r="J26" i="1"/>
  <c r="J25" i="1"/>
  <c r="J24" i="1"/>
  <c r="H23" i="1"/>
  <c r="H22" i="1"/>
  <c r="H28" i="1"/>
  <c r="H24" i="1"/>
  <c r="G31" i="1"/>
  <c r="G23" i="1"/>
  <c r="G20" i="1"/>
  <c r="G27" i="1"/>
  <c r="G30" i="1"/>
  <c r="G22" i="1"/>
  <c r="G29" i="1"/>
  <c r="G21" i="1"/>
  <c r="G28" i="1"/>
  <c r="G19" i="1"/>
  <c r="G26" i="1"/>
  <c r="G25" i="1"/>
  <c r="G24" i="1"/>
  <c r="E29" i="1"/>
  <c r="E19" i="1"/>
  <c r="E28" i="1"/>
  <c r="E27" i="1"/>
  <c r="E23" i="1"/>
  <c r="E26" i="1"/>
  <c r="E24" i="1"/>
  <c r="E21" i="1"/>
  <c r="E31" i="1"/>
  <c r="E22" i="1"/>
  <c r="E30" i="1"/>
  <c r="F25" i="1"/>
  <c r="F23" i="1"/>
  <c r="F22" i="1"/>
  <c r="F21" i="1"/>
  <c r="F27" i="1"/>
  <c r="F20" i="1"/>
  <c r="F26" i="1"/>
  <c r="C30" i="1"/>
  <c r="C22" i="1"/>
  <c r="C21" i="1"/>
  <c r="C23" i="1"/>
  <c r="C29" i="1"/>
  <c r="C28" i="1"/>
  <c r="C20" i="1"/>
  <c r="C27" i="1"/>
  <c r="C26" i="1"/>
  <c r="C25" i="1"/>
  <c r="C24" i="1"/>
  <c r="C31" i="1"/>
  <c r="R27" i="1" l="1"/>
  <c r="O33" i="1"/>
  <c r="M33" i="1"/>
  <c r="L33" i="1"/>
  <c r="R24" i="1"/>
  <c r="K33" i="1"/>
  <c r="J33" i="1"/>
  <c r="R30" i="1"/>
  <c r="H33" i="1"/>
  <c r="R23" i="1"/>
  <c r="R20" i="1"/>
  <c r="R28" i="1"/>
  <c r="R21" i="1"/>
  <c r="R25" i="1"/>
  <c r="G33" i="1"/>
  <c r="R29" i="1"/>
  <c r="R31" i="1"/>
  <c r="R26" i="1"/>
  <c r="E33" i="1"/>
  <c r="R22" i="1"/>
  <c r="F33" i="1"/>
  <c r="R19" i="1"/>
  <c r="C33" i="1"/>
  <c r="R33" i="1" l="1"/>
</calcChain>
</file>

<file path=xl/sharedStrings.xml><?xml version="1.0" encoding="utf-8"?>
<sst xmlns="http://schemas.openxmlformats.org/spreadsheetml/2006/main" count="328" uniqueCount="107">
  <si>
    <t>Er dient te worden uitgegaan van een huur all-in concept. Uitgangspunt is het altijd beschikbaar hebben van sanitaire verbruiksmaterialen; men mag niet ‘misgrijpen’. Alle prijzen zijn inclusief het leveren, plaatsen en gebruiksklare oplevering van de nieuwe sanitaire voorzieningen, aansluitmaterialen, afvoer van verpakkingsmateriaal, onbeperkt gebruik van (na)vullingen (full service), reis-, voorrij-, administratiekosten, servicekosten en alle overige bijkomende kosten.</t>
  </si>
  <si>
    <t xml:space="preserve">Productbladen/ -omschrijvingen en afbeeldingen van de aangeboden voorzieningen en navullingen dienen door de inschrijver te worden toegevoegd aan de offerte. De geoffreerde prijzen hebben betrekking op de door de inschrijver toegevoegde productbladen/ -omschrijvingen en afbeeldingen. </t>
  </si>
  <si>
    <t>Tabblad Totaalkosten</t>
  </si>
  <si>
    <t>Tabblad Kosten per apparaat per jaar</t>
  </si>
  <si>
    <t>Tabblad Aanpassing verbruik</t>
  </si>
  <si>
    <t>Locatie</t>
  </si>
  <si>
    <t>Plaats</t>
  </si>
  <si>
    <t>Papierrol handdoekautomaat</t>
  </si>
  <si>
    <t>Toiletpapier dispenser</t>
  </si>
  <si>
    <t>TOTALEN</t>
  </si>
  <si>
    <t>Aantal eenheden</t>
  </si>
  <si>
    <t>Euro's</t>
  </si>
  <si>
    <t>Opbouw kosten</t>
  </si>
  <si>
    <t xml:space="preserve">Huur </t>
  </si>
  <si>
    <t>Verbruik</t>
  </si>
  <si>
    <t>Totale kosten</t>
  </si>
  <si>
    <t xml:space="preserve">Handdoekautomaat </t>
  </si>
  <si>
    <t>Type: gesloten systeem katoen</t>
  </si>
  <si>
    <t>Gelijk aantal</t>
  </si>
  <si>
    <t>+5%-10%</t>
  </si>
  <si>
    <t>-5%-10%</t>
  </si>
  <si>
    <t>Type: Normaal</t>
  </si>
  <si>
    <t xml:space="preserve">Toiletpapier dispenser </t>
  </si>
  <si>
    <t>Type: Jumbo</t>
  </si>
  <si>
    <t>Zeepdispenser foam</t>
  </si>
  <si>
    <t>Type: normaal</t>
  </si>
  <si>
    <t>Eenmalige bonussen of vergoedingen, worden niet in de beoordeling meegenomen.                                            Manipulatief inschrijven of aanpassen van het prijsmodel leidt tot uitsluiting.</t>
  </si>
  <si>
    <t>Henri Dunantstraat</t>
  </si>
  <si>
    <t>OOSTRUM</t>
  </si>
  <si>
    <t>Poststraat 8-10</t>
  </si>
  <si>
    <t>SITTARD</t>
  </si>
  <si>
    <t>Bredeweg 235</t>
  </si>
  <si>
    <t>ROERMOND</t>
  </si>
  <si>
    <t>Kasteel Hillenraedtstraat 1</t>
  </si>
  <si>
    <t>Kerkeveldlaan 1</t>
  </si>
  <si>
    <t>Olympialaan 1</t>
  </si>
  <si>
    <t>Laaghuissingel 4</t>
  </si>
  <si>
    <t>VENLO</t>
  </si>
  <si>
    <t>Laaghuissingel 2</t>
  </si>
  <si>
    <t>Hagerhofweg (A)</t>
  </si>
  <si>
    <t>Hagerhofweg (B)</t>
  </si>
  <si>
    <t>Groenveldsingel 40</t>
  </si>
  <si>
    <t>Drakesteijn 5</t>
  </si>
  <si>
    <t>WEERT</t>
  </si>
  <si>
    <t>Toiletrolautomaat</t>
  </si>
  <si>
    <t>Toiletrolautomaat Jumbo</t>
  </si>
  <si>
    <t>Vouwhanddoekautomaat</t>
  </si>
  <si>
    <t xml:space="preserve">Zeepdispenser foam </t>
  </si>
  <si>
    <t>Zeepdispenser Industrieel (garagezeep)</t>
  </si>
  <si>
    <t>Afvalbak  over-de-rand deksel</t>
  </si>
  <si>
    <t>Dispenser desinfectie elleboog bediend</t>
  </si>
  <si>
    <t>Incontinentie/luierbox</t>
  </si>
  <si>
    <t xml:space="preserve">Damesverbandcontainer groot </t>
  </si>
  <si>
    <t>Damesverbandcontainer klein</t>
  </si>
  <si>
    <t>Zeepdispenser foam elleboog bediend</t>
  </si>
  <si>
    <t xml:space="preserve">Luchtverfrisser </t>
  </si>
  <si>
    <t>Type: papieren handdoekjes</t>
  </si>
  <si>
    <t>Gesloten handdoekautomaat (katoen)</t>
  </si>
  <si>
    <t>Luchtverfrisser</t>
  </si>
  <si>
    <t xml:space="preserve">Bijlage 3 Prijzenblad </t>
  </si>
  <si>
    <t>Uitleg bij het invullen van het prijzenblad</t>
  </si>
  <si>
    <t xml:space="preserve">Alle kosten dienen te worden opgegeven exclusief BTW.                                                                                                                        </t>
  </si>
  <si>
    <r>
      <t>De kosten voor huur en verbruik moeten worden gesplitst. De prijs voor de huur dient te worden berekend op basis van 52 weken, de prijs voor het verbruik dient te worden berekend op basis van</t>
    </r>
    <r>
      <rPr>
        <b/>
        <sz val="11"/>
        <rFont val="Verdana"/>
        <family val="2"/>
      </rPr>
      <t xml:space="preserve"> </t>
    </r>
    <r>
      <rPr>
        <sz val="11"/>
        <rFont val="Verdana"/>
        <family val="2"/>
      </rPr>
      <t xml:space="preserve">40 weken. In de prijs voor de huur dienen de kosten te zijn inbegrepen voor:
• huur;
• service, onderhoud en reparatie bij normaal gebruik;
• montage van de nieuwe apparatuur en demontage en afvoer van de huidig aanwezige hardware;
• distributiekosten;
• alle eventuele andere kosten.                                 
                                                                                                                                                        De kosten voor de verbruiksmiddelen dienen zodanig opgesteld te zijn dat er bij het plaatsen van meer apparaten geen extra kosten zijn voor de verbruiksmiddelen. Meer apparatuur wil niet zeggen meer verbruiksmiddelen wanneer het aantal gebruikers/ bezettingsgraad in het gebouw gelijk blijft.
</t>
    </r>
  </si>
  <si>
    <t>Kosten apparaat/dispenser per jaar</t>
  </si>
  <si>
    <t>Toiletborstelhouder + borstel</t>
  </si>
  <si>
    <t>Burghoffweg 9</t>
  </si>
  <si>
    <t>wisselfrequentie 4-wekelijks</t>
  </si>
  <si>
    <t>wisselfrequentie 2-wekelijks</t>
  </si>
  <si>
    <t>huur</t>
  </si>
  <si>
    <t>verbruik</t>
  </si>
  <si>
    <t>De huur all-in prijzen zij gebaseerd op het aantal gebruikers zoals weergegeven in de Bijlage ‘Aantallen gebruikers’. Bij een afwijking van meer dan 5% mag het all-in tarief worden aangepast. De inschrijver dient tabblad 'Aanpassing verbruik' volledig in te vullen. Gilde Opleidingen gaat uit van deze tarieven als er sprake is van meer- of minder verbruik.</t>
  </si>
  <si>
    <t>Kosten per jaar</t>
  </si>
  <si>
    <t>Afwijking aantal gebruikers</t>
  </si>
  <si>
    <t xml:space="preserve">t.o.v. de gegeven aantallen (zie Bijlage) </t>
  </si>
  <si>
    <t>Naam</t>
  </si>
  <si>
    <t>Functie</t>
  </si>
  <si>
    <t>Onderneming</t>
  </si>
  <si>
    <t>Handtekening</t>
  </si>
  <si>
    <t>Plaats en datum</t>
  </si>
  <si>
    <t>Inschrijver verklaart middels ondertekening van dit prijzenblad om de dienstverlening zoals beschreven in het aanbestedingsdocument tegen bovengenoemde prijzen uit te voeren.</t>
  </si>
  <si>
    <t>+10%-15%</t>
  </si>
  <si>
    <t>-10%-15%</t>
  </si>
  <si>
    <t>+15%-20%</t>
  </si>
  <si>
    <t>-15%-20%</t>
  </si>
  <si>
    <t>+20%-25%</t>
  </si>
  <si>
    <t>-20%-25%</t>
  </si>
  <si>
    <t>+25%-30%</t>
  </si>
  <si>
    <t>-25%-30%</t>
  </si>
  <si>
    <t>-30%-35%</t>
  </si>
  <si>
    <t>-35%-40%</t>
  </si>
  <si>
    <t>+30%-35%</t>
  </si>
  <si>
    <t>+35%-40%</t>
  </si>
  <si>
    <t>+40%-45%</t>
  </si>
  <si>
    <t>-40%-45%</t>
  </si>
  <si>
    <t>+45%-50%</t>
  </si>
  <si>
    <t>-45%-50%</t>
  </si>
  <si>
    <t>+50%-55%</t>
  </si>
  <si>
    <t>-50%-55%</t>
  </si>
  <si>
    <t>+55%-60%</t>
  </si>
  <si>
    <t>-55%-60%</t>
  </si>
  <si>
    <t>+60%-65%</t>
  </si>
  <si>
    <t>-60%-65%</t>
  </si>
  <si>
    <t>+65%-70%</t>
  </si>
  <si>
    <t>-65%-70%</t>
  </si>
  <si>
    <t>+70%-75%</t>
  </si>
  <si>
    <t>-70%-75%</t>
  </si>
  <si>
    <t xml:space="preserve">In rij 1 is de apparatuur aangegeven die Gilde Opleidingen wenst af te nemen. Voor iedere locatie is aangegeven welke apparatuur nodig is en in welke hoeveelheden deze dienen te worden geplaatst, rij 2 t/m 14.                                                                                                                                                                                                                                                     In rij 19 t/m rij 31 dienen de kosten te worden opgegeven. De totale kosten zijn gebaseerd op basis van het aantal dispensers en de totale kosten per dispenser/apparaat (huur en verbruik bij elkaar opgeteld) uit het tabblad 'kosten per apparaat per jaar' en het aantal weken verbruik. De inschrijver dient de kosten per gebouw (kolom R) in rij 19 t/m 31 bij elkaar op te tellen. In cel R33 wordt de totale jaarprijs van de sanitaire middelen voor alle locaties weergegeven.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</si>
</sst>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ƒ&quot;\ * #,##0.00_-;_-&quot;ƒ&quot;\ * #,##0.00\-;_-&quot;ƒ&quot;\ * &quot;-&quot;??_-;_-@_-"/>
    <numFmt numFmtId="165" formatCode="_-&quot;€&quot;\ * #,##0.00_-;_-&quot;€&quot;\ * #,##0.00\-;_-&quot;€&quot;\ * &quot;-&quot;??_-;_-@_-"/>
  </numFmts>
  <fonts count="24" x14ac:knownFonts="1">
    <font>
      <sz val="11"/>
      <color theme="1"/>
      <name val="Calibri"/>
      <family val="2"/>
      <scheme val="minor"/>
    </font>
    <font>
      <sz val="10"/>
      <name val="MS Sans Serif"/>
      <family val="2"/>
    </font>
    <font>
      <sz val="9"/>
      <color theme="1"/>
      <name val="Verdana"/>
      <family val="2"/>
    </font>
    <font>
      <b/>
      <sz val="9"/>
      <color theme="1"/>
      <name val="Verdana"/>
      <family val="2"/>
    </font>
    <font>
      <sz val="11"/>
      <color theme="1"/>
      <name val="Verdana"/>
      <family val="2"/>
    </font>
    <font>
      <b/>
      <sz val="9"/>
      <name val="Verdana"/>
      <family val="2"/>
    </font>
    <font>
      <sz val="9"/>
      <name val="Verdana"/>
      <family val="2"/>
    </font>
    <font>
      <sz val="10"/>
      <name val="Times New Roman"/>
      <family val="1"/>
    </font>
    <font>
      <sz val="9"/>
      <name val="Arial"/>
      <family val="2"/>
    </font>
    <font>
      <sz val="9"/>
      <color indexed="9"/>
      <name val="Verdana"/>
      <family val="2"/>
    </font>
    <font>
      <b/>
      <sz val="11"/>
      <color theme="1"/>
      <name val="Verdana"/>
      <family val="2"/>
    </font>
    <font>
      <sz val="8"/>
      <color theme="1"/>
      <name val="Verdana"/>
      <family val="2"/>
    </font>
    <font>
      <b/>
      <sz val="14"/>
      <color theme="3"/>
      <name val="Verdana"/>
      <family val="2"/>
    </font>
    <font>
      <b/>
      <sz val="11"/>
      <color theme="0"/>
      <name val="Verdana"/>
      <family val="2"/>
    </font>
    <font>
      <sz val="11"/>
      <name val="Verdana"/>
      <family val="2"/>
    </font>
    <font>
      <b/>
      <i/>
      <sz val="11"/>
      <color theme="3"/>
      <name val="Verdana"/>
      <family val="2"/>
    </font>
    <font>
      <b/>
      <sz val="9"/>
      <color theme="0"/>
      <name val="Verdana"/>
      <family val="2"/>
    </font>
    <font>
      <sz val="9"/>
      <color theme="3" tint="0.39997558519241921"/>
      <name val="Verdana"/>
      <family val="2"/>
    </font>
    <font>
      <b/>
      <sz val="11"/>
      <color rgb="FFFF0000"/>
      <name val="Verdana"/>
      <family val="2"/>
    </font>
    <font>
      <b/>
      <sz val="11"/>
      <name val="Verdana"/>
      <family val="2"/>
    </font>
    <font>
      <b/>
      <sz val="11"/>
      <color rgb="FF1F497D"/>
      <name val="Verdana"/>
      <family val="2"/>
    </font>
    <font>
      <b/>
      <sz val="10"/>
      <color theme="0"/>
      <name val="Verdana"/>
      <family val="2"/>
    </font>
    <font>
      <sz val="10"/>
      <color rgb="FF000000"/>
      <name val="Verdana"/>
      <family val="2"/>
    </font>
    <font>
      <sz val="10"/>
      <color theme="1"/>
      <name val="Verdana"/>
      <family val="2"/>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1F497D"/>
        <bgColor indexed="64"/>
      </patternFill>
    </fill>
    <fill>
      <patternFill patternType="solid">
        <fgColor theme="2" tint="-0.499984740745262"/>
        <bgColor indexed="64"/>
      </patternFill>
    </fill>
    <fill>
      <patternFill patternType="solid">
        <fgColor rgb="FFD9E1F2"/>
        <bgColor indexed="64"/>
      </patternFill>
    </fill>
    <fill>
      <patternFill patternType="solid">
        <fgColor theme="0" tint="-0.14999847407452621"/>
        <bgColor indexed="64"/>
      </patternFill>
    </fill>
    <fill>
      <patternFill patternType="solid">
        <fgColor rgb="FFE577D3"/>
        <bgColor indexed="64"/>
      </patternFill>
    </fill>
    <fill>
      <patternFill patternType="solid">
        <fgColor theme="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s>
  <cellStyleXfs count="7">
    <xf numFmtId="0" fontId="0" fillId="0" borderId="0"/>
    <xf numFmtId="0" fontId="1" fillId="0" borderId="0"/>
    <xf numFmtId="164" fontId="7" fillId="0" borderId="0" applyFont="0" applyFill="0" applyBorder="0" applyAlignment="0" applyProtection="0"/>
    <xf numFmtId="0" fontId="7" fillId="0" borderId="0"/>
    <xf numFmtId="0" fontId="8" fillId="0" borderId="0"/>
    <xf numFmtId="0" fontId="7" fillId="0" borderId="0"/>
    <xf numFmtId="164" fontId="7" fillId="0" borderId="0" applyFont="0" applyFill="0" applyBorder="0" applyAlignment="0" applyProtection="0"/>
  </cellStyleXfs>
  <cellXfs count="158">
    <xf numFmtId="0" fontId="0" fillId="0" borderId="0" xfId="0"/>
    <xf numFmtId="0" fontId="0" fillId="0" borderId="0" xfId="0" applyFill="1"/>
    <xf numFmtId="0" fontId="3" fillId="2" borderId="6" xfId="0" applyFont="1" applyFill="1" applyBorder="1" applyAlignment="1" applyProtection="1">
      <alignment horizontal="left" vertical="center"/>
    </xf>
    <xf numFmtId="0" fontId="4" fillId="0" borderId="0" xfId="0" applyFont="1"/>
    <xf numFmtId="0" fontId="2" fillId="0" borderId="1" xfId="0" applyFont="1" applyFill="1" applyBorder="1" applyAlignment="1">
      <alignment horizontal="center"/>
    </xf>
    <xf numFmtId="0" fontId="2" fillId="0" borderId="1" xfId="0" applyFont="1" applyBorder="1" applyAlignment="1">
      <alignment horizontal="center"/>
    </xf>
    <xf numFmtId="44" fontId="2" fillId="0" borderId="1" xfId="0" applyNumberFormat="1" applyFont="1" applyBorder="1" applyAlignment="1">
      <alignment horizontal="left"/>
    </xf>
    <xf numFmtId="0" fontId="2" fillId="0" borderId="4" xfId="0" applyFont="1" applyBorder="1" applyAlignment="1">
      <alignment horizontal="center"/>
    </xf>
    <xf numFmtId="0" fontId="2" fillId="2" borderId="0" xfId="0" applyFont="1" applyFill="1"/>
    <xf numFmtId="0" fontId="6" fillId="2" borderId="3" xfId="3" applyFont="1" applyFill="1" applyBorder="1" applyAlignment="1">
      <alignment horizontal="left" vertical="center"/>
    </xf>
    <xf numFmtId="0" fontId="6" fillId="2" borderId="0" xfId="3" applyFont="1" applyFill="1" applyBorder="1" applyAlignment="1">
      <alignment horizontal="left" vertical="center"/>
    </xf>
    <xf numFmtId="165" fontId="6" fillId="2" borderId="3" xfId="2" applyNumberFormat="1" applyFont="1" applyFill="1" applyBorder="1" applyAlignment="1" applyProtection="1">
      <protection locked="0"/>
    </xf>
    <xf numFmtId="165" fontId="6" fillId="2" borderId="0" xfId="2" applyNumberFormat="1" applyFont="1" applyFill="1" applyBorder="1" applyAlignment="1"/>
    <xf numFmtId="165" fontId="5" fillId="2" borderId="0" xfId="2" applyNumberFormat="1" applyFont="1" applyFill="1" applyBorder="1" applyAlignment="1"/>
    <xf numFmtId="0" fontId="5" fillId="2" borderId="0" xfId="3" applyFont="1" applyFill="1" applyBorder="1" applyAlignment="1">
      <alignment horizontal="left" vertical="center"/>
    </xf>
    <xf numFmtId="0" fontId="2" fillId="2" borderId="0" xfId="0" applyFont="1" applyFill="1" applyBorder="1"/>
    <xf numFmtId="0" fontId="6" fillId="0" borderId="0" xfId="4" applyFont="1" applyFill="1"/>
    <xf numFmtId="0" fontId="6" fillId="0" borderId="0" xfId="5" applyFont="1" applyFill="1"/>
    <xf numFmtId="165" fontId="6" fillId="0" borderId="0" xfId="6" applyNumberFormat="1" applyFont="1" applyFill="1" applyBorder="1" applyProtection="1">
      <protection locked="0"/>
    </xf>
    <xf numFmtId="165" fontId="6" fillId="0" borderId="0" xfId="5" applyNumberFormat="1" applyFont="1" applyFill="1"/>
    <xf numFmtId="0" fontId="6" fillId="0" borderId="0" xfId="4" applyFont="1" applyFill="1" applyBorder="1"/>
    <xf numFmtId="0" fontId="6" fillId="0" borderId="13" xfId="5" applyFont="1" applyFill="1" applyBorder="1" applyProtection="1"/>
    <xf numFmtId="165" fontId="6" fillId="0" borderId="14" xfId="5" applyNumberFormat="1" applyFont="1" applyFill="1" applyBorder="1" applyProtection="1"/>
    <xf numFmtId="0" fontId="6" fillId="0" borderId="5" xfId="5" applyFont="1" applyFill="1" applyBorder="1" applyProtection="1"/>
    <xf numFmtId="165" fontId="6" fillId="0" borderId="15" xfId="6" applyNumberFormat="1" applyFont="1" applyFill="1" applyBorder="1" applyProtection="1">
      <protection locked="0"/>
    </xf>
    <xf numFmtId="9" fontId="6" fillId="0" borderId="5" xfId="5" quotePrefix="1" applyNumberFormat="1" applyFont="1" applyFill="1" applyBorder="1" applyProtection="1"/>
    <xf numFmtId="9" fontId="6" fillId="0" borderId="12" xfId="5" quotePrefix="1" applyNumberFormat="1" applyFont="1" applyFill="1" applyBorder="1" applyProtection="1"/>
    <xf numFmtId="165" fontId="6" fillId="0" borderId="13" xfId="6" applyNumberFormat="1" applyFont="1" applyFill="1" applyBorder="1" applyProtection="1">
      <protection locked="0"/>
    </xf>
    <xf numFmtId="165" fontId="6" fillId="0" borderId="14" xfId="6" applyNumberFormat="1" applyFont="1" applyFill="1" applyBorder="1" applyProtection="1">
      <protection locked="0"/>
    </xf>
    <xf numFmtId="0" fontId="0" fillId="2" borderId="0" xfId="0" applyFill="1"/>
    <xf numFmtId="0" fontId="4" fillId="2" borderId="0" xfId="0" applyFont="1" applyFill="1"/>
    <xf numFmtId="0" fontId="2" fillId="2" borderId="1" xfId="0" applyFont="1" applyFill="1" applyBorder="1" applyAlignment="1">
      <alignment horizontal="center"/>
    </xf>
    <xf numFmtId="44" fontId="2" fillId="0" borderId="1" xfId="0" applyNumberFormat="1" applyFont="1" applyFill="1" applyBorder="1" applyAlignment="1">
      <alignment horizontal="center"/>
    </xf>
    <xf numFmtId="44" fontId="10" fillId="0" borderId="8" xfId="0" applyNumberFormat="1" applyFont="1" applyBorder="1" applyAlignment="1">
      <alignment horizontal="left"/>
    </xf>
    <xf numFmtId="0" fontId="11" fillId="2" borderId="0" xfId="0" applyFont="1" applyFill="1" applyBorder="1"/>
    <xf numFmtId="165" fontId="6" fillId="2" borderId="0" xfId="2" applyNumberFormat="1" applyFont="1" applyFill="1" applyBorder="1" applyAlignment="1" applyProtection="1">
      <protection locked="0"/>
    </xf>
    <xf numFmtId="0" fontId="12" fillId="0" borderId="0" xfId="0" applyFont="1" applyAlignment="1">
      <alignment horizontal="left" vertical="top"/>
    </xf>
    <xf numFmtId="0" fontId="4" fillId="0" borderId="0" xfId="0" applyFont="1" applyAlignment="1">
      <alignment horizontal="center"/>
    </xf>
    <xf numFmtId="0" fontId="4" fillId="3" borderId="1" xfId="0" applyFont="1" applyFill="1" applyBorder="1" applyAlignment="1">
      <alignment vertical="top"/>
    </xf>
    <xf numFmtId="0" fontId="4" fillId="0" borderId="1" xfId="0" applyFont="1" applyBorder="1" applyAlignment="1">
      <alignment vertical="top" wrapText="1"/>
    </xf>
    <xf numFmtId="0" fontId="14" fillId="0" borderId="1" xfId="0" applyFont="1" applyBorder="1" applyAlignment="1">
      <alignment vertical="top" wrapText="1"/>
    </xf>
    <xf numFmtId="0" fontId="15" fillId="0" borderId="0" xfId="0" applyFont="1"/>
    <xf numFmtId="0" fontId="4" fillId="0" borderId="0" xfId="0" applyFont="1" applyFill="1"/>
    <xf numFmtId="0" fontId="2" fillId="5" borderId="0" xfId="0" applyFont="1" applyFill="1" applyBorder="1" applyProtection="1"/>
    <xf numFmtId="0" fontId="10" fillId="2" borderId="0" xfId="0" applyFont="1" applyFill="1"/>
    <xf numFmtId="0" fontId="3" fillId="0" borderId="6" xfId="0" applyFont="1" applyBorder="1" applyAlignment="1">
      <alignment horizontal="center"/>
    </xf>
    <xf numFmtId="0" fontId="10" fillId="0" borderId="0" xfId="0" applyFont="1"/>
    <xf numFmtId="0" fontId="6" fillId="2" borderId="2" xfId="5" applyFont="1" applyFill="1" applyBorder="1" applyProtection="1"/>
    <xf numFmtId="0" fontId="6" fillId="2" borderId="4" xfId="5" applyFont="1" applyFill="1" applyBorder="1" applyProtection="1"/>
    <xf numFmtId="0" fontId="5" fillId="6" borderId="7" xfId="4" applyFont="1" applyFill="1" applyBorder="1" applyAlignment="1" applyProtection="1">
      <alignment vertical="top" wrapText="1"/>
      <protection locked="0"/>
    </xf>
    <xf numFmtId="0" fontId="5" fillId="6" borderId="2" xfId="3" applyFont="1" applyFill="1" applyBorder="1" applyAlignment="1">
      <alignment horizontal="left" vertical="center" wrapText="1"/>
    </xf>
    <xf numFmtId="0" fontId="3" fillId="0" borderId="0" xfId="0" applyFont="1"/>
    <xf numFmtId="0" fontId="5" fillId="6" borderId="3" xfId="3" applyFont="1" applyFill="1" applyBorder="1" applyAlignment="1">
      <alignment horizontal="left" vertical="center"/>
    </xf>
    <xf numFmtId="0" fontId="2" fillId="6" borderId="4" xfId="0" applyFont="1" applyFill="1" applyBorder="1"/>
    <xf numFmtId="0" fontId="2" fillId="6" borderId="2" xfId="0" applyFont="1" applyFill="1" applyBorder="1" applyAlignment="1">
      <alignment horizontal="center" vertical="center" wrapText="1"/>
    </xf>
    <xf numFmtId="165" fontId="5" fillId="6" borderId="3" xfId="2" applyNumberFormat="1" applyFont="1" applyFill="1" applyBorder="1" applyAlignment="1"/>
    <xf numFmtId="0" fontId="2" fillId="6" borderId="4" xfId="0" applyFont="1" applyFill="1" applyBorder="1" applyAlignment="1">
      <alignment horizontal="center" vertical="center"/>
    </xf>
    <xf numFmtId="0" fontId="2" fillId="6" borderId="4" xfId="0" applyFont="1" applyFill="1" applyBorder="1" applyAlignment="1">
      <alignment horizontal="center"/>
    </xf>
    <xf numFmtId="0" fontId="17" fillId="2" borderId="0" xfId="0" applyFont="1" applyFill="1"/>
    <xf numFmtId="0" fontId="2" fillId="6" borderId="2" xfId="0" applyFont="1" applyFill="1" applyBorder="1" applyAlignment="1">
      <alignment horizontal="center" vertical="top" wrapText="1"/>
    </xf>
    <xf numFmtId="0" fontId="5" fillId="6" borderId="2" xfId="3" applyFont="1" applyFill="1" applyBorder="1" applyAlignment="1">
      <alignment horizontal="left" vertical="top" wrapText="1"/>
    </xf>
    <xf numFmtId="0" fontId="2" fillId="2" borderId="0" xfId="0" applyFont="1" applyFill="1" applyAlignment="1">
      <alignment vertical="top"/>
    </xf>
    <xf numFmtId="0" fontId="2" fillId="2" borderId="0" xfId="0" applyFont="1" applyFill="1" applyBorder="1" applyAlignment="1">
      <alignment vertical="top"/>
    </xf>
    <xf numFmtId="0" fontId="0" fillId="0" borderId="0" xfId="0" applyAlignment="1">
      <alignment vertical="top"/>
    </xf>
    <xf numFmtId="0" fontId="0" fillId="2" borderId="0" xfId="0" applyFill="1" applyAlignment="1">
      <alignment vertical="top"/>
    </xf>
    <xf numFmtId="0" fontId="2" fillId="2" borderId="0" xfId="0" applyFont="1" applyFill="1" applyAlignment="1">
      <alignment horizontal="center" vertical="top" wrapText="1"/>
    </xf>
    <xf numFmtId="0" fontId="5" fillId="2" borderId="0" xfId="3" applyFont="1" applyFill="1" applyBorder="1" applyAlignment="1">
      <alignment horizontal="left" vertical="top" wrapText="1"/>
    </xf>
    <xf numFmtId="0" fontId="2" fillId="2" borderId="0" xfId="0" applyFont="1" applyFill="1" applyBorder="1" applyAlignment="1">
      <alignment horizontal="center" vertical="center" wrapText="1"/>
    </xf>
    <xf numFmtId="0" fontId="2" fillId="7" borderId="1" xfId="0" applyFont="1" applyFill="1" applyBorder="1"/>
    <xf numFmtId="0" fontId="16" fillId="8" borderId="1" xfId="0" applyFont="1" applyFill="1" applyBorder="1"/>
    <xf numFmtId="0" fontId="16" fillId="4" borderId="1" xfId="0" applyFont="1" applyFill="1" applyBorder="1" applyAlignment="1">
      <alignment horizontal="center" textRotation="90" wrapText="1"/>
    </xf>
    <xf numFmtId="0" fontId="16" fillId="8" borderId="1" xfId="0" applyFont="1" applyFill="1" applyBorder="1" applyAlignment="1">
      <alignment horizontal="center"/>
    </xf>
    <xf numFmtId="44" fontId="3" fillId="0" borderId="8" xfId="0" applyNumberFormat="1" applyFont="1" applyBorder="1" applyAlignment="1">
      <alignment horizontal="left"/>
    </xf>
    <xf numFmtId="0" fontId="18" fillId="2" borderId="0" xfId="0" applyFont="1" applyFill="1"/>
    <xf numFmtId="0" fontId="18" fillId="0" borderId="0" xfId="0" applyFont="1"/>
    <xf numFmtId="44" fontId="6" fillId="2" borderId="3" xfId="2" applyNumberFormat="1" applyFont="1" applyFill="1" applyBorder="1" applyAlignment="1" applyProtection="1">
      <protection locked="0"/>
    </xf>
    <xf numFmtId="165" fontId="6" fillId="9" borderId="3" xfId="2" applyNumberFormat="1" applyFont="1" applyFill="1" applyBorder="1" applyAlignment="1" applyProtection="1">
      <protection locked="0"/>
    </xf>
    <xf numFmtId="0" fontId="0" fillId="0" borderId="5" xfId="0" applyBorder="1"/>
    <xf numFmtId="0" fontId="0" fillId="0" borderId="10" xfId="0" applyBorder="1"/>
    <xf numFmtId="0" fontId="20" fillId="2" borderId="0" xfId="0" applyFont="1" applyFill="1"/>
    <xf numFmtId="0" fontId="22" fillId="0" borderId="47" xfId="0" applyFont="1" applyBorder="1" applyAlignment="1">
      <alignment horizontal="left" vertical="center" wrapText="1"/>
    </xf>
    <xf numFmtId="0" fontId="22" fillId="0" borderId="40" xfId="0" applyFont="1" applyBorder="1" applyAlignment="1">
      <alignment horizontal="left" vertical="center" wrapText="1"/>
    </xf>
    <xf numFmtId="0" fontId="22" fillId="0" borderId="46" xfId="0" applyFont="1" applyBorder="1" applyAlignment="1">
      <alignment horizontal="left" vertical="center" wrapText="1"/>
    </xf>
    <xf numFmtId="0" fontId="9" fillId="0" borderId="9" xfId="5" applyFont="1" applyFill="1" applyBorder="1" applyProtection="1"/>
    <xf numFmtId="0" fontId="9" fillId="0" borderId="10" xfId="5" applyFont="1" applyFill="1" applyBorder="1"/>
    <xf numFmtId="165" fontId="9" fillId="0" borderId="11" xfId="5" applyNumberFormat="1" applyFont="1" applyFill="1" applyBorder="1"/>
    <xf numFmtId="0" fontId="22" fillId="0" borderId="36" xfId="0" applyFont="1" applyBorder="1" applyAlignment="1" applyProtection="1">
      <alignment horizontal="left" vertical="center" wrapText="1"/>
      <protection locked="0"/>
    </xf>
    <xf numFmtId="0" fontId="22" fillId="0" borderId="20" xfId="0" applyFont="1" applyBorder="1" applyAlignment="1" applyProtection="1">
      <alignment horizontal="left" vertical="center" wrapText="1"/>
      <protection locked="0"/>
    </xf>
    <xf numFmtId="0" fontId="22" fillId="0" borderId="32" xfId="0" applyFont="1" applyBorder="1" applyAlignment="1" applyProtection="1">
      <alignment horizontal="left" vertical="center" wrapText="1"/>
      <protection locked="0"/>
    </xf>
    <xf numFmtId="0" fontId="13" fillId="4" borderId="9" xfId="0" applyFont="1" applyFill="1" applyBorder="1" applyAlignment="1">
      <alignment horizontal="left" vertical="top" wrapText="1"/>
    </xf>
    <xf numFmtId="0" fontId="13" fillId="4" borderId="11" xfId="0" applyFont="1" applyFill="1" applyBorder="1" applyAlignment="1">
      <alignment horizontal="left" vertical="top" wrapText="1"/>
    </xf>
    <xf numFmtId="0" fontId="13" fillId="4" borderId="5" xfId="0" applyFont="1" applyFill="1" applyBorder="1" applyAlignment="1">
      <alignment horizontal="left" vertical="top" wrapText="1"/>
    </xf>
    <xf numFmtId="0" fontId="13" fillId="4" borderId="15" xfId="0" applyFont="1" applyFill="1" applyBorder="1" applyAlignment="1">
      <alignment horizontal="left" vertical="top" wrapText="1"/>
    </xf>
    <xf numFmtId="0" fontId="13" fillId="4" borderId="12" xfId="0" applyFont="1" applyFill="1" applyBorder="1" applyAlignment="1">
      <alignment horizontal="left" vertical="top" wrapText="1"/>
    </xf>
    <xf numFmtId="0" fontId="13" fillId="4" borderId="14" xfId="0" applyFont="1" applyFill="1" applyBorder="1" applyAlignment="1">
      <alignment horizontal="left" vertical="top" wrapText="1"/>
    </xf>
    <xf numFmtId="0" fontId="22" fillId="0" borderId="12"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1" fillId="4" borderId="18" xfId="0" applyFont="1" applyFill="1" applyBorder="1" applyAlignment="1" applyProtection="1">
      <alignment horizontal="center" vertical="top" wrapText="1"/>
      <protection locked="0"/>
    </xf>
    <xf numFmtId="0" fontId="21" fillId="4" borderId="19" xfId="0" applyFont="1" applyFill="1" applyBorder="1" applyAlignment="1" applyProtection="1">
      <alignment horizontal="center" vertical="top" wrapText="1"/>
      <protection locked="0"/>
    </xf>
    <xf numFmtId="0" fontId="21" fillId="4" borderId="37" xfId="0" applyFont="1" applyFill="1" applyBorder="1" applyAlignment="1" applyProtection="1">
      <alignment horizontal="center" vertical="top" wrapText="1"/>
      <protection locked="0"/>
    </xf>
    <xf numFmtId="0" fontId="22" fillId="2" borderId="33" xfId="0" applyFont="1" applyFill="1" applyBorder="1" applyAlignment="1" applyProtection="1">
      <alignment horizontal="center" vertical="top" wrapText="1"/>
      <protection locked="0"/>
    </xf>
    <xf numFmtId="0" fontId="22" fillId="2" borderId="34" xfId="0" applyFont="1" applyFill="1" applyBorder="1" applyAlignment="1" applyProtection="1">
      <alignment horizontal="center" vertical="top" wrapText="1"/>
      <protection locked="0"/>
    </xf>
    <xf numFmtId="0" fontId="22" fillId="2" borderId="35" xfId="0" applyFont="1" applyFill="1" applyBorder="1" applyAlignment="1" applyProtection="1">
      <alignment horizontal="center" vertical="top" wrapText="1"/>
      <protection locked="0"/>
    </xf>
    <xf numFmtId="0" fontId="22" fillId="2" borderId="5" xfId="0" applyFont="1" applyFill="1" applyBorder="1" applyAlignment="1" applyProtection="1">
      <alignment horizontal="center" vertical="top" wrapText="1"/>
      <protection locked="0"/>
    </xf>
    <xf numFmtId="0" fontId="22" fillId="2" borderId="0" xfId="0" applyFont="1" applyFill="1" applyBorder="1" applyAlignment="1" applyProtection="1">
      <alignment horizontal="center" vertical="top" wrapText="1"/>
      <protection locked="0"/>
    </xf>
    <xf numFmtId="0" fontId="22" fillId="2" borderId="15" xfId="0" applyFont="1" applyFill="1" applyBorder="1" applyAlignment="1" applyProtection="1">
      <alignment horizontal="center" vertical="top" wrapText="1"/>
      <protection locked="0"/>
    </xf>
    <xf numFmtId="0" fontId="22" fillId="2" borderId="29" xfId="0" applyFont="1" applyFill="1" applyBorder="1" applyAlignment="1" applyProtection="1">
      <alignment horizontal="center" vertical="top" wrapText="1"/>
      <protection locked="0"/>
    </xf>
    <xf numFmtId="0" fontId="22" fillId="2" borderId="30" xfId="0" applyFont="1" applyFill="1" applyBorder="1" applyAlignment="1" applyProtection="1">
      <alignment horizontal="center" vertical="top" wrapText="1"/>
      <protection locked="0"/>
    </xf>
    <xf numFmtId="0" fontId="22" fillId="2" borderId="31" xfId="0" applyFont="1" applyFill="1" applyBorder="1" applyAlignment="1" applyProtection="1">
      <alignment horizontal="center" vertical="top" wrapText="1"/>
      <protection locked="0"/>
    </xf>
    <xf numFmtId="0" fontId="3" fillId="2" borderId="18" xfId="0" applyFont="1" applyFill="1" applyBorder="1" applyAlignment="1" applyProtection="1">
      <alignment horizontal="left" vertical="top"/>
    </xf>
    <xf numFmtId="0" fontId="3" fillId="2" borderId="19" xfId="0" applyFont="1" applyFill="1" applyBorder="1" applyAlignment="1" applyProtection="1">
      <alignment horizontal="left" vertical="top"/>
    </xf>
    <xf numFmtId="0" fontId="22" fillId="0" borderId="24" xfId="0" applyFont="1" applyBorder="1" applyAlignment="1" applyProtection="1">
      <alignment horizontal="left" vertical="center" wrapText="1"/>
      <protection locked="0"/>
    </xf>
    <xf numFmtId="0" fontId="22" fillId="0" borderId="25" xfId="0" applyFont="1" applyBorder="1" applyAlignment="1" applyProtection="1">
      <alignment horizontal="left" vertical="center" wrapText="1"/>
      <protection locked="0"/>
    </xf>
    <xf numFmtId="0" fontId="22" fillId="0" borderId="26" xfId="0" applyFont="1" applyBorder="1" applyAlignment="1" applyProtection="1">
      <alignment horizontal="left" vertical="center" wrapText="1"/>
      <protection locked="0"/>
    </xf>
    <xf numFmtId="0" fontId="22" fillId="0" borderId="29" xfId="0" applyFont="1" applyBorder="1" applyAlignment="1" applyProtection="1">
      <alignment horizontal="left" vertical="center" wrapText="1"/>
      <protection locked="0"/>
    </xf>
    <xf numFmtId="0" fontId="22" fillId="0" borderId="30" xfId="0" applyFont="1" applyBorder="1" applyAlignment="1" applyProtection="1">
      <alignment horizontal="left" vertical="center" wrapText="1"/>
      <protection locked="0"/>
    </xf>
    <xf numFmtId="0" fontId="22" fillId="0" borderId="31" xfId="0" applyFont="1" applyBorder="1" applyAlignment="1" applyProtection="1">
      <alignment horizontal="left" vertical="center" wrapText="1"/>
      <protection locked="0"/>
    </xf>
    <xf numFmtId="0" fontId="22" fillId="0" borderId="27" xfId="0" applyFont="1" applyBorder="1" applyAlignment="1" applyProtection="1">
      <alignment horizontal="left" vertical="top" wrapText="1"/>
      <protection locked="0"/>
    </xf>
    <xf numFmtId="0" fontId="22" fillId="0" borderId="3" xfId="0" applyFont="1" applyBorder="1" applyAlignment="1" applyProtection="1">
      <alignment horizontal="left" vertical="top" wrapText="1"/>
      <protection locked="0"/>
    </xf>
    <xf numFmtId="0" fontId="22" fillId="0" borderId="28" xfId="0" applyFont="1" applyBorder="1" applyAlignment="1" applyProtection="1">
      <alignment horizontal="left" vertical="top" wrapText="1"/>
      <protection locked="0"/>
    </xf>
    <xf numFmtId="0" fontId="21" fillId="4" borderId="18" xfId="0" applyFont="1" applyFill="1" applyBorder="1" applyAlignment="1">
      <alignment horizontal="center" vertical="top" wrapText="1"/>
    </xf>
    <xf numFmtId="0" fontId="21" fillId="4" borderId="19" xfId="0" applyFont="1" applyFill="1" applyBorder="1" applyAlignment="1">
      <alignment horizontal="center" vertical="top" wrapText="1"/>
    </xf>
    <xf numFmtId="0" fontId="21" fillId="4" borderId="37" xfId="0" applyFont="1" applyFill="1" applyBorder="1" applyAlignment="1">
      <alignment horizontal="center" vertical="top" wrapText="1"/>
    </xf>
    <xf numFmtId="0" fontId="22" fillId="0" borderId="39" xfId="0" applyFont="1" applyBorder="1" applyAlignment="1">
      <alignment horizontal="left" vertical="top" wrapText="1"/>
    </xf>
    <xf numFmtId="0" fontId="22" fillId="0" borderId="38" xfId="0" applyFont="1" applyBorder="1" applyAlignment="1">
      <alignment horizontal="left" vertical="top" wrapText="1"/>
    </xf>
    <xf numFmtId="0" fontId="22" fillId="0" borderId="41" xfId="0" applyFont="1" applyBorder="1" applyAlignment="1">
      <alignment horizontal="left" vertical="top" wrapText="1"/>
    </xf>
    <xf numFmtId="0" fontId="23" fillId="0" borderId="33" xfId="0" applyFont="1" applyBorder="1" applyAlignment="1">
      <alignment horizontal="left"/>
    </xf>
    <xf numFmtId="0" fontId="23" fillId="0" borderId="34" xfId="0" applyFont="1" applyBorder="1" applyAlignment="1">
      <alignment horizontal="left"/>
    </xf>
    <xf numFmtId="0" fontId="23" fillId="2" borderId="33" xfId="0" applyFont="1" applyFill="1" applyBorder="1" applyAlignment="1">
      <alignment horizontal="center"/>
    </xf>
    <xf numFmtId="0" fontId="23" fillId="2" borderId="34" xfId="0" applyFont="1" applyFill="1" applyBorder="1" applyAlignment="1">
      <alignment horizontal="center"/>
    </xf>
    <xf numFmtId="0" fontId="23" fillId="2" borderId="35" xfId="0" applyFont="1" applyFill="1" applyBorder="1" applyAlignment="1">
      <alignment horizontal="center"/>
    </xf>
    <xf numFmtId="0" fontId="23" fillId="2" borderId="5" xfId="0" applyFont="1" applyFill="1" applyBorder="1" applyAlignment="1">
      <alignment horizontal="center"/>
    </xf>
    <xf numFmtId="0" fontId="23" fillId="2" borderId="0" xfId="0" applyFont="1" applyFill="1" applyBorder="1" applyAlignment="1">
      <alignment horizontal="center"/>
    </xf>
    <xf numFmtId="0" fontId="23" fillId="2" borderId="15" xfId="0" applyFont="1" applyFill="1" applyBorder="1" applyAlignment="1">
      <alignment horizontal="center"/>
    </xf>
    <xf numFmtId="0" fontId="23" fillId="2" borderId="29" xfId="0" applyFont="1" applyFill="1" applyBorder="1" applyAlignment="1">
      <alignment horizontal="center"/>
    </xf>
    <xf numFmtId="0" fontId="23" fillId="2" borderId="30" xfId="0" applyFont="1" applyFill="1" applyBorder="1" applyAlignment="1">
      <alignment horizontal="center"/>
    </xf>
    <xf numFmtId="0" fontId="23" fillId="2" borderId="31" xfId="0" applyFont="1" applyFill="1" applyBorder="1" applyAlignment="1">
      <alignment horizontal="center"/>
    </xf>
    <xf numFmtId="0" fontId="23" fillId="0" borderId="29" xfId="0" applyFont="1" applyBorder="1" applyAlignment="1">
      <alignment horizontal="left"/>
    </xf>
    <xf numFmtId="0" fontId="23" fillId="0" borderId="30" xfId="0" applyFont="1" applyBorder="1" applyAlignment="1">
      <alignment horizontal="left"/>
    </xf>
    <xf numFmtId="0" fontId="23" fillId="0" borderId="24" xfId="0" applyFont="1" applyBorder="1" applyAlignment="1">
      <alignment horizontal="left"/>
    </xf>
    <xf numFmtId="0" fontId="23" fillId="0" borderId="25" xfId="0" applyFont="1" applyBorder="1" applyAlignment="1">
      <alignment horizontal="left"/>
    </xf>
    <xf numFmtId="0" fontId="23" fillId="0" borderId="44" xfId="0" applyFont="1" applyBorder="1" applyAlignment="1">
      <alignment horizontal="left"/>
    </xf>
    <xf numFmtId="0" fontId="23" fillId="0" borderId="45" xfId="0" applyFont="1" applyBorder="1" applyAlignment="1">
      <alignment horizontal="left"/>
    </xf>
    <xf numFmtId="0" fontId="23" fillId="0" borderId="48" xfId="0" applyFont="1" applyBorder="1" applyAlignment="1">
      <alignment horizontal="left"/>
    </xf>
    <xf numFmtId="0" fontId="21" fillId="4" borderId="42" xfId="0" applyFont="1" applyFill="1" applyBorder="1" applyAlignment="1">
      <alignment horizontal="center" vertical="top" wrapText="1"/>
    </xf>
    <xf numFmtId="0" fontId="21" fillId="4" borderId="43" xfId="0" applyFont="1" applyFill="1" applyBorder="1" applyAlignment="1">
      <alignment horizontal="center" vertical="top" wrapText="1"/>
    </xf>
    <xf numFmtId="0" fontId="23" fillId="0" borderId="21" xfId="0" applyFont="1" applyBorder="1" applyAlignment="1">
      <alignment horizontal="left"/>
    </xf>
    <xf numFmtId="0" fontId="23" fillId="0" borderId="22" xfId="0" applyFont="1" applyBorder="1" applyAlignment="1">
      <alignment horizontal="left"/>
    </xf>
    <xf numFmtId="0" fontId="23" fillId="0" borderId="23" xfId="0" applyFont="1" applyBorder="1" applyAlignment="1">
      <alignment horizontal="left"/>
    </xf>
    <xf numFmtId="0" fontId="23" fillId="0" borderId="26" xfId="0" applyFont="1" applyBorder="1" applyAlignment="1">
      <alignment horizontal="left"/>
    </xf>
    <xf numFmtId="0" fontId="5" fillId="6" borderId="16" xfId="4" applyFont="1" applyFill="1" applyBorder="1" applyAlignment="1" applyProtection="1">
      <alignment horizontal="center" vertical="top" wrapText="1"/>
      <protection locked="0"/>
    </xf>
    <xf numFmtId="0" fontId="5" fillId="6" borderId="17" xfId="4" applyFont="1" applyFill="1" applyBorder="1" applyAlignment="1" applyProtection="1">
      <alignment horizontal="center" vertical="top" wrapText="1"/>
      <protection locked="0"/>
    </xf>
    <xf numFmtId="0" fontId="5" fillId="6" borderId="16" xfId="4" applyFont="1" applyFill="1" applyBorder="1" applyAlignment="1" applyProtection="1">
      <alignment horizontal="left" vertical="top" wrapText="1"/>
      <protection locked="0"/>
    </xf>
    <xf numFmtId="0" fontId="5" fillId="6" borderId="17" xfId="4" applyFont="1" applyFill="1" applyBorder="1" applyAlignment="1" applyProtection="1">
      <alignment horizontal="left" vertical="top" wrapText="1"/>
      <protection locked="0"/>
    </xf>
    <xf numFmtId="0" fontId="6" fillId="0" borderId="10" xfId="5" applyFont="1" applyFill="1" applyBorder="1" applyAlignment="1" applyProtection="1">
      <alignment horizontal="center" vertical="center"/>
    </xf>
    <xf numFmtId="0" fontId="6" fillId="0" borderId="11" xfId="5" applyFont="1" applyFill="1" applyBorder="1" applyAlignment="1" applyProtection="1">
      <alignment horizontal="center" vertical="center"/>
    </xf>
    <xf numFmtId="0" fontId="5" fillId="6" borderId="7" xfId="4" applyFont="1" applyFill="1" applyBorder="1" applyAlignment="1" applyProtection="1">
      <alignment horizontal="center" vertical="top" wrapText="1"/>
      <protection locked="0"/>
    </xf>
  </cellXfs>
  <cellStyles count="7">
    <cellStyle name="Normal 2" xfId="1" xr:uid="{00000000-0005-0000-0000-000000000000}"/>
    <cellStyle name="Standaard" xfId="0" builtinId="0"/>
    <cellStyle name="Standaard_Bijlage 1-2" xfId="4" xr:uid="{00000000-0005-0000-0000-000002000000}"/>
    <cellStyle name="Standaard_Staffels" xfId="5" xr:uid="{00000000-0005-0000-0000-000003000000}"/>
    <cellStyle name="Standaard_Uurtarieven" xfId="3" xr:uid="{00000000-0005-0000-0000-000004000000}"/>
    <cellStyle name="Valuta_Staffels" xfId="6" xr:uid="{00000000-0005-0000-0000-000005000000}"/>
    <cellStyle name="Valuta_Uurtarieven" xfId="2" xr:uid="{00000000-0005-0000-0000-000006000000}"/>
  </cellStyles>
  <dxfs count="0"/>
  <tableStyles count="0" defaultTableStyle="TableStyleMedium2" defaultPivotStyle="PivotStyleLight16"/>
  <colors>
    <mruColors>
      <color rgb="FF1F497D"/>
      <color rgb="FFE577D3"/>
      <color rgb="FFE05ACA"/>
      <color rgb="FFD9E1F2"/>
      <color rgb="FFD9E1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
  <sheetViews>
    <sheetView zoomScaleNormal="100" workbookViewId="0">
      <selection activeCell="B10" sqref="B10"/>
    </sheetView>
  </sheetViews>
  <sheetFormatPr defaultColWidth="9.1796875" defaultRowHeight="13.5" x14ac:dyDescent="0.25"/>
  <cols>
    <col min="1" max="1" width="41.54296875" style="3" customWidth="1"/>
    <col min="2" max="2" width="91.1796875" style="3" customWidth="1"/>
    <col min="3" max="16384" width="9.1796875" style="3"/>
  </cols>
  <sheetData>
    <row r="1" spans="1:2" ht="17.5" x14ac:dyDescent="0.25">
      <c r="A1" s="36" t="s">
        <v>59</v>
      </c>
      <c r="B1" s="37"/>
    </row>
    <row r="2" spans="1:2" x14ac:dyDescent="0.25">
      <c r="A2" s="37"/>
      <c r="B2" s="37"/>
    </row>
    <row r="3" spans="1:2" x14ac:dyDescent="0.25">
      <c r="A3" s="41" t="s">
        <v>60</v>
      </c>
      <c r="B3" s="37"/>
    </row>
    <row r="4" spans="1:2" x14ac:dyDescent="0.25">
      <c r="A4" s="37"/>
      <c r="B4" s="37"/>
    </row>
    <row r="5" spans="1:2" ht="19.5" customHeight="1" x14ac:dyDescent="0.25">
      <c r="A5" s="89" t="s">
        <v>61</v>
      </c>
      <c r="B5" s="90"/>
    </row>
    <row r="6" spans="1:2" ht="78.75" customHeight="1" x14ac:dyDescent="0.25">
      <c r="A6" s="91" t="s">
        <v>0</v>
      </c>
      <c r="B6" s="92"/>
    </row>
    <row r="7" spans="1:2" ht="32.25" customHeight="1" x14ac:dyDescent="0.25">
      <c r="A7" s="91" t="s">
        <v>26</v>
      </c>
      <c r="B7" s="92"/>
    </row>
    <row r="8" spans="1:2" ht="46.5" customHeight="1" x14ac:dyDescent="0.25">
      <c r="A8" s="93" t="s">
        <v>1</v>
      </c>
      <c r="B8" s="94"/>
    </row>
    <row r="10" spans="1:2" ht="129.5" customHeight="1" x14ac:dyDescent="0.25">
      <c r="A10" s="38" t="s">
        <v>2</v>
      </c>
      <c r="B10" s="39" t="s">
        <v>106</v>
      </c>
    </row>
    <row r="11" spans="1:2" ht="221.25" customHeight="1" x14ac:dyDescent="0.25">
      <c r="A11" s="38" t="s">
        <v>3</v>
      </c>
      <c r="B11" s="40" t="s">
        <v>62</v>
      </c>
    </row>
    <row r="12" spans="1:2" ht="67.5" x14ac:dyDescent="0.25">
      <c r="A12" s="38" t="s">
        <v>4</v>
      </c>
      <c r="B12" s="39" t="s">
        <v>70</v>
      </c>
    </row>
  </sheetData>
  <sheetProtection algorithmName="SHA-512" hashValue="jSEYR90S3Eq5IXmNjfdSuwfzHAEKLZ4LecvtQZCoNs4wAeWRVGgNITblbtzKmTY4y36V/k9Z0qyFOyj9EcxLqA==" saltValue="2MBWJPelrb4UwgkFLPwOCQ==" spinCount="100000" sheet="1" objects="1" scenarios="1"/>
  <mergeCells count="4">
    <mergeCell ref="A5:B5"/>
    <mergeCell ref="A6:B6"/>
    <mergeCell ref="A8:B8"/>
    <mergeCell ref="A7:B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4"/>
  <sheetViews>
    <sheetView zoomScaleNormal="100" workbookViewId="0">
      <selection activeCell="B38" sqref="B38:D38"/>
    </sheetView>
  </sheetViews>
  <sheetFormatPr defaultColWidth="9.1796875" defaultRowHeight="13.5" x14ac:dyDescent="0.25"/>
  <cols>
    <col min="1" max="1" width="23.453125" style="3" customWidth="1"/>
    <col min="2" max="2" width="10.1796875" style="3" customWidth="1"/>
    <col min="3" max="17" width="15.6328125" style="3" customWidth="1"/>
    <col min="18" max="18" width="18.7265625" style="3" customWidth="1"/>
    <col min="19" max="16384" width="9.1796875" style="3"/>
  </cols>
  <sheetData>
    <row r="1" spans="1:23" s="46" customFormat="1" ht="130" customHeight="1" x14ac:dyDescent="0.25">
      <c r="A1" s="69" t="s">
        <v>5</v>
      </c>
      <c r="B1" s="69" t="s">
        <v>6</v>
      </c>
      <c r="C1" s="70" t="s">
        <v>44</v>
      </c>
      <c r="D1" s="70" t="s">
        <v>45</v>
      </c>
      <c r="E1" s="70" t="s">
        <v>57</v>
      </c>
      <c r="F1" s="70" t="s">
        <v>46</v>
      </c>
      <c r="G1" s="70" t="s">
        <v>47</v>
      </c>
      <c r="H1" s="70" t="s">
        <v>48</v>
      </c>
      <c r="I1" s="70" t="s">
        <v>54</v>
      </c>
      <c r="J1" s="70" t="s">
        <v>55</v>
      </c>
      <c r="K1" s="70" t="s">
        <v>7</v>
      </c>
      <c r="L1" s="70" t="s">
        <v>49</v>
      </c>
      <c r="M1" s="70" t="s">
        <v>64</v>
      </c>
      <c r="N1" s="70" t="s">
        <v>50</v>
      </c>
      <c r="O1" s="70" t="s">
        <v>52</v>
      </c>
      <c r="P1" s="70" t="s">
        <v>53</v>
      </c>
      <c r="Q1" s="70" t="s">
        <v>51</v>
      </c>
      <c r="R1" s="71" t="s">
        <v>9</v>
      </c>
      <c r="S1" s="51"/>
      <c r="T1" s="51"/>
      <c r="U1" s="51"/>
      <c r="V1" s="51"/>
      <c r="W1" s="51"/>
    </row>
    <row r="2" spans="1:23" x14ac:dyDescent="0.25">
      <c r="A2" s="68" t="s">
        <v>27</v>
      </c>
      <c r="B2" s="68" t="s">
        <v>28</v>
      </c>
      <c r="C2" s="5">
        <v>47</v>
      </c>
      <c r="D2" s="5"/>
      <c r="E2" s="5">
        <v>23</v>
      </c>
      <c r="F2" s="5"/>
      <c r="G2" s="5">
        <v>23</v>
      </c>
      <c r="H2" s="5"/>
      <c r="I2" s="5"/>
      <c r="J2" s="31">
        <v>15</v>
      </c>
      <c r="K2" s="5"/>
      <c r="L2" s="5"/>
      <c r="M2" s="5">
        <v>47</v>
      </c>
      <c r="N2" s="4"/>
      <c r="O2" s="4"/>
      <c r="P2" s="7">
        <v>32</v>
      </c>
      <c r="Q2" s="5"/>
      <c r="R2" s="5">
        <f>SUM(C2:Q2)</f>
        <v>187</v>
      </c>
      <c r="S2" s="30"/>
      <c r="T2" s="30"/>
      <c r="U2" s="30"/>
      <c r="V2" s="30"/>
      <c r="W2" s="30"/>
    </row>
    <row r="3" spans="1:23" x14ac:dyDescent="0.25">
      <c r="A3" s="68" t="s">
        <v>29</v>
      </c>
      <c r="B3" s="68" t="s">
        <v>30</v>
      </c>
      <c r="C3" s="5">
        <v>8</v>
      </c>
      <c r="D3" s="5"/>
      <c r="E3" s="5"/>
      <c r="F3" s="5">
        <v>8</v>
      </c>
      <c r="G3" s="5">
        <v>8</v>
      </c>
      <c r="H3" s="5"/>
      <c r="I3" s="5"/>
      <c r="J3" s="31">
        <v>8</v>
      </c>
      <c r="K3" s="5"/>
      <c r="L3" s="5">
        <v>8</v>
      </c>
      <c r="M3" s="5">
        <v>8</v>
      </c>
      <c r="N3" s="4"/>
      <c r="P3" s="4">
        <v>8</v>
      </c>
      <c r="Q3" s="5"/>
      <c r="R3" s="5">
        <f>SUM(C3:Q3)</f>
        <v>56</v>
      </c>
      <c r="S3" s="30"/>
      <c r="T3" s="30"/>
      <c r="U3" s="30"/>
      <c r="V3" s="30"/>
      <c r="W3" s="30"/>
    </row>
    <row r="4" spans="1:23" s="42" customFormat="1" x14ac:dyDescent="0.25">
      <c r="A4" s="68" t="s">
        <v>31</v>
      </c>
      <c r="B4" s="68" t="s">
        <v>32</v>
      </c>
      <c r="C4" s="4">
        <v>54</v>
      </c>
      <c r="D4" s="4"/>
      <c r="E4" s="4">
        <v>28</v>
      </c>
      <c r="F4" s="4">
        <v>10</v>
      </c>
      <c r="G4" s="4">
        <v>39</v>
      </c>
      <c r="H4" s="4"/>
      <c r="I4" s="4"/>
      <c r="J4" s="31">
        <v>28</v>
      </c>
      <c r="K4" s="4"/>
      <c r="L4" s="4">
        <v>1</v>
      </c>
      <c r="M4" s="4">
        <v>54</v>
      </c>
      <c r="N4" s="4">
        <v>1</v>
      </c>
      <c r="O4" s="4">
        <v>37</v>
      </c>
      <c r="P4" s="4"/>
      <c r="Q4" s="4"/>
      <c r="R4" s="5">
        <f>SUM(C4:Q4)</f>
        <v>252</v>
      </c>
      <c r="S4" s="30"/>
      <c r="T4" s="30"/>
      <c r="U4" s="30"/>
      <c r="V4" s="30"/>
      <c r="W4" s="30"/>
    </row>
    <row r="5" spans="1:23" x14ac:dyDescent="0.25">
      <c r="A5" s="68" t="s">
        <v>33</v>
      </c>
      <c r="B5" s="68" t="s">
        <v>32</v>
      </c>
      <c r="C5" s="5">
        <v>61</v>
      </c>
      <c r="D5" s="5"/>
      <c r="E5" s="5">
        <v>19</v>
      </c>
      <c r="F5" s="4">
        <v>7</v>
      </c>
      <c r="G5" s="5">
        <v>55</v>
      </c>
      <c r="H5" s="5">
        <v>4</v>
      </c>
      <c r="I5" s="5"/>
      <c r="J5" s="31">
        <v>38</v>
      </c>
      <c r="K5" s="5">
        <v>5</v>
      </c>
      <c r="L5" s="5">
        <v>4</v>
      </c>
      <c r="M5" s="5">
        <v>61</v>
      </c>
      <c r="N5" s="4"/>
      <c r="O5" s="4">
        <v>35</v>
      </c>
      <c r="P5" s="4"/>
      <c r="Q5" s="5"/>
      <c r="R5" s="5">
        <f>SUM(C5:Q5)</f>
        <v>289</v>
      </c>
      <c r="S5" s="30"/>
      <c r="T5" s="30"/>
      <c r="U5" s="30"/>
      <c r="V5" s="30"/>
      <c r="W5" s="30"/>
    </row>
    <row r="6" spans="1:23" s="42" customFormat="1" x14ac:dyDescent="0.25">
      <c r="A6" s="68" t="s">
        <v>34</v>
      </c>
      <c r="B6" s="68" t="s">
        <v>32</v>
      </c>
      <c r="C6" s="4">
        <v>35</v>
      </c>
      <c r="D6" s="4"/>
      <c r="E6" s="4">
        <v>18</v>
      </c>
      <c r="F6" s="4">
        <v>6</v>
      </c>
      <c r="G6" s="4">
        <v>19</v>
      </c>
      <c r="H6" s="4">
        <v>1</v>
      </c>
      <c r="I6" s="4">
        <v>6</v>
      </c>
      <c r="J6" s="31">
        <v>20</v>
      </c>
      <c r="K6" s="4">
        <v>6</v>
      </c>
      <c r="L6" s="4">
        <v>1</v>
      </c>
      <c r="M6" s="4">
        <v>35</v>
      </c>
      <c r="N6" s="4">
        <v>6</v>
      </c>
      <c r="O6" s="4">
        <v>23</v>
      </c>
      <c r="P6" s="4"/>
      <c r="Q6" s="4"/>
      <c r="R6" s="5">
        <f>SUM(C6:Q6)</f>
        <v>176</v>
      </c>
      <c r="S6" s="30"/>
      <c r="T6" s="30"/>
      <c r="U6" s="30"/>
      <c r="V6" s="30"/>
      <c r="W6" s="30"/>
    </row>
    <row r="7" spans="1:23" x14ac:dyDescent="0.25">
      <c r="A7" s="68" t="s">
        <v>65</v>
      </c>
      <c r="B7" s="68" t="s">
        <v>32</v>
      </c>
      <c r="C7" s="5">
        <v>2</v>
      </c>
      <c r="D7" s="5"/>
      <c r="E7" s="5">
        <v>3</v>
      </c>
      <c r="F7" s="5"/>
      <c r="G7" s="5">
        <v>4</v>
      </c>
      <c r="H7" s="5">
        <v>3</v>
      </c>
      <c r="I7" s="5"/>
      <c r="J7" s="31">
        <v>3</v>
      </c>
      <c r="K7" s="5">
        <v>4</v>
      </c>
      <c r="L7" s="5">
        <v>3</v>
      </c>
      <c r="M7" s="5">
        <v>2</v>
      </c>
      <c r="N7" s="4"/>
      <c r="O7" s="4">
        <v>2</v>
      </c>
      <c r="P7" s="4"/>
      <c r="Q7" s="5"/>
      <c r="R7" s="5">
        <f>SUM(C7:Q7)</f>
        <v>26</v>
      </c>
      <c r="S7" s="30"/>
      <c r="T7" s="30"/>
      <c r="U7" s="30"/>
      <c r="V7" s="30"/>
      <c r="W7" s="30"/>
    </row>
    <row r="8" spans="1:23" x14ac:dyDescent="0.25">
      <c r="A8" s="68" t="s">
        <v>35</v>
      </c>
      <c r="B8" s="68" t="s">
        <v>32</v>
      </c>
      <c r="C8" s="5">
        <v>5</v>
      </c>
      <c r="D8" s="5"/>
      <c r="E8" s="5"/>
      <c r="F8" s="5">
        <v>5</v>
      </c>
      <c r="G8" s="5">
        <v>5</v>
      </c>
      <c r="H8" s="5"/>
      <c r="I8" s="5"/>
      <c r="J8" s="31">
        <v>5</v>
      </c>
      <c r="K8" s="5"/>
      <c r="L8" s="5">
        <v>3</v>
      </c>
      <c r="M8" s="5">
        <v>5</v>
      </c>
      <c r="N8" s="4"/>
      <c r="O8" s="4"/>
      <c r="P8" s="4">
        <v>3</v>
      </c>
      <c r="Q8" s="5"/>
      <c r="R8" s="5">
        <f>SUM(C8:Q8)</f>
        <v>31</v>
      </c>
      <c r="S8" s="30"/>
      <c r="T8" s="30"/>
      <c r="U8" s="30"/>
      <c r="V8" s="30"/>
      <c r="W8" s="30"/>
    </row>
    <row r="9" spans="1:23" s="42" customFormat="1" x14ac:dyDescent="0.25">
      <c r="A9" s="68" t="s">
        <v>36</v>
      </c>
      <c r="B9" s="68" t="s">
        <v>37</v>
      </c>
      <c r="C9" s="4">
        <v>28</v>
      </c>
      <c r="D9" s="4"/>
      <c r="E9" s="4">
        <v>15</v>
      </c>
      <c r="F9" s="4">
        <v>1</v>
      </c>
      <c r="G9" s="4">
        <v>29</v>
      </c>
      <c r="H9" s="4"/>
      <c r="I9" s="4"/>
      <c r="J9" s="31">
        <v>17</v>
      </c>
      <c r="K9" s="4">
        <v>11</v>
      </c>
      <c r="L9" s="4"/>
      <c r="M9" s="4">
        <v>28</v>
      </c>
      <c r="N9" s="4"/>
      <c r="O9" s="4">
        <v>16</v>
      </c>
      <c r="P9" s="4"/>
      <c r="Q9" s="4"/>
      <c r="R9" s="5">
        <f>SUM(C9:Q9)</f>
        <v>145</v>
      </c>
      <c r="S9" s="30"/>
      <c r="T9" s="30"/>
      <c r="U9" s="30"/>
      <c r="V9" s="30"/>
      <c r="W9" s="30"/>
    </row>
    <row r="10" spans="1:23" s="42" customFormat="1" x14ac:dyDescent="0.25">
      <c r="A10" s="68" t="s">
        <v>38</v>
      </c>
      <c r="B10" s="68" t="s">
        <v>37</v>
      </c>
      <c r="C10" s="4">
        <v>7</v>
      </c>
      <c r="D10" s="4"/>
      <c r="E10" s="4">
        <v>3</v>
      </c>
      <c r="F10" s="4">
        <v>2</v>
      </c>
      <c r="G10" s="4">
        <v>5</v>
      </c>
      <c r="H10" s="4"/>
      <c r="I10" s="4"/>
      <c r="J10" s="4"/>
      <c r="K10" s="4"/>
      <c r="L10" s="4"/>
      <c r="M10" s="4">
        <v>7</v>
      </c>
      <c r="N10" s="4"/>
      <c r="O10" s="4">
        <v>4</v>
      </c>
      <c r="P10" s="4"/>
      <c r="Q10" s="4"/>
      <c r="R10" s="5">
        <f>SUM(C10:Q10)</f>
        <v>28</v>
      </c>
      <c r="S10" s="30"/>
      <c r="T10" s="30"/>
      <c r="U10" s="30"/>
      <c r="V10" s="30"/>
      <c r="W10" s="30"/>
    </row>
    <row r="11" spans="1:23" x14ac:dyDescent="0.25">
      <c r="A11" s="68" t="s">
        <v>39</v>
      </c>
      <c r="B11" s="68" t="s">
        <v>37</v>
      </c>
      <c r="C11" s="5">
        <v>26</v>
      </c>
      <c r="D11" s="5"/>
      <c r="E11" s="5">
        <v>31</v>
      </c>
      <c r="F11" s="5"/>
      <c r="G11" s="5">
        <v>20</v>
      </c>
      <c r="H11" s="5">
        <v>13</v>
      </c>
      <c r="I11" s="5"/>
      <c r="J11" s="5">
        <v>12</v>
      </c>
      <c r="K11" s="5"/>
      <c r="L11" s="5"/>
      <c r="M11" s="5">
        <v>26</v>
      </c>
      <c r="N11" s="4"/>
      <c r="O11" s="4">
        <v>9</v>
      </c>
      <c r="P11" s="4"/>
      <c r="Q11" s="5"/>
      <c r="R11" s="5">
        <f>SUM(C11:Q11)</f>
        <v>137</v>
      </c>
      <c r="S11" s="30"/>
      <c r="T11" s="30"/>
      <c r="U11" s="30"/>
      <c r="V11" s="30"/>
      <c r="W11" s="30"/>
    </row>
    <row r="12" spans="1:23" x14ac:dyDescent="0.25">
      <c r="A12" s="68" t="s">
        <v>40</v>
      </c>
      <c r="B12" s="68" t="s">
        <v>37</v>
      </c>
      <c r="C12" s="5">
        <v>37</v>
      </c>
      <c r="D12" s="5"/>
      <c r="E12" s="5">
        <v>23</v>
      </c>
      <c r="F12" s="5"/>
      <c r="G12" s="5">
        <v>23</v>
      </c>
      <c r="H12" s="5"/>
      <c r="I12" s="5"/>
      <c r="J12" s="5">
        <v>12</v>
      </c>
      <c r="K12" s="5"/>
      <c r="L12" s="5"/>
      <c r="M12" s="5">
        <v>37</v>
      </c>
      <c r="N12" s="4"/>
      <c r="O12" s="4">
        <v>28</v>
      </c>
      <c r="P12" s="4"/>
      <c r="Q12" s="5"/>
      <c r="R12" s="5">
        <f>SUM(C12:Q12)</f>
        <v>160</v>
      </c>
      <c r="S12" s="30"/>
      <c r="T12" s="30"/>
      <c r="U12" s="30"/>
      <c r="V12" s="30"/>
      <c r="W12" s="30"/>
    </row>
    <row r="13" spans="1:23" x14ac:dyDescent="0.25">
      <c r="A13" s="68" t="s">
        <v>41</v>
      </c>
      <c r="B13" s="68" t="s">
        <v>37</v>
      </c>
      <c r="C13" s="5">
        <v>79</v>
      </c>
      <c r="D13" s="5"/>
      <c r="E13" s="5">
        <v>45</v>
      </c>
      <c r="F13" s="5"/>
      <c r="G13" s="5">
        <v>45</v>
      </c>
      <c r="H13" s="5"/>
      <c r="I13" s="5"/>
      <c r="J13" s="5">
        <v>35</v>
      </c>
      <c r="K13" s="5"/>
      <c r="L13" s="5"/>
      <c r="M13" s="5">
        <v>79</v>
      </c>
      <c r="N13" s="4"/>
      <c r="O13" s="4"/>
      <c r="P13" s="4">
        <v>60</v>
      </c>
      <c r="Q13" s="5">
        <v>2</v>
      </c>
      <c r="R13" s="5">
        <f>SUM(C13:Q13)</f>
        <v>345</v>
      </c>
      <c r="S13" s="30"/>
      <c r="T13" s="30"/>
      <c r="U13" s="30"/>
      <c r="V13" s="30"/>
      <c r="W13" s="30"/>
    </row>
    <row r="14" spans="1:23" x14ac:dyDescent="0.25">
      <c r="A14" s="68" t="s">
        <v>42</v>
      </c>
      <c r="B14" s="68" t="s">
        <v>43</v>
      </c>
      <c r="C14" s="5">
        <v>18</v>
      </c>
      <c r="D14" s="31">
        <v>11</v>
      </c>
      <c r="E14" s="5">
        <v>13</v>
      </c>
      <c r="F14" s="4"/>
      <c r="G14" s="5">
        <v>13</v>
      </c>
      <c r="H14" s="5"/>
      <c r="I14" s="5"/>
      <c r="J14" s="5">
        <v>11</v>
      </c>
      <c r="K14" s="5"/>
      <c r="L14" s="5">
        <v>1</v>
      </c>
      <c r="M14" s="5">
        <v>18</v>
      </c>
      <c r="N14" s="4"/>
      <c r="O14" s="4">
        <v>16</v>
      </c>
      <c r="P14" s="4"/>
      <c r="Q14" s="5">
        <v>1</v>
      </c>
      <c r="R14" s="5">
        <f>SUM(C14:Q14)</f>
        <v>102</v>
      </c>
      <c r="S14" s="30"/>
      <c r="T14" s="30"/>
      <c r="U14" s="30"/>
      <c r="V14" s="30"/>
      <c r="W14" s="30"/>
    </row>
    <row r="15" spans="1:23" ht="14" thickBot="1" x14ac:dyDescent="0.3">
      <c r="A15" s="43"/>
      <c r="B15" s="43"/>
      <c r="C15" s="43"/>
      <c r="D15" s="43"/>
      <c r="E15" s="43"/>
      <c r="F15" s="43"/>
      <c r="G15" s="43"/>
      <c r="H15" s="43"/>
      <c r="I15" s="43"/>
      <c r="J15" s="43"/>
      <c r="K15" s="43"/>
      <c r="L15" s="43"/>
      <c r="M15" s="43"/>
      <c r="N15" s="43"/>
      <c r="O15" s="43"/>
      <c r="P15" s="43"/>
      <c r="Q15" s="43"/>
      <c r="R15" s="43"/>
      <c r="S15" s="30"/>
      <c r="T15" s="30"/>
      <c r="U15" s="30"/>
      <c r="V15" s="30"/>
      <c r="W15" s="30"/>
    </row>
    <row r="16" spans="1:23" s="46" customFormat="1" ht="14" thickBot="1" x14ac:dyDescent="0.3">
      <c r="A16" s="110" t="s">
        <v>10</v>
      </c>
      <c r="B16" s="111"/>
      <c r="C16" s="45">
        <f t="shared" ref="C16:N16" si="0">SUM(C2:C14)</f>
        <v>407</v>
      </c>
      <c r="D16" s="45">
        <f t="shared" si="0"/>
        <v>11</v>
      </c>
      <c r="E16" s="45">
        <f t="shared" si="0"/>
        <v>221</v>
      </c>
      <c r="F16" s="45">
        <f t="shared" si="0"/>
        <v>39</v>
      </c>
      <c r="G16" s="45">
        <f t="shared" si="0"/>
        <v>288</v>
      </c>
      <c r="H16" s="45">
        <f t="shared" si="0"/>
        <v>21</v>
      </c>
      <c r="I16" s="45">
        <f t="shared" si="0"/>
        <v>6</v>
      </c>
      <c r="J16" s="45">
        <f t="shared" si="0"/>
        <v>204</v>
      </c>
      <c r="K16" s="45">
        <f t="shared" si="0"/>
        <v>26</v>
      </c>
      <c r="L16" s="45">
        <f t="shared" si="0"/>
        <v>21</v>
      </c>
      <c r="M16" s="45">
        <f t="shared" si="0"/>
        <v>407</v>
      </c>
      <c r="N16" s="45">
        <f t="shared" si="0"/>
        <v>7</v>
      </c>
      <c r="O16" s="45">
        <f t="shared" ref="O16:P16" si="1">SUM(O2:O14)</f>
        <v>170</v>
      </c>
      <c r="P16" s="45">
        <f t="shared" si="1"/>
        <v>103</v>
      </c>
      <c r="Q16" s="45">
        <f>SUM(Q2:Q14)</f>
        <v>3</v>
      </c>
      <c r="R16" s="45">
        <f>SUM(R2:R14)</f>
        <v>1934</v>
      </c>
      <c r="S16" s="44"/>
      <c r="T16" s="44"/>
      <c r="U16" s="44"/>
      <c r="V16" s="44"/>
      <c r="W16" s="44"/>
    </row>
    <row r="17" spans="1:23" x14ac:dyDescent="0.25">
      <c r="A17" s="34"/>
      <c r="B17" s="34"/>
      <c r="C17" s="8"/>
      <c r="D17" s="8"/>
      <c r="E17" s="8"/>
      <c r="F17" s="8"/>
      <c r="G17" s="8"/>
      <c r="H17" s="8"/>
      <c r="I17" s="8"/>
      <c r="J17" s="8"/>
      <c r="K17" s="8"/>
      <c r="L17" s="8"/>
      <c r="M17" s="8"/>
      <c r="N17" s="8"/>
      <c r="O17" s="8"/>
      <c r="P17" s="8"/>
      <c r="Q17" s="8"/>
      <c r="R17" s="8"/>
      <c r="S17" s="30"/>
      <c r="T17" s="30"/>
      <c r="U17" s="30"/>
      <c r="V17" s="30"/>
      <c r="W17" s="30"/>
    </row>
    <row r="18" spans="1:23" s="46" customFormat="1" ht="130" customHeight="1" x14ac:dyDescent="0.25">
      <c r="A18" s="69" t="s">
        <v>5</v>
      </c>
      <c r="B18" s="69" t="s">
        <v>6</v>
      </c>
      <c r="C18" s="70" t="s">
        <v>44</v>
      </c>
      <c r="D18" s="70" t="s">
        <v>45</v>
      </c>
      <c r="E18" s="70" t="s">
        <v>57</v>
      </c>
      <c r="F18" s="70" t="s">
        <v>46</v>
      </c>
      <c r="G18" s="70" t="s">
        <v>47</v>
      </c>
      <c r="H18" s="70" t="s">
        <v>48</v>
      </c>
      <c r="I18" s="70" t="s">
        <v>54</v>
      </c>
      <c r="J18" s="70" t="s">
        <v>58</v>
      </c>
      <c r="K18" s="70" t="s">
        <v>7</v>
      </c>
      <c r="L18" s="70" t="s">
        <v>49</v>
      </c>
      <c r="M18" s="70" t="s">
        <v>64</v>
      </c>
      <c r="N18" s="70" t="s">
        <v>50</v>
      </c>
      <c r="O18" s="70" t="s">
        <v>52</v>
      </c>
      <c r="P18" s="70" t="s">
        <v>53</v>
      </c>
      <c r="Q18" s="70" t="s">
        <v>51</v>
      </c>
      <c r="R18" s="71" t="s">
        <v>9</v>
      </c>
      <c r="S18" s="44"/>
      <c r="T18" s="44"/>
      <c r="U18" s="44"/>
      <c r="V18" s="44"/>
      <c r="W18" s="44"/>
    </row>
    <row r="19" spans="1:23" x14ac:dyDescent="0.25">
      <c r="A19" s="68" t="s">
        <v>27</v>
      </c>
      <c r="B19" s="68" t="s">
        <v>28</v>
      </c>
      <c r="C19" s="32">
        <f>Totaalkosten!C2*'Kosten per apparaat per jaar'!C7</f>
        <v>0</v>
      </c>
      <c r="D19" s="5"/>
      <c r="E19" s="32">
        <f>Totaalkosten!E2*'Kosten per apparaat per jaar'!C13</f>
        <v>0</v>
      </c>
      <c r="F19" s="32"/>
      <c r="G19" s="32">
        <f>Totaalkosten!G2*'Kosten per apparaat per jaar'!C19</f>
        <v>0</v>
      </c>
      <c r="H19" s="32"/>
      <c r="I19" s="5"/>
      <c r="J19" s="32"/>
      <c r="K19" s="5"/>
      <c r="L19" s="5"/>
      <c r="M19" s="32">
        <f>Totaalkosten!M2*'Kosten per apparaat per jaar'!C31</f>
        <v>0</v>
      </c>
      <c r="N19" s="32"/>
      <c r="O19" s="32"/>
      <c r="P19" s="32">
        <f>Totaalkosten!P2*'Kosten per apparaat per jaar'!E38</f>
        <v>0</v>
      </c>
      <c r="Q19" s="32"/>
      <c r="R19" s="6">
        <f>SUM(C19:Q19)</f>
        <v>0</v>
      </c>
      <c r="S19" s="30"/>
      <c r="T19" s="30"/>
      <c r="U19" s="30"/>
      <c r="V19" s="30"/>
      <c r="W19" s="30"/>
    </row>
    <row r="20" spans="1:23" x14ac:dyDescent="0.25">
      <c r="A20" s="68" t="s">
        <v>29</v>
      </c>
      <c r="B20" s="68" t="s">
        <v>30</v>
      </c>
      <c r="C20" s="32">
        <f>Totaalkosten!C3*'Kosten per apparaat per jaar'!C7</f>
        <v>0</v>
      </c>
      <c r="D20" s="4"/>
      <c r="E20" s="32"/>
      <c r="F20" s="32">
        <f>Totaalkosten!F3*'Kosten per apparaat per jaar'!E13</f>
        <v>0</v>
      </c>
      <c r="G20" s="32">
        <f>Totaalkosten!G3*'Kosten per apparaat per jaar'!C19</f>
        <v>0</v>
      </c>
      <c r="H20" s="4"/>
      <c r="I20" s="4"/>
      <c r="J20" s="32">
        <f>Totaalkosten!J3*'Kosten per apparaat per jaar'!C25</f>
        <v>0</v>
      </c>
      <c r="K20" s="4"/>
      <c r="L20" s="32">
        <f>Totaalkosten!L3*'Kosten per apparaat per jaar'!G25</f>
        <v>0</v>
      </c>
      <c r="M20" s="32">
        <f>Totaalkosten!M3*'Kosten per apparaat per jaar'!C31</f>
        <v>0</v>
      </c>
      <c r="N20" s="32"/>
      <c r="O20" s="32"/>
      <c r="P20" s="32">
        <f>Totaalkosten!P3*'Kosten per apparaat per jaar'!E38</f>
        <v>0</v>
      </c>
      <c r="Q20" s="32"/>
      <c r="R20" s="6">
        <f>SUM(C20:Q20)</f>
        <v>0</v>
      </c>
      <c r="S20" s="30"/>
      <c r="T20" s="30"/>
      <c r="U20" s="30"/>
      <c r="V20" s="30"/>
      <c r="W20" s="30"/>
    </row>
    <row r="21" spans="1:23" x14ac:dyDescent="0.25">
      <c r="A21" s="68" t="s">
        <v>31</v>
      </c>
      <c r="B21" s="68" t="s">
        <v>32</v>
      </c>
      <c r="C21" s="32">
        <f>Totaalkosten!C4*'Kosten per apparaat per jaar'!C7</f>
        <v>0</v>
      </c>
      <c r="D21" s="5"/>
      <c r="E21" s="32">
        <f>Totaalkosten!E4*'Kosten per apparaat per jaar'!C13</f>
        <v>0</v>
      </c>
      <c r="F21" s="32">
        <f>Totaalkosten!F4*'Kosten per apparaat per jaar'!E13</f>
        <v>0</v>
      </c>
      <c r="G21" s="32">
        <f>Totaalkosten!G4*'Kosten per apparaat per jaar'!C19</f>
        <v>0</v>
      </c>
      <c r="H21" s="5"/>
      <c r="I21" s="5"/>
      <c r="J21" s="32">
        <f>Totaalkosten!J4*'Kosten per apparaat per jaar'!C25</f>
        <v>0</v>
      </c>
      <c r="K21" s="5"/>
      <c r="L21" s="32">
        <f>Totaalkosten!L4*'Kosten per apparaat per jaar'!G25</f>
        <v>0</v>
      </c>
      <c r="M21" s="32">
        <f>Totaalkosten!M4*'Kosten per apparaat per jaar'!C31</f>
        <v>0</v>
      </c>
      <c r="N21" s="32">
        <f>Totaalkosten!N4*'Kosten per apparaat per jaar'!E31</f>
        <v>0</v>
      </c>
      <c r="O21" s="32">
        <f>Totaalkosten!O4*'Kosten per apparaat per jaar'!C38</f>
        <v>0</v>
      </c>
      <c r="P21" s="32"/>
      <c r="Q21" s="32"/>
      <c r="R21" s="6">
        <f>SUM(C21:Q21)</f>
        <v>0</v>
      </c>
      <c r="S21" s="30"/>
      <c r="T21" s="30"/>
      <c r="U21" s="30"/>
      <c r="V21" s="30"/>
      <c r="W21" s="30"/>
    </row>
    <row r="22" spans="1:23" x14ac:dyDescent="0.25">
      <c r="A22" s="68" t="s">
        <v>33</v>
      </c>
      <c r="B22" s="68" t="s">
        <v>32</v>
      </c>
      <c r="C22" s="32">
        <f>Totaalkosten!C5*'Kosten per apparaat per jaar'!C7</f>
        <v>0</v>
      </c>
      <c r="D22" s="4"/>
      <c r="E22" s="32">
        <f>Totaalkosten!E5*'Kosten per apparaat per jaar'!C13</f>
        <v>0</v>
      </c>
      <c r="F22" s="32">
        <f>Totaalkosten!F5*'Kosten per apparaat per jaar'!E13</f>
        <v>0</v>
      </c>
      <c r="G22" s="32">
        <f>Totaalkosten!G5*'Kosten per apparaat per jaar'!C19</f>
        <v>0</v>
      </c>
      <c r="H22" s="32">
        <f>Totaalkosten!H5*'Kosten per apparaat per jaar'!E19</f>
        <v>0</v>
      </c>
      <c r="I22" s="4"/>
      <c r="J22" s="32">
        <f>Totaalkosten!J5*'Kosten per apparaat per jaar'!C25</f>
        <v>0</v>
      </c>
      <c r="K22" s="32">
        <f>Totaalkosten!K5*'Kosten per apparaat per jaar'!E25</f>
        <v>0</v>
      </c>
      <c r="L22" s="32">
        <f>Totaalkosten!L5*'Kosten per apparaat per jaar'!G25</f>
        <v>0</v>
      </c>
      <c r="M22" s="32">
        <f>Totaalkosten!M5*'Kosten per apparaat per jaar'!C31</f>
        <v>0</v>
      </c>
      <c r="N22" s="32"/>
      <c r="O22" s="32">
        <f>Totaalkosten!O5*'Kosten per apparaat per jaar'!C38</f>
        <v>0</v>
      </c>
      <c r="P22" s="32"/>
      <c r="Q22" s="32"/>
      <c r="R22" s="6">
        <f>SUM(C22:Q22)</f>
        <v>0</v>
      </c>
      <c r="S22" s="30"/>
      <c r="T22" s="30"/>
      <c r="U22" s="30"/>
      <c r="V22" s="30"/>
      <c r="W22" s="30"/>
    </row>
    <row r="23" spans="1:23" x14ac:dyDescent="0.25">
      <c r="A23" s="68" t="s">
        <v>34</v>
      </c>
      <c r="B23" s="68" t="s">
        <v>32</v>
      </c>
      <c r="C23" s="32">
        <f>Totaalkosten!C6*'Kosten per apparaat per jaar'!C7</f>
        <v>0</v>
      </c>
      <c r="D23" s="5"/>
      <c r="E23" s="32">
        <f>Totaalkosten!E6*'Kosten per apparaat per jaar'!C13</f>
        <v>0</v>
      </c>
      <c r="F23" s="32">
        <f>Totaalkosten!F6*'Kosten per apparaat per jaar'!E13</f>
        <v>0</v>
      </c>
      <c r="G23" s="32">
        <f>Totaalkosten!G6*'Kosten per apparaat per jaar'!C19</f>
        <v>0</v>
      </c>
      <c r="H23" s="32">
        <f>Totaalkosten!H6*'Kosten per apparaat per jaar'!E19</f>
        <v>0</v>
      </c>
      <c r="I23" s="32">
        <f>Totaalkosten!I6*'Kosten per apparaat per jaar'!G19</f>
        <v>0</v>
      </c>
      <c r="J23" s="32">
        <f>Totaalkosten!J6*'Kosten per apparaat per jaar'!C25</f>
        <v>0</v>
      </c>
      <c r="K23" s="32">
        <f>Totaalkosten!K6*'Kosten per apparaat per jaar'!E25</f>
        <v>0</v>
      </c>
      <c r="L23" s="32">
        <f>Totaalkosten!L6*'Kosten per apparaat per jaar'!G25</f>
        <v>0</v>
      </c>
      <c r="M23" s="32">
        <f>Totaalkosten!M6*'Kosten per apparaat per jaar'!C31</f>
        <v>0</v>
      </c>
      <c r="N23" s="32">
        <f>Totaalkosten!N6*'Kosten per apparaat per jaar'!E31</f>
        <v>0</v>
      </c>
      <c r="O23" s="32">
        <f>Totaalkosten!O6*'Kosten per apparaat per jaar'!C38</f>
        <v>0</v>
      </c>
      <c r="P23" s="32"/>
      <c r="Q23" s="32"/>
      <c r="R23" s="6">
        <f>SUM(C23:Q23)</f>
        <v>0</v>
      </c>
      <c r="S23" s="30"/>
      <c r="T23" s="30"/>
      <c r="U23" s="30"/>
      <c r="V23" s="30"/>
      <c r="W23" s="30"/>
    </row>
    <row r="24" spans="1:23" x14ac:dyDescent="0.25">
      <c r="A24" s="68" t="s">
        <v>65</v>
      </c>
      <c r="B24" s="68" t="s">
        <v>32</v>
      </c>
      <c r="C24" s="32">
        <f>Totaalkosten!C7*'Kosten per apparaat per jaar'!C7</f>
        <v>0</v>
      </c>
      <c r="D24" s="5"/>
      <c r="E24" s="32">
        <f>Totaalkosten!E7*'Kosten per apparaat per jaar'!C13</f>
        <v>0</v>
      </c>
      <c r="F24" s="32"/>
      <c r="G24" s="32">
        <f>Totaalkosten!G7*'Kosten per apparaat per jaar'!C19</f>
        <v>0</v>
      </c>
      <c r="H24" s="32">
        <f>Totaalkosten!H7*'Kosten per apparaat per jaar'!E19</f>
        <v>0</v>
      </c>
      <c r="I24" s="5"/>
      <c r="J24" s="32">
        <f>Totaalkosten!J7*'Kosten per apparaat per jaar'!C25</f>
        <v>0</v>
      </c>
      <c r="K24" s="32">
        <f>Totaalkosten!K7*'Kosten per apparaat per jaar'!E25</f>
        <v>0</v>
      </c>
      <c r="L24" s="32">
        <f>Totaalkosten!L7*'Kosten per apparaat per jaar'!G25</f>
        <v>0</v>
      </c>
      <c r="M24" s="32">
        <f>Totaalkosten!M7*'Kosten per apparaat per jaar'!C31</f>
        <v>0</v>
      </c>
      <c r="N24" s="32"/>
      <c r="O24" s="32">
        <f>Totaalkosten!O7*'Kosten per apparaat per jaar'!G38</f>
        <v>0</v>
      </c>
      <c r="P24" s="32"/>
      <c r="Q24" s="32"/>
      <c r="R24" s="6">
        <f>SUM(C24:Q24)</f>
        <v>0</v>
      </c>
      <c r="S24" s="30"/>
      <c r="T24" s="30"/>
      <c r="U24" s="30"/>
      <c r="V24" s="30"/>
      <c r="W24" s="30"/>
    </row>
    <row r="25" spans="1:23" x14ac:dyDescent="0.25">
      <c r="A25" s="68" t="s">
        <v>35</v>
      </c>
      <c r="B25" s="68" t="s">
        <v>32</v>
      </c>
      <c r="C25" s="32">
        <f>Totaalkosten!C8*'Kosten per apparaat per jaar'!C7</f>
        <v>0</v>
      </c>
      <c r="D25" s="4"/>
      <c r="E25" s="32"/>
      <c r="F25" s="32">
        <f>Totaalkosten!F8*'Kosten per apparaat per jaar'!E13</f>
        <v>0</v>
      </c>
      <c r="G25" s="32">
        <f>Totaalkosten!G8*'Kosten per apparaat per jaar'!C19</f>
        <v>0</v>
      </c>
      <c r="H25" s="32"/>
      <c r="I25" s="4"/>
      <c r="J25" s="32">
        <f>Totaalkosten!J8*'Kosten per apparaat per jaar'!C25</f>
        <v>0</v>
      </c>
      <c r="K25" s="4"/>
      <c r="L25" s="32">
        <f>Totaalkosten!L8*'Kosten per apparaat per jaar'!G25</f>
        <v>0</v>
      </c>
      <c r="M25" s="32">
        <f>Totaalkosten!M8*'Kosten per apparaat per jaar'!C31</f>
        <v>0</v>
      </c>
      <c r="N25" s="32"/>
      <c r="O25" s="32"/>
      <c r="P25" s="32">
        <f>Totaalkosten!P8*'Kosten per apparaat per jaar'!E38</f>
        <v>0</v>
      </c>
      <c r="Q25" s="32"/>
      <c r="R25" s="6">
        <f>SUM(C25:Q25)</f>
        <v>0</v>
      </c>
      <c r="S25" s="30"/>
      <c r="T25" s="30"/>
      <c r="U25" s="30"/>
      <c r="V25" s="30"/>
      <c r="W25" s="30"/>
    </row>
    <row r="26" spans="1:23" x14ac:dyDescent="0.25">
      <c r="A26" s="68" t="s">
        <v>36</v>
      </c>
      <c r="B26" s="68" t="s">
        <v>37</v>
      </c>
      <c r="C26" s="32">
        <f>Totaalkosten!C9*'Kosten per apparaat per jaar'!C7</f>
        <v>0</v>
      </c>
      <c r="D26" s="4"/>
      <c r="E26" s="32">
        <f>Totaalkosten!E9*'Kosten per apparaat per jaar'!C13</f>
        <v>0</v>
      </c>
      <c r="F26" s="32">
        <f>Totaalkosten!F9*'Kosten per apparaat per jaar'!E13</f>
        <v>0</v>
      </c>
      <c r="G26" s="32">
        <f>Totaalkosten!G9*'Kosten per apparaat per jaar'!C19</f>
        <v>0</v>
      </c>
      <c r="H26" s="4"/>
      <c r="I26" s="4"/>
      <c r="J26" s="32">
        <f>Totaalkosten!J9*'Kosten per apparaat per jaar'!C25</f>
        <v>0</v>
      </c>
      <c r="K26" s="32">
        <f>Totaalkosten!K9*'Kosten per apparaat per jaar'!E25</f>
        <v>0</v>
      </c>
      <c r="L26" s="4"/>
      <c r="M26" s="32">
        <f>Totaalkosten!M9*'Kosten per apparaat per jaar'!C31</f>
        <v>0</v>
      </c>
      <c r="N26" s="32"/>
      <c r="O26" s="32">
        <f>Totaalkosten!O9*'Kosten per apparaat per jaar'!C38</f>
        <v>0</v>
      </c>
      <c r="P26" s="32"/>
      <c r="Q26" s="32"/>
      <c r="R26" s="6">
        <f>SUM(C26:Q26)</f>
        <v>0</v>
      </c>
      <c r="S26" s="30"/>
      <c r="T26" s="30"/>
      <c r="U26" s="30"/>
      <c r="V26" s="30"/>
      <c r="W26" s="30"/>
    </row>
    <row r="27" spans="1:23" x14ac:dyDescent="0.25">
      <c r="A27" s="68" t="s">
        <v>38</v>
      </c>
      <c r="B27" s="68" t="s">
        <v>37</v>
      </c>
      <c r="C27" s="32">
        <f>Totaalkosten!C10*'Kosten per apparaat per jaar'!C7</f>
        <v>0</v>
      </c>
      <c r="D27" s="5"/>
      <c r="E27" s="32">
        <f>Totaalkosten!E10*'Kosten per apparaat per jaar'!C13</f>
        <v>0</v>
      </c>
      <c r="F27" s="32">
        <f>Totaalkosten!F10*'Kosten per apparaat per jaar'!E13</f>
        <v>0</v>
      </c>
      <c r="G27" s="32">
        <f>Totaalkosten!G10*'Kosten per apparaat per jaar'!C19</f>
        <v>0</v>
      </c>
      <c r="H27" s="5"/>
      <c r="I27" s="5"/>
      <c r="J27" s="32"/>
      <c r="K27" s="32"/>
      <c r="L27" s="5"/>
      <c r="M27" s="32">
        <f>Totaalkosten!M10*'Kosten per apparaat per jaar'!C31</f>
        <v>0</v>
      </c>
      <c r="N27" s="32"/>
      <c r="O27" s="32">
        <f>Totaalkosten!O10*'Kosten per apparaat per jaar'!C38</f>
        <v>0</v>
      </c>
      <c r="P27" s="32"/>
      <c r="Q27" s="32"/>
      <c r="R27" s="6">
        <f>SUM(C27:Q27)</f>
        <v>0</v>
      </c>
      <c r="S27" s="30"/>
      <c r="T27" s="30"/>
      <c r="U27" s="30"/>
      <c r="V27" s="30"/>
      <c r="W27" s="30"/>
    </row>
    <row r="28" spans="1:23" x14ac:dyDescent="0.25">
      <c r="A28" s="68" t="s">
        <v>39</v>
      </c>
      <c r="B28" s="68" t="s">
        <v>37</v>
      </c>
      <c r="C28" s="32">
        <f>Totaalkosten!C11*'Kosten per apparaat per jaar'!C7</f>
        <v>0</v>
      </c>
      <c r="D28" s="5"/>
      <c r="E28" s="32">
        <f>Totaalkosten!E11*'Kosten per apparaat per jaar'!C13</f>
        <v>0</v>
      </c>
      <c r="F28" s="32"/>
      <c r="G28" s="32">
        <f>Totaalkosten!G11*'Kosten per apparaat per jaar'!C19</f>
        <v>0</v>
      </c>
      <c r="H28" s="32">
        <f>Totaalkosten!H11*'Kosten per apparaat per jaar'!E19</f>
        <v>0</v>
      </c>
      <c r="I28" s="5"/>
      <c r="J28" s="32">
        <f>Totaalkosten!J11*'Kosten per apparaat per jaar'!C25</f>
        <v>0</v>
      </c>
      <c r="K28" s="5"/>
      <c r="L28" s="32"/>
      <c r="M28" s="32">
        <f>Totaalkosten!M11*'Kosten per apparaat per jaar'!C31</f>
        <v>0</v>
      </c>
      <c r="N28" s="32"/>
      <c r="O28" s="32">
        <f>Totaalkosten!O11*'Kosten per apparaat per jaar'!C38</f>
        <v>0</v>
      </c>
      <c r="P28" s="32"/>
      <c r="Q28" s="32"/>
      <c r="R28" s="6">
        <f>SUM(C28:Q28)</f>
        <v>0</v>
      </c>
      <c r="S28" s="30"/>
      <c r="T28" s="30"/>
      <c r="U28" s="30"/>
      <c r="V28" s="30"/>
      <c r="W28" s="30"/>
    </row>
    <row r="29" spans="1:23" x14ac:dyDescent="0.25">
      <c r="A29" s="68" t="s">
        <v>40</v>
      </c>
      <c r="B29" s="68" t="s">
        <v>37</v>
      </c>
      <c r="C29" s="32">
        <f>Totaalkosten!C12*'Kosten per apparaat per jaar'!C7</f>
        <v>0</v>
      </c>
      <c r="D29" s="5"/>
      <c r="E29" s="32">
        <f>Totaalkosten!E12*'Kosten per apparaat per jaar'!C13</f>
        <v>0</v>
      </c>
      <c r="F29" s="32"/>
      <c r="G29" s="32">
        <f>Totaalkosten!G12*'Kosten per apparaat per jaar'!C19</f>
        <v>0</v>
      </c>
      <c r="H29" s="5"/>
      <c r="I29" s="32"/>
      <c r="J29" s="32">
        <f>Totaalkosten!J12*'Kosten per apparaat per jaar'!C25</f>
        <v>0</v>
      </c>
      <c r="K29" s="5"/>
      <c r="L29" s="5"/>
      <c r="M29" s="32">
        <f>Totaalkosten!M12*'Kosten per apparaat per jaar'!C31</f>
        <v>0</v>
      </c>
      <c r="N29" s="32"/>
      <c r="O29" s="32">
        <f>Totaalkosten!O12*'Kosten per apparaat per jaar'!C38</f>
        <v>0</v>
      </c>
      <c r="P29" s="32"/>
      <c r="Q29" s="32"/>
      <c r="R29" s="6">
        <f>SUM(C29:Q29)</f>
        <v>0</v>
      </c>
      <c r="S29" s="30"/>
      <c r="T29" s="30"/>
      <c r="U29" s="30"/>
      <c r="V29" s="30"/>
      <c r="W29" s="30"/>
    </row>
    <row r="30" spans="1:23" x14ac:dyDescent="0.25">
      <c r="A30" s="68" t="s">
        <v>41</v>
      </c>
      <c r="B30" s="68" t="s">
        <v>37</v>
      </c>
      <c r="C30" s="32">
        <f>Totaalkosten!C13*'Kosten per apparaat per jaar'!C7</f>
        <v>0</v>
      </c>
      <c r="D30" s="32"/>
      <c r="E30" s="32">
        <f>Totaalkosten!E13*'Kosten per apparaat per jaar'!C13</f>
        <v>0</v>
      </c>
      <c r="F30" s="5"/>
      <c r="G30" s="32">
        <f>Totaalkosten!G13*'Kosten per apparaat per jaar'!C19</f>
        <v>0</v>
      </c>
      <c r="H30" s="5"/>
      <c r="I30" s="32"/>
      <c r="J30" s="32">
        <f>Totaalkosten!J13*'Kosten per apparaat per jaar'!C25</f>
        <v>0</v>
      </c>
      <c r="K30" s="5"/>
      <c r="L30" s="5"/>
      <c r="M30" s="32">
        <f>Totaalkosten!M13*'Kosten per apparaat per jaar'!C31</f>
        <v>0</v>
      </c>
      <c r="N30" s="32"/>
      <c r="O30" s="32"/>
      <c r="P30" s="32">
        <f>Totaalkosten!P13*'Kosten per apparaat per jaar'!E38</f>
        <v>0</v>
      </c>
      <c r="Q30" s="32">
        <f>Totaalkosten!Q13*'Kosten per apparaat per jaar'!I38</f>
        <v>0</v>
      </c>
      <c r="R30" s="6">
        <f>SUM(C30:Q30)</f>
        <v>0</v>
      </c>
      <c r="S30" s="30"/>
      <c r="T30" s="30"/>
      <c r="U30" s="30"/>
      <c r="V30" s="30"/>
      <c r="W30" s="30"/>
    </row>
    <row r="31" spans="1:23" x14ac:dyDescent="0.25">
      <c r="A31" s="68" t="s">
        <v>42</v>
      </c>
      <c r="B31" s="68" t="s">
        <v>43</v>
      </c>
      <c r="C31" s="32">
        <f>Totaalkosten!C14*'Kosten per apparaat per jaar'!C7</f>
        <v>0</v>
      </c>
      <c r="D31" s="32">
        <f>Totaalkosten!D14*'Kosten per apparaat per jaar'!E7</f>
        <v>0</v>
      </c>
      <c r="E31" s="32">
        <f>Totaalkosten!E14*'Kosten per apparaat per jaar'!C13</f>
        <v>0</v>
      </c>
      <c r="F31" s="32"/>
      <c r="G31" s="32">
        <f>Totaalkosten!G14*'Kosten per apparaat per jaar'!C19</f>
        <v>0</v>
      </c>
      <c r="H31" s="5"/>
      <c r="I31" s="32"/>
      <c r="J31" s="32">
        <f>Totaalkosten!J14*'Kosten per apparaat per jaar'!C25</f>
        <v>0</v>
      </c>
      <c r="K31" s="5"/>
      <c r="L31" s="32">
        <f>Totaalkosten!L14*'Kosten per apparaat per jaar'!G25</f>
        <v>0</v>
      </c>
      <c r="M31" s="32">
        <f>Totaalkosten!M14*'Kosten per apparaat per jaar'!C31</f>
        <v>0</v>
      </c>
      <c r="N31" s="32"/>
      <c r="O31" s="32">
        <f>Totaalkosten!O14*'Kosten per apparaat per jaar'!C38</f>
        <v>0</v>
      </c>
      <c r="P31" s="32"/>
      <c r="Q31" s="32">
        <f>Totaalkosten!Q14*'Kosten per apparaat per jaar'!I38</f>
        <v>0</v>
      </c>
      <c r="R31" s="6">
        <f>SUM(C31:Q31)</f>
        <v>0</v>
      </c>
      <c r="S31" s="30"/>
      <c r="T31" s="30"/>
      <c r="U31" s="30"/>
      <c r="V31" s="30"/>
      <c r="W31" s="30"/>
    </row>
    <row r="32" spans="1:23" x14ac:dyDescent="0.25">
      <c r="A32" s="43"/>
      <c r="B32" s="43"/>
      <c r="C32" s="43"/>
      <c r="D32" s="43"/>
      <c r="E32" s="43"/>
      <c r="F32" s="43"/>
      <c r="G32" s="43"/>
      <c r="H32" s="43"/>
      <c r="I32" s="43"/>
      <c r="J32" s="43"/>
      <c r="K32" s="43"/>
      <c r="L32" s="43"/>
      <c r="M32" s="43"/>
      <c r="N32" s="43"/>
      <c r="O32" s="43"/>
      <c r="P32" s="43"/>
      <c r="Q32" s="43"/>
      <c r="R32" s="43"/>
      <c r="S32" s="30"/>
      <c r="T32" s="30"/>
      <c r="U32" s="30"/>
      <c r="V32" s="30"/>
      <c r="W32" s="30"/>
    </row>
    <row r="33" spans="1:23" s="46" customFormat="1" ht="14" thickBot="1" x14ac:dyDescent="0.3">
      <c r="A33" s="2" t="s">
        <v>11</v>
      </c>
      <c r="B33" s="2"/>
      <c r="C33" s="72">
        <f>SUM(C19:C31)</f>
        <v>0</v>
      </c>
      <c r="D33" s="72">
        <f t="shared" ref="D33:Q33" si="2">SUM(D19:D31)</f>
        <v>0</v>
      </c>
      <c r="E33" s="72">
        <f t="shared" si="2"/>
        <v>0</v>
      </c>
      <c r="F33" s="72">
        <f t="shared" si="2"/>
        <v>0</v>
      </c>
      <c r="G33" s="72">
        <f t="shared" si="2"/>
        <v>0</v>
      </c>
      <c r="H33" s="72">
        <f t="shared" si="2"/>
        <v>0</v>
      </c>
      <c r="I33" s="72">
        <f t="shared" si="2"/>
        <v>0</v>
      </c>
      <c r="J33" s="72">
        <f t="shared" si="2"/>
        <v>0</v>
      </c>
      <c r="K33" s="72">
        <f t="shared" si="2"/>
        <v>0</v>
      </c>
      <c r="L33" s="72">
        <f t="shared" si="2"/>
        <v>0</v>
      </c>
      <c r="M33" s="72">
        <f t="shared" si="2"/>
        <v>0</v>
      </c>
      <c r="N33" s="72">
        <f t="shared" si="2"/>
        <v>0</v>
      </c>
      <c r="O33" s="72">
        <f t="shared" si="2"/>
        <v>0</v>
      </c>
      <c r="P33" s="72">
        <f t="shared" si="2"/>
        <v>0</v>
      </c>
      <c r="Q33" s="72">
        <f t="shared" si="2"/>
        <v>0</v>
      </c>
      <c r="R33" s="33">
        <f>SUM(R19:R31)</f>
        <v>0</v>
      </c>
      <c r="S33" s="44"/>
      <c r="T33" s="44"/>
      <c r="U33" s="44"/>
      <c r="V33" s="44"/>
      <c r="W33" s="44"/>
    </row>
    <row r="34" spans="1:23" x14ac:dyDescent="0.25">
      <c r="A34" s="30"/>
      <c r="B34" s="30"/>
      <c r="C34" s="30"/>
      <c r="D34" s="30"/>
      <c r="E34" s="30"/>
      <c r="F34" s="30"/>
      <c r="G34" s="30"/>
      <c r="H34" s="30"/>
      <c r="I34" s="30"/>
      <c r="J34" s="30"/>
      <c r="K34" s="30"/>
      <c r="L34" s="30"/>
      <c r="M34" s="30"/>
      <c r="N34" s="30"/>
      <c r="O34" s="30"/>
      <c r="P34" s="30"/>
      <c r="Q34" s="30"/>
      <c r="R34" s="30"/>
      <c r="S34" s="30"/>
      <c r="T34" s="30"/>
      <c r="U34" s="30"/>
      <c r="V34" s="30"/>
      <c r="W34" s="30"/>
    </row>
    <row r="35" spans="1:23" x14ac:dyDescent="0.25">
      <c r="A35" s="73"/>
      <c r="B35" s="30"/>
      <c r="C35" s="30"/>
      <c r="D35" s="30"/>
      <c r="E35" s="30"/>
      <c r="F35" s="30"/>
      <c r="G35" s="30"/>
      <c r="H35" s="30"/>
      <c r="I35" s="30"/>
      <c r="J35" s="30"/>
      <c r="K35" s="30"/>
      <c r="L35" s="30"/>
      <c r="M35" s="30"/>
      <c r="N35" s="30"/>
      <c r="O35" s="30"/>
      <c r="P35" s="30"/>
      <c r="Q35" s="30"/>
      <c r="R35" s="30"/>
      <c r="S35" s="30"/>
      <c r="T35" s="30"/>
      <c r="U35" s="30"/>
      <c r="V35" s="30"/>
      <c r="W35" s="30"/>
    </row>
    <row r="36" spans="1:23" ht="14" thickBot="1" x14ac:dyDescent="0.3">
      <c r="A36" s="74"/>
    </row>
    <row r="37" spans="1:23" ht="57.5" customHeight="1" thickBot="1" x14ac:dyDescent="0.3">
      <c r="A37" s="98" t="s">
        <v>79</v>
      </c>
      <c r="B37" s="99"/>
      <c r="C37" s="99"/>
      <c r="D37" s="100"/>
    </row>
    <row r="38" spans="1:23" x14ac:dyDescent="0.25">
      <c r="A38" s="86" t="s">
        <v>74</v>
      </c>
      <c r="B38" s="115"/>
      <c r="C38" s="116"/>
      <c r="D38" s="117"/>
    </row>
    <row r="39" spans="1:23" x14ac:dyDescent="0.25">
      <c r="A39" s="87" t="s">
        <v>75</v>
      </c>
      <c r="B39" s="112"/>
      <c r="C39" s="113"/>
      <c r="D39" s="114"/>
    </row>
    <row r="40" spans="1:23" x14ac:dyDescent="0.25">
      <c r="A40" s="87" t="s">
        <v>76</v>
      </c>
      <c r="B40" s="112"/>
      <c r="C40" s="113"/>
      <c r="D40" s="114"/>
    </row>
    <row r="41" spans="1:23" ht="14.5" customHeight="1" x14ac:dyDescent="0.25">
      <c r="A41" s="118" t="s">
        <v>77</v>
      </c>
      <c r="B41" s="101"/>
      <c r="C41" s="102"/>
      <c r="D41" s="103"/>
    </row>
    <row r="42" spans="1:23" ht="14.5" customHeight="1" x14ac:dyDescent="0.25">
      <c r="A42" s="119"/>
      <c r="B42" s="104"/>
      <c r="C42" s="105"/>
      <c r="D42" s="106"/>
    </row>
    <row r="43" spans="1:23" ht="14.5" customHeight="1" x14ac:dyDescent="0.25">
      <c r="A43" s="120"/>
      <c r="B43" s="107"/>
      <c r="C43" s="108"/>
      <c r="D43" s="109"/>
    </row>
    <row r="44" spans="1:23" x14ac:dyDescent="0.25">
      <c r="A44" s="88" t="s">
        <v>78</v>
      </c>
      <c r="B44" s="95"/>
      <c r="C44" s="96"/>
      <c r="D44" s="97"/>
    </row>
  </sheetData>
  <sheetProtection algorithmName="SHA-512" hashValue="2VFoZwdZANU30z8CL9L79SS6fSOAVgkuRWDLAthpIi1uA42mhYY7PszqZE+TDl0BIB5IOGLQ3q8ZWQOge9TKkA==" saltValue="GOxy25X2puY97YGxdXiUeg==" spinCount="100000" sheet="1" objects="1" scenarios="1" selectLockedCells="1"/>
  <protectedRanges>
    <protectedRange algorithmName="SHA-512" hashValue="FyT+f2snvdjOgD0sebyDZFl6YVTgRZTH9xefTbvFQd22etkRRNx5FlYLcLKI42paZKWPQi5A3Ag/dLA+aVHomw==" saltValue="tp9CQN5KTYtr0uatstXzwA==" spinCount="100000" sqref="N1:R33 A1:M33" name="Test"/>
  </protectedRanges>
  <mergeCells count="8">
    <mergeCell ref="B44:D44"/>
    <mergeCell ref="A37:D37"/>
    <mergeCell ref="B41:D43"/>
    <mergeCell ref="A16:B16"/>
    <mergeCell ref="B39:D39"/>
    <mergeCell ref="B40:D40"/>
    <mergeCell ref="B38:D38"/>
    <mergeCell ref="A41:A4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0"/>
  <sheetViews>
    <sheetView tabSelected="1" zoomScaleNormal="100" workbookViewId="0">
      <selection activeCell="E6" sqref="E6"/>
    </sheetView>
  </sheetViews>
  <sheetFormatPr defaultRowHeight="14.5" x14ac:dyDescent="0.35"/>
  <cols>
    <col min="1" max="1" width="18.1796875" customWidth="1"/>
    <col min="2" max="2" width="1.81640625" customWidth="1"/>
    <col min="3" max="3" width="24.81640625" customWidth="1"/>
    <col min="4" max="4" width="3.453125" customWidth="1"/>
    <col min="5" max="5" width="24.81640625" customWidth="1"/>
    <col min="6" max="6" width="1.81640625" customWidth="1"/>
    <col min="7" max="7" width="24.81640625" customWidth="1"/>
    <col min="8" max="8" width="1.81640625" customWidth="1"/>
    <col min="9" max="9" width="24.81640625" customWidth="1"/>
    <col min="10" max="10" width="1.81640625" customWidth="1"/>
    <col min="11" max="11" width="24.81640625" customWidth="1"/>
    <col min="12" max="12" width="1.81640625" customWidth="1"/>
  </cols>
  <sheetData>
    <row r="1" spans="1:12" x14ac:dyDescent="0.35">
      <c r="A1" s="29"/>
      <c r="B1" s="29"/>
      <c r="C1" s="29"/>
      <c r="D1" s="29"/>
      <c r="E1" s="29"/>
      <c r="F1" s="29"/>
      <c r="G1" s="29"/>
      <c r="H1" s="29"/>
      <c r="I1" s="29"/>
      <c r="J1" s="29"/>
      <c r="K1" s="29"/>
      <c r="L1" s="29"/>
    </row>
    <row r="2" spans="1:12" x14ac:dyDescent="0.35">
      <c r="A2" s="79" t="s">
        <v>63</v>
      </c>
      <c r="B2" s="8"/>
      <c r="C2" s="8"/>
      <c r="D2" s="58"/>
      <c r="E2" s="8"/>
      <c r="F2" s="8"/>
      <c r="G2" s="8"/>
      <c r="H2" s="8"/>
      <c r="I2" s="8"/>
      <c r="J2" s="8"/>
      <c r="K2" s="8"/>
      <c r="L2" s="8"/>
    </row>
    <row r="3" spans="1:12" x14ac:dyDescent="0.35">
      <c r="A3" s="8"/>
      <c r="B3" s="8"/>
      <c r="C3" s="8"/>
      <c r="D3" s="8"/>
      <c r="E3" s="8"/>
      <c r="F3" s="8"/>
      <c r="G3" s="64"/>
      <c r="H3" s="8"/>
      <c r="I3" s="8"/>
      <c r="J3" s="8"/>
      <c r="K3" s="8"/>
      <c r="L3" s="8"/>
    </row>
    <row r="4" spans="1:12" s="63" customFormat="1" ht="33.75" customHeight="1" x14ac:dyDescent="0.35">
      <c r="A4" s="60" t="s">
        <v>12</v>
      </c>
      <c r="B4" s="66"/>
      <c r="C4" s="59" t="str">
        <f>Totaalkosten!C1</f>
        <v>Toiletrolautomaat</v>
      </c>
      <c r="D4" s="65"/>
      <c r="E4" s="59" t="str">
        <f>Totaalkosten!D1</f>
        <v>Toiletrolautomaat Jumbo</v>
      </c>
      <c r="F4" s="65"/>
      <c r="G4" s="64"/>
      <c r="H4" s="65"/>
      <c r="I4" s="64"/>
      <c r="J4" s="65"/>
      <c r="K4" s="61"/>
      <c r="L4" s="65"/>
    </row>
    <row r="5" spans="1:12" x14ac:dyDescent="0.35">
      <c r="A5" s="9" t="s">
        <v>13</v>
      </c>
      <c r="B5" s="10"/>
      <c r="C5" s="11"/>
      <c r="D5" s="12"/>
      <c r="E5" s="11"/>
      <c r="F5" s="12"/>
      <c r="G5" s="64"/>
      <c r="H5" s="12"/>
      <c r="I5" s="29"/>
      <c r="J5" s="12"/>
      <c r="K5" s="8"/>
      <c r="L5" s="13"/>
    </row>
    <row r="6" spans="1:12" x14ac:dyDescent="0.35">
      <c r="A6" s="9" t="s">
        <v>14</v>
      </c>
      <c r="B6" s="10"/>
      <c r="C6" s="75"/>
      <c r="D6" s="12"/>
      <c r="E6" s="11"/>
      <c r="F6" s="12"/>
      <c r="G6" s="64"/>
      <c r="H6" s="12"/>
      <c r="I6" s="29"/>
      <c r="J6" s="12"/>
      <c r="K6" s="8"/>
      <c r="L6" s="13"/>
    </row>
    <row r="7" spans="1:12" x14ac:dyDescent="0.35">
      <c r="A7" s="52" t="s">
        <v>15</v>
      </c>
      <c r="B7" s="14"/>
      <c r="C7" s="55">
        <f>SUM(C5:C6)</f>
        <v>0</v>
      </c>
      <c r="D7" s="13"/>
      <c r="E7" s="55">
        <f>SUM(E5:E6)</f>
        <v>0</v>
      </c>
      <c r="F7" s="13"/>
      <c r="G7" s="64"/>
      <c r="H7" s="13"/>
      <c r="I7" s="29"/>
      <c r="J7" s="13"/>
      <c r="K7" s="8"/>
      <c r="L7" s="13"/>
    </row>
    <row r="8" spans="1:12" x14ac:dyDescent="0.35">
      <c r="A8" s="53"/>
      <c r="B8" s="8"/>
      <c r="C8" s="53"/>
      <c r="D8" s="8"/>
      <c r="E8" s="53"/>
      <c r="F8" s="8"/>
      <c r="G8" s="64"/>
      <c r="H8" s="8"/>
      <c r="J8" s="8"/>
      <c r="K8" s="8"/>
      <c r="L8" s="8"/>
    </row>
    <row r="9" spans="1:12" x14ac:dyDescent="0.35">
      <c r="A9" s="8"/>
      <c r="B9" s="8"/>
      <c r="C9" s="8"/>
      <c r="D9" s="8"/>
      <c r="E9" s="15"/>
      <c r="F9" s="8"/>
      <c r="G9" s="8"/>
      <c r="H9" s="8"/>
      <c r="I9" s="8"/>
      <c r="J9" s="8"/>
      <c r="K9" s="8"/>
      <c r="L9" s="8"/>
    </row>
    <row r="10" spans="1:12" s="63" customFormat="1" ht="23.25" customHeight="1" x14ac:dyDescent="0.35">
      <c r="A10" s="60" t="s">
        <v>12</v>
      </c>
      <c r="B10" s="61"/>
      <c r="C10" s="59" t="str">
        <f>Totaalkosten!E1</f>
        <v>Gesloten handdoekautomaat (katoen)</v>
      </c>
      <c r="D10" s="65"/>
      <c r="E10" s="59" t="str">
        <f>Totaalkosten!F1</f>
        <v>Vouwhanddoekautomaat</v>
      </c>
      <c r="F10" s="65"/>
      <c r="G10" s="64"/>
      <c r="H10" s="64"/>
      <c r="I10" s="64"/>
      <c r="J10" s="64"/>
      <c r="K10" s="64"/>
      <c r="L10" s="61"/>
    </row>
    <row r="11" spans="1:12" x14ac:dyDescent="0.35">
      <c r="A11" s="9" t="s">
        <v>13</v>
      </c>
      <c r="B11" s="8"/>
      <c r="C11" s="11"/>
      <c r="D11" s="12"/>
      <c r="E11" s="11"/>
      <c r="F11" s="12"/>
      <c r="G11" s="64"/>
      <c r="H11" s="64"/>
      <c r="I11" s="64"/>
      <c r="J11" s="64"/>
      <c r="K11" s="64"/>
      <c r="L11" s="8"/>
    </row>
    <row r="12" spans="1:12" x14ac:dyDescent="0.35">
      <c r="A12" s="9" t="s">
        <v>14</v>
      </c>
      <c r="B12" s="8"/>
      <c r="C12" s="11"/>
      <c r="D12" s="12"/>
      <c r="E12" s="11"/>
      <c r="F12" s="12"/>
      <c r="G12" s="64"/>
      <c r="H12" s="64"/>
      <c r="I12" s="64"/>
      <c r="J12" s="64"/>
      <c r="K12" s="64"/>
      <c r="L12" s="8"/>
    </row>
    <row r="13" spans="1:12" x14ac:dyDescent="0.35">
      <c r="A13" s="52" t="s">
        <v>15</v>
      </c>
      <c r="B13" s="8"/>
      <c r="C13" s="55">
        <f>SUM(C11:C12)</f>
        <v>0</v>
      </c>
      <c r="D13" s="13"/>
      <c r="E13" s="55">
        <f>SUM(E11:E12)</f>
        <v>0</v>
      </c>
      <c r="F13" s="13"/>
      <c r="G13" s="64"/>
      <c r="H13" s="64"/>
      <c r="I13" s="64"/>
      <c r="J13" s="64"/>
      <c r="K13" s="64"/>
      <c r="L13" s="8"/>
    </row>
    <row r="14" spans="1:12" x14ac:dyDescent="0.35">
      <c r="A14" s="53"/>
      <c r="B14" s="8"/>
      <c r="C14" s="56"/>
      <c r="D14" s="8"/>
      <c r="E14" s="57"/>
      <c r="F14" s="8"/>
      <c r="G14" s="64"/>
      <c r="H14" s="64"/>
      <c r="I14" s="64"/>
      <c r="J14" s="64"/>
      <c r="K14" s="64"/>
      <c r="L14" s="8"/>
    </row>
    <row r="15" spans="1:12" x14ac:dyDescent="0.35">
      <c r="A15" s="8"/>
      <c r="B15" s="8"/>
      <c r="C15" s="8"/>
      <c r="D15" s="8"/>
      <c r="E15" s="8"/>
      <c r="F15" s="8"/>
      <c r="G15" s="8"/>
      <c r="H15" s="8"/>
      <c r="I15" s="8"/>
      <c r="J15" s="8"/>
      <c r="K15" s="8"/>
      <c r="L15" s="8"/>
    </row>
    <row r="16" spans="1:12" ht="27.5" customHeight="1" x14ac:dyDescent="0.35">
      <c r="A16" s="50" t="s">
        <v>12</v>
      </c>
      <c r="B16" s="8"/>
      <c r="C16" s="54" t="str">
        <f>Totaalkosten!G1</f>
        <v xml:space="preserve">Zeepdispenser foam </v>
      </c>
      <c r="D16" s="8"/>
      <c r="E16" s="54" t="str">
        <f>Totaalkosten!H1</f>
        <v>Zeepdispenser Industrieel (garagezeep)</v>
      </c>
      <c r="F16" s="8"/>
      <c r="G16" s="54" t="str">
        <f>Totaalkosten!I1</f>
        <v>Zeepdispenser foam elleboog bediend</v>
      </c>
      <c r="H16" s="15"/>
      <c r="I16" s="64"/>
      <c r="J16" s="15"/>
      <c r="K16" s="67"/>
      <c r="L16" s="8"/>
    </row>
    <row r="17" spans="1:12" x14ac:dyDescent="0.35">
      <c r="A17" s="9" t="s">
        <v>13</v>
      </c>
      <c r="B17" s="8"/>
      <c r="C17" s="11"/>
      <c r="D17" s="8"/>
      <c r="E17" s="11"/>
      <c r="F17" s="8"/>
      <c r="G17" s="11"/>
      <c r="H17" s="8"/>
      <c r="I17" s="64"/>
      <c r="J17" s="8"/>
      <c r="K17" s="35"/>
      <c r="L17" s="8"/>
    </row>
    <row r="18" spans="1:12" x14ac:dyDescent="0.35">
      <c r="A18" s="9" t="s">
        <v>14</v>
      </c>
      <c r="B18" s="8"/>
      <c r="C18" s="11"/>
      <c r="D18" s="8"/>
      <c r="E18" s="11"/>
      <c r="F18" s="8"/>
      <c r="G18" s="11"/>
      <c r="H18" s="8"/>
      <c r="I18" s="64"/>
      <c r="J18" s="8"/>
      <c r="K18" s="35"/>
      <c r="L18" s="8"/>
    </row>
    <row r="19" spans="1:12" x14ac:dyDescent="0.35">
      <c r="A19" s="52" t="s">
        <v>15</v>
      </c>
      <c r="B19" s="8"/>
      <c r="C19" s="55">
        <f>SUM(C17:C18)</f>
        <v>0</v>
      </c>
      <c r="D19" s="8"/>
      <c r="E19" s="55">
        <f>SUM(E17:E18)</f>
        <v>0</v>
      </c>
      <c r="F19" s="8"/>
      <c r="G19" s="55">
        <f>SUM(G17:G18)</f>
        <v>0</v>
      </c>
      <c r="H19" s="8"/>
      <c r="I19" s="64"/>
      <c r="J19" s="8"/>
      <c r="K19" s="13"/>
      <c r="L19" s="8"/>
    </row>
    <row r="20" spans="1:12" x14ac:dyDescent="0.35">
      <c r="A20" s="53"/>
      <c r="B20" s="8"/>
      <c r="C20" s="57"/>
      <c r="D20" s="8"/>
      <c r="E20" s="53"/>
      <c r="F20" s="8"/>
      <c r="G20" s="53"/>
      <c r="H20" s="8"/>
      <c r="I20" s="64"/>
      <c r="J20" s="8"/>
      <c r="K20" s="15"/>
      <c r="L20" s="8"/>
    </row>
    <row r="21" spans="1:12" x14ac:dyDescent="0.35">
      <c r="A21" s="8"/>
      <c r="B21" s="8"/>
      <c r="C21" s="8"/>
      <c r="D21" s="8"/>
      <c r="E21" s="8"/>
      <c r="F21" s="8"/>
      <c r="G21" s="8"/>
      <c r="H21" s="8"/>
      <c r="I21" s="8"/>
      <c r="J21" s="8"/>
      <c r="K21" s="8"/>
      <c r="L21" s="8"/>
    </row>
    <row r="22" spans="1:12" s="63" customFormat="1" ht="26.5" customHeight="1" x14ac:dyDescent="0.35">
      <c r="A22" s="60" t="s">
        <v>12</v>
      </c>
      <c r="B22" s="61"/>
      <c r="C22" s="59" t="str">
        <f>Totaalkosten!J1</f>
        <v xml:space="preserve">Luchtverfrisser </v>
      </c>
      <c r="D22" s="61"/>
      <c r="E22" s="59" t="str">
        <f>Totaalkosten!K1</f>
        <v>Papierrol handdoekautomaat</v>
      </c>
      <c r="F22" s="61"/>
      <c r="G22" s="59" t="str">
        <f>Totaalkosten!L1</f>
        <v>Afvalbak  over-de-rand deksel</v>
      </c>
      <c r="H22" s="62"/>
      <c r="I22" s="64"/>
      <c r="J22" s="61"/>
      <c r="K22" s="64"/>
      <c r="L22" s="61"/>
    </row>
    <row r="23" spans="1:12" x14ac:dyDescent="0.35">
      <c r="A23" s="9" t="s">
        <v>13</v>
      </c>
      <c r="B23" s="8"/>
      <c r="C23" s="11"/>
      <c r="D23" s="8"/>
      <c r="E23" s="11"/>
      <c r="F23" s="8"/>
      <c r="G23" s="11"/>
      <c r="H23" s="8"/>
      <c r="I23" s="64"/>
      <c r="J23" s="8"/>
      <c r="K23" s="29"/>
      <c r="L23" s="8"/>
    </row>
    <row r="24" spans="1:12" x14ac:dyDescent="0.35">
      <c r="A24" s="9" t="s">
        <v>14</v>
      </c>
      <c r="B24" s="8"/>
      <c r="C24" s="76"/>
      <c r="D24" s="8"/>
      <c r="E24" s="11"/>
      <c r="F24" s="8"/>
      <c r="G24" s="76"/>
      <c r="H24" s="8"/>
      <c r="I24" s="64"/>
      <c r="J24" s="8"/>
      <c r="K24" s="29"/>
      <c r="L24" s="8"/>
    </row>
    <row r="25" spans="1:12" x14ac:dyDescent="0.35">
      <c r="A25" s="52" t="s">
        <v>15</v>
      </c>
      <c r="B25" s="8"/>
      <c r="C25" s="55">
        <f>C23</f>
        <v>0</v>
      </c>
      <c r="D25" s="8"/>
      <c r="E25" s="55">
        <f>SUM(E23:E24)</f>
        <v>0</v>
      </c>
      <c r="F25" s="8"/>
      <c r="G25" s="55">
        <f>G23</f>
        <v>0</v>
      </c>
      <c r="H25" s="8"/>
      <c r="I25" s="64"/>
      <c r="J25" s="8"/>
      <c r="K25" s="29"/>
      <c r="L25" s="8"/>
    </row>
    <row r="26" spans="1:12" x14ac:dyDescent="0.35">
      <c r="A26" s="53"/>
      <c r="B26" s="8"/>
      <c r="C26" s="53"/>
      <c r="D26" s="8"/>
      <c r="E26" s="53"/>
      <c r="F26" s="8"/>
      <c r="G26" s="53"/>
      <c r="H26" s="8"/>
      <c r="J26" s="8"/>
      <c r="L26" s="8"/>
    </row>
    <row r="27" spans="1:12" x14ac:dyDescent="0.35">
      <c r="A27" s="8"/>
      <c r="B27" s="8"/>
      <c r="C27" s="8"/>
      <c r="D27" s="8"/>
      <c r="E27" s="8"/>
      <c r="F27" s="8"/>
      <c r="G27" s="8"/>
      <c r="H27" s="8"/>
      <c r="I27" s="8"/>
      <c r="J27" s="8"/>
      <c r="K27" s="8"/>
      <c r="L27" s="8"/>
    </row>
    <row r="28" spans="1:12" s="63" customFormat="1" ht="28.5" customHeight="1" x14ac:dyDescent="0.25">
      <c r="A28" s="60" t="s">
        <v>12</v>
      </c>
      <c r="B28" s="61"/>
      <c r="C28" s="59" t="str">
        <f>Totaalkosten!M1</f>
        <v>Toiletborstelhouder + borstel</v>
      </c>
      <c r="D28" s="61"/>
      <c r="E28" s="59" t="str">
        <f>Totaalkosten!N1</f>
        <v>Dispenser desinfectie elleboog bediend</v>
      </c>
      <c r="F28" s="61"/>
      <c r="G28" s="8"/>
      <c r="H28" s="62"/>
      <c r="I28" s="64"/>
      <c r="J28" s="64"/>
      <c r="K28" s="64"/>
      <c r="L28" s="61"/>
    </row>
    <row r="29" spans="1:12" x14ac:dyDescent="0.35">
      <c r="A29" s="9" t="s">
        <v>13</v>
      </c>
      <c r="B29" s="8"/>
      <c r="C29" s="11"/>
      <c r="D29" s="8"/>
      <c r="E29" s="11"/>
      <c r="F29" s="8"/>
      <c r="G29" s="8"/>
      <c r="H29" s="8"/>
      <c r="I29" s="64"/>
      <c r="J29" s="64"/>
      <c r="K29" s="64"/>
      <c r="L29" s="8"/>
    </row>
    <row r="30" spans="1:12" x14ac:dyDescent="0.35">
      <c r="A30" s="9" t="s">
        <v>14</v>
      </c>
      <c r="B30" s="8"/>
      <c r="C30" s="76"/>
      <c r="D30" s="8"/>
      <c r="E30" s="11"/>
      <c r="F30" s="8"/>
      <c r="G30" s="8"/>
      <c r="H30" s="8"/>
      <c r="I30" s="64"/>
      <c r="J30" s="64"/>
      <c r="K30" s="64"/>
      <c r="L30" s="8"/>
    </row>
    <row r="31" spans="1:12" x14ac:dyDescent="0.35">
      <c r="A31" s="52" t="s">
        <v>15</v>
      </c>
      <c r="B31" s="8"/>
      <c r="C31" s="55">
        <f>C29</f>
        <v>0</v>
      </c>
      <c r="D31" s="8"/>
      <c r="E31" s="55">
        <f>SUM(E29:E30)</f>
        <v>0</v>
      </c>
      <c r="F31" s="8"/>
      <c r="G31" s="8"/>
      <c r="H31" s="8"/>
      <c r="I31" s="64"/>
      <c r="J31" s="64"/>
      <c r="K31" s="64"/>
      <c r="L31" s="8"/>
    </row>
    <row r="32" spans="1:12" x14ac:dyDescent="0.35">
      <c r="A32" s="53"/>
      <c r="B32" s="8"/>
      <c r="C32" s="53"/>
      <c r="D32" s="8"/>
      <c r="E32" s="53"/>
      <c r="F32" s="8"/>
      <c r="G32" s="8"/>
      <c r="H32" s="8"/>
      <c r="I32" s="63"/>
      <c r="J32" s="8"/>
      <c r="L32" s="8"/>
    </row>
    <row r="33" spans="1:12" x14ac:dyDescent="0.35">
      <c r="A33" s="29"/>
      <c r="B33" s="29"/>
      <c r="C33" s="29"/>
      <c r="D33" s="29"/>
      <c r="E33" s="29"/>
      <c r="F33" s="29"/>
      <c r="G33" s="29"/>
      <c r="H33" s="29"/>
      <c r="I33" s="29"/>
      <c r="J33" s="29"/>
      <c r="K33" s="29"/>
    </row>
    <row r="34" spans="1:12" x14ac:dyDescent="0.35">
      <c r="A34" s="29"/>
      <c r="B34" s="29"/>
      <c r="C34" s="29" t="s">
        <v>66</v>
      </c>
      <c r="D34" s="29"/>
      <c r="E34" s="29" t="s">
        <v>66</v>
      </c>
      <c r="F34" s="29"/>
      <c r="G34" s="29" t="s">
        <v>67</v>
      </c>
      <c r="H34" s="29"/>
      <c r="I34" s="29"/>
      <c r="J34" s="29"/>
      <c r="K34" s="29"/>
    </row>
    <row r="35" spans="1:12" s="63" customFormat="1" ht="37.5" customHeight="1" x14ac:dyDescent="0.35">
      <c r="A35" s="60" t="s">
        <v>12</v>
      </c>
      <c r="B35" s="61"/>
      <c r="C35" s="59" t="str">
        <f>Totaalkosten!O1</f>
        <v xml:space="preserve">Damesverbandcontainer groot </v>
      </c>
      <c r="D35" s="61"/>
      <c r="E35" s="59" t="str">
        <f>Totaalkosten!P1</f>
        <v>Damesverbandcontainer klein</v>
      </c>
      <c r="F35" s="64"/>
      <c r="G35" s="59" t="str">
        <f>Totaalkosten!O1</f>
        <v xml:space="preserve">Damesverbandcontainer groot </v>
      </c>
      <c r="H35" s="64"/>
      <c r="I35" s="59" t="str">
        <f>Totaalkosten!Q1</f>
        <v>Incontinentie/luierbox</v>
      </c>
      <c r="J35" s="64"/>
      <c r="K35" s="64"/>
      <c r="L35" s="61"/>
    </row>
    <row r="36" spans="1:12" x14ac:dyDescent="0.35">
      <c r="A36" s="9" t="s">
        <v>13</v>
      </c>
      <c r="B36" s="8"/>
      <c r="C36" s="11"/>
      <c r="D36" s="8"/>
      <c r="E36" s="11"/>
      <c r="F36" s="29"/>
      <c r="G36" s="11"/>
      <c r="H36" s="29"/>
      <c r="I36" s="11"/>
      <c r="J36" s="29"/>
      <c r="K36" s="29"/>
      <c r="L36" s="8"/>
    </row>
    <row r="37" spans="1:12" x14ac:dyDescent="0.35">
      <c r="A37" s="9" t="s">
        <v>14</v>
      </c>
      <c r="B37" s="8"/>
      <c r="C37" s="76"/>
      <c r="D37" s="8"/>
      <c r="E37" s="76"/>
      <c r="F37" s="29"/>
      <c r="G37" s="76"/>
      <c r="H37" s="29"/>
      <c r="I37" s="76"/>
      <c r="J37" s="29"/>
      <c r="K37" s="29"/>
      <c r="L37" s="8"/>
    </row>
    <row r="38" spans="1:12" x14ac:dyDescent="0.35">
      <c r="A38" s="52" t="s">
        <v>15</v>
      </c>
      <c r="B38" s="8"/>
      <c r="C38" s="55">
        <f>C36</f>
        <v>0</v>
      </c>
      <c r="D38" s="8"/>
      <c r="E38" s="55">
        <f>E36</f>
        <v>0</v>
      </c>
      <c r="F38" s="29"/>
      <c r="G38" s="55">
        <f>G36</f>
        <v>0</v>
      </c>
      <c r="H38" s="29"/>
      <c r="I38" s="55">
        <f>I36</f>
        <v>0</v>
      </c>
      <c r="J38" s="29"/>
      <c r="K38" s="29"/>
      <c r="L38" s="8"/>
    </row>
    <row r="39" spans="1:12" x14ac:dyDescent="0.35">
      <c r="A39" s="53"/>
      <c r="B39" s="8"/>
      <c r="C39" s="56"/>
      <c r="D39" s="8"/>
      <c r="E39" s="56"/>
      <c r="F39" s="29"/>
      <c r="G39" s="56"/>
      <c r="H39" s="29"/>
      <c r="I39" s="56"/>
      <c r="J39" s="29"/>
      <c r="K39" s="29"/>
      <c r="L39" s="8"/>
    </row>
    <row r="40" spans="1:12" x14ac:dyDescent="0.35">
      <c r="A40" s="1"/>
    </row>
    <row r="41" spans="1:12" ht="15" thickBot="1" x14ac:dyDescent="0.4"/>
    <row r="42" spans="1:12" ht="42.5" customHeight="1" thickBot="1" x14ac:dyDescent="0.4">
      <c r="A42" s="121" t="s">
        <v>79</v>
      </c>
      <c r="B42" s="122"/>
      <c r="C42" s="122"/>
      <c r="D42" s="122"/>
      <c r="E42" s="123"/>
    </row>
    <row r="43" spans="1:12" x14ac:dyDescent="0.35">
      <c r="A43" s="80" t="s">
        <v>74</v>
      </c>
      <c r="B43" s="138"/>
      <c r="C43" s="139"/>
      <c r="D43" s="139"/>
      <c r="E43" s="139"/>
      <c r="F43" s="77"/>
    </row>
    <row r="44" spans="1:12" x14ac:dyDescent="0.35">
      <c r="A44" s="81" t="s">
        <v>75</v>
      </c>
      <c r="B44" s="140"/>
      <c r="C44" s="141"/>
      <c r="D44" s="141"/>
      <c r="E44" s="141"/>
      <c r="F44" s="77"/>
    </row>
    <row r="45" spans="1:12" x14ac:dyDescent="0.35">
      <c r="A45" s="81" t="s">
        <v>76</v>
      </c>
      <c r="B45" s="140"/>
      <c r="C45" s="141"/>
      <c r="D45" s="141"/>
      <c r="E45" s="141"/>
      <c r="F45" s="77"/>
    </row>
    <row r="46" spans="1:12" x14ac:dyDescent="0.35">
      <c r="A46" s="124" t="s">
        <v>77</v>
      </c>
      <c r="B46" s="129"/>
      <c r="C46" s="130"/>
      <c r="D46" s="130"/>
      <c r="E46" s="131"/>
      <c r="F46" s="77"/>
    </row>
    <row r="47" spans="1:12" x14ac:dyDescent="0.35">
      <c r="A47" s="125"/>
      <c r="B47" s="132"/>
      <c r="C47" s="133"/>
      <c r="D47" s="133"/>
      <c r="E47" s="134"/>
      <c r="F47" s="77"/>
    </row>
    <row r="48" spans="1:12" x14ac:dyDescent="0.35">
      <c r="A48" s="126"/>
      <c r="B48" s="135"/>
      <c r="C48" s="136"/>
      <c r="D48" s="136"/>
      <c r="E48" s="137"/>
      <c r="F48" s="77"/>
    </row>
    <row r="49" spans="1:6" x14ac:dyDescent="0.35">
      <c r="A49" s="82" t="s">
        <v>78</v>
      </c>
      <c r="B49" s="127"/>
      <c r="C49" s="128"/>
      <c r="D49" s="128"/>
      <c r="E49" s="128"/>
      <c r="F49" s="77"/>
    </row>
    <row r="50" spans="1:6" x14ac:dyDescent="0.35">
      <c r="A50" s="78"/>
      <c r="B50" s="78"/>
      <c r="C50" s="78"/>
      <c r="D50" s="78"/>
      <c r="E50" s="78"/>
    </row>
  </sheetData>
  <mergeCells count="7">
    <mergeCell ref="A42:E42"/>
    <mergeCell ref="A46:A48"/>
    <mergeCell ref="B49:E49"/>
    <mergeCell ref="B46:E48"/>
    <mergeCell ref="B43:E43"/>
    <mergeCell ref="B44:E44"/>
    <mergeCell ref="B45:E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0"/>
  <sheetViews>
    <sheetView workbookViewId="0">
      <selection activeCell="M17" sqref="M17"/>
    </sheetView>
  </sheetViews>
  <sheetFormatPr defaultRowHeight="14.5" x14ac:dyDescent="0.35"/>
  <cols>
    <col min="1" max="1" width="35.54296875" customWidth="1"/>
    <col min="2" max="3" width="11.81640625" customWidth="1"/>
    <col min="4" max="4" width="2.1796875" customWidth="1"/>
    <col min="5" max="5" width="35.54296875" customWidth="1"/>
    <col min="6" max="7" width="11.81640625" customWidth="1"/>
    <col min="8" max="8" width="2.453125" customWidth="1"/>
    <col min="9" max="9" width="22.1796875" customWidth="1"/>
    <col min="10" max="11" width="11.81640625" customWidth="1"/>
  </cols>
  <sheetData>
    <row r="1" spans="1:7" ht="29" customHeight="1" x14ac:dyDescent="0.35">
      <c r="A1" s="49" t="s">
        <v>16</v>
      </c>
      <c r="B1" s="151" t="s">
        <v>17</v>
      </c>
      <c r="C1" s="152"/>
      <c r="D1" s="16"/>
      <c r="E1" s="49" t="s">
        <v>16</v>
      </c>
      <c r="F1" s="153" t="s">
        <v>56</v>
      </c>
      <c r="G1" s="154"/>
    </row>
    <row r="2" spans="1:7" x14ac:dyDescent="0.35">
      <c r="A2" s="47" t="s">
        <v>72</v>
      </c>
      <c r="B2" s="155" t="s">
        <v>71</v>
      </c>
      <c r="C2" s="156"/>
      <c r="D2" s="17"/>
      <c r="E2" s="47" t="s">
        <v>72</v>
      </c>
      <c r="F2" s="155" t="s">
        <v>71</v>
      </c>
      <c r="G2" s="156"/>
    </row>
    <row r="3" spans="1:7" x14ac:dyDescent="0.35">
      <c r="A3" s="48" t="s">
        <v>73</v>
      </c>
      <c r="B3" s="21" t="s">
        <v>68</v>
      </c>
      <c r="C3" s="22" t="s">
        <v>69</v>
      </c>
      <c r="D3" s="17"/>
      <c r="E3" s="48" t="s">
        <v>73</v>
      </c>
      <c r="F3" s="21" t="s">
        <v>68</v>
      </c>
      <c r="G3" s="22" t="s">
        <v>69</v>
      </c>
    </row>
    <row r="4" spans="1:7" x14ac:dyDescent="0.35">
      <c r="A4" s="83"/>
      <c r="B4" s="84"/>
      <c r="C4" s="85"/>
      <c r="D4" s="17"/>
      <c r="E4" s="83"/>
      <c r="F4" s="84"/>
      <c r="G4" s="85"/>
    </row>
    <row r="5" spans="1:7" x14ac:dyDescent="0.35">
      <c r="A5" s="23" t="s">
        <v>18</v>
      </c>
      <c r="B5" s="18">
        <v>0</v>
      </c>
      <c r="C5" s="24">
        <v>0</v>
      </c>
      <c r="D5" s="17"/>
      <c r="E5" s="23" t="s">
        <v>18</v>
      </c>
      <c r="F5" s="18">
        <v>0</v>
      </c>
      <c r="G5" s="24">
        <v>0</v>
      </c>
    </row>
    <row r="6" spans="1:7" x14ac:dyDescent="0.35">
      <c r="A6" s="25" t="s">
        <v>19</v>
      </c>
      <c r="B6" s="18">
        <v>0</v>
      </c>
      <c r="C6" s="24">
        <v>0</v>
      </c>
      <c r="D6" s="17"/>
      <c r="E6" s="25" t="s">
        <v>19</v>
      </c>
      <c r="F6" s="18">
        <v>0</v>
      </c>
      <c r="G6" s="24">
        <v>0</v>
      </c>
    </row>
    <row r="7" spans="1:7" x14ac:dyDescent="0.35">
      <c r="A7" s="25" t="s">
        <v>20</v>
      </c>
      <c r="B7" s="18">
        <v>0</v>
      </c>
      <c r="C7" s="24">
        <v>0</v>
      </c>
      <c r="D7" s="17"/>
      <c r="E7" s="25" t="s">
        <v>20</v>
      </c>
      <c r="F7" s="18">
        <v>0</v>
      </c>
      <c r="G7" s="24">
        <v>0</v>
      </c>
    </row>
    <row r="8" spans="1:7" x14ac:dyDescent="0.35">
      <c r="A8" s="25" t="s">
        <v>80</v>
      </c>
      <c r="B8" s="18">
        <v>0</v>
      </c>
      <c r="C8" s="24">
        <v>0</v>
      </c>
      <c r="D8" s="17"/>
      <c r="E8" s="25" t="s">
        <v>80</v>
      </c>
      <c r="F8" s="18">
        <v>0</v>
      </c>
      <c r="G8" s="24">
        <v>0</v>
      </c>
    </row>
    <row r="9" spans="1:7" x14ac:dyDescent="0.35">
      <c r="A9" s="25" t="s">
        <v>81</v>
      </c>
      <c r="B9" s="18">
        <v>0</v>
      </c>
      <c r="C9" s="24">
        <v>0</v>
      </c>
      <c r="D9" s="17"/>
      <c r="E9" s="25" t="s">
        <v>81</v>
      </c>
      <c r="F9" s="18">
        <v>0</v>
      </c>
      <c r="G9" s="24">
        <v>0</v>
      </c>
    </row>
    <row r="10" spans="1:7" x14ac:dyDescent="0.35">
      <c r="A10" s="25" t="s">
        <v>82</v>
      </c>
      <c r="B10" s="18">
        <v>0</v>
      </c>
      <c r="C10" s="24">
        <v>0</v>
      </c>
      <c r="D10" s="17"/>
      <c r="E10" s="25" t="s">
        <v>82</v>
      </c>
      <c r="F10" s="18">
        <v>0</v>
      </c>
      <c r="G10" s="24">
        <v>0</v>
      </c>
    </row>
    <row r="11" spans="1:7" x14ac:dyDescent="0.35">
      <c r="A11" s="25" t="s">
        <v>83</v>
      </c>
      <c r="B11" s="18">
        <v>0</v>
      </c>
      <c r="C11" s="24">
        <v>0</v>
      </c>
      <c r="D11" s="17"/>
      <c r="E11" s="25" t="s">
        <v>83</v>
      </c>
      <c r="F11" s="18">
        <v>0</v>
      </c>
      <c r="G11" s="24">
        <v>0</v>
      </c>
    </row>
    <row r="12" spans="1:7" x14ac:dyDescent="0.35">
      <c r="A12" s="25" t="s">
        <v>84</v>
      </c>
      <c r="B12" s="18">
        <v>0</v>
      </c>
      <c r="C12" s="24">
        <v>0</v>
      </c>
      <c r="D12" s="17"/>
      <c r="E12" s="25" t="s">
        <v>84</v>
      </c>
      <c r="F12" s="18">
        <v>0</v>
      </c>
      <c r="G12" s="24">
        <v>0</v>
      </c>
    </row>
    <row r="13" spans="1:7" x14ac:dyDescent="0.35">
      <c r="A13" s="25" t="s">
        <v>85</v>
      </c>
      <c r="B13" s="18">
        <v>0</v>
      </c>
      <c r="C13" s="24">
        <v>0</v>
      </c>
      <c r="D13" s="17"/>
      <c r="E13" s="25" t="s">
        <v>85</v>
      </c>
      <c r="F13" s="18">
        <v>0</v>
      </c>
      <c r="G13" s="24">
        <v>0</v>
      </c>
    </row>
    <row r="14" spans="1:7" x14ac:dyDescent="0.35">
      <c r="A14" s="25" t="s">
        <v>86</v>
      </c>
      <c r="B14" s="18">
        <v>0</v>
      </c>
      <c r="C14" s="24">
        <v>0</v>
      </c>
      <c r="D14" s="17"/>
      <c r="E14" s="25" t="s">
        <v>86</v>
      </c>
      <c r="F14" s="18">
        <v>0</v>
      </c>
      <c r="G14" s="24">
        <v>0</v>
      </c>
    </row>
    <row r="15" spans="1:7" x14ac:dyDescent="0.35">
      <c r="A15" s="25" t="s">
        <v>87</v>
      </c>
      <c r="B15" s="18">
        <v>0</v>
      </c>
      <c r="C15" s="24">
        <v>0</v>
      </c>
      <c r="D15" s="17"/>
      <c r="E15" s="25" t="s">
        <v>87</v>
      </c>
      <c r="F15" s="18">
        <v>0</v>
      </c>
      <c r="G15" s="24">
        <v>0</v>
      </c>
    </row>
    <row r="16" spans="1:7" x14ac:dyDescent="0.35">
      <c r="A16" s="25" t="s">
        <v>90</v>
      </c>
      <c r="B16" s="18">
        <v>0</v>
      </c>
      <c r="C16" s="24">
        <v>0</v>
      </c>
      <c r="D16" s="17"/>
      <c r="E16" s="25" t="s">
        <v>90</v>
      </c>
      <c r="F16" s="18">
        <v>0</v>
      </c>
      <c r="G16" s="24">
        <v>0</v>
      </c>
    </row>
    <row r="17" spans="1:7" x14ac:dyDescent="0.35">
      <c r="A17" s="25" t="s">
        <v>88</v>
      </c>
      <c r="B17" s="18">
        <v>0</v>
      </c>
      <c r="C17" s="24">
        <v>0</v>
      </c>
      <c r="D17" s="17"/>
      <c r="E17" s="25" t="s">
        <v>88</v>
      </c>
      <c r="F17" s="18">
        <v>0</v>
      </c>
      <c r="G17" s="24">
        <v>0</v>
      </c>
    </row>
    <row r="18" spans="1:7" x14ac:dyDescent="0.35">
      <c r="A18" s="25" t="s">
        <v>91</v>
      </c>
      <c r="B18" s="18">
        <v>0</v>
      </c>
      <c r="C18" s="24">
        <v>0</v>
      </c>
      <c r="D18" s="17"/>
      <c r="E18" s="25" t="s">
        <v>91</v>
      </c>
      <c r="F18" s="18">
        <v>0</v>
      </c>
      <c r="G18" s="24">
        <v>0</v>
      </c>
    </row>
    <row r="19" spans="1:7" x14ac:dyDescent="0.35">
      <c r="A19" s="25" t="s">
        <v>89</v>
      </c>
      <c r="B19" s="18">
        <v>0</v>
      </c>
      <c r="C19" s="24">
        <v>0</v>
      </c>
      <c r="D19" s="17"/>
      <c r="E19" s="25" t="s">
        <v>89</v>
      </c>
      <c r="F19" s="18">
        <v>0</v>
      </c>
      <c r="G19" s="24">
        <v>0</v>
      </c>
    </row>
    <row r="20" spans="1:7" x14ac:dyDescent="0.35">
      <c r="A20" s="25" t="s">
        <v>92</v>
      </c>
      <c r="B20" s="18">
        <v>0</v>
      </c>
      <c r="C20" s="24">
        <v>0</v>
      </c>
      <c r="D20" s="17"/>
      <c r="E20" s="25" t="s">
        <v>92</v>
      </c>
      <c r="F20" s="18">
        <v>0</v>
      </c>
      <c r="G20" s="24">
        <v>0</v>
      </c>
    </row>
    <row r="21" spans="1:7" x14ac:dyDescent="0.35">
      <c r="A21" s="25" t="s">
        <v>93</v>
      </c>
      <c r="B21" s="18">
        <v>0</v>
      </c>
      <c r="C21" s="24">
        <v>0</v>
      </c>
      <c r="D21" s="17"/>
      <c r="E21" s="25" t="s">
        <v>93</v>
      </c>
      <c r="F21" s="18">
        <v>0</v>
      </c>
      <c r="G21" s="24">
        <v>0</v>
      </c>
    </row>
    <row r="22" spans="1:7" x14ac:dyDescent="0.35">
      <c r="A22" s="25" t="s">
        <v>94</v>
      </c>
      <c r="B22" s="18">
        <v>0</v>
      </c>
      <c r="C22" s="24">
        <v>0</v>
      </c>
      <c r="D22" s="17"/>
      <c r="E22" s="25" t="s">
        <v>94</v>
      </c>
      <c r="F22" s="18">
        <v>0</v>
      </c>
      <c r="G22" s="24">
        <v>0</v>
      </c>
    </row>
    <row r="23" spans="1:7" x14ac:dyDescent="0.35">
      <c r="A23" s="25" t="s">
        <v>95</v>
      </c>
      <c r="B23" s="18">
        <v>0</v>
      </c>
      <c r="C23" s="24">
        <v>0</v>
      </c>
      <c r="D23" s="17"/>
      <c r="E23" s="25" t="s">
        <v>95</v>
      </c>
      <c r="F23" s="18">
        <v>0</v>
      </c>
      <c r="G23" s="24">
        <v>0</v>
      </c>
    </row>
    <row r="24" spans="1:7" x14ac:dyDescent="0.35">
      <c r="A24" s="25" t="s">
        <v>96</v>
      </c>
      <c r="B24" s="18">
        <v>0</v>
      </c>
      <c r="C24" s="24">
        <v>0</v>
      </c>
      <c r="D24" s="17"/>
      <c r="E24" s="25" t="s">
        <v>96</v>
      </c>
      <c r="F24" s="18">
        <v>0</v>
      </c>
      <c r="G24" s="24">
        <v>0</v>
      </c>
    </row>
    <row r="25" spans="1:7" x14ac:dyDescent="0.35">
      <c r="A25" s="25" t="s">
        <v>97</v>
      </c>
      <c r="B25" s="18">
        <v>0</v>
      </c>
      <c r="C25" s="24">
        <v>0</v>
      </c>
      <c r="D25" s="17"/>
      <c r="E25" s="25" t="s">
        <v>97</v>
      </c>
      <c r="F25" s="18">
        <v>0</v>
      </c>
      <c r="G25" s="24">
        <v>0</v>
      </c>
    </row>
    <row r="26" spans="1:7" x14ac:dyDescent="0.35">
      <c r="A26" s="25" t="s">
        <v>98</v>
      </c>
      <c r="B26" s="18">
        <v>0</v>
      </c>
      <c r="C26" s="24">
        <v>0</v>
      </c>
      <c r="D26" s="17"/>
      <c r="E26" s="25" t="s">
        <v>98</v>
      </c>
      <c r="F26" s="18">
        <v>0</v>
      </c>
      <c r="G26" s="24">
        <v>0</v>
      </c>
    </row>
    <row r="27" spans="1:7" x14ac:dyDescent="0.35">
      <c r="A27" s="25" t="s">
        <v>99</v>
      </c>
      <c r="B27" s="18">
        <v>0</v>
      </c>
      <c r="C27" s="24">
        <v>0</v>
      </c>
      <c r="D27" s="17"/>
      <c r="E27" s="25" t="s">
        <v>99</v>
      </c>
      <c r="F27" s="18">
        <v>0</v>
      </c>
      <c r="G27" s="24">
        <v>0</v>
      </c>
    </row>
    <row r="28" spans="1:7" x14ac:dyDescent="0.35">
      <c r="A28" s="25" t="s">
        <v>100</v>
      </c>
      <c r="B28" s="18">
        <v>0</v>
      </c>
      <c r="C28" s="24">
        <v>0</v>
      </c>
      <c r="D28" s="17"/>
      <c r="E28" s="25" t="s">
        <v>100</v>
      </c>
      <c r="F28" s="18">
        <v>0</v>
      </c>
      <c r="G28" s="24">
        <v>0</v>
      </c>
    </row>
    <row r="29" spans="1:7" x14ac:dyDescent="0.35">
      <c r="A29" s="25" t="s">
        <v>101</v>
      </c>
      <c r="B29" s="18">
        <v>0</v>
      </c>
      <c r="C29" s="24">
        <v>0</v>
      </c>
      <c r="D29" s="17"/>
      <c r="E29" s="25" t="s">
        <v>101</v>
      </c>
      <c r="F29" s="18">
        <v>0</v>
      </c>
      <c r="G29" s="24">
        <v>0</v>
      </c>
    </row>
    <row r="30" spans="1:7" x14ac:dyDescent="0.35">
      <c r="A30" s="25" t="s">
        <v>102</v>
      </c>
      <c r="B30" s="18">
        <v>0</v>
      </c>
      <c r="C30" s="24">
        <v>0</v>
      </c>
      <c r="D30" s="17"/>
      <c r="E30" s="25" t="s">
        <v>102</v>
      </c>
      <c r="F30" s="18">
        <v>0</v>
      </c>
      <c r="G30" s="24">
        <v>0</v>
      </c>
    </row>
    <row r="31" spans="1:7" x14ac:dyDescent="0.35">
      <c r="A31" s="25" t="s">
        <v>103</v>
      </c>
      <c r="B31" s="18">
        <v>0</v>
      </c>
      <c r="C31" s="24">
        <v>0</v>
      </c>
      <c r="D31" s="17"/>
      <c r="E31" s="25" t="s">
        <v>103</v>
      </c>
      <c r="F31" s="18">
        <v>0</v>
      </c>
      <c r="G31" s="24">
        <v>0</v>
      </c>
    </row>
    <row r="32" spans="1:7" x14ac:dyDescent="0.35">
      <c r="A32" s="25" t="s">
        <v>104</v>
      </c>
      <c r="B32" s="18">
        <v>0</v>
      </c>
      <c r="C32" s="24">
        <v>0</v>
      </c>
      <c r="D32" s="17"/>
      <c r="E32" s="25" t="s">
        <v>104</v>
      </c>
      <c r="F32" s="18">
        <v>0</v>
      </c>
      <c r="G32" s="24">
        <v>0</v>
      </c>
    </row>
    <row r="33" spans="1:7" x14ac:dyDescent="0.35">
      <c r="A33" s="26" t="s">
        <v>105</v>
      </c>
      <c r="B33" s="27">
        <v>0</v>
      </c>
      <c r="C33" s="28">
        <v>0</v>
      </c>
      <c r="D33" s="17"/>
      <c r="E33" s="26" t="s">
        <v>105</v>
      </c>
      <c r="F33" s="27">
        <v>0</v>
      </c>
      <c r="G33" s="28">
        <v>0</v>
      </c>
    </row>
    <row r="34" spans="1:7" x14ac:dyDescent="0.35">
      <c r="A34" s="17"/>
      <c r="B34" s="17"/>
      <c r="C34" s="19"/>
      <c r="D34" s="17"/>
      <c r="E34" s="17"/>
      <c r="F34" s="17"/>
      <c r="G34" s="19"/>
    </row>
    <row r="35" spans="1:7" x14ac:dyDescent="0.35">
      <c r="A35" s="49" t="s">
        <v>8</v>
      </c>
      <c r="B35" s="157" t="s">
        <v>21</v>
      </c>
      <c r="C35" s="152"/>
      <c r="D35" s="16"/>
      <c r="E35" s="49" t="s">
        <v>22</v>
      </c>
      <c r="F35" s="157" t="s">
        <v>23</v>
      </c>
      <c r="G35" s="152"/>
    </row>
    <row r="36" spans="1:7" x14ac:dyDescent="0.35">
      <c r="A36" s="47" t="s">
        <v>72</v>
      </c>
      <c r="B36" s="155" t="s">
        <v>71</v>
      </c>
      <c r="C36" s="156"/>
      <c r="D36" s="17"/>
      <c r="E36" s="47" t="s">
        <v>72</v>
      </c>
      <c r="F36" s="155" t="s">
        <v>71</v>
      </c>
      <c r="G36" s="156"/>
    </row>
    <row r="37" spans="1:7" x14ac:dyDescent="0.35">
      <c r="A37" s="48" t="s">
        <v>73</v>
      </c>
      <c r="B37" s="21" t="s">
        <v>68</v>
      </c>
      <c r="C37" s="22" t="s">
        <v>69</v>
      </c>
      <c r="D37" s="17"/>
      <c r="E37" s="48" t="s">
        <v>73</v>
      </c>
      <c r="F37" s="21" t="s">
        <v>68</v>
      </c>
      <c r="G37" s="22" t="s">
        <v>69</v>
      </c>
    </row>
    <row r="38" spans="1:7" x14ac:dyDescent="0.35">
      <c r="A38" s="83"/>
      <c r="B38" s="84"/>
      <c r="C38" s="85"/>
      <c r="D38" s="17"/>
      <c r="E38" s="83"/>
      <c r="F38" s="84"/>
      <c r="G38" s="85"/>
    </row>
    <row r="39" spans="1:7" x14ac:dyDescent="0.35">
      <c r="A39" s="23" t="s">
        <v>18</v>
      </c>
      <c r="B39" s="18">
        <v>0</v>
      </c>
      <c r="C39" s="24">
        <v>0</v>
      </c>
      <c r="D39" s="17"/>
      <c r="E39" s="23" t="s">
        <v>18</v>
      </c>
      <c r="F39" s="18">
        <v>0</v>
      </c>
      <c r="G39" s="24">
        <v>0</v>
      </c>
    </row>
    <row r="40" spans="1:7" x14ac:dyDescent="0.35">
      <c r="A40" s="25" t="s">
        <v>19</v>
      </c>
      <c r="B40" s="18">
        <v>0</v>
      </c>
      <c r="C40" s="24">
        <v>0</v>
      </c>
      <c r="D40" s="17"/>
      <c r="E40" s="25" t="s">
        <v>19</v>
      </c>
      <c r="F40" s="18">
        <v>0</v>
      </c>
      <c r="G40" s="24">
        <v>0</v>
      </c>
    </row>
    <row r="41" spans="1:7" x14ac:dyDescent="0.35">
      <c r="A41" s="25" t="s">
        <v>20</v>
      </c>
      <c r="B41" s="18">
        <v>0</v>
      </c>
      <c r="C41" s="24">
        <v>0</v>
      </c>
      <c r="D41" s="17"/>
      <c r="E41" s="25" t="s">
        <v>20</v>
      </c>
      <c r="F41" s="18">
        <v>0</v>
      </c>
      <c r="G41" s="24">
        <v>0</v>
      </c>
    </row>
    <row r="42" spans="1:7" x14ac:dyDescent="0.35">
      <c r="A42" s="25" t="s">
        <v>80</v>
      </c>
      <c r="B42" s="18">
        <v>0</v>
      </c>
      <c r="C42" s="24">
        <v>0</v>
      </c>
      <c r="D42" s="17"/>
      <c r="E42" s="25" t="s">
        <v>80</v>
      </c>
      <c r="F42" s="18">
        <v>0</v>
      </c>
      <c r="G42" s="24">
        <v>0</v>
      </c>
    </row>
    <row r="43" spans="1:7" x14ac:dyDescent="0.35">
      <c r="A43" s="25" t="s">
        <v>81</v>
      </c>
      <c r="B43" s="18">
        <v>0</v>
      </c>
      <c r="C43" s="24">
        <v>0</v>
      </c>
      <c r="D43" s="17"/>
      <c r="E43" s="25" t="s">
        <v>81</v>
      </c>
      <c r="F43" s="18">
        <v>0</v>
      </c>
      <c r="G43" s="24">
        <v>0</v>
      </c>
    </row>
    <row r="44" spans="1:7" x14ac:dyDescent="0.35">
      <c r="A44" s="25" t="s">
        <v>82</v>
      </c>
      <c r="B44" s="18">
        <v>0</v>
      </c>
      <c r="C44" s="24">
        <v>0</v>
      </c>
      <c r="D44" s="17"/>
      <c r="E44" s="25" t="s">
        <v>82</v>
      </c>
      <c r="F44" s="18">
        <v>0</v>
      </c>
      <c r="G44" s="24">
        <v>0</v>
      </c>
    </row>
    <row r="45" spans="1:7" x14ac:dyDescent="0.35">
      <c r="A45" s="25" t="s">
        <v>83</v>
      </c>
      <c r="B45" s="18">
        <v>0</v>
      </c>
      <c r="C45" s="24">
        <v>0</v>
      </c>
      <c r="D45" s="17"/>
      <c r="E45" s="25" t="s">
        <v>83</v>
      </c>
      <c r="F45" s="18">
        <v>0</v>
      </c>
      <c r="G45" s="24">
        <v>0</v>
      </c>
    </row>
    <row r="46" spans="1:7" x14ac:dyDescent="0.35">
      <c r="A46" s="25" t="s">
        <v>84</v>
      </c>
      <c r="B46" s="18">
        <v>0</v>
      </c>
      <c r="C46" s="24">
        <v>0</v>
      </c>
      <c r="D46" s="17"/>
      <c r="E46" s="25" t="s">
        <v>84</v>
      </c>
      <c r="F46" s="18">
        <v>0</v>
      </c>
      <c r="G46" s="24">
        <v>0</v>
      </c>
    </row>
    <row r="47" spans="1:7" x14ac:dyDescent="0.35">
      <c r="A47" s="25" t="s">
        <v>85</v>
      </c>
      <c r="B47" s="18">
        <v>0</v>
      </c>
      <c r="C47" s="24">
        <v>0</v>
      </c>
      <c r="D47" s="17"/>
      <c r="E47" s="25" t="s">
        <v>85</v>
      </c>
      <c r="F47" s="18">
        <v>0</v>
      </c>
      <c r="G47" s="24">
        <v>0</v>
      </c>
    </row>
    <row r="48" spans="1:7" x14ac:dyDescent="0.35">
      <c r="A48" s="25" t="s">
        <v>86</v>
      </c>
      <c r="B48" s="18">
        <v>0</v>
      </c>
      <c r="C48" s="24">
        <v>0</v>
      </c>
      <c r="D48" s="17"/>
      <c r="E48" s="25" t="s">
        <v>86</v>
      </c>
      <c r="F48" s="18">
        <v>0</v>
      </c>
      <c r="G48" s="24">
        <v>0</v>
      </c>
    </row>
    <row r="49" spans="1:7" x14ac:dyDescent="0.35">
      <c r="A49" s="25" t="s">
        <v>87</v>
      </c>
      <c r="B49" s="18">
        <v>0</v>
      </c>
      <c r="C49" s="24">
        <v>0</v>
      </c>
      <c r="D49" s="17"/>
      <c r="E49" s="25" t="s">
        <v>87</v>
      </c>
      <c r="F49" s="18">
        <v>0</v>
      </c>
      <c r="G49" s="24">
        <v>0</v>
      </c>
    </row>
    <row r="50" spans="1:7" x14ac:dyDescent="0.35">
      <c r="A50" s="25" t="s">
        <v>90</v>
      </c>
      <c r="B50" s="18">
        <v>0</v>
      </c>
      <c r="C50" s="24">
        <v>0</v>
      </c>
      <c r="D50" s="17"/>
      <c r="E50" s="25" t="s">
        <v>90</v>
      </c>
      <c r="F50" s="18">
        <v>0</v>
      </c>
      <c r="G50" s="24">
        <v>0</v>
      </c>
    </row>
    <row r="51" spans="1:7" x14ac:dyDescent="0.35">
      <c r="A51" s="25" t="s">
        <v>88</v>
      </c>
      <c r="B51" s="18">
        <v>0</v>
      </c>
      <c r="C51" s="24">
        <v>0</v>
      </c>
      <c r="D51" s="17"/>
      <c r="E51" s="25" t="s">
        <v>88</v>
      </c>
      <c r="F51" s="18">
        <v>0</v>
      </c>
      <c r="G51" s="24">
        <v>0</v>
      </c>
    </row>
    <row r="52" spans="1:7" x14ac:dyDescent="0.35">
      <c r="A52" s="25" t="s">
        <v>91</v>
      </c>
      <c r="B52" s="18">
        <v>0</v>
      </c>
      <c r="C52" s="24">
        <v>0</v>
      </c>
      <c r="D52" s="17"/>
      <c r="E52" s="25" t="s">
        <v>91</v>
      </c>
      <c r="F52" s="18">
        <v>0</v>
      </c>
      <c r="G52" s="24">
        <v>0</v>
      </c>
    </row>
    <row r="53" spans="1:7" x14ac:dyDescent="0.35">
      <c r="A53" s="25" t="s">
        <v>89</v>
      </c>
      <c r="B53" s="18">
        <v>0</v>
      </c>
      <c r="C53" s="24">
        <v>0</v>
      </c>
      <c r="D53" s="17"/>
      <c r="E53" s="25" t="s">
        <v>89</v>
      </c>
      <c r="F53" s="18">
        <v>0</v>
      </c>
      <c r="G53" s="24">
        <v>0</v>
      </c>
    </row>
    <row r="54" spans="1:7" x14ac:dyDescent="0.35">
      <c r="A54" s="25" t="s">
        <v>92</v>
      </c>
      <c r="B54" s="18">
        <v>0</v>
      </c>
      <c r="C54" s="24">
        <v>0</v>
      </c>
      <c r="D54" s="17"/>
      <c r="E54" s="25" t="s">
        <v>92</v>
      </c>
      <c r="F54" s="18">
        <v>0</v>
      </c>
      <c r="G54" s="24">
        <v>0</v>
      </c>
    </row>
    <row r="55" spans="1:7" x14ac:dyDescent="0.35">
      <c r="A55" s="25" t="s">
        <v>93</v>
      </c>
      <c r="B55" s="18">
        <v>0</v>
      </c>
      <c r="C55" s="24">
        <v>0</v>
      </c>
      <c r="D55" s="17"/>
      <c r="E55" s="25" t="s">
        <v>93</v>
      </c>
      <c r="F55" s="18">
        <v>0</v>
      </c>
      <c r="G55" s="24">
        <v>0</v>
      </c>
    </row>
    <row r="56" spans="1:7" x14ac:dyDescent="0.35">
      <c r="A56" s="25" t="s">
        <v>94</v>
      </c>
      <c r="B56" s="18">
        <v>0</v>
      </c>
      <c r="C56" s="24">
        <v>0</v>
      </c>
      <c r="D56" s="17"/>
      <c r="E56" s="25" t="s">
        <v>94</v>
      </c>
      <c r="F56" s="18">
        <v>0</v>
      </c>
      <c r="G56" s="24">
        <v>0</v>
      </c>
    </row>
    <row r="57" spans="1:7" x14ac:dyDescent="0.35">
      <c r="A57" s="25" t="s">
        <v>95</v>
      </c>
      <c r="B57" s="18">
        <v>0</v>
      </c>
      <c r="C57" s="24">
        <v>0</v>
      </c>
      <c r="D57" s="17"/>
      <c r="E57" s="25" t="s">
        <v>95</v>
      </c>
      <c r="F57" s="18">
        <v>0</v>
      </c>
      <c r="G57" s="24">
        <v>0</v>
      </c>
    </row>
    <row r="58" spans="1:7" x14ac:dyDescent="0.35">
      <c r="A58" s="25" t="s">
        <v>96</v>
      </c>
      <c r="B58" s="18">
        <v>0</v>
      </c>
      <c r="C58" s="24">
        <v>0</v>
      </c>
      <c r="D58" s="17"/>
      <c r="E58" s="25" t="s">
        <v>96</v>
      </c>
      <c r="F58" s="18">
        <v>0</v>
      </c>
      <c r="G58" s="24">
        <v>0</v>
      </c>
    </row>
    <row r="59" spans="1:7" x14ac:dyDescent="0.35">
      <c r="A59" s="25" t="s">
        <v>97</v>
      </c>
      <c r="B59" s="18">
        <v>0</v>
      </c>
      <c r="C59" s="24">
        <v>0</v>
      </c>
      <c r="D59" s="17"/>
      <c r="E59" s="25" t="s">
        <v>97</v>
      </c>
      <c r="F59" s="18">
        <v>0</v>
      </c>
      <c r="G59" s="24">
        <v>0</v>
      </c>
    </row>
    <row r="60" spans="1:7" x14ac:dyDescent="0.35">
      <c r="A60" s="25" t="s">
        <v>98</v>
      </c>
      <c r="B60" s="18">
        <v>0</v>
      </c>
      <c r="C60" s="24">
        <v>0</v>
      </c>
      <c r="D60" s="17"/>
      <c r="E60" s="25" t="s">
        <v>98</v>
      </c>
      <c r="F60" s="18">
        <v>0</v>
      </c>
      <c r="G60" s="24">
        <v>0</v>
      </c>
    </row>
    <row r="61" spans="1:7" x14ac:dyDescent="0.35">
      <c r="A61" s="25" t="s">
        <v>99</v>
      </c>
      <c r="B61" s="18">
        <v>0</v>
      </c>
      <c r="C61" s="24">
        <v>0</v>
      </c>
      <c r="D61" s="17"/>
      <c r="E61" s="25" t="s">
        <v>99</v>
      </c>
      <c r="F61" s="18">
        <v>0</v>
      </c>
      <c r="G61" s="24">
        <v>0</v>
      </c>
    </row>
    <row r="62" spans="1:7" x14ac:dyDescent="0.35">
      <c r="A62" s="25" t="s">
        <v>100</v>
      </c>
      <c r="B62" s="18">
        <v>0</v>
      </c>
      <c r="C62" s="24">
        <v>0</v>
      </c>
      <c r="D62" s="17"/>
      <c r="E62" s="25" t="s">
        <v>100</v>
      </c>
      <c r="F62" s="18">
        <v>0</v>
      </c>
      <c r="G62" s="24">
        <v>0</v>
      </c>
    </row>
    <row r="63" spans="1:7" x14ac:dyDescent="0.35">
      <c r="A63" s="25" t="s">
        <v>101</v>
      </c>
      <c r="B63" s="18">
        <v>0</v>
      </c>
      <c r="C63" s="24">
        <v>0</v>
      </c>
      <c r="D63" s="17"/>
      <c r="E63" s="25" t="s">
        <v>101</v>
      </c>
      <c r="F63" s="18">
        <v>0</v>
      </c>
      <c r="G63" s="24">
        <v>0</v>
      </c>
    </row>
    <row r="64" spans="1:7" x14ac:dyDescent="0.35">
      <c r="A64" s="25" t="s">
        <v>102</v>
      </c>
      <c r="B64" s="18">
        <v>0</v>
      </c>
      <c r="C64" s="24">
        <v>0</v>
      </c>
      <c r="D64" s="17"/>
      <c r="E64" s="25" t="s">
        <v>102</v>
      </c>
      <c r="F64" s="18">
        <v>0</v>
      </c>
      <c r="G64" s="24">
        <v>0</v>
      </c>
    </row>
    <row r="65" spans="1:7" x14ac:dyDescent="0.35">
      <c r="A65" s="25" t="s">
        <v>103</v>
      </c>
      <c r="B65" s="18">
        <v>0</v>
      </c>
      <c r="C65" s="24">
        <v>0</v>
      </c>
      <c r="D65" s="17"/>
      <c r="E65" s="25" t="s">
        <v>103</v>
      </c>
      <c r="F65" s="18">
        <v>0</v>
      </c>
      <c r="G65" s="24">
        <v>0</v>
      </c>
    </row>
    <row r="66" spans="1:7" x14ac:dyDescent="0.35">
      <c r="A66" s="25" t="s">
        <v>104</v>
      </c>
      <c r="B66" s="18">
        <v>0</v>
      </c>
      <c r="C66" s="24">
        <v>0</v>
      </c>
      <c r="D66" s="17"/>
      <c r="E66" s="25" t="s">
        <v>104</v>
      </c>
      <c r="F66" s="18">
        <v>0</v>
      </c>
      <c r="G66" s="24">
        <v>0</v>
      </c>
    </row>
    <row r="67" spans="1:7" x14ac:dyDescent="0.35">
      <c r="A67" s="26" t="s">
        <v>105</v>
      </c>
      <c r="B67" s="27">
        <v>0</v>
      </c>
      <c r="C67" s="28">
        <v>0</v>
      </c>
      <c r="D67" s="17"/>
      <c r="E67" s="26" t="s">
        <v>105</v>
      </c>
      <c r="F67" s="27">
        <v>0</v>
      </c>
      <c r="G67" s="28">
        <v>0</v>
      </c>
    </row>
    <row r="68" spans="1:7" x14ac:dyDescent="0.35">
      <c r="A68" s="16"/>
      <c r="B68" s="16"/>
      <c r="C68" s="16"/>
      <c r="D68" s="17"/>
      <c r="E68" s="17"/>
      <c r="F68" s="19"/>
      <c r="G68" s="16"/>
    </row>
    <row r="69" spans="1:7" x14ac:dyDescent="0.35">
      <c r="A69" s="49" t="s">
        <v>24</v>
      </c>
      <c r="B69" s="157" t="s">
        <v>25</v>
      </c>
      <c r="C69" s="152"/>
      <c r="D69" s="20"/>
    </row>
    <row r="70" spans="1:7" x14ac:dyDescent="0.35">
      <c r="A70" s="47" t="s">
        <v>72</v>
      </c>
      <c r="B70" s="155" t="s">
        <v>71</v>
      </c>
      <c r="C70" s="156"/>
    </row>
    <row r="71" spans="1:7" x14ac:dyDescent="0.35">
      <c r="A71" s="48" t="s">
        <v>73</v>
      </c>
      <c r="B71" s="21" t="s">
        <v>68</v>
      </c>
      <c r="C71" s="22" t="s">
        <v>69</v>
      </c>
    </row>
    <row r="72" spans="1:7" x14ac:dyDescent="0.35">
      <c r="A72" s="83"/>
      <c r="B72" s="84"/>
      <c r="C72" s="85"/>
    </row>
    <row r="73" spans="1:7" x14ac:dyDescent="0.35">
      <c r="A73" s="23" t="s">
        <v>18</v>
      </c>
      <c r="B73" s="18">
        <v>0</v>
      </c>
      <c r="C73" s="24">
        <v>0</v>
      </c>
    </row>
    <row r="74" spans="1:7" x14ac:dyDescent="0.35">
      <c r="A74" s="25" t="s">
        <v>19</v>
      </c>
      <c r="B74" s="18">
        <v>0</v>
      </c>
      <c r="C74" s="24">
        <v>0</v>
      </c>
    </row>
    <row r="75" spans="1:7" x14ac:dyDescent="0.35">
      <c r="A75" s="25" t="s">
        <v>20</v>
      </c>
      <c r="B75" s="18">
        <v>0</v>
      </c>
      <c r="C75" s="24">
        <v>0</v>
      </c>
    </row>
    <row r="76" spans="1:7" x14ac:dyDescent="0.35">
      <c r="A76" s="25" t="s">
        <v>80</v>
      </c>
      <c r="B76" s="18">
        <v>0</v>
      </c>
      <c r="C76" s="24">
        <v>0</v>
      </c>
    </row>
    <row r="77" spans="1:7" x14ac:dyDescent="0.35">
      <c r="A77" s="25" t="s">
        <v>81</v>
      </c>
      <c r="B77" s="18">
        <v>0</v>
      </c>
      <c r="C77" s="24">
        <v>0</v>
      </c>
    </row>
    <row r="78" spans="1:7" x14ac:dyDescent="0.35">
      <c r="A78" s="25" t="s">
        <v>82</v>
      </c>
      <c r="B78" s="18">
        <v>0</v>
      </c>
      <c r="C78" s="24">
        <v>0</v>
      </c>
    </row>
    <row r="79" spans="1:7" x14ac:dyDescent="0.35">
      <c r="A79" s="25" t="s">
        <v>83</v>
      </c>
      <c r="B79" s="18">
        <v>0</v>
      </c>
      <c r="C79" s="24">
        <v>0</v>
      </c>
    </row>
    <row r="80" spans="1:7" x14ac:dyDescent="0.35">
      <c r="A80" s="25" t="s">
        <v>84</v>
      </c>
      <c r="B80" s="18">
        <v>0</v>
      </c>
      <c r="C80" s="24">
        <v>0</v>
      </c>
    </row>
    <row r="81" spans="1:3" x14ac:dyDescent="0.35">
      <c r="A81" s="25" t="s">
        <v>85</v>
      </c>
      <c r="B81" s="18">
        <v>0</v>
      </c>
      <c r="C81" s="24">
        <v>0</v>
      </c>
    </row>
    <row r="82" spans="1:3" x14ac:dyDescent="0.35">
      <c r="A82" s="25" t="s">
        <v>86</v>
      </c>
      <c r="B82" s="18">
        <v>0</v>
      </c>
      <c r="C82" s="24">
        <v>0</v>
      </c>
    </row>
    <row r="83" spans="1:3" x14ac:dyDescent="0.35">
      <c r="A83" s="25" t="s">
        <v>87</v>
      </c>
      <c r="B83" s="18">
        <v>0</v>
      </c>
      <c r="C83" s="24">
        <v>0</v>
      </c>
    </row>
    <row r="84" spans="1:3" x14ac:dyDescent="0.35">
      <c r="A84" s="25" t="s">
        <v>90</v>
      </c>
      <c r="B84" s="18">
        <v>0</v>
      </c>
      <c r="C84" s="24">
        <v>0</v>
      </c>
    </row>
    <row r="85" spans="1:3" x14ac:dyDescent="0.35">
      <c r="A85" s="25" t="s">
        <v>88</v>
      </c>
      <c r="B85" s="18">
        <v>0</v>
      </c>
      <c r="C85" s="24">
        <v>0</v>
      </c>
    </row>
    <row r="86" spans="1:3" x14ac:dyDescent="0.35">
      <c r="A86" s="25" t="s">
        <v>91</v>
      </c>
      <c r="B86" s="18">
        <v>0</v>
      </c>
      <c r="C86" s="24">
        <v>0</v>
      </c>
    </row>
    <row r="87" spans="1:3" x14ac:dyDescent="0.35">
      <c r="A87" s="25" t="s">
        <v>89</v>
      </c>
      <c r="B87" s="18">
        <v>0</v>
      </c>
      <c r="C87" s="24">
        <v>0</v>
      </c>
    </row>
    <row r="88" spans="1:3" x14ac:dyDescent="0.35">
      <c r="A88" s="25" t="s">
        <v>92</v>
      </c>
      <c r="B88" s="18">
        <v>0</v>
      </c>
      <c r="C88" s="24">
        <v>0</v>
      </c>
    </row>
    <row r="89" spans="1:3" x14ac:dyDescent="0.35">
      <c r="A89" s="25" t="s">
        <v>93</v>
      </c>
      <c r="B89" s="18">
        <v>0</v>
      </c>
      <c r="C89" s="24">
        <v>0</v>
      </c>
    </row>
    <row r="90" spans="1:3" x14ac:dyDescent="0.35">
      <c r="A90" s="25" t="s">
        <v>94</v>
      </c>
      <c r="B90" s="18">
        <v>0</v>
      </c>
      <c r="C90" s="24">
        <v>0</v>
      </c>
    </row>
    <row r="91" spans="1:3" x14ac:dyDescent="0.35">
      <c r="A91" s="25" t="s">
        <v>95</v>
      </c>
      <c r="B91" s="18">
        <v>0</v>
      </c>
      <c r="C91" s="24">
        <v>0</v>
      </c>
    </row>
    <row r="92" spans="1:3" x14ac:dyDescent="0.35">
      <c r="A92" s="25" t="s">
        <v>96</v>
      </c>
      <c r="B92" s="18">
        <v>0</v>
      </c>
      <c r="C92" s="24">
        <v>0</v>
      </c>
    </row>
    <row r="93" spans="1:3" x14ac:dyDescent="0.35">
      <c r="A93" s="25" t="s">
        <v>97</v>
      </c>
      <c r="B93" s="18">
        <v>0</v>
      </c>
      <c r="C93" s="24">
        <v>0</v>
      </c>
    </row>
    <row r="94" spans="1:3" x14ac:dyDescent="0.35">
      <c r="A94" s="25" t="s">
        <v>98</v>
      </c>
      <c r="B94" s="18">
        <v>0</v>
      </c>
      <c r="C94" s="24">
        <v>0</v>
      </c>
    </row>
    <row r="95" spans="1:3" x14ac:dyDescent="0.35">
      <c r="A95" s="25" t="s">
        <v>99</v>
      </c>
      <c r="B95" s="18">
        <v>0</v>
      </c>
      <c r="C95" s="24">
        <v>0</v>
      </c>
    </row>
    <row r="96" spans="1:3" x14ac:dyDescent="0.35">
      <c r="A96" s="25" t="s">
        <v>100</v>
      </c>
      <c r="B96" s="18">
        <v>0</v>
      </c>
      <c r="C96" s="24">
        <v>0</v>
      </c>
    </row>
    <row r="97" spans="1:5" x14ac:dyDescent="0.35">
      <c r="A97" s="25" t="s">
        <v>101</v>
      </c>
      <c r="B97" s="18">
        <v>0</v>
      </c>
      <c r="C97" s="24">
        <v>0</v>
      </c>
    </row>
    <row r="98" spans="1:5" x14ac:dyDescent="0.35">
      <c r="A98" s="25" t="s">
        <v>102</v>
      </c>
      <c r="B98" s="18">
        <v>0</v>
      </c>
      <c r="C98" s="24">
        <v>0</v>
      </c>
    </row>
    <row r="99" spans="1:5" x14ac:dyDescent="0.35">
      <c r="A99" s="25" t="s">
        <v>103</v>
      </c>
      <c r="B99" s="18">
        <v>0</v>
      </c>
      <c r="C99" s="24">
        <v>0</v>
      </c>
    </row>
    <row r="100" spans="1:5" x14ac:dyDescent="0.35">
      <c r="A100" s="25" t="s">
        <v>104</v>
      </c>
      <c r="B100" s="18">
        <v>0</v>
      </c>
      <c r="C100" s="24">
        <v>0</v>
      </c>
    </row>
    <row r="101" spans="1:5" x14ac:dyDescent="0.35">
      <c r="A101" s="26" t="s">
        <v>105</v>
      </c>
      <c r="B101" s="27">
        <v>0</v>
      </c>
      <c r="C101" s="28">
        <v>0</v>
      </c>
    </row>
    <row r="102" spans="1:5" ht="15" thickBot="1" x14ac:dyDescent="0.4"/>
    <row r="103" spans="1:5" ht="34.5" customHeight="1" thickBot="1" x14ac:dyDescent="0.4">
      <c r="A103" s="121" t="s">
        <v>79</v>
      </c>
      <c r="B103" s="145"/>
      <c r="C103" s="145"/>
      <c r="D103" s="145"/>
      <c r="E103" s="146"/>
    </row>
    <row r="104" spans="1:5" x14ac:dyDescent="0.35">
      <c r="A104" s="80" t="s">
        <v>74</v>
      </c>
      <c r="B104" s="147"/>
      <c r="C104" s="148"/>
      <c r="D104" s="148"/>
      <c r="E104" s="149"/>
    </row>
    <row r="105" spans="1:5" x14ac:dyDescent="0.35">
      <c r="A105" s="81" t="s">
        <v>75</v>
      </c>
      <c r="B105" s="140"/>
      <c r="C105" s="141"/>
      <c r="D105" s="141"/>
      <c r="E105" s="150"/>
    </row>
    <row r="106" spans="1:5" x14ac:dyDescent="0.35">
      <c r="A106" s="81" t="s">
        <v>76</v>
      </c>
      <c r="B106" s="140"/>
      <c r="C106" s="141"/>
      <c r="D106" s="141"/>
      <c r="E106" s="150"/>
    </row>
    <row r="107" spans="1:5" x14ac:dyDescent="0.35">
      <c r="A107" s="124" t="s">
        <v>77</v>
      </c>
      <c r="B107" s="129"/>
      <c r="C107" s="130"/>
      <c r="D107" s="130"/>
      <c r="E107" s="131"/>
    </row>
    <row r="108" spans="1:5" x14ac:dyDescent="0.35">
      <c r="A108" s="125"/>
      <c r="B108" s="132"/>
      <c r="C108" s="133"/>
      <c r="D108" s="133"/>
      <c r="E108" s="134"/>
    </row>
    <row r="109" spans="1:5" x14ac:dyDescent="0.35">
      <c r="A109" s="126"/>
      <c r="B109" s="135"/>
      <c r="C109" s="136"/>
      <c r="D109" s="136"/>
      <c r="E109" s="137"/>
    </row>
    <row r="110" spans="1:5" x14ac:dyDescent="0.35">
      <c r="A110" s="82" t="s">
        <v>78</v>
      </c>
      <c r="B110" s="142"/>
      <c r="C110" s="143"/>
      <c r="D110" s="143"/>
      <c r="E110" s="144"/>
    </row>
  </sheetData>
  <mergeCells count="17">
    <mergeCell ref="B1:C1"/>
    <mergeCell ref="F1:G1"/>
    <mergeCell ref="F2:G2"/>
    <mergeCell ref="B35:C35"/>
    <mergeCell ref="B70:C70"/>
    <mergeCell ref="F36:G36"/>
    <mergeCell ref="B69:C69"/>
    <mergeCell ref="F35:G35"/>
    <mergeCell ref="B2:C2"/>
    <mergeCell ref="B36:C36"/>
    <mergeCell ref="B110:E110"/>
    <mergeCell ref="B107:E109"/>
    <mergeCell ref="A103:E103"/>
    <mergeCell ref="B104:E104"/>
    <mergeCell ref="B105:E105"/>
    <mergeCell ref="B106:E106"/>
    <mergeCell ref="A107:A10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D3FF15B342304CBDC50EBB22B47170" ma:contentTypeVersion="" ma:contentTypeDescription="Een nieuw document maken." ma:contentTypeScope="" ma:versionID="2ced3605d68566aa558a900f8594e38a">
  <xsd:schema xmlns:xsd="http://www.w3.org/2001/XMLSchema" xmlns:xs="http://www.w3.org/2001/XMLSchema" xmlns:p="http://schemas.microsoft.com/office/2006/metadata/properties" xmlns:ns2="01b0b0e7-ed2f-45eb-86a0-beb28c7e15fd" xmlns:ns3="dae1d1f6-f1fc-4d39-b6cb-ebec79cb5813" xmlns:ns4="b77c9fb9-0617-4968-a907-419d4eecfe81" targetNamespace="http://schemas.microsoft.com/office/2006/metadata/properties" ma:root="true" ma:fieldsID="4568a115cf69c83ddbfdf9f4cc76a386" ns2:_="" ns3:_="" ns4:_="">
    <xsd:import namespace="01b0b0e7-ed2f-45eb-86a0-beb28c7e15fd"/>
    <xsd:import namespace="dae1d1f6-f1fc-4d39-b6cb-ebec79cb5813"/>
    <xsd:import namespace="b77c9fb9-0617-4968-a907-419d4eecfe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4: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0b0e7-ed2f-45eb-86a0-beb28c7e15f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1d1f6-f1fc-4d39-b6cb-ebec79cb581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09ef506c-b607-4a49-abc5-bb3846d1f565"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7c9fb9-0617-4968-a907-419d4eecfe8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bf4c659-84f4-4476-9af4-7fc125721464}" ma:internalName="TaxCatchAll" ma:showField="CatchAllData" ma:web="b77c9fb9-0617-4968-a907-419d4eecf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e1d1f6-f1fc-4d39-b6cb-ebec79cb5813">
      <Terms xmlns="http://schemas.microsoft.com/office/infopath/2007/PartnerControls"/>
    </lcf76f155ced4ddcb4097134ff3c332f>
    <TaxCatchAll xmlns="b77c9fb9-0617-4968-a907-419d4eecfe81" xsi:nil="true"/>
  </documentManagement>
</p:properties>
</file>

<file path=customXml/itemProps1.xml><?xml version="1.0" encoding="utf-8"?>
<ds:datastoreItem xmlns:ds="http://schemas.openxmlformats.org/officeDocument/2006/customXml" ds:itemID="{D3423CD2-E3D1-4523-A6BD-007DF9506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0b0e7-ed2f-45eb-86a0-beb28c7e15fd"/>
    <ds:schemaRef ds:uri="dae1d1f6-f1fc-4d39-b6cb-ebec79cb5813"/>
    <ds:schemaRef ds:uri="b77c9fb9-0617-4968-a907-419d4eecf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5430FB-FDD8-408D-A928-C2AED8D659CF}">
  <ds:schemaRefs>
    <ds:schemaRef ds:uri="http://schemas.microsoft.com/sharepoint/v3/contenttype/forms"/>
  </ds:schemaRefs>
</ds:datastoreItem>
</file>

<file path=customXml/itemProps3.xml><?xml version="1.0" encoding="utf-8"?>
<ds:datastoreItem xmlns:ds="http://schemas.openxmlformats.org/officeDocument/2006/customXml" ds:itemID="{BFDD6416-9CE4-49AE-9035-BF7639897922}">
  <ds:schemaRefs>
    <ds:schemaRef ds:uri="6bf35bec-9a82-4fe7-8c18-869499a0c2d7"/>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 ds:uri="dae1d1f6-f1fc-4d39-b6cb-ebec79cb5813"/>
    <ds:schemaRef ds:uri="b77c9fb9-0617-4968-a907-419d4eecfe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Instructieblad</vt:lpstr>
      <vt:lpstr>Totaalkosten</vt:lpstr>
      <vt:lpstr>Kosten per apparaat per jaar</vt:lpstr>
      <vt:lpstr>Aanpassing verbruik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Key Quality (Jean Kessels)</dc:creator>
  <cp:keywords/>
  <dc:description/>
  <cp:lastModifiedBy>Peeters, Marjan 1</cp:lastModifiedBy>
  <cp:revision/>
  <dcterms:created xsi:type="dcterms:W3CDTF">2020-05-12T14:19:02Z</dcterms:created>
  <dcterms:modified xsi:type="dcterms:W3CDTF">2024-01-10T10:45:00Z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0x01010033D3FF15B342304CBDC50EBB22B47170</vt:lpwstr>
  </property>
  <property fmtid="{D5CDD505-2E9C-101B-9397-08002B2CF9AE}" pid="3" name="MediaServiceImageTags">
    <vt:lpwstr/>
  </property>
</Properties>
</file>