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BB795BAF-67F5-4E60-8FE9-B2E9FB8E10DB}" xr6:coauthVersionLast="47" xr6:coauthVersionMax="47" xr10:uidLastSave="{00000000-0000-0000-0000-000000000000}"/>
  <bookViews>
    <workbookView xWindow="-108" yWindow="-108" windowWidth="23256" windowHeight="12576" xr2:uid="{8931CA7B-52E8-4583-B90D-31592FD56E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E33" i="1"/>
  <c r="F41" i="1"/>
  <c r="F38" i="1"/>
  <c r="F110" i="1"/>
  <c r="F109" i="1"/>
  <c r="F108" i="1"/>
  <c r="F103" i="1"/>
  <c r="F102" i="1"/>
  <c r="F33" i="1"/>
  <c r="F26" i="1"/>
  <c r="F63" i="1"/>
  <c r="F129" i="1"/>
  <c r="F125" i="1"/>
  <c r="F130" i="1"/>
  <c r="F126" i="1"/>
  <c r="F131" i="1"/>
  <c r="F127" i="1"/>
  <c r="F132" i="1"/>
  <c r="F133" i="1"/>
  <c r="F134" i="1"/>
  <c r="F128" i="1"/>
  <c r="F121" i="1"/>
  <c r="F122" i="1"/>
  <c r="F120" i="1"/>
  <c r="F118" i="1"/>
  <c r="F117" i="1"/>
  <c r="F115" i="1"/>
  <c r="F114" i="1"/>
  <c r="F101" i="1"/>
  <c r="F104" i="1"/>
  <c r="F105" i="1"/>
  <c r="F106" i="1"/>
  <c r="F107" i="1"/>
  <c r="F111" i="1"/>
  <c r="F112" i="1"/>
  <c r="F100" i="1"/>
  <c r="F98" i="1"/>
  <c r="F97" i="1"/>
  <c r="F90" i="1"/>
  <c r="F89" i="1"/>
  <c r="F87" i="1"/>
  <c r="F86" i="1"/>
  <c r="F84" i="1"/>
  <c r="F83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66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4" i="1"/>
  <c r="F43" i="1"/>
  <c r="F4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4" i="1"/>
  <c r="F35" i="1"/>
  <c r="F36" i="1"/>
  <c r="F37" i="1"/>
  <c r="F10" i="1"/>
  <c r="F7" i="1"/>
  <c r="F5" i="1"/>
  <c r="F6" i="1"/>
  <c r="F123" i="1" l="1"/>
  <c r="F136" i="1" s="1"/>
</calcChain>
</file>

<file path=xl/sharedStrings.xml><?xml version="1.0" encoding="utf-8"?>
<sst xmlns="http://schemas.openxmlformats.org/spreadsheetml/2006/main" count="269" uniqueCount="151">
  <si>
    <t>Onderdeel</t>
  </si>
  <si>
    <t>Aantal</t>
  </si>
  <si>
    <t>Eenheid</t>
  </si>
  <si>
    <t>Prijs per eenheid</t>
  </si>
  <si>
    <t>Totaalprijs</t>
  </si>
  <si>
    <t>Voorbereiding</t>
  </si>
  <si>
    <t>KLIC-melding (incl. eventuele afhandeling EV)</t>
  </si>
  <si>
    <t>stuk</t>
  </si>
  <si>
    <t>Uitvoeren locatie-inspectie asfaltonderzoek conform CROW 210</t>
  </si>
  <si>
    <t>locatie</t>
  </si>
  <si>
    <t>Legeskosten (alleen daadwerkelijk in rekening gebrachte legeskosten mogen worden gefactureerd)</t>
  </si>
  <si>
    <t>-</t>
  </si>
  <si>
    <t>Veldwerk, incl. aan- en afvoer (handmatig)</t>
  </si>
  <si>
    <t>Boring tot 0,5 m-mv</t>
  </si>
  <si>
    <t>Boring tot 1,0 m-mv</t>
  </si>
  <si>
    <t>Boring tot 1,5 m-mv</t>
  </si>
  <si>
    <t>Boring tot 2,0 m-mv</t>
  </si>
  <si>
    <t>Boring tot 2,5 m-mv</t>
  </si>
  <si>
    <t>Boring tot 3,0 m-mv</t>
  </si>
  <si>
    <t>Boring tot 3,5 m-mv</t>
  </si>
  <si>
    <t>Boring tot 4,0 m-mv</t>
  </si>
  <si>
    <t>Boring tot 4,5 m-mv</t>
  </si>
  <si>
    <t>Boring tot 5,0 m-mv</t>
  </si>
  <si>
    <t>Boring tot 5,5 m-mv</t>
  </si>
  <si>
    <t>Peilbuis incl. boring tot 3,0 m-mv</t>
  </si>
  <si>
    <t>Peilbuis incl. boring tot 4,0 m-mv</t>
  </si>
  <si>
    <t>Peilbuis incl. boring tot 5,0 m-mv</t>
  </si>
  <si>
    <t>Peilbuis incl. boring tot 6,0 m-mv</t>
  </si>
  <si>
    <t>Peilbuis incl. boring tot 6,5 m-mv</t>
  </si>
  <si>
    <t>Straatpot peilbuis</t>
  </si>
  <si>
    <t>Nemen steekbussen (inclusief handelingskosten laboratorium)</t>
  </si>
  <si>
    <t>Inzet PID-meter</t>
  </si>
  <si>
    <t>dag</t>
  </si>
  <si>
    <t>Inzet HXRF-meter</t>
  </si>
  <si>
    <t>Starttarief beton- en asfaltboring</t>
  </si>
  <si>
    <t>Beton- en asfaltboring (rond ø 12 cm)</t>
  </si>
  <si>
    <t>cm</t>
  </si>
  <si>
    <t>Beton- en asfaltboring (rond ø 35 cm)</t>
  </si>
  <si>
    <t>Graven asbestgat (0,3*0,3*0,5 m)</t>
  </si>
  <si>
    <t>Maaiveldinspectie asbest conform NEN 5707/NEN 5897 (alleen bij onverhard maaiveld en/of semi verhardingslagen)</t>
  </si>
  <si>
    <r>
      <t>1000 m</t>
    </r>
    <r>
      <rPr>
        <vertAlign val="superscript"/>
        <sz val="11"/>
        <color theme="1"/>
        <rFont val="Arial"/>
        <family val="2"/>
      </rPr>
      <t>2</t>
    </r>
  </si>
  <si>
    <t>K-waarde bepaling in het veld conform C2510 (duplo- of triplometing telt als één)</t>
  </si>
  <si>
    <t>Veldwerk machinaal (alleen indien handmatig boren en met ramguts niet mogelijk)</t>
  </si>
  <si>
    <t>Analyses grond (prijzen zijn incl. eventuele benodigde voorbehandeling cf. AS3000 en overige voorbehandeling (mengen, ontsluiting, malen, droge stof etc).</t>
  </si>
  <si>
    <t>NEN 5740, incl. lutum en humus</t>
  </si>
  <si>
    <t>Zware metalen (Ba, Cd, Co, Cu, Hg, Pb, Mo, Ni, Zn, incl. ontsluiting)</t>
  </si>
  <si>
    <t>Ontsluiting zware metalen</t>
  </si>
  <si>
    <t>PAK-som (10 VROM)</t>
  </si>
  <si>
    <t>PCB-pakket (som 7)</t>
  </si>
  <si>
    <t>OCB (pakket)</t>
  </si>
  <si>
    <t>minerale olie (GC, C10-C40)</t>
  </si>
  <si>
    <t>minerale olie vluchtig (C6-C9)</t>
  </si>
  <si>
    <t>vluchtige aromaten (BTEXSN)</t>
  </si>
  <si>
    <t>minerale olie (GC, C10-C40) + vluchtige aromaten (BTEXSN)</t>
  </si>
  <si>
    <t>MTBE + ETBE</t>
  </si>
  <si>
    <t>VOCL (cf. paragraaf 3.48 NEN 5740)</t>
  </si>
  <si>
    <t>PFAS standaardpakket (pakket conform advieslijst PFAS versie 12 juli 2019 met 30 stoffen - 28 waarvan 2 lineair en vertakt)</t>
  </si>
  <si>
    <t>organische stof en lutum</t>
  </si>
  <si>
    <t xml:space="preserve">organische stof  </t>
  </si>
  <si>
    <t>drugspakket (droge stof, organische stof, pH-grond (CaCl2), temperatuur t.b.v. pH, ammonium (NH4), ammonium (N), benzeen, tolueen, ethylbenzeen, o-xyleen, p- en m-xyleen, naftaleen, methanol, ethanol, 1-propanol, 2-propanol (IPA), 1-butanol, iso-butanol, tert-butanol, methylacetaat, ethylacetaat, butylacetaat, aceton, diethylether, methylisobutylketon, MEK (methylethylketon), acetonitrile)</t>
  </si>
  <si>
    <t>RAW-zeefkromme t.b.v. civieltechnische herbruikbaarheid (fractiebepaling (&lt; 2 µm, &lt; 20 µm, &lt; 63 µm, &lt; 250 µm, &lt; 2 mm en &gt; 2 mm) en gehalte organische stof)</t>
  </si>
  <si>
    <t>SCG-zeefkromme t.b.v. doorlatendheid bodem (k-waarde) (fractiebepaling (&lt;2 µm, &lt; 16 µm, &lt; 32 µm, &lt; 50 µm, &lt; 63 µm, &lt; 125 µm, &lt; 250 µm, &lt; 500 µm, &lt; 1 mm, &lt; 2 mm, &gt; 2 mm), M50-getal en gehalte organische stof)</t>
  </si>
  <si>
    <t>fractie &lt; 63 µm</t>
  </si>
  <si>
    <t>Asbestanalyse fijne fractie (&lt; 20 mm) in grond (NEN 5898)</t>
  </si>
  <si>
    <t>Analyses grondwater (prijzen zijn incl. eventuele benodige voorbehandeling cf. AS3000 en overige voorbehandeling (ontsluiting etc.)</t>
  </si>
  <si>
    <t>NEN 5740</t>
  </si>
  <si>
    <t>detergenten (an-, kat-, non-ionen)</t>
  </si>
  <si>
    <r>
      <t>lozingspakket (onopgeloste bestanddelen en ijzer (Fe</t>
    </r>
    <r>
      <rPr>
        <vertAlign val="superscript"/>
        <sz val="11"/>
        <color theme="1"/>
        <rFont val="Arial"/>
        <family val="2"/>
      </rPr>
      <t>2+</t>
    </r>
    <r>
      <rPr>
        <sz val="11"/>
        <color theme="1"/>
        <rFont val="Arial"/>
        <family val="2"/>
      </rPr>
      <t>, Fe</t>
    </r>
    <r>
      <rPr>
        <vertAlign val="superscript"/>
        <sz val="11"/>
        <color theme="1"/>
        <rFont val="Arial"/>
        <family val="2"/>
      </rPr>
      <t xml:space="preserve">3+ </t>
    </r>
    <r>
      <rPr>
        <sz val="11"/>
        <color theme="1"/>
        <rFont val="Arial"/>
        <family val="2"/>
      </rPr>
      <t>en Fe-totaal))</t>
    </r>
  </si>
  <si>
    <t>drugspakket (pH, temperatuur t.b.v. pH, geleidingsvermogen, ammonium (NH4), ammonium (N), benzeen, tolueen, ethylbenzeen, o-xyleen, p- en m-xyleen, naftaleen, methanol, ethanol, 1-propanol, 2-propanol (IPA), 1-butanol, iso-butanol, tert-butanol, methylacetaat, ethylacetaat, butylacetaat, aceton, diethylether, methylisobutylketon, MEK (methylethylketon), acetonitrile)</t>
  </si>
  <si>
    <t>Asbestanalyse fijne fractie (&lt;20 mm) in puin (NEN 5898)</t>
  </si>
  <si>
    <t>Beperkt bouwstoffenpakket: samenstelling (PAK, PCB, minerale olie) en uitloging (4 anionen en 15 metalen), incl. voorbehandeling en lutum en organische stof</t>
  </si>
  <si>
    <t>Analyses asbest</t>
  </si>
  <si>
    <t>Asbestanalyse grove fractie (&gt; 20 mm, materiaal verzamelmonster, NEN 5896)</t>
  </si>
  <si>
    <t>SEM-analyse</t>
  </si>
  <si>
    <t>Analyses asfalt</t>
  </si>
  <si>
    <t>PAK-marker conform CROW 210</t>
  </si>
  <si>
    <t>PAK-analyses HPLC, incl. breken/malen/zagen/mengen</t>
  </si>
  <si>
    <t>Spoedtoeslagen analyses</t>
  </si>
  <si>
    <t>Spoedtoeslag 12 uur</t>
  </si>
  <si>
    <t>%</t>
  </si>
  <si>
    <t>Spoedtoeslag 24 uur</t>
  </si>
  <si>
    <t>Spoedtoeslag 48 uur</t>
  </si>
  <si>
    <t>Spoedtoeslag 72 uur</t>
  </si>
  <si>
    <t>Partijkeuring</t>
  </si>
  <si>
    <t>Partijkeuring VKB 1001, aaneengesloten partij van max. 10.000 ton, max. 5 m hoog, incl. 1x RAW zeefkromme, verder alles duplo AP04 standaardpakket, PFAS, lutum/organische stof, overige analytische voorbehandeling, voorbereiding, veldwerk en rapportage (incl. NEN 5725)</t>
  </si>
  <si>
    <t>depot</t>
  </si>
  <si>
    <t>ton</t>
  </si>
  <si>
    <t>Verkeersmaatregelen (cf. CROW 96b en cf. document 'Tijdelijke verkeersmaatregelen in gemeente Venlo')</t>
  </si>
  <si>
    <t>Opstellen verkeersmaatregelplan incl. indienen via MELVIN</t>
  </si>
  <si>
    <t>Figuur 1101/1102/1105</t>
  </si>
  <si>
    <t>Figuur 1104</t>
  </si>
  <si>
    <t>Figuur 1121/1122/1125/1126</t>
  </si>
  <si>
    <t>Figuur 1124</t>
  </si>
  <si>
    <t>Figuur 1201/1221</t>
  </si>
  <si>
    <t>Figuur 1202/1203/1204/1205</t>
  </si>
  <si>
    <t>Figuur 1222</t>
  </si>
  <si>
    <t>Figuur 1301/1302</t>
  </si>
  <si>
    <t>Figuur 1303/1304</t>
  </si>
  <si>
    <t>Figuur 1306a</t>
  </si>
  <si>
    <t>Figuur 1321/1322/1323</t>
  </si>
  <si>
    <t>Inzet verkeersregelaar</t>
  </si>
  <si>
    <t>uur</t>
  </si>
  <si>
    <t>Ontplofbare oorlogsresten (OO)</t>
  </si>
  <si>
    <t>Rapportage vooronderzoek</t>
  </si>
  <si>
    <t>Vooronderzoek conform NEN 5725, gerapporteerd als onderdeel van een verkennend/milieutechnisch onderzoek</t>
  </si>
  <si>
    <t>Opstellen en leveren rapportage bodemonderzoek (concept + definitief)</t>
  </si>
  <si>
    <t>Vast bedrag: rapportage verkennend bodemonderzoek conform NEN 5740 en/of NEN 5707</t>
  </si>
  <si>
    <t>Vast bedrag: rapportage asfaltonderzoek conform CROW 210 (protocol 1 t/m 5)</t>
  </si>
  <si>
    <t>Overige werkzaamheden</t>
  </si>
  <si>
    <t>BUS-melding of plan van aanpak opstellen (concept en definitief) en indienen bij bevoegd gezag (plan van aanpak bij zorgplichtsaneringen)</t>
  </si>
  <si>
    <t>BUS-evaluatie of evaluatieverslag opstellen (concept en definitief) en indienen bij bevoegd gezag (evaluatieverslag bij zorgplichtsaneringen)</t>
  </si>
  <si>
    <t>Projectleider (in uitzonderlijke gevallen, alleen na expliciete toestemming opdrachtgever)</t>
  </si>
  <si>
    <t>De vergelijkingsprijs (uw prijsopgaaf per eenheid vermenigvuldigd met de wegingsfactor)</t>
  </si>
  <si>
    <t>Totaal</t>
  </si>
  <si>
    <t>Ondertekening</t>
  </si>
  <si>
    <t>Plaats:</t>
  </si>
  <si>
    <t>Datum:</t>
  </si>
  <si>
    <t>Naam:</t>
  </si>
  <si>
    <t xml:space="preserve">Functie: </t>
  </si>
  <si>
    <t>Handtekening:</t>
  </si>
  <si>
    <t>Flexibel deel: coördinatie en verwerken van gegevens en interpretatie o.b.v. werkelijke kosten van het totaalbedrag van het veldwerk en de analyses (excl. spoedtoeslag)</t>
  </si>
  <si>
    <t>Opstellen en indienen melding milieubelastende activiteit graven &gt;I, cf. artikel 4.1225 BAL, inclusief gegevens en bescheiden verstrekken cf. artikel 4.1226 en 4.1227 BAL</t>
  </si>
  <si>
    <t>Gegevens en bescheiden verstrekken na afloop milieubelastende activiteit graven &gt;I, cf. artikel 4.1234 BAL</t>
  </si>
  <si>
    <t>Opstellen en indienen melding milieubelastende activiteit saneren, cf. artikel 4.1236 BAL, inclusief gegevens en bescheiden verstrekken cf. artikel 4.1237 en 4.1238 BAL</t>
  </si>
  <si>
    <t>Gegevens en bescheiden verstrekken na afloop milieubelastende activiteit saneren, cf. artikel 4.1246 BAL</t>
  </si>
  <si>
    <t>Analyses puin (prijzen zijn incl. benodigde (voorbe)handelingen)</t>
  </si>
  <si>
    <t>Projectleider voor coördinatie bodemsanering (waaronder inzetten monsters, toetsen analyseresultaten, start-, eind- en wijzigingsmeldingen Wbb).</t>
  </si>
  <si>
    <t>Risicobeoordeling middels Sanscrit (geval van ernstige bodemverontreinging) of RisicotoolboxBodem (toevalsvondst)</t>
  </si>
  <si>
    <t>Bemonsteren peilbuis, incl. voorrijkosten</t>
  </si>
  <si>
    <t>Bijlage 5 Prijzenblad</t>
  </si>
  <si>
    <t>Vast bedrag: rapportage milieutechnisch onderzoek (combinatie van NEN 5740/5707 en/of NEN 5897 en/of CROW 210 en/of K-waarde)</t>
  </si>
  <si>
    <t>Inzet ramguts of lepelboor bij funderingslagen</t>
  </si>
  <si>
    <t>Voorgraven ten behoeve van kabels/leidingen</t>
  </si>
  <si>
    <t>gat</t>
  </si>
  <si>
    <t>uitvraag</t>
  </si>
  <si>
    <t xml:space="preserve">- </t>
  </si>
  <si>
    <t>* Aan de in kolom E genoemde aantallen kunt u geen rechten ontlenen. Het betreft geraamde aantallen ter indicatie.</t>
  </si>
  <si>
    <t>Opstellen offerte (ná nadere offerteuitvraag gemeente Venlo)</t>
  </si>
  <si>
    <t>Machinaal boren, inclusief boren, erkende monsternemer en aan-/afvoer boorstelling (techniek ter keuze maar met monsternamemogelijkheid en beschrijven boorprofiel)</t>
  </si>
  <si>
    <t>Wegingsfactor*</t>
  </si>
  <si>
    <t>Individueel zwaar metaal (1 stuk, excl. ontsluiting, keuze uit As, Ba, Cd, Co, Cr, Cu, Hg, Pb, Mo, Ni, Zn)</t>
  </si>
  <si>
    <t>Milieukundig begeleider BRL 6000, protocol 6001/6005: processturing en verificatie (uren op saneringslocatie)</t>
  </si>
  <si>
    <t>INSCHRIJVER: alle gele cellen invullen</t>
  </si>
  <si>
    <t>U wordt verzocht in kolom D uw prijsopgaaf (excl. btw) in te vullen. De uiteindelijke overeenkomst hanteert deze prijzen voor de contractperiode.
De wegingsfactor / aantallen in kolom E betreft de raming over het aantal af te nemen eenheden over een periode van 1 jaar. De door u opgegeven prijzen worden met deze wegingsfactor vermenigvuldigd om tot een vergelijkingsprijs te koken in kolom F 135.</t>
  </si>
  <si>
    <t>Meerprijs asbest (meerprijs t.o.v. post 96)</t>
  </si>
  <si>
    <r>
      <t xml:space="preserve">locatie </t>
    </r>
    <r>
      <rPr>
        <sz val="11"/>
        <color rgb="FFFF0000"/>
        <rFont val="Arial"/>
        <family val="2"/>
      </rPr>
      <t>1000 m2</t>
    </r>
  </si>
  <si>
    <r>
      <t>Vooronderzoek conform NEN 5725, separaat gerapporteerd, incl.</t>
    </r>
    <r>
      <rPr>
        <sz val="11"/>
        <color rgb="FFFF0000"/>
        <rFont val="Arial"/>
        <family val="2"/>
      </rPr>
      <t xml:space="preserve"> fysieke</t>
    </r>
    <r>
      <rPr>
        <sz val="11"/>
        <color theme="1"/>
        <rFont val="Arial"/>
        <family val="2"/>
      </rPr>
      <t xml:space="preserve"> terreininspectie en KLIC-melding (concept + definitief)</t>
    </r>
  </si>
  <si>
    <r>
      <t xml:space="preserve">Opstellen verkort projectplan (verkorte werkomschrijving) </t>
    </r>
    <r>
      <rPr>
        <strike/>
        <sz val="11"/>
        <color rgb="FFFF0000"/>
        <rFont val="Arial"/>
        <family val="2"/>
      </rPr>
      <t>(uren op locatie)</t>
    </r>
    <r>
      <rPr>
        <sz val="11"/>
        <color rgb="FFFF0000"/>
        <rFont val="Arial"/>
        <family val="2"/>
      </rPr>
      <t xml:space="preserve"> (alleen op verzoek van opdrachtgever)</t>
    </r>
  </si>
  <si>
    <r>
      <t xml:space="preserve">Begeleiding en vrijgave boorpunten in het veld conform CS-OOO, </t>
    </r>
    <r>
      <rPr>
        <strike/>
        <sz val="11"/>
        <color rgb="FFFF0000"/>
        <rFont val="Arial"/>
        <family val="2"/>
      </rPr>
      <t>incl. reis- en verblijfskosten</t>
    </r>
    <r>
      <rPr>
        <sz val="11"/>
        <color rgb="FFFF0000"/>
        <rFont val="Arial"/>
        <family val="2"/>
      </rPr>
      <t xml:space="preserve"> (uren op locatie)</t>
    </r>
  </si>
  <si>
    <t>Zware metalen (Ba, Cd, Co, Cu, Hg, Pb, Mo, Ni, Zn, incl. ontsluiting) + PAK-som (10 VROM)</t>
  </si>
  <si>
    <t>Let op: dit percentage mag niet hoger zijn dan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</si>
</sst>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0" fillId="0" borderId="9" xfId="0" applyBorder="1" applyAlignment="1" applyProtection="1">
      <alignment wrapText="1"/>
    </xf>
    <xf numFmtId="0" fontId="1" fillId="0" borderId="14" xfId="0" applyFont="1" applyBorder="1" applyProtection="1"/>
    <xf numFmtId="0" fontId="0" fillId="0" borderId="15" xfId="0" applyBorder="1" applyProtection="1"/>
    <xf numFmtId="0" fontId="1" fillId="0" borderId="15" xfId="0" applyFont="1" applyBorder="1" applyProtection="1"/>
    <xf numFmtId="164" fontId="1" fillId="5" borderId="1" xfId="0" applyNumberFormat="1" applyFont="1" applyFill="1" applyBorder="1" applyProtection="1"/>
    <xf numFmtId="0" fontId="4" fillId="0" borderId="1" xfId="0" applyFont="1" applyBorder="1" applyAlignment="1" applyProtection="1">
      <alignment wrapText="1"/>
    </xf>
    <xf numFmtId="0" fontId="4" fillId="0" borderId="0" xfId="0" applyFont="1" applyAlignment="1" applyProtection="1">
      <alignment wrapText="1"/>
    </xf>
    <xf numFmtId="0" fontId="1" fillId="3" borderId="1" xfId="0" applyFont="1" applyFill="1" applyBorder="1" applyProtection="1"/>
    <xf numFmtId="0" fontId="0" fillId="0" borderId="0" xfId="0" applyAlignment="1" applyProtection="1">
      <alignment wrapText="1"/>
    </xf>
    <xf numFmtId="0" fontId="1" fillId="2" borderId="6" xfId="0" applyFont="1" applyFill="1" applyBorder="1" applyAlignment="1" applyProtection="1">
      <alignment wrapText="1"/>
    </xf>
    <xf numFmtId="0" fontId="1" fillId="2" borderId="7" xfId="0" applyFont="1" applyFill="1" applyBorder="1" applyAlignment="1" applyProtection="1">
      <alignment wrapText="1"/>
    </xf>
    <xf numFmtId="0" fontId="1" fillId="2" borderId="8" xfId="0" applyFont="1" applyFill="1" applyBorder="1" applyAlignment="1" applyProtection="1">
      <alignment wrapText="1"/>
    </xf>
    <xf numFmtId="0" fontId="1" fillId="3" borderId="9" xfId="0" applyFont="1" applyFill="1" applyBorder="1" applyAlignment="1" applyProtection="1">
      <alignment wrapText="1"/>
    </xf>
    <xf numFmtId="0" fontId="0" fillId="3" borderId="5" xfId="0" applyFill="1" applyBorder="1" applyAlignment="1" applyProtection="1">
      <alignment wrapText="1"/>
    </xf>
    <xf numFmtId="0" fontId="0" fillId="3" borderId="10" xfId="0" applyFill="1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164" fontId="0" fillId="0" borderId="5" xfId="0" applyNumberFormat="1" applyFill="1" applyBorder="1" applyAlignment="1" applyProtection="1">
      <alignment wrapText="1"/>
    </xf>
    <xf numFmtId="164" fontId="0" fillId="0" borderId="10" xfId="0" applyNumberFormat="1" applyBorder="1" applyAlignment="1" applyProtection="1">
      <alignment wrapText="1"/>
    </xf>
    <xf numFmtId="0" fontId="5" fillId="0" borderId="0" xfId="0" applyFont="1" applyAlignment="1" applyProtection="1">
      <alignment wrapText="1"/>
    </xf>
    <xf numFmtId="164" fontId="0" fillId="4" borderId="5" xfId="0" applyNumberFormat="1" applyFill="1" applyBorder="1" applyAlignment="1" applyProtection="1">
      <alignment wrapText="1"/>
      <protection locked="0"/>
    </xf>
    <xf numFmtId="0" fontId="0" fillId="0" borderId="5" xfId="0" quotePrefix="1" applyBorder="1" applyAlignment="1" applyProtection="1">
      <alignment wrapText="1"/>
    </xf>
    <xf numFmtId="0" fontId="0" fillId="0" borderId="10" xfId="0" quotePrefix="1" applyBorder="1" applyAlignment="1" applyProtection="1">
      <alignment wrapText="1"/>
    </xf>
    <xf numFmtId="0" fontId="4" fillId="0" borderId="9" xfId="0" applyFont="1" applyBorder="1" applyAlignment="1" applyProtection="1">
      <alignment wrapText="1"/>
    </xf>
    <xf numFmtId="164" fontId="0" fillId="3" borderId="5" xfId="0" applyNumberFormat="1" applyFill="1" applyBorder="1" applyAlignment="1" applyProtection="1">
      <alignment wrapText="1"/>
    </xf>
    <xf numFmtId="0" fontId="0" fillId="0" borderId="5" xfId="0" applyNumberFormat="1" applyFill="1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0" fillId="0" borderId="9" xfId="0" applyFont="1" applyFill="1" applyBorder="1" applyAlignment="1" applyProtection="1">
      <alignment wrapText="1"/>
    </xf>
    <xf numFmtId="0" fontId="0" fillId="0" borderId="9" xfId="0" applyFont="1" applyBorder="1" applyAlignment="1" applyProtection="1">
      <alignment wrapText="1"/>
    </xf>
    <xf numFmtId="9" fontId="0" fillId="4" borderId="5" xfId="0" applyNumberForma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0" fillId="0" borderId="12" xfId="0" applyBorder="1" applyAlignment="1" applyProtection="1">
      <alignment wrapText="1"/>
    </xf>
    <xf numFmtId="164" fontId="0" fillId="4" borderId="12" xfId="0" applyNumberFormat="1" applyFill="1" applyBorder="1" applyAlignment="1" applyProtection="1">
      <alignment wrapText="1"/>
      <protection locked="0"/>
    </xf>
    <xf numFmtId="164" fontId="0" fillId="0" borderId="13" xfId="0" applyNumberFormat="1" applyBorder="1" applyAlignment="1" applyProtection="1">
      <alignment wrapText="1"/>
    </xf>
    <xf numFmtId="0" fontId="6" fillId="0" borderId="5" xfId="0" applyFont="1" applyFill="1" applyBorder="1" applyAlignment="1" applyProtection="1">
      <alignment wrapText="1"/>
    </xf>
    <xf numFmtId="0" fontId="5" fillId="0" borderId="5" xfId="0" applyFont="1" applyBorder="1" applyAlignment="1" applyProtection="1">
      <alignment wrapText="1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5" fillId="0" borderId="9" xfId="0" applyFont="1" applyBorder="1" applyAlignment="1" applyProtection="1">
      <alignment wrapText="1"/>
    </xf>
    <xf numFmtId="164" fontId="5" fillId="4" borderId="5" xfId="0" applyNumberFormat="1" applyFont="1" applyFill="1" applyBorder="1" applyAlignment="1" applyProtection="1">
      <alignment wrapText="1"/>
      <protection locked="0"/>
    </xf>
    <xf numFmtId="164" fontId="5" fillId="0" borderId="10" xfId="0" applyNumberFormat="1" applyFont="1" applyBorder="1" applyAlignment="1" applyProtection="1">
      <alignment wrapText="1"/>
    </xf>
    <xf numFmtId="0" fontId="7" fillId="0" borderId="5" xfId="0" applyFont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7C56-D67F-46F9-92E0-32A5A12FF011}">
  <sheetPr>
    <pageSetUpPr fitToPage="1"/>
  </sheetPr>
  <dimension ref="A1:K146"/>
  <sheetViews>
    <sheetView tabSelected="1" topLeftCell="A103" zoomScale="70" zoomScaleNormal="70" workbookViewId="0">
      <selection activeCell="J125" sqref="J125"/>
    </sheetView>
  </sheetViews>
  <sheetFormatPr defaultColWidth="8.69921875" defaultRowHeight="13.8" x14ac:dyDescent="0.25"/>
  <cols>
    <col min="1" max="1" width="146.3984375" style="2" customWidth="1"/>
    <col min="2" max="3" width="8.69921875" style="2"/>
    <col min="4" max="4" width="18.09765625" style="2" customWidth="1"/>
    <col min="5" max="5" width="14.5" style="2" bestFit="1" customWidth="1"/>
    <col min="6" max="6" width="14.19921875" style="2" bestFit="1" customWidth="1"/>
    <col min="7" max="16384" width="8.69921875" style="2"/>
  </cols>
  <sheetData>
    <row r="1" spans="1:11" ht="21" x14ac:dyDescent="0.4">
      <c r="A1" s="1" t="s">
        <v>129</v>
      </c>
      <c r="B1" s="1" t="s">
        <v>142</v>
      </c>
      <c r="C1" s="1"/>
      <c r="E1" s="1"/>
      <c r="F1" s="1"/>
      <c r="G1" s="1"/>
      <c r="H1" s="1"/>
      <c r="I1" s="1"/>
      <c r="J1" s="1"/>
      <c r="K1" s="1"/>
    </row>
    <row r="2" spans="1:11" ht="14.4" thickBot="1" x14ac:dyDescent="0.3"/>
    <row r="3" spans="1:11" s="11" customFormat="1" x14ac:dyDescent="0.25">
      <c r="A3" s="12" t="s">
        <v>0</v>
      </c>
      <c r="B3" s="13" t="s">
        <v>1</v>
      </c>
      <c r="C3" s="13" t="s">
        <v>2</v>
      </c>
      <c r="D3" s="13" t="s">
        <v>3</v>
      </c>
      <c r="E3" s="13" t="s">
        <v>139</v>
      </c>
      <c r="F3" s="14" t="s">
        <v>4</v>
      </c>
    </row>
    <row r="4" spans="1:11" s="11" customFormat="1" x14ac:dyDescent="0.25">
      <c r="A4" s="15" t="s">
        <v>5</v>
      </c>
      <c r="B4" s="16"/>
      <c r="C4" s="16"/>
      <c r="D4" s="16"/>
      <c r="E4" s="16"/>
      <c r="F4" s="17"/>
    </row>
    <row r="5" spans="1:11" s="11" customFormat="1" x14ac:dyDescent="0.25">
      <c r="A5" s="3" t="s">
        <v>137</v>
      </c>
      <c r="B5" s="18">
        <v>1</v>
      </c>
      <c r="C5" s="18" t="s">
        <v>134</v>
      </c>
      <c r="D5" s="19">
        <v>100</v>
      </c>
      <c r="E5" s="18">
        <v>90</v>
      </c>
      <c r="F5" s="20">
        <f>D5*E5</f>
        <v>9000</v>
      </c>
      <c r="G5" s="21"/>
    </row>
    <row r="6" spans="1:11" s="11" customFormat="1" x14ac:dyDescent="0.25">
      <c r="A6" s="3" t="s">
        <v>6</v>
      </c>
      <c r="B6" s="18">
        <v>1</v>
      </c>
      <c r="C6" s="18" t="s">
        <v>7</v>
      </c>
      <c r="D6" s="22"/>
      <c r="E6" s="18">
        <v>70</v>
      </c>
      <c r="F6" s="20">
        <f t="shared" ref="F6" si="0">D6*E6</f>
        <v>0</v>
      </c>
    </row>
    <row r="7" spans="1:11" s="11" customFormat="1" ht="27.6" x14ac:dyDescent="0.25">
      <c r="A7" s="3" t="s">
        <v>8</v>
      </c>
      <c r="B7" s="18">
        <v>1</v>
      </c>
      <c r="C7" s="37" t="s">
        <v>145</v>
      </c>
      <c r="D7" s="22"/>
      <c r="E7" s="18">
        <v>60</v>
      </c>
      <c r="F7" s="20">
        <f>D7*E7</f>
        <v>0</v>
      </c>
    </row>
    <row r="8" spans="1:11" s="11" customFormat="1" x14ac:dyDescent="0.25">
      <c r="A8" s="3" t="s">
        <v>10</v>
      </c>
      <c r="B8" s="18"/>
      <c r="C8" s="18" t="s">
        <v>11</v>
      </c>
      <c r="D8" s="23" t="s">
        <v>135</v>
      </c>
      <c r="E8" s="23" t="s">
        <v>11</v>
      </c>
      <c r="F8" s="24" t="s">
        <v>11</v>
      </c>
    </row>
    <row r="9" spans="1:11" s="11" customFormat="1" x14ac:dyDescent="0.25">
      <c r="A9" s="15" t="s">
        <v>12</v>
      </c>
      <c r="B9" s="16"/>
      <c r="C9" s="16"/>
      <c r="D9" s="16"/>
      <c r="E9" s="16"/>
      <c r="F9" s="17"/>
    </row>
    <row r="10" spans="1:11" s="11" customFormat="1" x14ac:dyDescent="0.25">
      <c r="A10" s="3" t="s">
        <v>13</v>
      </c>
      <c r="B10" s="18">
        <v>1</v>
      </c>
      <c r="C10" s="18" t="s">
        <v>7</v>
      </c>
      <c r="D10" s="22"/>
      <c r="E10" s="18">
        <v>350</v>
      </c>
      <c r="F10" s="20">
        <f>D10*E10</f>
        <v>0</v>
      </c>
    </row>
    <row r="11" spans="1:11" s="11" customFormat="1" x14ac:dyDescent="0.25">
      <c r="A11" s="3" t="s">
        <v>14</v>
      </c>
      <c r="B11" s="18">
        <v>1</v>
      </c>
      <c r="C11" s="18" t="s">
        <v>7</v>
      </c>
      <c r="D11" s="22"/>
      <c r="E11" s="18">
        <v>250</v>
      </c>
      <c r="F11" s="20">
        <f t="shared" ref="F11:F38" si="1">D11*E11</f>
        <v>0</v>
      </c>
    </row>
    <row r="12" spans="1:11" s="11" customFormat="1" x14ac:dyDescent="0.25">
      <c r="A12" s="3" t="s">
        <v>15</v>
      </c>
      <c r="B12" s="18">
        <v>1</v>
      </c>
      <c r="C12" s="18" t="s">
        <v>7</v>
      </c>
      <c r="D12" s="22"/>
      <c r="E12" s="18">
        <v>100</v>
      </c>
      <c r="F12" s="20">
        <f t="shared" si="1"/>
        <v>0</v>
      </c>
    </row>
    <row r="13" spans="1:11" s="11" customFormat="1" x14ac:dyDescent="0.25">
      <c r="A13" s="3" t="s">
        <v>16</v>
      </c>
      <c r="B13" s="18">
        <v>1</v>
      </c>
      <c r="C13" s="18" t="s">
        <v>7</v>
      </c>
      <c r="D13" s="22"/>
      <c r="E13" s="18">
        <v>150</v>
      </c>
      <c r="F13" s="20">
        <f t="shared" si="1"/>
        <v>0</v>
      </c>
    </row>
    <row r="14" spans="1:11" s="11" customFormat="1" x14ac:dyDescent="0.25">
      <c r="A14" s="3" t="s">
        <v>17</v>
      </c>
      <c r="B14" s="18">
        <v>1</v>
      </c>
      <c r="C14" s="18" t="s">
        <v>7</v>
      </c>
      <c r="D14" s="22"/>
      <c r="E14" s="18">
        <v>20</v>
      </c>
      <c r="F14" s="20">
        <f t="shared" si="1"/>
        <v>0</v>
      </c>
    </row>
    <row r="15" spans="1:11" s="11" customFormat="1" x14ac:dyDescent="0.25">
      <c r="A15" s="3" t="s">
        <v>18</v>
      </c>
      <c r="B15" s="18">
        <v>1</v>
      </c>
      <c r="C15" s="18" t="s">
        <v>7</v>
      </c>
      <c r="D15" s="22"/>
      <c r="E15" s="18">
        <v>20</v>
      </c>
      <c r="F15" s="20">
        <f t="shared" si="1"/>
        <v>0</v>
      </c>
    </row>
    <row r="16" spans="1:11" s="11" customFormat="1" x14ac:dyDescent="0.25">
      <c r="A16" s="3" t="s">
        <v>19</v>
      </c>
      <c r="B16" s="18">
        <v>1</v>
      </c>
      <c r="C16" s="18" t="s">
        <v>7</v>
      </c>
      <c r="D16" s="22"/>
      <c r="E16" s="18">
        <v>20</v>
      </c>
      <c r="F16" s="20">
        <f t="shared" si="1"/>
        <v>0</v>
      </c>
    </row>
    <row r="17" spans="1:6" s="11" customFormat="1" x14ac:dyDescent="0.25">
      <c r="A17" s="3" t="s">
        <v>20</v>
      </c>
      <c r="B17" s="18">
        <v>1</v>
      </c>
      <c r="C17" s="18" t="s">
        <v>7</v>
      </c>
      <c r="D17" s="22"/>
      <c r="E17" s="18">
        <v>25</v>
      </c>
      <c r="F17" s="20">
        <f t="shared" si="1"/>
        <v>0</v>
      </c>
    </row>
    <row r="18" spans="1:6" s="11" customFormat="1" x14ac:dyDescent="0.25">
      <c r="A18" s="3" t="s">
        <v>21</v>
      </c>
      <c r="B18" s="18">
        <v>1</v>
      </c>
      <c r="C18" s="18" t="s">
        <v>7</v>
      </c>
      <c r="D18" s="22"/>
      <c r="E18" s="18">
        <v>15</v>
      </c>
      <c r="F18" s="20">
        <f t="shared" si="1"/>
        <v>0</v>
      </c>
    </row>
    <row r="19" spans="1:6" s="11" customFormat="1" x14ac:dyDescent="0.25">
      <c r="A19" s="3" t="s">
        <v>22</v>
      </c>
      <c r="B19" s="18">
        <v>1</v>
      </c>
      <c r="C19" s="18" t="s">
        <v>7</v>
      </c>
      <c r="D19" s="22"/>
      <c r="E19" s="18">
        <v>15</v>
      </c>
      <c r="F19" s="20">
        <f t="shared" si="1"/>
        <v>0</v>
      </c>
    </row>
    <row r="20" spans="1:6" s="11" customFormat="1" x14ac:dyDescent="0.25">
      <c r="A20" s="3" t="s">
        <v>23</v>
      </c>
      <c r="B20" s="18">
        <v>1</v>
      </c>
      <c r="C20" s="18" t="s">
        <v>7</v>
      </c>
      <c r="D20" s="22"/>
      <c r="E20" s="18">
        <v>10</v>
      </c>
      <c r="F20" s="20">
        <f t="shared" si="1"/>
        <v>0</v>
      </c>
    </row>
    <row r="21" spans="1:6" s="11" customFormat="1" x14ac:dyDescent="0.25">
      <c r="A21" s="3" t="s">
        <v>24</v>
      </c>
      <c r="B21" s="18">
        <v>1</v>
      </c>
      <c r="C21" s="18" t="s">
        <v>7</v>
      </c>
      <c r="D21" s="22"/>
      <c r="E21" s="18">
        <v>15</v>
      </c>
      <c r="F21" s="20">
        <f t="shared" si="1"/>
        <v>0</v>
      </c>
    </row>
    <row r="22" spans="1:6" s="11" customFormat="1" x14ac:dyDescent="0.25">
      <c r="A22" s="3" t="s">
        <v>25</v>
      </c>
      <c r="B22" s="18">
        <v>1</v>
      </c>
      <c r="C22" s="18" t="s">
        <v>7</v>
      </c>
      <c r="D22" s="22"/>
      <c r="E22" s="18">
        <v>10</v>
      </c>
      <c r="F22" s="20">
        <f t="shared" si="1"/>
        <v>0</v>
      </c>
    </row>
    <row r="23" spans="1:6" s="11" customFormat="1" x14ac:dyDescent="0.25">
      <c r="A23" s="3" t="s">
        <v>26</v>
      </c>
      <c r="B23" s="18">
        <v>1</v>
      </c>
      <c r="C23" s="18" t="s">
        <v>7</v>
      </c>
      <c r="D23" s="22"/>
      <c r="E23" s="18">
        <v>10</v>
      </c>
      <c r="F23" s="20">
        <f t="shared" si="1"/>
        <v>0</v>
      </c>
    </row>
    <row r="24" spans="1:6" s="11" customFormat="1" x14ac:dyDescent="0.25">
      <c r="A24" s="3" t="s">
        <v>27</v>
      </c>
      <c r="B24" s="18">
        <v>1</v>
      </c>
      <c r="C24" s="18" t="s">
        <v>7</v>
      </c>
      <c r="D24" s="22"/>
      <c r="E24" s="18">
        <v>3</v>
      </c>
      <c r="F24" s="20">
        <f t="shared" si="1"/>
        <v>0</v>
      </c>
    </row>
    <row r="25" spans="1:6" s="11" customFormat="1" x14ac:dyDescent="0.25">
      <c r="A25" s="3" t="s">
        <v>28</v>
      </c>
      <c r="B25" s="18">
        <v>1</v>
      </c>
      <c r="C25" s="18" t="s">
        <v>7</v>
      </c>
      <c r="D25" s="22"/>
      <c r="E25" s="18">
        <v>3</v>
      </c>
      <c r="F25" s="20">
        <f t="shared" si="1"/>
        <v>0</v>
      </c>
    </row>
    <row r="26" spans="1:6" s="11" customFormat="1" x14ac:dyDescent="0.25">
      <c r="A26" s="3" t="s">
        <v>29</v>
      </c>
      <c r="B26" s="18">
        <v>1</v>
      </c>
      <c r="C26" s="18" t="s">
        <v>7</v>
      </c>
      <c r="D26" s="22"/>
      <c r="E26" s="18">
        <v>25</v>
      </c>
      <c r="F26" s="20">
        <f t="shared" si="1"/>
        <v>0</v>
      </c>
    </row>
    <row r="27" spans="1:6" s="11" customFormat="1" x14ac:dyDescent="0.25">
      <c r="A27" s="3" t="s">
        <v>30</v>
      </c>
      <c r="B27" s="18">
        <v>1</v>
      </c>
      <c r="C27" s="18" t="s">
        <v>7</v>
      </c>
      <c r="D27" s="22"/>
      <c r="E27" s="18">
        <v>40</v>
      </c>
      <c r="F27" s="20">
        <f t="shared" si="1"/>
        <v>0</v>
      </c>
    </row>
    <row r="28" spans="1:6" s="11" customFormat="1" x14ac:dyDescent="0.25">
      <c r="A28" s="3" t="s">
        <v>31</v>
      </c>
      <c r="B28" s="18">
        <v>1</v>
      </c>
      <c r="C28" s="18" t="s">
        <v>32</v>
      </c>
      <c r="D28" s="22"/>
      <c r="E28" s="18">
        <v>15</v>
      </c>
      <c r="F28" s="20">
        <f t="shared" si="1"/>
        <v>0</v>
      </c>
    </row>
    <row r="29" spans="1:6" s="11" customFormat="1" x14ac:dyDescent="0.25">
      <c r="A29" s="3" t="s">
        <v>33</v>
      </c>
      <c r="B29" s="18">
        <v>1</v>
      </c>
      <c r="C29" s="18" t="s">
        <v>32</v>
      </c>
      <c r="D29" s="22"/>
      <c r="E29" s="18">
        <v>10</v>
      </c>
      <c r="F29" s="20">
        <f t="shared" si="1"/>
        <v>0</v>
      </c>
    </row>
    <row r="30" spans="1:6" s="11" customFormat="1" x14ac:dyDescent="0.25">
      <c r="A30" s="25" t="s">
        <v>34</v>
      </c>
      <c r="B30" s="18">
        <v>1</v>
      </c>
      <c r="C30" s="18" t="s">
        <v>9</v>
      </c>
      <c r="D30" s="22"/>
      <c r="E30" s="18">
        <v>60</v>
      </c>
      <c r="F30" s="20">
        <f t="shared" si="1"/>
        <v>0</v>
      </c>
    </row>
    <row r="31" spans="1:6" s="11" customFormat="1" x14ac:dyDescent="0.25">
      <c r="A31" s="3" t="s">
        <v>35</v>
      </c>
      <c r="B31" s="18">
        <v>1</v>
      </c>
      <c r="C31" s="18" t="s">
        <v>36</v>
      </c>
      <c r="D31" s="22"/>
      <c r="E31" s="18">
        <v>7000</v>
      </c>
      <c r="F31" s="20">
        <f t="shared" si="1"/>
        <v>0</v>
      </c>
    </row>
    <row r="32" spans="1:6" s="11" customFormat="1" x14ac:dyDescent="0.25">
      <c r="A32" s="3" t="s">
        <v>37</v>
      </c>
      <c r="B32" s="18">
        <v>1</v>
      </c>
      <c r="C32" s="18" t="s">
        <v>36</v>
      </c>
      <c r="D32" s="22"/>
      <c r="E32" s="18">
        <v>2750</v>
      </c>
      <c r="F32" s="20">
        <f t="shared" si="1"/>
        <v>0</v>
      </c>
    </row>
    <row r="33" spans="1:7" s="11" customFormat="1" x14ac:dyDescent="0.25">
      <c r="A33" s="3" t="s">
        <v>128</v>
      </c>
      <c r="B33" s="18">
        <v>1</v>
      </c>
      <c r="C33" s="18" t="s">
        <v>7</v>
      </c>
      <c r="D33" s="22"/>
      <c r="E33" s="18">
        <f>SUM(E21:E25)</f>
        <v>41</v>
      </c>
      <c r="F33" s="20">
        <f t="shared" si="1"/>
        <v>0</v>
      </c>
    </row>
    <row r="34" spans="1:7" s="11" customFormat="1" x14ac:dyDescent="0.25">
      <c r="A34" s="25" t="s">
        <v>131</v>
      </c>
      <c r="B34" s="18">
        <v>1</v>
      </c>
      <c r="C34" s="18" t="s">
        <v>32</v>
      </c>
      <c r="D34" s="22"/>
      <c r="E34" s="18">
        <v>30</v>
      </c>
      <c r="F34" s="20">
        <f t="shared" si="1"/>
        <v>0</v>
      </c>
    </row>
    <row r="35" spans="1:7" s="11" customFormat="1" x14ac:dyDescent="0.25">
      <c r="A35" s="3" t="s">
        <v>38</v>
      </c>
      <c r="B35" s="18">
        <v>1</v>
      </c>
      <c r="C35" s="18" t="s">
        <v>7</v>
      </c>
      <c r="D35" s="22"/>
      <c r="E35" s="18">
        <v>500</v>
      </c>
      <c r="F35" s="20">
        <f t="shared" si="1"/>
        <v>0</v>
      </c>
    </row>
    <row r="36" spans="1:7" s="11" customFormat="1" ht="16.2" x14ac:dyDescent="0.25">
      <c r="A36" s="3" t="s">
        <v>39</v>
      </c>
      <c r="B36" s="18">
        <v>1</v>
      </c>
      <c r="C36" s="18" t="s">
        <v>40</v>
      </c>
      <c r="D36" s="22"/>
      <c r="E36" s="18">
        <v>65</v>
      </c>
      <c r="F36" s="20">
        <f t="shared" si="1"/>
        <v>0</v>
      </c>
    </row>
    <row r="37" spans="1:7" s="11" customFormat="1" x14ac:dyDescent="0.25">
      <c r="A37" s="3" t="s">
        <v>41</v>
      </c>
      <c r="B37" s="18">
        <v>1</v>
      </c>
      <c r="C37" s="18" t="s">
        <v>7</v>
      </c>
      <c r="D37" s="22"/>
      <c r="E37" s="18">
        <v>25</v>
      </c>
      <c r="F37" s="20">
        <f t="shared" si="1"/>
        <v>0</v>
      </c>
    </row>
    <row r="38" spans="1:7" s="11" customFormat="1" x14ac:dyDescent="0.25">
      <c r="A38" s="3" t="s">
        <v>132</v>
      </c>
      <c r="B38" s="18">
        <v>1</v>
      </c>
      <c r="C38" s="18" t="s">
        <v>133</v>
      </c>
      <c r="D38" s="22"/>
      <c r="E38" s="18">
        <v>8</v>
      </c>
      <c r="F38" s="20">
        <f t="shared" si="1"/>
        <v>0</v>
      </c>
    </row>
    <row r="39" spans="1:7" s="11" customFormat="1" x14ac:dyDescent="0.25">
      <c r="A39" s="15" t="s">
        <v>42</v>
      </c>
      <c r="B39" s="16"/>
      <c r="C39" s="16"/>
      <c r="D39" s="16"/>
      <c r="E39" s="16"/>
      <c r="F39" s="17"/>
    </row>
    <row r="40" spans="1:7" s="11" customFormat="1" x14ac:dyDescent="0.25">
      <c r="A40" s="3" t="s">
        <v>138</v>
      </c>
      <c r="B40" s="18">
        <v>1</v>
      </c>
      <c r="C40" s="18" t="s">
        <v>32</v>
      </c>
      <c r="D40" s="22"/>
      <c r="E40" s="18">
        <v>7</v>
      </c>
      <c r="F40" s="20">
        <f>D40*E40</f>
        <v>0</v>
      </c>
      <c r="G40" s="21"/>
    </row>
    <row r="41" spans="1:7" s="11" customFormat="1" x14ac:dyDescent="0.25">
      <c r="A41" s="3" t="s">
        <v>138</v>
      </c>
      <c r="B41" s="18">
        <v>0.5</v>
      </c>
      <c r="C41" s="18" t="s">
        <v>32</v>
      </c>
      <c r="D41" s="22"/>
      <c r="E41" s="18">
        <v>3</v>
      </c>
      <c r="F41" s="20">
        <f>D41*E41</f>
        <v>0</v>
      </c>
      <c r="G41" s="21"/>
    </row>
    <row r="42" spans="1:7" s="11" customFormat="1" x14ac:dyDescent="0.25">
      <c r="A42" s="15" t="s">
        <v>43</v>
      </c>
      <c r="B42" s="16"/>
      <c r="C42" s="16"/>
      <c r="D42" s="16"/>
      <c r="E42" s="16"/>
      <c r="F42" s="17"/>
    </row>
    <row r="43" spans="1:7" s="11" customFormat="1" x14ac:dyDescent="0.25">
      <c r="A43" s="3" t="s">
        <v>44</v>
      </c>
      <c r="B43" s="18">
        <v>1</v>
      </c>
      <c r="C43" s="18" t="s">
        <v>7</v>
      </c>
      <c r="D43" s="22"/>
      <c r="E43" s="18">
        <v>250</v>
      </c>
      <c r="F43" s="20">
        <f>D43*E43</f>
        <v>0</v>
      </c>
    </row>
    <row r="44" spans="1:7" s="11" customFormat="1" x14ac:dyDescent="0.25">
      <c r="A44" s="3" t="s">
        <v>45</v>
      </c>
      <c r="B44" s="18">
        <v>1</v>
      </c>
      <c r="C44" s="18" t="s">
        <v>7</v>
      </c>
      <c r="D44" s="22"/>
      <c r="E44" s="18">
        <v>20</v>
      </c>
      <c r="F44" s="20">
        <f t="shared" ref="F44:F64" si="2">D44*E44</f>
        <v>0</v>
      </c>
    </row>
    <row r="45" spans="1:7" s="11" customFormat="1" x14ac:dyDescent="0.25">
      <c r="A45" s="3" t="s">
        <v>140</v>
      </c>
      <c r="B45" s="18">
        <v>1</v>
      </c>
      <c r="C45" s="18" t="s">
        <v>7</v>
      </c>
      <c r="D45" s="22"/>
      <c r="E45" s="18">
        <v>50</v>
      </c>
      <c r="F45" s="20">
        <f t="shared" si="2"/>
        <v>0</v>
      </c>
    </row>
    <row r="46" spans="1:7" s="11" customFormat="1" x14ac:dyDescent="0.25">
      <c r="A46" s="3" t="s">
        <v>46</v>
      </c>
      <c r="B46" s="18">
        <v>1</v>
      </c>
      <c r="C46" s="18" t="s">
        <v>7</v>
      </c>
      <c r="D46" s="22"/>
      <c r="E46" s="18">
        <v>50</v>
      </c>
      <c r="F46" s="20">
        <f t="shared" si="2"/>
        <v>0</v>
      </c>
    </row>
    <row r="47" spans="1:7" s="11" customFormat="1" x14ac:dyDescent="0.25">
      <c r="A47" s="3" t="s">
        <v>47</v>
      </c>
      <c r="B47" s="18">
        <v>1</v>
      </c>
      <c r="C47" s="18" t="s">
        <v>7</v>
      </c>
      <c r="D47" s="22"/>
      <c r="E47" s="18">
        <v>20</v>
      </c>
      <c r="F47" s="20">
        <f t="shared" si="2"/>
        <v>0</v>
      </c>
    </row>
    <row r="48" spans="1:7" s="21" customFormat="1" x14ac:dyDescent="0.25">
      <c r="A48" s="42" t="s">
        <v>149</v>
      </c>
      <c r="B48" s="38">
        <v>1</v>
      </c>
      <c r="C48" s="38" t="s">
        <v>7</v>
      </c>
      <c r="D48" s="43"/>
      <c r="E48" s="38">
        <v>40</v>
      </c>
      <c r="F48" s="44">
        <f t="shared" si="2"/>
        <v>0</v>
      </c>
    </row>
    <row r="49" spans="1:6" s="11" customFormat="1" x14ac:dyDescent="0.25">
      <c r="A49" s="3" t="s">
        <v>48</v>
      </c>
      <c r="B49" s="18">
        <v>1</v>
      </c>
      <c r="C49" s="18" t="s">
        <v>7</v>
      </c>
      <c r="D49" s="22"/>
      <c r="E49" s="18">
        <v>20</v>
      </c>
      <c r="F49" s="20">
        <f t="shared" si="2"/>
        <v>0</v>
      </c>
    </row>
    <row r="50" spans="1:6" s="11" customFormat="1" x14ac:dyDescent="0.25">
      <c r="A50" s="3" t="s">
        <v>49</v>
      </c>
      <c r="B50" s="18">
        <v>1</v>
      </c>
      <c r="C50" s="18" t="s">
        <v>7</v>
      </c>
      <c r="D50" s="22"/>
      <c r="E50" s="18">
        <v>30</v>
      </c>
      <c r="F50" s="20">
        <f t="shared" si="2"/>
        <v>0</v>
      </c>
    </row>
    <row r="51" spans="1:6" s="11" customFormat="1" x14ac:dyDescent="0.25">
      <c r="A51" s="3" t="s">
        <v>50</v>
      </c>
      <c r="B51" s="18">
        <v>1</v>
      </c>
      <c r="C51" s="18" t="s">
        <v>7</v>
      </c>
      <c r="D51" s="22"/>
      <c r="E51" s="18">
        <v>10</v>
      </c>
      <c r="F51" s="20">
        <f t="shared" si="2"/>
        <v>0</v>
      </c>
    </row>
    <row r="52" spans="1:6" s="11" customFormat="1" x14ac:dyDescent="0.25">
      <c r="A52" s="3" t="s">
        <v>51</v>
      </c>
      <c r="B52" s="18">
        <v>1</v>
      </c>
      <c r="C52" s="18" t="s">
        <v>7</v>
      </c>
      <c r="D52" s="22"/>
      <c r="E52" s="18">
        <v>5</v>
      </c>
      <c r="F52" s="20">
        <f t="shared" si="2"/>
        <v>0</v>
      </c>
    </row>
    <row r="53" spans="1:6" s="11" customFormat="1" x14ac:dyDescent="0.25">
      <c r="A53" s="3" t="s">
        <v>52</v>
      </c>
      <c r="B53" s="18">
        <v>1</v>
      </c>
      <c r="C53" s="18" t="s">
        <v>7</v>
      </c>
      <c r="D53" s="22"/>
      <c r="E53" s="18">
        <v>10</v>
      </c>
      <c r="F53" s="20">
        <f t="shared" si="2"/>
        <v>0</v>
      </c>
    </row>
    <row r="54" spans="1:6" s="11" customFormat="1" x14ac:dyDescent="0.25">
      <c r="A54" s="3" t="s">
        <v>53</v>
      </c>
      <c r="B54" s="18">
        <v>1</v>
      </c>
      <c r="C54" s="18" t="s">
        <v>7</v>
      </c>
      <c r="D54" s="22"/>
      <c r="E54" s="18">
        <v>15</v>
      </c>
      <c r="F54" s="20">
        <f t="shared" si="2"/>
        <v>0</v>
      </c>
    </row>
    <row r="55" spans="1:6" s="11" customFormat="1" x14ac:dyDescent="0.25">
      <c r="A55" s="3" t="s">
        <v>54</v>
      </c>
      <c r="B55" s="18">
        <v>1</v>
      </c>
      <c r="C55" s="18" t="s">
        <v>7</v>
      </c>
      <c r="D55" s="22"/>
      <c r="E55" s="18">
        <v>10</v>
      </c>
      <c r="F55" s="20">
        <f t="shared" si="2"/>
        <v>0</v>
      </c>
    </row>
    <row r="56" spans="1:6" s="11" customFormat="1" x14ac:dyDescent="0.25">
      <c r="A56" s="3" t="s">
        <v>55</v>
      </c>
      <c r="B56" s="18">
        <v>1</v>
      </c>
      <c r="C56" s="18" t="s">
        <v>7</v>
      </c>
      <c r="D56" s="22"/>
      <c r="E56" s="18">
        <v>10</v>
      </c>
      <c r="F56" s="20">
        <f t="shared" si="2"/>
        <v>0</v>
      </c>
    </row>
    <row r="57" spans="1:6" s="11" customFormat="1" x14ac:dyDescent="0.25">
      <c r="A57" s="3" t="s">
        <v>56</v>
      </c>
      <c r="B57" s="18">
        <v>1</v>
      </c>
      <c r="C57" s="18" t="s">
        <v>7</v>
      </c>
      <c r="D57" s="22"/>
      <c r="E57" s="18">
        <v>100</v>
      </c>
      <c r="F57" s="20">
        <f t="shared" si="2"/>
        <v>0</v>
      </c>
    </row>
    <row r="58" spans="1:6" s="11" customFormat="1" x14ac:dyDescent="0.25">
      <c r="A58" s="3" t="s">
        <v>57</v>
      </c>
      <c r="B58" s="18">
        <v>1</v>
      </c>
      <c r="C58" s="18" t="s">
        <v>7</v>
      </c>
      <c r="D58" s="22"/>
      <c r="E58" s="18">
        <v>100</v>
      </c>
      <c r="F58" s="20">
        <f t="shared" si="2"/>
        <v>0</v>
      </c>
    </row>
    <row r="59" spans="1:6" s="11" customFormat="1" x14ac:dyDescent="0.25">
      <c r="A59" s="3" t="s">
        <v>58</v>
      </c>
      <c r="B59" s="18">
        <v>1</v>
      </c>
      <c r="C59" s="18" t="s">
        <v>7</v>
      </c>
      <c r="D59" s="22"/>
      <c r="E59" s="18">
        <v>50</v>
      </c>
      <c r="F59" s="20">
        <f t="shared" si="2"/>
        <v>0</v>
      </c>
    </row>
    <row r="60" spans="1:6" s="11" customFormat="1" ht="41.4" x14ac:dyDescent="0.25">
      <c r="A60" s="3" t="s">
        <v>59</v>
      </c>
      <c r="B60" s="18">
        <v>1</v>
      </c>
      <c r="C60" s="18" t="s">
        <v>7</v>
      </c>
      <c r="D60" s="22"/>
      <c r="E60" s="18">
        <v>15</v>
      </c>
      <c r="F60" s="20">
        <f t="shared" si="2"/>
        <v>0</v>
      </c>
    </row>
    <row r="61" spans="1:6" s="11" customFormat="1" x14ac:dyDescent="0.25">
      <c r="A61" s="3" t="s">
        <v>60</v>
      </c>
      <c r="B61" s="18">
        <v>1</v>
      </c>
      <c r="C61" s="18" t="s">
        <v>7</v>
      </c>
      <c r="D61" s="22"/>
      <c r="E61" s="18">
        <v>25</v>
      </c>
      <c r="F61" s="20">
        <f t="shared" si="2"/>
        <v>0</v>
      </c>
    </row>
    <row r="62" spans="1:6" s="11" customFormat="1" ht="27.6" x14ac:dyDescent="0.25">
      <c r="A62" s="3" t="s">
        <v>61</v>
      </c>
      <c r="B62" s="18">
        <v>1</v>
      </c>
      <c r="C62" s="18" t="s">
        <v>7</v>
      </c>
      <c r="D62" s="22"/>
      <c r="E62" s="18">
        <v>25</v>
      </c>
      <c r="F62" s="20">
        <f t="shared" si="2"/>
        <v>0</v>
      </c>
    </row>
    <row r="63" spans="1:6" s="11" customFormat="1" x14ac:dyDescent="0.25">
      <c r="A63" s="3" t="s">
        <v>62</v>
      </c>
      <c r="B63" s="18">
        <v>1</v>
      </c>
      <c r="C63" s="18" t="s">
        <v>7</v>
      </c>
      <c r="D63" s="22"/>
      <c r="E63" s="18">
        <v>5</v>
      </c>
      <c r="F63" s="20">
        <f t="shared" si="2"/>
        <v>0</v>
      </c>
    </row>
    <row r="64" spans="1:6" s="11" customFormat="1" x14ac:dyDescent="0.25">
      <c r="A64" s="3" t="s">
        <v>63</v>
      </c>
      <c r="B64" s="18">
        <v>1</v>
      </c>
      <c r="C64" s="18" t="s">
        <v>7</v>
      </c>
      <c r="D64" s="22"/>
      <c r="E64" s="18">
        <v>150</v>
      </c>
      <c r="F64" s="20">
        <f t="shared" si="2"/>
        <v>0</v>
      </c>
    </row>
    <row r="65" spans="1:6" s="11" customFormat="1" x14ac:dyDescent="0.25">
      <c r="A65" s="15" t="s">
        <v>64</v>
      </c>
      <c r="B65" s="16"/>
      <c r="C65" s="16"/>
      <c r="D65" s="26"/>
      <c r="E65" s="16"/>
      <c r="F65" s="17"/>
    </row>
    <row r="66" spans="1:6" s="11" customFormat="1" x14ac:dyDescent="0.25">
      <c r="A66" s="3" t="s">
        <v>65</v>
      </c>
      <c r="B66" s="18">
        <v>1</v>
      </c>
      <c r="C66" s="18" t="s">
        <v>7</v>
      </c>
      <c r="D66" s="22"/>
      <c r="E66" s="18">
        <v>40</v>
      </c>
      <c r="F66" s="20">
        <f>D66*E66</f>
        <v>0</v>
      </c>
    </row>
    <row r="67" spans="1:6" s="11" customFormat="1" x14ac:dyDescent="0.25">
      <c r="A67" s="3" t="s">
        <v>45</v>
      </c>
      <c r="B67" s="18">
        <v>1</v>
      </c>
      <c r="C67" s="18" t="s">
        <v>7</v>
      </c>
      <c r="D67" s="22"/>
      <c r="E67" s="18">
        <v>5</v>
      </c>
      <c r="F67" s="20">
        <f t="shared" ref="F67:F81" si="3">D67*E67</f>
        <v>0</v>
      </c>
    </row>
    <row r="68" spans="1:6" s="11" customFormat="1" x14ac:dyDescent="0.25">
      <c r="A68" s="3" t="s">
        <v>140</v>
      </c>
      <c r="B68" s="18">
        <v>1</v>
      </c>
      <c r="C68" s="18" t="s">
        <v>7</v>
      </c>
      <c r="D68" s="22"/>
      <c r="E68" s="18">
        <v>5</v>
      </c>
      <c r="F68" s="20">
        <f t="shared" si="3"/>
        <v>0</v>
      </c>
    </row>
    <row r="69" spans="1:6" s="11" customFormat="1" x14ac:dyDescent="0.25">
      <c r="A69" s="3" t="s">
        <v>46</v>
      </c>
      <c r="B69" s="18">
        <v>1</v>
      </c>
      <c r="C69" s="18" t="s">
        <v>7</v>
      </c>
      <c r="D69" s="22"/>
      <c r="E69" s="18">
        <v>5</v>
      </c>
      <c r="F69" s="20">
        <f t="shared" si="3"/>
        <v>0</v>
      </c>
    </row>
    <row r="70" spans="1:6" s="11" customFormat="1" x14ac:dyDescent="0.25">
      <c r="A70" s="3" t="s">
        <v>48</v>
      </c>
      <c r="B70" s="18">
        <v>1</v>
      </c>
      <c r="C70" s="18" t="s">
        <v>7</v>
      </c>
      <c r="D70" s="22"/>
      <c r="E70" s="18">
        <v>2</v>
      </c>
      <c r="F70" s="20">
        <f t="shared" si="3"/>
        <v>0</v>
      </c>
    </row>
    <row r="71" spans="1:6" s="11" customFormat="1" x14ac:dyDescent="0.25">
      <c r="A71" s="3" t="s">
        <v>49</v>
      </c>
      <c r="B71" s="18">
        <v>1</v>
      </c>
      <c r="C71" s="18" t="s">
        <v>7</v>
      </c>
      <c r="D71" s="22"/>
      <c r="E71" s="18">
        <v>2</v>
      </c>
      <c r="F71" s="20">
        <f t="shared" si="3"/>
        <v>0</v>
      </c>
    </row>
    <row r="72" spans="1:6" s="11" customFormat="1" x14ac:dyDescent="0.25">
      <c r="A72" s="3" t="s">
        <v>50</v>
      </c>
      <c r="B72" s="18">
        <v>1</v>
      </c>
      <c r="C72" s="18" t="s">
        <v>7</v>
      </c>
      <c r="D72" s="22"/>
      <c r="E72" s="18">
        <v>5</v>
      </c>
      <c r="F72" s="20">
        <f t="shared" si="3"/>
        <v>0</v>
      </c>
    </row>
    <row r="73" spans="1:6" s="11" customFormat="1" x14ac:dyDescent="0.25">
      <c r="A73" s="3" t="s">
        <v>51</v>
      </c>
      <c r="B73" s="18">
        <v>1</v>
      </c>
      <c r="C73" s="18" t="s">
        <v>7</v>
      </c>
      <c r="D73" s="22"/>
      <c r="E73" s="18">
        <v>2</v>
      </c>
      <c r="F73" s="20">
        <f t="shared" si="3"/>
        <v>0</v>
      </c>
    </row>
    <row r="74" spans="1:6" s="11" customFormat="1" x14ac:dyDescent="0.25">
      <c r="A74" s="3" t="s">
        <v>52</v>
      </c>
      <c r="B74" s="18">
        <v>1</v>
      </c>
      <c r="C74" s="18" t="s">
        <v>7</v>
      </c>
      <c r="D74" s="22"/>
      <c r="E74" s="18">
        <v>5</v>
      </c>
      <c r="F74" s="20">
        <f t="shared" si="3"/>
        <v>0</v>
      </c>
    </row>
    <row r="75" spans="1:6" s="11" customFormat="1" x14ac:dyDescent="0.25">
      <c r="A75" s="3" t="s">
        <v>53</v>
      </c>
      <c r="B75" s="18">
        <v>1</v>
      </c>
      <c r="C75" s="18" t="s">
        <v>7</v>
      </c>
      <c r="D75" s="22"/>
      <c r="E75" s="18">
        <v>8</v>
      </c>
      <c r="F75" s="20">
        <f t="shared" si="3"/>
        <v>0</v>
      </c>
    </row>
    <row r="76" spans="1:6" s="11" customFormat="1" x14ac:dyDescent="0.25">
      <c r="A76" s="3" t="s">
        <v>54</v>
      </c>
      <c r="B76" s="18">
        <v>1</v>
      </c>
      <c r="C76" s="18" t="s">
        <v>7</v>
      </c>
      <c r="D76" s="22"/>
      <c r="E76" s="18">
        <v>2</v>
      </c>
      <c r="F76" s="20">
        <f t="shared" si="3"/>
        <v>0</v>
      </c>
    </row>
    <row r="77" spans="1:6" s="11" customFormat="1" x14ac:dyDescent="0.25">
      <c r="A77" s="3" t="s">
        <v>55</v>
      </c>
      <c r="B77" s="18">
        <v>1</v>
      </c>
      <c r="C77" s="18" t="s">
        <v>7</v>
      </c>
      <c r="D77" s="22"/>
      <c r="E77" s="18">
        <v>5</v>
      </c>
      <c r="F77" s="20">
        <f t="shared" si="3"/>
        <v>0</v>
      </c>
    </row>
    <row r="78" spans="1:6" s="11" customFormat="1" x14ac:dyDescent="0.25">
      <c r="A78" s="3" t="s">
        <v>56</v>
      </c>
      <c r="B78" s="18">
        <v>1</v>
      </c>
      <c r="C78" s="18" t="s">
        <v>7</v>
      </c>
      <c r="D78" s="22"/>
      <c r="E78" s="38">
        <v>10</v>
      </c>
      <c r="F78" s="20">
        <f t="shared" si="3"/>
        <v>0</v>
      </c>
    </row>
    <row r="79" spans="1:6" s="11" customFormat="1" x14ac:dyDescent="0.25">
      <c r="A79" s="3" t="s">
        <v>66</v>
      </c>
      <c r="B79" s="18">
        <v>1</v>
      </c>
      <c r="C79" s="18" t="s">
        <v>7</v>
      </c>
      <c r="D79" s="22"/>
      <c r="E79" s="18">
        <v>2</v>
      </c>
      <c r="F79" s="20">
        <f t="shared" si="3"/>
        <v>0</v>
      </c>
    </row>
    <row r="80" spans="1:6" s="11" customFormat="1" ht="16.2" x14ac:dyDescent="0.25">
      <c r="A80" s="3" t="s">
        <v>67</v>
      </c>
      <c r="B80" s="18">
        <v>1</v>
      </c>
      <c r="C80" s="18" t="s">
        <v>7</v>
      </c>
      <c r="D80" s="22"/>
      <c r="E80" s="18">
        <v>10</v>
      </c>
      <c r="F80" s="20">
        <f t="shared" si="3"/>
        <v>0</v>
      </c>
    </row>
    <row r="81" spans="1:6" s="11" customFormat="1" ht="41.4" x14ac:dyDescent="0.25">
      <c r="A81" s="3" t="s">
        <v>68</v>
      </c>
      <c r="B81" s="18">
        <v>1</v>
      </c>
      <c r="C81" s="18" t="s">
        <v>7</v>
      </c>
      <c r="D81" s="22"/>
      <c r="E81" s="18">
        <v>10</v>
      </c>
      <c r="F81" s="20">
        <f t="shared" si="3"/>
        <v>0</v>
      </c>
    </row>
    <row r="82" spans="1:6" s="11" customFormat="1" x14ac:dyDescent="0.25">
      <c r="A82" s="15" t="s">
        <v>125</v>
      </c>
      <c r="B82" s="16"/>
      <c r="C82" s="16"/>
      <c r="D82" s="26"/>
      <c r="E82" s="16"/>
      <c r="F82" s="17"/>
    </row>
    <row r="83" spans="1:6" s="11" customFormat="1" x14ac:dyDescent="0.25">
      <c r="A83" s="3" t="s">
        <v>69</v>
      </c>
      <c r="B83" s="18">
        <v>1</v>
      </c>
      <c r="C83" s="18" t="s">
        <v>7</v>
      </c>
      <c r="D83" s="22"/>
      <c r="E83" s="18">
        <v>150</v>
      </c>
      <c r="F83" s="20">
        <f>D83*E83</f>
        <v>0</v>
      </c>
    </row>
    <row r="84" spans="1:6" s="11" customFormat="1" x14ac:dyDescent="0.25">
      <c r="A84" s="3" t="s">
        <v>70</v>
      </c>
      <c r="B84" s="18">
        <v>1</v>
      </c>
      <c r="C84" s="18" t="s">
        <v>7</v>
      </c>
      <c r="D84" s="22"/>
      <c r="E84" s="18">
        <v>150</v>
      </c>
      <c r="F84" s="20">
        <f>D84*E84</f>
        <v>0</v>
      </c>
    </row>
    <row r="85" spans="1:6" s="11" customFormat="1" x14ac:dyDescent="0.25">
      <c r="A85" s="15" t="s">
        <v>71</v>
      </c>
      <c r="B85" s="16"/>
      <c r="C85" s="16"/>
      <c r="D85" s="26"/>
      <c r="E85" s="16"/>
      <c r="F85" s="17"/>
    </row>
    <row r="86" spans="1:6" s="11" customFormat="1" x14ac:dyDescent="0.25">
      <c r="A86" s="3" t="s">
        <v>72</v>
      </c>
      <c r="B86" s="18">
        <v>1</v>
      </c>
      <c r="C86" s="18" t="s">
        <v>7</v>
      </c>
      <c r="D86" s="22"/>
      <c r="E86" s="18">
        <v>40</v>
      </c>
      <c r="F86" s="20">
        <f>D86*E86</f>
        <v>0</v>
      </c>
    </row>
    <row r="87" spans="1:6" s="11" customFormat="1" x14ac:dyDescent="0.25">
      <c r="A87" s="3" t="s">
        <v>73</v>
      </c>
      <c r="B87" s="18">
        <v>1</v>
      </c>
      <c r="C87" s="18" t="s">
        <v>7</v>
      </c>
      <c r="D87" s="22"/>
      <c r="E87" s="18">
        <v>2</v>
      </c>
      <c r="F87" s="20">
        <f>D87*E87</f>
        <v>0</v>
      </c>
    </row>
    <row r="88" spans="1:6" s="11" customFormat="1" x14ac:dyDescent="0.25">
      <c r="A88" s="15" t="s">
        <v>74</v>
      </c>
      <c r="B88" s="16"/>
      <c r="C88" s="16"/>
      <c r="D88" s="26"/>
      <c r="E88" s="16"/>
      <c r="F88" s="17"/>
    </row>
    <row r="89" spans="1:6" s="11" customFormat="1" x14ac:dyDescent="0.25">
      <c r="A89" s="3" t="s">
        <v>75</v>
      </c>
      <c r="B89" s="18">
        <v>1</v>
      </c>
      <c r="C89" s="18" t="s">
        <v>7</v>
      </c>
      <c r="D89" s="22"/>
      <c r="E89" s="18">
        <v>700</v>
      </c>
      <c r="F89" s="20">
        <f>D89*E89</f>
        <v>0</v>
      </c>
    </row>
    <row r="90" spans="1:6" s="11" customFormat="1" x14ac:dyDescent="0.25">
      <c r="A90" s="3" t="s">
        <v>76</v>
      </c>
      <c r="B90" s="18">
        <v>1</v>
      </c>
      <c r="C90" s="18" t="s">
        <v>7</v>
      </c>
      <c r="D90" s="22"/>
      <c r="E90" s="18">
        <v>300</v>
      </c>
      <c r="F90" s="20">
        <f>D90*E90</f>
        <v>0</v>
      </c>
    </row>
    <row r="91" spans="1:6" s="11" customFormat="1" x14ac:dyDescent="0.25">
      <c r="A91" s="15" t="s">
        <v>77</v>
      </c>
      <c r="B91" s="16"/>
      <c r="C91" s="16"/>
      <c r="D91" s="26"/>
      <c r="E91" s="16"/>
      <c r="F91" s="17"/>
    </row>
    <row r="92" spans="1:6" s="11" customFormat="1" x14ac:dyDescent="0.25">
      <c r="A92" s="3" t="s">
        <v>78</v>
      </c>
      <c r="B92" s="18"/>
      <c r="C92" s="18" t="s">
        <v>79</v>
      </c>
      <c r="D92" s="27">
        <v>100</v>
      </c>
      <c r="E92" s="18"/>
      <c r="F92" s="28"/>
    </row>
    <row r="93" spans="1:6" s="11" customFormat="1" x14ac:dyDescent="0.25">
      <c r="A93" s="3" t="s">
        <v>80</v>
      </c>
      <c r="B93" s="18"/>
      <c r="C93" s="18" t="s">
        <v>79</v>
      </c>
      <c r="D93" s="27">
        <v>50</v>
      </c>
      <c r="E93" s="18"/>
      <c r="F93" s="28"/>
    </row>
    <row r="94" spans="1:6" s="11" customFormat="1" x14ac:dyDescent="0.25">
      <c r="A94" s="3" t="s">
        <v>81</v>
      </c>
      <c r="B94" s="18"/>
      <c r="C94" s="18" t="s">
        <v>79</v>
      </c>
      <c r="D94" s="27">
        <v>25</v>
      </c>
      <c r="E94" s="18"/>
      <c r="F94" s="28"/>
    </row>
    <row r="95" spans="1:6" s="11" customFormat="1" x14ac:dyDescent="0.25">
      <c r="A95" s="3" t="s">
        <v>82</v>
      </c>
      <c r="B95" s="18"/>
      <c r="C95" s="18" t="s">
        <v>79</v>
      </c>
      <c r="D95" s="27">
        <v>15</v>
      </c>
      <c r="E95" s="18"/>
      <c r="F95" s="28"/>
    </row>
    <row r="96" spans="1:6" s="11" customFormat="1" x14ac:dyDescent="0.25">
      <c r="A96" s="15" t="s">
        <v>83</v>
      </c>
      <c r="B96" s="16"/>
      <c r="C96" s="16"/>
      <c r="D96" s="26"/>
      <c r="E96" s="16"/>
      <c r="F96" s="17"/>
    </row>
    <row r="97" spans="1:6" s="11" customFormat="1" ht="27.6" x14ac:dyDescent="0.25">
      <c r="A97" s="3" t="s">
        <v>84</v>
      </c>
      <c r="B97" s="18">
        <v>1</v>
      </c>
      <c r="C97" s="18" t="s">
        <v>85</v>
      </c>
      <c r="D97" s="22"/>
      <c r="E97" s="18">
        <v>3</v>
      </c>
      <c r="F97" s="20">
        <f>D97*E97</f>
        <v>0</v>
      </c>
    </row>
    <row r="98" spans="1:6" s="11" customFormat="1" x14ac:dyDescent="0.25">
      <c r="A98" s="3" t="s">
        <v>144</v>
      </c>
      <c r="B98" s="18">
        <v>2000</v>
      </c>
      <c r="C98" s="18" t="s">
        <v>86</v>
      </c>
      <c r="D98" s="22"/>
      <c r="E98" s="18">
        <v>3</v>
      </c>
      <c r="F98" s="20">
        <f>D98*E98</f>
        <v>0</v>
      </c>
    </row>
    <row r="99" spans="1:6" s="11" customFormat="1" x14ac:dyDescent="0.25">
      <c r="A99" s="15" t="s">
        <v>87</v>
      </c>
      <c r="B99" s="16"/>
      <c r="C99" s="16"/>
      <c r="D99" s="26"/>
      <c r="E99" s="16"/>
      <c r="F99" s="17"/>
    </row>
    <row r="100" spans="1:6" s="11" customFormat="1" x14ac:dyDescent="0.25">
      <c r="A100" s="29" t="s">
        <v>88</v>
      </c>
      <c r="B100" s="18">
        <v>1</v>
      </c>
      <c r="C100" s="18" t="s">
        <v>9</v>
      </c>
      <c r="D100" s="22"/>
      <c r="E100" s="18">
        <v>50</v>
      </c>
      <c r="F100" s="20">
        <f>D100*E100</f>
        <v>0</v>
      </c>
    </row>
    <row r="101" spans="1:6" s="11" customFormat="1" x14ac:dyDescent="0.25">
      <c r="A101" s="29" t="s">
        <v>89</v>
      </c>
      <c r="B101" s="18">
        <v>1</v>
      </c>
      <c r="C101" s="18" t="s">
        <v>32</v>
      </c>
      <c r="D101" s="22"/>
      <c r="E101" s="18">
        <v>5</v>
      </c>
      <c r="F101" s="20">
        <f t="shared" ref="F101:F112" si="4">D101*E101</f>
        <v>0</v>
      </c>
    </row>
    <row r="102" spans="1:6" s="11" customFormat="1" x14ac:dyDescent="0.25">
      <c r="A102" s="29" t="s">
        <v>90</v>
      </c>
      <c r="B102" s="18">
        <v>1</v>
      </c>
      <c r="C102" s="18" t="s">
        <v>32</v>
      </c>
      <c r="D102" s="22"/>
      <c r="E102" s="18">
        <v>2</v>
      </c>
      <c r="F102" s="20">
        <f t="shared" si="4"/>
        <v>0</v>
      </c>
    </row>
    <row r="103" spans="1:6" s="11" customFormat="1" x14ac:dyDescent="0.25">
      <c r="A103" s="29" t="s">
        <v>91</v>
      </c>
      <c r="B103" s="18">
        <v>1</v>
      </c>
      <c r="C103" s="18" t="s">
        <v>32</v>
      </c>
      <c r="D103" s="22"/>
      <c r="E103" s="18">
        <v>5</v>
      </c>
      <c r="F103" s="20">
        <f t="shared" si="4"/>
        <v>0</v>
      </c>
    </row>
    <row r="104" spans="1:6" s="11" customFormat="1" x14ac:dyDescent="0.25">
      <c r="A104" s="29" t="s">
        <v>92</v>
      </c>
      <c r="B104" s="18">
        <v>1</v>
      </c>
      <c r="C104" s="18" t="s">
        <v>32</v>
      </c>
      <c r="D104" s="22"/>
      <c r="E104" s="18">
        <v>2</v>
      </c>
      <c r="F104" s="20">
        <f t="shared" si="4"/>
        <v>0</v>
      </c>
    </row>
    <row r="105" spans="1:6" s="11" customFormat="1" x14ac:dyDescent="0.25">
      <c r="A105" s="29" t="s">
        <v>93</v>
      </c>
      <c r="B105" s="18">
        <v>1</v>
      </c>
      <c r="C105" s="18" t="s">
        <v>32</v>
      </c>
      <c r="D105" s="22"/>
      <c r="E105" s="18">
        <v>5</v>
      </c>
      <c r="F105" s="20">
        <f t="shared" si="4"/>
        <v>0</v>
      </c>
    </row>
    <row r="106" spans="1:6" s="11" customFormat="1" x14ac:dyDescent="0.25">
      <c r="A106" s="29" t="s">
        <v>94</v>
      </c>
      <c r="B106" s="18">
        <v>1</v>
      </c>
      <c r="C106" s="18" t="s">
        <v>32</v>
      </c>
      <c r="D106" s="22"/>
      <c r="E106" s="18">
        <v>5</v>
      </c>
      <c r="F106" s="20">
        <f t="shared" si="4"/>
        <v>0</v>
      </c>
    </row>
    <row r="107" spans="1:6" s="11" customFormat="1" x14ac:dyDescent="0.25">
      <c r="A107" s="29" t="s">
        <v>95</v>
      </c>
      <c r="B107" s="18">
        <v>1</v>
      </c>
      <c r="C107" s="18" t="s">
        <v>32</v>
      </c>
      <c r="D107" s="22"/>
      <c r="E107" s="18">
        <v>15</v>
      </c>
      <c r="F107" s="20">
        <f t="shared" si="4"/>
        <v>0</v>
      </c>
    </row>
    <row r="108" spans="1:6" s="11" customFormat="1" x14ac:dyDescent="0.25">
      <c r="A108" s="29" t="s">
        <v>96</v>
      </c>
      <c r="B108" s="18">
        <v>1</v>
      </c>
      <c r="C108" s="18" t="s">
        <v>32</v>
      </c>
      <c r="D108" s="22"/>
      <c r="E108" s="18">
        <v>5</v>
      </c>
      <c r="F108" s="20">
        <f t="shared" si="4"/>
        <v>0</v>
      </c>
    </row>
    <row r="109" spans="1:6" s="11" customFormat="1" x14ac:dyDescent="0.25">
      <c r="A109" s="29" t="s">
        <v>97</v>
      </c>
      <c r="B109" s="18">
        <v>1</v>
      </c>
      <c r="C109" s="18" t="s">
        <v>32</v>
      </c>
      <c r="D109" s="22"/>
      <c r="E109" s="18">
        <v>2</v>
      </c>
      <c r="F109" s="20">
        <f t="shared" si="4"/>
        <v>0</v>
      </c>
    </row>
    <row r="110" spans="1:6" s="11" customFormat="1" x14ac:dyDescent="0.25">
      <c r="A110" s="29" t="s">
        <v>98</v>
      </c>
      <c r="B110" s="18">
        <v>1</v>
      </c>
      <c r="C110" s="18" t="s">
        <v>32</v>
      </c>
      <c r="D110" s="22"/>
      <c r="E110" s="18">
        <v>1</v>
      </c>
      <c r="F110" s="20">
        <f t="shared" si="4"/>
        <v>0</v>
      </c>
    </row>
    <row r="111" spans="1:6" s="11" customFormat="1" x14ac:dyDescent="0.25">
      <c r="A111" s="29" t="s">
        <v>99</v>
      </c>
      <c r="B111" s="18">
        <v>1</v>
      </c>
      <c r="C111" s="18" t="s">
        <v>32</v>
      </c>
      <c r="D111" s="22"/>
      <c r="E111" s="18">
        <v>15</v>
      </c>
      <c r="F111" s="20">
        <f t="shared" si="4"/>
        <v>0</v>
      </c>
    </row>
    <row r="112" spans="1:6" s="11" customFormat="1" x14ac:dyDescent="0.25">
      <c r="A112" s="30" t="s">
        <v>100</v>
      </c>
      <c r="B112" s="18">
        <v>1</v>
      </c>
      <c r="C112" s="18" t="s">
        <v>101</v>
      </c>
      <c r="D112" s="22"/>
      <c r="E112" s="18">
        <v>400</v>
      </c>
      <c r="F112" s="20">
        <f t="shared" si="4"/>
        <v>0</v>
      </c>
    </row>
    <row r="113" spans="1:6" s="11" customFormat="1" x14ac:dyDescent="0.25">
      <c r="A113" s="15" t="s">
        <v>102</v>
      </c>
      <c r="B113" s="16"/>
      <c r="C113" s="16"/>
      <c r="D113" s="26"/>
      <c r="E113" s="16"/>
      <c r="F113" s="17"/>
    </row>
    <row r="114" spans="1:6" s="11" customFormat="1" x14ac:dyDescent="0.25">
      <c r="A114" s="30" t="s">
        <v>147</v>
      </c>
      <c r="B114" s="18">
        <v>1</v>
      </c>
      <c r="C114" s="18" t="s">
        <v>7</v>
      </c>
      <c r="D114" s="22"/>
      <c r="E114" s="18">
        <v>10</v>
      </c>
      <c r="F114" s="20">
        <f>D114*E114</f>
        <v>0</v>
      </c>
    </row>
    <row r="115" spans="1:6" s="11" customFormat="1" x14ac:dyDescent="0.25">
      <c r="A115" s="30" t="s">
        <v>148</v>
      </c>
      <c r="B115" s="18">
        <v>1</v>
      </c>
      <c r="C115" s="18" t="s">
        <v>101</v>
      </c>
      <c r="D115" s="22"/>
      <c r="E115" s="18">
        <v>200</v>
      </c>
      <c r="F115" s="20">
        <f>D115*E115</f>
        <v>0</v>
      </c>
    </row>
    <row r="116" spans="1:6" s="11" customFormat="1" x14ac:dyDescent="0.25">
      <c r="A116" s="15" t="s">
        <v>103</v>
      </c>
      <c r="B116" s="16"/>
      <c r="C116" s="16"/>
      <c r="D116" s="26"/>
      <c r="E116" s="16"/>
      <c r="F116" s="17"/>
    </row>
    <row r="117" spans="1:6" s="11" customFormat="1" x14ac:dyDescent="0.25">
      <c r="A117" s="3" t="s">
        <v>146</v>
      </c>
      <c r="B117" s="18">
        <v>1</v>
      </c>
      <c r="C117" s="18" t="s">
        <v>7</v>
      </c>
      <c r="D117" s="22"/>
      <c r="E117" s="18">
        <v>5</v>
      </c>
      <c r="F117" s="20">
        <f>D117*E117</f>
        <v>0</v>
      </c>
    </row>
    <row r="118" spans="1:6" s="11" customFormat="1" x14ac:dyDescent="0.25">
      <c r="A118" s="3" t="s">
        <v>104</v>
      </c>
      <c r="B118" s="18">
        <v>1</v>
      </c>
      <c r="C118" s="18" t="s">
        <v>7</v>
      </c>
      <c r="D118" s="22"/>
      <c r="E118" s="18">
        <v>50</v>
      </c>
      <c r="F118" s="20">
        <f>D118*E118</f>
        <v>0</v>
      </c>
    </row>
    <row r="119" spans="1:6" s="11" customFormat="1" x14ac:dyDescent="0.25">
      <c r="A119" s="15" t="s">
        <v>105</v>
      </c>
      <c r="B119" s="16"/>
      <c r="C119" s="16"/>
      <c r="D119" s="26"/>
      <c r="E119" s="16"/>
      <c r="F119" s="17"/>
    </row>
    <row r="120" spans="1:6" s="11" customFormat="1" x14ac:dyDescent="0.25">
      <c r="A120" s="29" t="s">
        <v>106</v>
      </c>
      <c r="B120" s="18">
        <v>1</v>
      </c>
      <c r="C120" s="18" t="s">
        <v>7</v>
      </c>
      <c r="D120" s="22"/>
      <c r="E120" s="18">
        <v>15</v>
      </c>
      <c r="F120" s="20">
        <f>D120*E120</f>
        <v>0</v>
      </c>
    </row>
    <row r="121" spans="1:6" s="11" customFormat="1" x14ac:dyDescent="0.25">
      <c r="A121" s="29" t="s">
        <v>107</v>
      </c>
      <c r="B121" s="18">
        <v>1</v>
      </c>
      <c r="C121" s="18" t="s">
        <v>7</v>
      </c>
      <c r="D121" s="22"/>
      <c r="E121" s="18">
        <v>25</v>
      </c>
      <c r="F121" s="20">
        <f t="shared" ref="F121:F122" si="5">D121*E121</f>
        <v>0</v>
      </c>
    </row>
    <row r="122" spans="1:6" s="11" customFormat="1" x14ac:dyDescent="0.25">
      <c r="A122" s="29" t="s">
        <v>130</v>
      </c>
      <c r="B122" s="18">
        <v>1</v>
      </c>
      <c r="C122" s="18" t="s">
        <v>7</v>
      </c>
      <c r="D122" s="22"/>
      <c r="E122" s="18">
        <v>45</v>
      </c>
      <c r="F122" s="20">
        <f t="shared" si="5"/>
        <v>0</v>
      </c>
    </row>
    <row r="123" spans="1:6" s="11" customFormat="1" ht="55.2" x14ac:dyDescent="0.25">
      <c r="A123" s="29" t="s">
        <v>120</v>
      </c>
      <c r="B123" s="18"/>
      <c r="C123" s="18" t="s">
        <v>79</v>
      </c>
      <c r="D123" s="31"/>
      <c r="E123" s="45" t="s">
        <v>150</v>
      </c>
      <c r="F123" s="20">
        <f>D123*SUM(F10:F38,F40:F41,F43:F64,F66:F81,F83:F84,F86:F87,F89:F90)</f>
        <v>0</v>
      </c>
    </row>
    <row r="124" spans="1:6" s="11" customFormat="1" x14ac:dyDescent="0.25">
      <c r="A124" s="15" t="s">
        <v>108</v>
      </c>
      <c r="B124" s="16"/>
      <c r="C124" s="16"/>
      <c r="D124" s="26"/>
      <c r="E124" s="16"/>
      <c r="F124" s="17"/>
    </row>
    <row r="125" spans="1:6" s="11" customFormat="1" x14ac:dyDescent="0.25">
      <c r="A125" s="32" t="s">
        <v>109</v>
      </c>
      <c r="B125" s="18">
        <v>1</v>
      </c>
      <c r="C125" s="18" t="s">
        <v>7</v>
      </c>
      <c r="D125" s="22"/>
      <c r="E125" s="18">
        <v>5</v>
      </c>
      <c r="F125" s="20">
        <f t="shared" ref="F125:F131" si="6">D125*E125</f>
        <v>0</v>
      </c>
    </row>
    <row r="126" spans="1:6" s="11" customFormat="1" x14ac:dyDescent="0.25">
      <c r="A126" s="32" t="s">
        <v>121</v>
      </c>
      <c r="B126" s="18">
        <v>1</v>
      </c>
      <c r="C126" s="18" t="s">
        <v>7</v>
      </c>
      <c r="D126" s="22"/>
      <c r="E126" s="18">
        <v>7</v>
      </c>
      <c r="F126" s="20">
        <f t="shared" si="6"/>
        <v>0</v>
      </c>
    </row>
    <row r="127" spans="1:6" s="11" customFormat="1" x14ac:dyDescent="0.25">
      <c r="A127" s="32" t="s">
        <v>123</v>
      </c>
      <c r="B127" s="18">
        <v>1</v>
      </c>
      <c r="C127" s="18" t="s">
        <v>7</v>
      </c>
      <c r="D127" s="22"/>
      <c r="E127" s="18">
        <v>3</v>
      </c>
      <c r="F127" s="20">
        <f t="shared" si="6"/>
        <v>0</v>
      </c>
    </row>
    <row r="128" spans="1:6" s="11" customFormat="1" x14ac:dyDescent="0.25">
      <c r="A128" s="3" t="s">
        <v>141</v>
      </c>
      <c r="B128" s="18">
        <v>1</v>
      </c>
      <c r="C128" s="18" t="s">
        <v>101</v>
      </c>
      <c r="D128" s="22"/>
      <c r="E128" s="18">
        <v>100</v>
      </c>
      <c r="F128" s="20">
        <f t="shared" si="6"/>
        <v>0</v>
      </c>
    </row>
    <row r="129" spans="1:6" s="11" customFormat="1" x14ac:dyDescent="0.25">
      <c r="A129" s="3" t="s">
        <v>126</v>
      </c>
      <c r="B129" s="18">
        <v>1</v>
      </c>
      <c r="C129" s="18" t="s">
        <v>101</v>
      </c>
      <c r="D129" s="22"/>
      <c r="E129" s="18">
        <v>40</v>
      </c>
      <c r="F129" s="20">
        <f t="shared" si="6"/>
        <v>0</v>
      </c>
    </row>
    <row r="130" spans="1:6" s="11" customFormat="1" x14ac:dyDescent="0.25">
      <c r="A130" s="32" t="s">
        <v>110</v>
      </c>
      <c r="B130" s="18">
        <v>1</v>
      </c>
      <c r="C130" s="18" t="s">
        <v>7</v>
      </c>
      <c r="D130" s="22"/>
      <c r="E130" s="18">
        <v>5</v>
      </c>
      <c r="F130" s="20">
        <f t="shared" si="6"/>
        <v>0</v>
      </c>
    </row>
    <row r="131" spans="1:6" s="11" customFormat="1" x14ac:dyDescent="0.25">
      <c r="A131" s="32" t="s">
        <v>122</v>
      </c>
      <c r="B131" s="18">
        <v>1</v>
      </c>
      <c r="C131" s="18" t="s">
        <v>7</v>
      </c>
      <c r="D131" s="22"/>
      <c r="E131" s="18">
        <v>7</v>
      </c>
      <c r="F131" s="20">
        <f t="shared" si="6"/>
        <v>0</v>
      </c>
    </row>
    <row r="132" spans="1:6" s="11" customFormat="1" x14ac:dyDescent="0.25">
      <c r="A132" s="32" t="s">
        <v>124</v>
      </c>
      <c r="B132" s="18">
        <v>1</v>
      </c>
      <c r="C132" s="18" t="s">
        <v>7</v>
      </c>
      <c r="D132" s="22"/>
      <c r="E132" s="18">
        <v>3</v>
      </c>
      <c r="F132" s="20">
        <f t="shared" ref="F132:F134" si="7">D132*E132</f>
        <v>0</v>
      </c>
    </row>
    <row r="133" spans="1:6" s="11" customFormat="1" x14ac:dyDescent="0.25">
      <c r="A133" s="3" t="s">
        <v>127</v>
      </c>
      <c r="B133" s="18">
        <v>1</v>
      </c>
      <c r="C133" s="18" t="s">
        <v>7</v>
      </c>
      <c r="D133" s="22"/>
      <c r="E133" s="18">
        <v>2</v>
      </c>
      <c r="F133" s="20">
        <f t="shared" si="7"/>
        <v>0</v>
      </c>
    </row>
    <row r="134" spans="1:6" s="11" customFormat="1" ht="14.4" thickBot="1" x14ac:dyDescent="0.3">
      <c r="A134" s="33" t="s">
        <v>111</v>
      </c>
      <c r="B134" s="34">
        <v>1</v>
      </c>
      <c r="C134" s="34" t="s">
        <v>101</v>
      </c>
      <c r="D134" s="35"/>
      <c r="E134" s="34">
        <v>100</v>
      </c>
      <c r="F134" s="36">
        <f t="shared" si="7"/>
        <v>0</v>
      </c>
    </row>
    <row r="135" spans="1:6" ht="14.4" thickBot="1" x14ac:dyDescent="0.3"/>
    <row r="136" spans="1:6" ht="14.4" thickBot="1" x14ac:dyDescent="0.3">
      <c r="A136" s="4" t="s">
        <v>112</v>
      </c>
      <c r="B136" s="5"/>
      <c r="C136" s="5"/>
      <c r="D136" s="6" t="s">
        <v>113</v>
      </c>
      <c r="E136" s="5"/>
      <c r="F136" s="7">
        <f>SUM(F5:F134)</f>
        <v>9000</v>
      </c>
    </row>
    <row r="137" spans="1:6" ht="14.4" thickBot="1" x14ac:dyDescent="0.3"/>
    <row r="138" spans="1:6" ht="42" thickBot="1" x14ac:dyDescent="0.3">
      <c r="A138" s="8" t="s">
        <v>143</v>
      </c>
    </row>
    <row r="139" spans="1:6" x14ac:dyDescent="0.25">
      <c r="A139" s="9"/>
    </row>
    <row r="140" spans="1:6" ht="14.4" thickBot="1" x14ac:dyDescent="0.3">
      <c r="A140" s="2" t="s">
        <v>136</v>
      </c>
    </row>
    <row r="141" spans="1:6" ht="14.4" thickBot="1" x14ac:dyDescent="0.3">
      <c r="A141" s="10" t="s">
        <v>114</v>
      </c>
    </row>
    <row r="142" spans="1:6" x14ac:dyDescent="0.25">
      <c r="A142" s="39" t="s">
        <v>115</v>
      </c>
    </row>
    <row r="143" spans="1:6" x14ac:dyDescent="0.25">
      <c r="A143" s="40" t="s">
        <v>116</v>
      </c>
    </row>
    <row r="144" spans="1:6" x14ac:dyDescent="0.25">
      <c r="A144" s="40" t="s">
        <v>117</v>
      </c>
    </row>
    <row r="145" spans="1:1" x14ac:dyDescent="0.25">
      <c r="A145" s="40" t="s">
        <v>118</v>
      </c>
    </row>
    <row r="146" spans="1:1" ht="14.4" thickBot="1" x14ac:dyDescent="0.3">
      <c r="A146" s="41" t="s">
        <v>119</v>
      </c>
    </row>
  </sheetData>
  <sheetProtection algorithmName="SHA-512" hashValue="FaqwdijsEy3rXpGjlOAE41coOETTTum5umevaqBTi70yoFxOT6tfKJubRVdE1K2CFjHf3Mdus2Yyt3ftEM6QQg==" saltValue="Bt12NTCtm3vK3/jcvalGXQ==" spinCount="100000" sheet="1" objects="1" scenarios="1"/>
  <pageMargins left="0.7" right="0.7" top="0.75" bottom="0.75" header="0.3" footer="0.3"/>
  <pageSetup paperSize="8" scale="50" orientation="portrait" r:id="rId1"/>
  <ignoredErrors>
    <ignoredError sqref="E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Dorssers, Ben (BPH)</dc:creator>
  <cp:keywords/>
  <dc:description/>
  <cp:lastModifiedBy>Kessels, Luc (LWJ)</cp:lastModifiedBy>
  <cp:revision/>
  <cp:lastPrinted>2023-09-12T08:54:31Z</cp:lastPrinted>
  <dcterms:created xsi:type="dcterms:W3CDTF">2023-05-04T06:29:09Z</dcterms:created>
  <dcterms:modified xsi:type="dcterms:W3CDTF">2023-11-29T09:36:35Z</dcterms:modified>
  <cp:category/>
  <cp:contentStatus/>
</cp:coreProperties>
</file>