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clnx.sharepoint.com/sites/SVHW_2022-Telefonie/Gedeelde documenten/Telefonie/Aanbesteding 2022_2023/Aanbestedingsdocumenten/"/>
    </mc:Choice>
  </mc:AlternateContent>
  <xr:revisionPtr revIDLastSave="330" documentId="8_{8A81864A-A5BA-48A9-8E60-C4CFFAFFC0AB}" xr6:coauthVersionLast="47" xr6:coauthVersionMax="47" xr10:uidLastSave="{B089D8B1-A2C2-4DA7-ADE1-B52906FAA1AE}"/>
  <bookViews>
    <workbookView xWindow="-114" yWindow="-114" windowWidth="27602" windowHeight="14927" activeTab="3" xr2:uid="{C53E5B17-39AC-B049-8451-092473F15172}"/>
  </bookViews>
  <sheets>
    <sheet name="Voorblad" sheetId="12" r:id="rId1"/>
    <sheet name="Handleiding" sheetId="10" r:id="rId2"/>
    <sheet name="Inschrijver" sheetId="11" r:id="rId3"/>
    <sheet name="Prijsopgave" sheetId="1" r:id="rId4"/>
  </sheets>
  <definedNames>
    <definedName name="_xlnm.Print_Area" localSheetId="2">Inschrijver!$A$1:$D$8</definedName>
    <definedName name="_xlnm.Print_Area" localSheetId="3">Prijsopgave!$A$1:$E$56</definedName>
    <definedName name="_xlnm.Print_Area" localSheetId="0">Voorblad!$A$1:$A$49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 l="1"/>
  <c r="D33" i="1"/>
  <c r="E33" i="1" s="1"/>
  <c r="D32" i="1"/>
  <c r="D31" i="1"/>
  <c r="E31" i="1" s="1"/>
  <c r="E25" i="1"/>
  <c r="E24" i="1"/>
  <c r="E23" i="1"/>
  <c r="E22" i="1"/>
  <c r="D18" i="1"/>
  <c r="E18" i="1" s="1"/>
  <c r="D17" i="1"/>
  <c r="E17" i="1" s="1"/>
  <c r="D16" i="1"/>
  <c r="E16" i="1" s="1"/>
  <c r="D15" i="1"/>
  <c r="E15" i="1" s="1"/>
  <c r="D14" i="1"/>
  <c r="E14" i="1" s="1"/>
  <c r="E45" i="1"/>
  <c r="E44" i="1"/>
  <c r="E40" i="1"/>
  <c r="E39" i="1"/>
  <c r="E38" i="1"/>
  <c r="E34" i="1"/>
  <c r="E32" i="1"/>
  <c r="C26" i="1"/>
  <c r="C11" i="1"/>
  <c r="D10" i="1"/>
  <c r="E10" i="1" s="1"/>
  <c r="D9" i="1"/>
  <c r="E9" i="1" s="1"/>
  <c r="D8" i="1"/>
  <c r="E8" i="1" s="1"/>
  <c r="D7" i="1"/>
  <c r="E7" i="1" s="1"/>
  <c r="D6" i="1"/>
  <c r="E6" i="1" s="1"/>
  <c r="E11" i="1" l="1"/>
  <c r="E41" i="1"/>
  <c r="E54" i="1" s="1"/>
  <c r="E19" i="1"/>
  <c r="E52" i="1" s="1"/>
  <c r="E35" i="1"/>
  <c r="E26" i="1"/>
  <c r="E51" i="1" s="1"/>
  <c r="D11" i="1"/>
  <c r="E46" i="1" l="1"/>
  <c r="E55" i="1" s="1"/>
  <c r="E53" i="1"/>
  <c r="E50" i="1"/>
  <c r="E56" i="1" s="1"/>
</calcChain>
</file>

<file path=xl/sharedStrings.xml><?xml version="1.0" encoding="utf-8"?>
<sst xmlns="http://schemas.openxmlformats.org/spreadsheetml/2006/main" count="83" uniqueCount="74">
  <si>
    <t>Bijlage 4. Prijsopgave</t>
  </si>
  <si>
    <t>Versie: 1.1</t>
  </si>
  <si>
    <t>Datum: 30-10-2023</t>
  </si>
  <si>
    <t>TenderNed: 428678</t>
  </si>
  <si>
    <t>SVHW</t>
  </si>
  <si>
    <t>Rijksstraatweg 3b</t>
  </si>
  <si>
    <t>Postbus 7059</t>
  </si>
  <si>
    <t>3286 ZH Klaaswaal</t>
  </si>
  <si>
    <t>www.svhw.nl</t>
  </si>
  <si>
    <t>(0186) 57 72 00</t>
  </si>
  <si>
    <t>Gegevens Inschrijver</t>
  </si>
  <si>
    <t xml:space="preserve">Onderneming
 </t>
  </si>
  <si>
    <t xml:space="preserve">Naam
 </t>
  </si>
  <si>
    <t xml:space="preserve">Functie
 </t>
  </si>
  <si>
    <t xml:space="preserve">Datum
 </t>
  </si>
  <si>
    <t xml:space="preserve">Handtekening
 </t>
  </si>
  <si>
    <t>2. Het niet volledig en of onjuist invullen van verplichte cellen, of onderdelen daarvan , leidt tot ongeldigheid en daarmee tot uitsluiting van verdere deelname aan de aanbesteding. Ingediende prijzen/opslagen worden afgerond en beoordeeld op de decimalen waarop de prijzen/opslagen worden afgerond in dit Prijzenblad.</t>
  </si>
  <si>
    <t>3. Het verkeerd interpreteren van dit Prijzenblad komt voor verantwoordelijkheid van de Inschrijver. Vragen omtrent dit Prijzenblad kunnen gesteld worden, conform de mogelijkheden die staan beschreven in de Aanbestedingsleidraad.</t>
  </si>
  <si>
    <t>Prijsopgave</t>
  </si>
  <si>
    <t>Onderdeel</t>
  </si>
  <si>
    <t>Aantal gebruikers</t>
  </si>
  <si>
    <t>Kosten per gebruiker</t>
  </si>
  <si>
    <t>Kosten op jaarbasis</t>
  </si>
  <si>
    <t>Totale kosten looptijd (3+3) overeenkomst</t>
  </si>
  <si>
    <t>Standaard gebruikers</t>
  </si>
  <si>
    <t>Beheerder SVHW</t>
  </si>
  <si>
    <t>Servicedesk</t>
  </si>
  <si>
    <t>KCC</t>
  </si>
  <si>
    <t xml:space="preserve">Overig </t>
  </si>
  <si>
    <t xml:space="preserve"> </t>
  </si>
  <si>
    <t>Kosten telefonie platform (excl Microsoft 365 Calling licentie)</t>
  </si>
  <si>
    <t>Aantal</t>
  </si>
  <si>
    <t>Per maand</t>
  </si>
  <si>
    <t>Op jaarbasis</t>
  </si>
  <si>
    <t>Totaal</t>
  </si>
  <si>
    <t>Onderhoud telefonieomgeving op maandbasis</t>
  </si>
  <si>
    <t>Kosten Windows  of Apple softphone</t>
  </si>
  <si>
    <t>&lt;invullen&gt;</t>
  </si>
  <si>
    <t>Totaal kosten telefonieplatform</t>
  </si>
  <si>
    <t>Eenmalige kosten</t>
  </si>
  <si>
    <r>
      <t xml:space="preserve">Implementatie/migratie kosten (eenmalig) </t>
    </r>
    <r>
      <rPr>
        <b/>
        <sz val="10"/>
        <color theme="1"/>
        <rFont val="Calibri"/>
        <family val="2"/>
        <scheme val="minor"/>
      </rPr>
      <t>(motiveer hieronder)</t>
    </r>
  </si>
  <si>
    <t>Opleiding en training beheer/superuser</t>
  </si>
  <si>
    <t>Opleiding/training voor medewerkers (circa 10  personen in 6 sessies)</t>
  </si>
  <si>
    <t>Opleiding en training KCC</t>
  </si>
  <si>
    <t xml:space="preserve">Totaal eenmalige kosten </t>
  </si>
  <si>
    <t>Aanvullende werkzaamheden tijdens looptijd</t>
  </si>
  <si>
    <t>Tarief</t>
  </si>
  <si>
    <t>Kosten per jaar</t>
  </si>
  <si>
    <t xml:space="preserve">Uurtarief projectleider bij serieuze wijziging uitgangspunten/opdracht </t>
  </si>
  <si>
    <t>Uurtarief maatwerk programmering/uitvoering enzovoort</t>
  </si>
  <si>
    <t>Opleiding en training service desk</t>
  </si>
  <si>
    <t>Opleiding/training voor medewerkers (groepssessies)</t>
  </si>
  <si>
    <t>Totaal extra kosten</t>
  </si>
  <si>
    <t>Overige kosten</t>
  </si>
  <si>
    <t>Kosten exit jaar 1</t>
  </si>
  <si>
    <t>Kosten exit jaar 2</t>
  </si>
  <si>
    <t>Kosten exit jaar 3</t>
  </si>
  <si>
    <t>Totaal overige kosten</t>
  </si>
  <si>
    <t>Kosten hosting en infrastructuur</t>
  </si>
  <si>
    <t>Eenmalige implementatiekosten</t>
  </si>
  <si>
    <t>Kosten telefonieplatform excl MSFT 365 Calling licenties</t>
  </si>
  <si>
    <t>Kosten aanvullende werkzaamheden tijdens looptijd</t>
  </si>
  <si>
    <t>Totale kosten overall opdrachtwaarde</t>
  </si>
  <si>
    <t>Toelichting implementatie/migatiekosten</t>
  </si>
  <si>
    <t>Handleiding</t>
  </si>
  <si>
    <t>Totaal kosten Hosting en infrastructuur</t>
  </si>
  <si>
    <t>Kosten hosting omgeving en infrastructuur [op jaarbasis]</t>
  </si>
  <si>
    <t>Exit kosten</t>
  </si>
  <si>
    <t>Per jaar</t>
  </si>
  <si>
    <t>Gemiddelde exit kosten gedurende over inititiële looptijd overeenkomst</t>
  </si>
  <si>
    <t>Eenmalig/gebruiker</t>
  </si>
  <si>
    <t>Ged. Tot Looptijd</t>
  </si>
  <si>
    <r>
      <t xml:space="preserve">1. De rubrieken die in deze spreadsheet wordne gepresenteerd, corresponderen met de eisen en voorwaarden zoals vermeld in de Aanbestedingsleidraad en het Programma van Einsen. Inschrijver dient uitsluitend de </t>
    </r>
    <r>
      <rPr>
        <sz val="11"/>
        <color theme="9" tint="-0.249977111117893"/>
        <rFont val="Calibri"/>
        <family val="2"/>
      </rPr>
      <t>groen</t>
    </r>
    <r>
      <rPr>
        <sz val="11"/>
        <color indexed="8"/>
        <rFont val="Calibri"/>
        <family val="2"/>
      </rPr>
      <t xml:space="preserve"> gearceerde cellen van de tabbladen in te vullen.</t>
    </r>
  </si>
  <si>
    <t>Aanbesteding Telefoniediensten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</si>
</sst>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19" x14ac:knownFonts="1">
    <font>
      <sz val="12"/>
      <color theme="1"/>
      <name val="Calibri"/>
      <family val="2"/>
      <scheme val="minor"/>
    </font>
    <font>
      <sz val="9"/>
      <color theme="1"/>
      <name val="Lucida Sans Unicode"/>
      <family val="2"/>
    </font>
    <font>
      <b/>
      <sz val="14"/>
      <color rgb="FF004996"/>
      <name val="Lucida Sans Unicode"/>
      <family val="2"/>
    </font>
    <font>
      <b/>
      <sz val="9"/>
      <color theme="1"/>
      <name val="Lucida Sans Unicode"/>
      <family val="2"/>
    </font>
    <font>
      <sz val="8"/>
      <name val="Calibri"/>
      <family val="2"/>
      <scheme val="minor"/>
    </font>
    <font>
      <b/>
      <sz val="20"/>
      <color rgb="FF004996"/>
      <name val="Calibri"/>
      <family val="2"/>
      <scheme val="minor"/>
    </font>
    <font>
      <sz val="14"/>
      <color rgb="FF004996"/>
      <name val="Lucida Sans Unicode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2" tint="-0.499984740745262"/>
      <name val="Calibri"/>
      <family val="2"/>
      <scheme val="minor"/>
    </font>
    <font>
      <sz val="11"/>
      <color theme="9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medium">
        <color indexed="64"/>
      </left>
      <right style="thin">
        <color theme="4"/>
      </right>
      <top style="medium">
        <color indexed="64"/>
      </top>
      <bottom style="thin">
        <color theme="4"/>
      </bottom>
      <diagonal/>
    </border>
    <border>
      <left style="thin">
        <color theme="4"/>
      </left>
      <right/>
      <top style="medium">
        <color indexed="64"/>
      </top>
      <bottom style="thin">
        <color theme="4"/>
      </bottom>
      <diagonal/>
    </border>
    <border>
      <left/>
      <right/>
      <top style="medium">
        <color indexed="64"/>
      </top>
      <bottom style="thin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theme="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indexed="6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indexed="64"/>
      </bottom>
      <diagonal/>
    </border>
    <border>
      <left style="thin">
        <color theme="4"/>
      </left>
      <right style="medium">
        <color indexed="64"/>
      </right>
      <top style="thin">
        <color theme="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63">
    <xf numFmtId="0" fontId="0" fillId="0" borderId="0" xfId="0"/>
    <xf numFmtId="0" fontId="2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1" xfId="0" applyFont="1" applyFill="1" applyBorder="1"/>
    <xf numFmtId="0" fontId="3" fillId="2" borderId="0" xfId="0" applyFont="1" applyFill="1"/>
    <xf numFmtId="0" fontId="1" fillId="2" borderId="3" xfId="0" applyFont="1" applyFill="1" applyBorder="1"/>
    <xf numFmtId="0" fontId="6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quotePrefix="1" applyFont="1" applyFill="1"/>
    <xf numFmtId="0" fontId="1" fillId="2" borderId="0" xfId="0" applyFont="1" applyFill="1" applyAlignment="1">
      <alignment horizontal="left" vertical="top"/>
    </xf>
    <xf numFmtId="0" fontId="5" fillId="2" borderId="4" xfId="0" applyFont="1" applyFill="1" applyBorder="1" applyAlignment="1">
      <alignment horizontal="center"/>
    </xf>
    <xf numFmtId="0" fontId="8" fillId="2" borderId="7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164" fontId="7" fillId="0" borderId="19" xfId="1" applyNumberFormat="1" applyFont="1" applyFill="1" applyBorder="1" applyAlignment="1" applyProtection="1">
      <alignment horizontal="center" vertical="top"/>
    </xf>
    <xf numFmtId="44" fontId="12" fillId="0" borderId="0" xfId="2" applyFont="1" applyFill="1" applyBorder="1" applyAlignment="1" applyProtection="1">
      <alignment horizontal="center" vertical="top"/>
    </xf>
    <xf numFmtId="164" fontId="16" fillId="2" borderId="18" xfId="1" applyNumberFormat="1" applyFont="1" applyFill="1" applyBorder="1" applyAlignment="1" applyProtection="1">
      <alignment horizontal="center" vertical="top"/>
    </xf>
    <xf numFmtId="164" fontId="16" fillId="2" borderId="7" xfId="1" applyNumberFormat="1" applyFont="1" applyFill="1" applyBorder="1" applyAlignment="1" applyProtection="1">
      <alignment horizontal="center" vertical="top"/>
    </xf>
    <xf numFmtId="164" fontId="16" fillId="2" borderId="14" xfId="1" applyNumberFormat="1" applyFont="1" applyFill="1" applyBorder="1" applyAlignment="1" applyProtection="1">
      <alignment horizontal="center" vertical="top"/>
    </xf>
    <xf numFmtId="164" fontId="15" fillId="2" borderId="21" xfId="1" applyNumberFormat="1" applyFont="1" applyFill="1" applyBorder="1" applyAlignment="1" applyProtection="1">
      <alignment horizontal="center" vertical="top"/>
    </xf>
    <xf numFmtId="164" fontId="16" fillId="0" borderId="0" xfId="1" applyNumberFormat="1" applyFont="1" applyFill="1" applyBorder="1" applyAlignment="1" applyProtection="1">
      <alignment horizontal="center" vertical="top"/>
    </xf>
    <xf numFmtId="164" fontId="16" fillId="3" borderId="18" xfId="1" applyNumberFormat="1" applyFont="1" applyFill="1" applyBorder="1" applyAlignment="1" applyProtection="1">
      <alignment horizontal="center" vertical="top"/>
    </xf>
    <xf numFmtId="44" fontId="7" fillId="0" borderId="19" xfId="1" applyNumberFormat="1" applyFont="1" applyFill="1" applyBorder="1" applyAlignment="1" applyProtection="1">
      <alignment horizontal="center" vertical="top"/>
    </xf>
    <xf numFmtId="44" fontId="15" fillId="2" borderId="21" xfId="1" applyNumberFormat="1" applyFont="1" applyFill="1" applyBorder="1" applyAlignment="1" applyProtection="1">
      <alignment horizontal="center" vertical="top"/>
    </xf>
    <xf numFmtId="0" fontId="6" fillId="2" borderId="0" xfId="0" applyFont="1" applyFill="1" applyAlignment="1">
      <alignment horizontal="left" vertical="center"/>
    </xf>
    <xf numFmtId="44" fontId="12" fillId="2" borderId="32" xfId="1" applyNumberFormat="1" applyFont="1" applyFill="1" applyBorder="1" applyAlignment="1" applyProtection="1">
      <alignment horizontal="center" vertical="top"/>
    </xf>
    <xf numFmtId="44" fontId="12" fillId="0" borderId="32" xfId="1" applyNumberFormat="1" applyFont="1" applyFill="1" applyBorder="1" applyAlignment="1" applyProtection="1">
      <alignment horizontal="center" vertical="top"/>
    </xf>
    <xf numFmtId="44" fontId="7" fillId="0" borderId="27" xfId="1" applyNumberFormat="1" applyFont="1" applyFill="1" applyBorder="1" applyAlignment="1" applyProtection="1">
      <alignment horizontal="center" vertical="top"/>
    </xf>
    <xf numFmtId="44" fontId="12" fillId="2" borderId="29" xfId="1" applyNumberFormat="1" applyFont="1" applyFill="1" applyBorder="1" applyAlignment="1" applyProtection="1">
      <alignment horizontal="center" vertical="top"/>
    </xf>
    <xf numFmtId="44" fontId="12" fillId="0" borderId="29" xfId="1" applyNumberFormat="1" applyFont="1" applyFill="1" applyBorder="1" applyAlignment="1" applyProtection="1">
      <alignment horizontal="center" vertical="top"/>
    </xf>
    <xf numFmtId="44" fontId="7" fillId="0" borderId="34" xfId="1" applyNumberFormat="1" applyFont="1" applyFill="1" applyBorder="1" applyAlignment="1" applyProtection="1">
      <alignment horizontal="center" vertical="top"/>
    </xf>
    <xf numFmtId="44" fontId="15" fillId="2" borderId="22" xfId="1" applyNumberFormat="1" applyFont="1" applyFill="1" applyBorder="1" applyAlignment="1" applyProtection="1">
      <alignment horizontal="center" vertical="top"/>
    </xf>
    <xf numFmtId="164" fontId="12" fillId="2" borderId="0" xfId="1" applyNumberFormat="1" applyFont="1" applyFill="1" applyBorder="1" applyAlignment="1" applyProtection="1">
      <alignment horizontal="center" vertical="top"/>
    </xf>
    <xf numFmtId="44" fontId="16" fillId="2" borderId="29" xfId="1" applyNumberFormat="1" applyFont="1" applyFill="1" applyBorder="1" applyAlignment="1" applyProtection="1">
      <alignment horizontal="center" vertical="top"/>
    </xf>
    <xf numFmtId="44" fontId="16" fillId="2" borderId="28" xfId="1" applyNumberFormat="1" applyFont="1" applyFill="1" applyBorder="1" applyAlignment="1" applyProtection="1">
      <alignment horizontal="center" vertical="top"/>
    </xf>
    <xf numFmtId="44" fontId="15" fillId="2" borderId="25" xfId="1" applyNumberFormat="1" applyFont="1" applyFill="1" applyBorder="1" applyAlignment="1" applyProtection="1">
      <alignment horizontal="center" vertical="top"/>
    </xf>
    <xf numFmtId="164" fontId="15" fillId="3" borderId="31" xfId="1" applyNumberFormat="1" applyFont="1" applyFill="1" applyBorder="1" applyAlignment="1" applyProtection="1">
      <alignment horizontal="center" vertical="top"/>
    </xf>
    <xf numFmtId="164" fontId="16" fillId="3" borderId="31" xfId="1" applyNumberFormat="1" applyFont="1" applyFill="1" applyBorder="1" applyAlignment="1" applyProtection="1">
      <alignment horizontal="center" vertical="top"/>
    </xf>
    <xf numFmtId="164" fontId="16" fillId="3" borderId="33" xfId="1" applyNumberFormat="1" applyFont="1" applyFill="1" applyBorder="1" applyAlignment="1" applyProtection="1">
      <alignment horizontal="center" vertical="top"/>
    </xf>
    <xf numFmtId="164" fontId="15" fillId="2" borderId="23" xfId="1" applyNumberFormat="1" applyFont="1" applyFill="1" applyBorder="1" applyAlignment="1" applyProtection="1">
      <alignment horizontal="center" vertical="top"/>
    </xf>
    <xf numFmtId="164" fontId="15" fillId="2" borderId="23" xfId="1" applyNumberFormat="1" applyFont="1" applyFill="1" applyBorder="1" applyAlignment="1" applyProtection="1">
      <alignment vertical="top"/>
    </xf>
    <xf numFmtId="0" fontId="3" fillId="2" borderId="6" xfId="0" applyFont="1" applyFill="1" applyBorder="1" applyAlignment="1">
      <alignment horizontal="left"/>
    </xf>
    <xf numFmtId="0" fontId="3" fillId="2" borderId="44" xfId="0" applyFont="1" applyFill="1" applyBorder="1" applyAlignment="1">
      <alignment horizontal="left"/>
    </xf>
    <xf numFmtId="0" fontId="3" fillId="2" borderId="45" xfId="0" applyFont="1" applyFill="1" applyBorder="1" applyAlignment="1">
      <alignment horizontal="left"/>
    </xf>
    <xf numFmtId="164" fontId="15" fillId="2" borderId="22" xfId="1" applyNumberFormat="1" applyFont="1" applyFill="1" applyBorder="1" applyAlignment="1" applyProtection="1">
      <alignment horizontal="center" vertical="top"/>
    </xf>
    <xf numFmtId="164" fontId="15" fillId="2" borderId="20" xfId="1" applyNumberFormat="1" applyFont="1" applyFill="1" applyBorder="1" applyAlignment="1" applyProtection="1">
      <alignment horizontal="center" vertical="top"/>
    </xf>
    <xf numFmtId="164" fontId="16" fillId="0" borderId="22" xfId="1" applyNumberFormat="1" applyFont="1" applyFill="1" applyBorder="1" applyAlignment="1" applyProtection="1">
      <alignment horizontal="center" vertical="top"/>
    </xf>
    <xf numFmtId="164" fontId="16" fillId="0" borderId="20" xfId="1" applyNumberFormat="1" applyFont="1" applyFill="1" applyBorder="1" applyAlignment="1" applyProtection="1">
      <alignment horizontal="center" vertical="top"/>
    </xf>
    <xf numFmtId="44" fontId="16" fillId="2" borderId="55" xfId="1" applyNumberFormat="1" applyFont="1" applyFill="1" applyBorder="1" applyAlignment="1" applyProtection="1">
      <alignment horizontal="center" vertical="top"/>
    </xf>
    <xf numFmtId="44" fontId="15" fillId="2" borderId="56" xfId="1" applyNumberFormat="1" applyFont="1" applyFill="1" applyBorder="1" applyAlignment="1" applyProtection="1">
      <alignment horizontal="center" vertical="top"/>
    </xf>
    <xf numFmtId="44" fontId="16" fillId="2" borderId="57" xfId="1" applyNumberFormat="1" applyFont="1" applyFill="1" applyBorder="1" applyAlignment="1" applyProtection="1">
      <alignment horizontal="center" vertical="top"/>
    </xf>
    <xf numFmtId="44" fontId="16" fillId="2" borderId="58" xfId="1" applyNumberFormat="1" applyFont="1" applyFill="1" applyBorder="1" applyAlignment="1" applyProtection="1">
      <alignment horizontal="center" vertical="top"/>
    </xf>
    <xf numFmtId="44" fontId="16" fillId="2" borderId="59" xfId="1" applyNumberFormat="1" applyFont="1" applyFill="1" applyBorder="1" applyAlignment="1" applyProtection="1">
      <alignment horizontal="center" vertical="top"/>
    </xf>
    <xf numFmtId="164" fontId="15" fillId="3" borderId="21" xfId="1" applyNumberFormat="1" applyFont="1" applyFill="1" applyBorder="1" applyAlignment="1" applyProtection="1">
      <alignment horizontal="center" vertical="top"/>
    </xf>
    <xf numFmtId="164" fontId="15" fillId="3" borderId="56" xfId="1" applyNumberFormat="1" applyFont="1" applyFill="1" applyBorder="1" applyAlignment="1" applyProtection="1">
      <alignment vertical="top"/>
    </xf>
    <xf numFmtId="164" fontId="15" fillId="3" borderId="25" xfId="1" applyNumberFormat="1" applyFont="1" applyFill="1" applyBorder="1" applyAlignment="1" applyProtection="1">
      <alignment horizontal="center" vertical="top"/>
    </xf>
    <xf numFmtId="44" fontId="16" fillId="0" borderId="39" xfId="1" applyNumberFormat="1" applyFont="1" applyFill="1" applyBorder="1" applyAlignment="1" applyProtection="1">
      <alignment horizontal="center" vertical="top"/>
    </xf>
    <xf numFmtId="44" fontId="16" fillId="2" borderId="30" xfId="1" applyNumberFormat="1" applyFont="1" applyFill="1" applyBorder="1" applyAlignment="1" applyProtection="1">
      <alignment horizontal="center" vertical="top"/>
    </xf>
    <xf numFmtId="164" fontId="15" fillId="3" borderId="22" xfId="1" applyNumberFormat="1" applyFont="1" applyFill="1" applyBorder="1" applyAlignment="1" applyProtection="1">
      <alignment horizontal="center" vertical="top"/>
    </xf>
    <xf numFmtId="44" fontId="15" fillId="2" borderId="25" xfId="1" applyNumberFormat="1" applyFont="1" applyFill="1" applyBorder="1" applyAlignment="1" applyProtection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0" fontId="7" fillId="3" borderId="8" xfId="0" applyFont="1" applyFill="1" applyBorder="1" applyAlignment="1" applyProtection="1">
      <alignment vertical="top"/>
      <protection locked="0"/>
    </xf>
    <xf numFmtId="0" fontId="13" fillId="3" borderId="18" xfId="0" applyFont="1" applyFill="1" applyBorder="1" applyAlignment="1" applyProtection="1">
      <alignment vertical="top"/>
      <protection locked="0"/>
    </xf>
    <xf numFmtId="0" fontId="7" fillId="2" borderId="9" xfId="0" applyFont="1" applyFill="1" applyBorder="1" applyAlignment="1" applyProtection="1">
      <alignment horizontal="center" vertical="top"/>
      <protection locked="0"/>
    </xf>
    <xf numFmtId="0" fontId="7" fillId="2" borderId="7" xfId="0" applyFont="1" applyFill="1" applyBorder="1" applyAlignment="1" applyProtection="1">
      <alignment horizontal="center" vertical="top" wrapText="1"/>
      <protection locked="0"/>
    </xf>
    <xf numFmtId="0" fontId="14" fillId="3" borderId="7" xfId="0" applyFont="1" applyFill="1" applyBorder="1" applyAlignment="1" applyProtection="1">
      <alignment horizontal="center" vertical="top" wrapText="1"/>
      <protection locked="0"/>
    </xf>
    <xf numFmtId="164" fontId="12" fillId="2" borderId="7" xfId="1" applyNumberFormat="1" applyFont="1" applyFill="1" applyBorder="1" applyAlignment="1" applyProtection="1">
      <alignment horizontal="center" vertical="top"/>
      <protection locked="0"/>
    </xf>
    <xf numFmtId="164" fontId="15" fillId="3" borderId="22" xfId="1" applyNumberFormat="1" applyFont="1" applyFill="1" applyBorder="1" applyAlignment="1" applyProtection="1">
      <alignment vertical="top"/>
      <protection locked="0"/>
    </xf>
    <xf numFmtId="164" fontId="15" fillId="2" borderId="0" xfId="1" applyNumberFormat="1" applyFont="1" applyFill="1" applyBorder="1" applyAlignment="1" applyProtection="1">
      <alignment horizontal="center" vertical="top"/>
      <protection locked="0"/>
    </xf>
    <xf numFmtId="44" fontId="15" fillId="2" borderId="0" xfId="1" applyNumberFormat="1" applyFont="1" applyFill="1" applyBorder="1" applyAlignment="1" applyProtection="1">
      <alignment horizontal="center" vertical="top"/>
      <protection locked="0"/>
    </xf>
    <xf numFmtId="0" fontId="12" fillId="0" borderId="0" xfId="0" applyFont="1" applyAlignment="1" applyProtection="1">
      <alignment vertical="top" wrapText="1"/>
      <protection locked="0"/>
    </xf>
    <xf numFmtId="164" fontId="16" fillId="0" borderId="0" xfId="1" applyNumberFormat="1" applyFont="1" applyFill="1" applyBorder="1" applyAlignment="1" applyProtection="1">
      <alignment horizontal="center" vertical="top"/>
      <protection locked="0"/>
    </xf>
    <xf numFmtId="0" fontId="13" fillId="3" borderId="31" xfId="0" applyFont="1" applyFill="1" applyBorder="1" applyAlignment="1" applyProtection="1">
      <alignment vertical="top"/>
    </xf>
    <xf numFmtId="0" fontId="13" fillId="3" borderId="33" xfId="0" applyFont="1" applyFill="1" applyBorder="1" applyAlignment="1" applyProtection="1">
      <alignment vertical="top"/>
    </xf>
    <xf numFmtId="0" fontId="7" fillId="2" borderId="32" xfId="0" applyFont="1" applyFill="1" applyBorder="1" applyAlignment="1" applyProtection="1">
      <alignment horizontal="center" vertical="top" wrapText="1"/>
    </xf>
    <xf numFmtId="0" fontId="7" fillId="2" borderId="29" xfId="0" applyFont="1" applyFill="1" applyBorder="1" applyAlignment="1" applyProtection="1">
      <alignment horizontal="center" vertical="top" wrapText="1"/>
    </xf>
    <xf numFmtId="0" fontId="7" fillId="3" borderId="9" xfId="0" applyFont="1" applyFill="1" applyBorder="1" applyAlignment="1" applyProtection="1">
      <alignment vertical="top"/>
    </xf>
    <xf numFmtId="0" fontId="14" fillId="3" borderId="32" xfId="0" applyFont="1" applyFill="1" applyBorder="1" applyAlignment="1" applyProtection="1">
      <alignment horizontal="center" vertical="top" wrapText="1"/>
    </xf>
    <xf numFmtId="0" fontId="14" fillId="3" borderId="29" xfId="0" applyFont="1" applyFill="1" applyBorder="1" applyAlignment="1" applyProtection="1">
      <alignment horizontal="center" vertical="top" wrapText="1"/>
    </xf>
    <xf numFmtId="44" fontId="12" fillId="5" borderId="7" xfId="1" applyNumberFormat="1" applyFont="1" applyFill="1" applyBorder="1" applyAlignment="1" applyProtection="1">
      <alignment horizontal="center" vertical="top"/>
      <protection locked="0"/>
    </xf>
    <xf numFmtId="164" fontId="12" fillId="5" borderId="7" xfId="1" applyNumberFormat="1" applyFont="1" applyFill="1" applyBorder="1" applyAlignment="1" applyProtection="1">
      <alignment horizontal="center" vertical="top"/>
      <protection locked="0"/>
    </xf>
    <xf numFmtId="0" fontId="12" fillId="5" borderId="9" xfId="0" applyFont="1" applyFill="1" applyBorder="1" applyAlignment="1" applyProtection="1">
      <alignment vertical="top" wrapText="1"/>
      <protection locked="0"/>
    </xf>
    <xf numFmtId="0" fontId="12" fillId="5" borderId="11" xfId="0" applyFont="1" applyFill="1" applyBorder="1" applyAlignment="1" applyProtection="1">
      <alignment vertical="top" wrapText="1"/>
      <protection locked="0"/>
    </xf>
    <xf numFmtId="164" fontId="12" fillId="5" borderId="14" xfId="1" applyNumberFormat="1" applyFont="1" applyFill="1" applyBorder="1" applyAlignment="1" applyProtection="1">
      <alignment horizontal="center" vertical="top"/>
      <protection locked="0"/>
    </xf>
    <xf numFmtId="44" fontId="12" fillId="5" borderId="14" xfId="1" applyNumberFormat="1" applyFont="1" applyFill="1" applyBorder="1" applyAlignment="1" applyProtection="1">
      <alignment horizontal="center" vertical="top"/>
      <protection locked="0"/>
    </xf>
    <xf numFmtId="44" fontId="12" fillId="5" borderId="38" xfId="1" applyNumberFormat="1" applyFont="1" applyFill="1" applyBorder="1" applyAlignment="1" applyProtection="1">
      <alignment horizontal="center" vertical="top"/>
      <protection locked="0"/>
    </xf>
    <xf numFmtId="44" fontId="16" fillId="5" borderId="39" xfId="1" applyNumberFormat="1" applyFont="1" applyFill="1" applyBorder="1" applyAlignment="1" applyProtection="1">
      <alignment horizontal="center" vertical="top"/>
      <protection locked="0"/>
    </xf>
    <xf numFmtId="44" fontId="16" fillId="5" borderId="32" xfId="1" applyNumberFormat="1" applyFont="1" applyFill="1" applyBorder="1" applyAlignment="1" applyProtection="1">
      <alignment horizontal="center" vertical="top"/>
      <protection locked="0"/>
    </xf>
    <xf numFmtId="44" fontId="16" fillId="5" borderId="35" xfId="1" applyNumberFormat="1" applyFont="1" applyFill="1" applyBorder="1" applyAlignment="1" applyProtection="1">
      <alignment horizontal="center" vertical="top"/>
      <protection locked="0"/>
    </xf>
    <xf numFmtId="44" fontId="16" fillId="5" borderId="38" xfId="1" applyNumberFormat="1" applyFont="1" applyFill="1" applyBorder="1" applyAlignment="1" applyProtection="1">
      <alignment horizontal="center" vertical="top"/>
      <protection locked="0"/>
    </xf>
    <xf numFmtId="44" fontId="16" fillId="5" borderId="7" xfId="1" applyNumberFormat="1" applyFont="1" applyFill="1" applyBorder="1" applyAlignment="1" applyProtection="1">
      <alignment horizontal="center" vertical="top"/>
      <protection locked="0"/>
    </xf>
    <xf numFmtId="44" fontId="16" fillId="5" borderId="14" xfId="1" applyNumberFormat="1" applyFont="1" applyFill="1" applyBorder="1" applyAlignment="1" applyProtection="1">
      <alignment horizontal="center" vertical="top"/>
      <protection locked="0"/>
    </xf>
    <xf numFmtId="44" fontId="12" fillId="5" borderId="32" xfId="1" applyNumberFormat="1" applyFont="1" applyFill="1" applyBorder="1" applyAlignment="1" applyProtection="1">
      <alignment horizontal="center" vertical="top"/>
      <protection locked="0"/>
    </xf>
    <xf numFmtId="44" fontId="12" fillId="5" borderId="35" xfId="1" applyNumberFormat="1" applyFont="1" applyFill="1" applyBorder="1" applyAlignment="1" applyProtection="1">
      <alignment horizontal="center" vertical="top"/>
      <protection locked="0"/>
    </xf>
    <xf numFmtId="0" fontId="12" fillId="5" borderId="37" xfId="0" applyFont="1" applyFill="1" applyBorder="1" applyAlignment="1" applyProtection="1">
      <alignment vertical="top" wrapText="1"/>
      <protection locked="0"/>
    </xf>
    <xf numFmtId="44" fontId="12" fillId="5" borderId="39" xfId="1" applyNumberFormat="1" applyFont="1" applyFill="1" applyBorder="1" applyAlignment="1" applyProtection="1">
      <alignment horizontal="center" vertical="top"/>
      <protection locked="0"/>
    </xf>
    <xf numFmtId="0" fontId="12" fillId="2" borderId="9" xfId="0" applyFont="1" applyFill="1" applyBorder="1" applyAlignment="1" applyProtection="1">
      <alignment vertical="top" wrapText="1"/>
    </xf>
    <xf numFmtId="0" fontId="12" fillId="0" borderId="9" xfId="0" applyFont="1" applyBorder="1" applyAlignment="1" applyProtection="1">
      <alignment vertical="top" wrapText="1"/>
    </xf>
    <xf numFmtId="0" fontId="7" fillId="2" borderId="10" xfId="0" applyFont="1" applyFill="1" applyBorder="1" applyAlignment="1" applyProtection="1">
      <alignment vertical="top" wrapText="1"/>
    </xf>
    <xf numFmtId="0" fontId="12" fillId="2" borderId="0" xfId="0" applyFont="1" applyFill="1" applyAlignment="1" applyProtection="1">
      <alignment vertical="top" wrapText="1"/>
    </xf>
    <xf numFmtId="0" fontId="7" fillId="3" borderId="12" xfId="0" applyFont="1" applyFill="1" applyBorder="1" applyAlignment="1" applyProtection="1">
      <alignment vertical="top"/>
    </xf>
    <xf numFmtId="0" fontId="12" fillId="0" borderId="37" xfId="0" applyFont="1" applyBorder="1" applyAlignment="1" applyProtection="1">
      <alignment vertical="top" wrapText="1"/>
    </xf>
    <xf numFmtId="0" fontId="7" fillId="3" borderId="21" xfId="0" applyFont="1" applyFill="1" applyBorder="1" applyAlignment="1" applyProtection="1">
      <alignment horizontal="center" vertical="top" wrapText="1"/>
    </xf>
    <xf numFmtId="0" fontId="7" fillId="3" borderId="22" xfId="0" applyFont="1" applyFill="1" applyBorder="1" applyAlignment="1" applyProtection="1">
      <alignment horizontal="center" vertical="top" wrapText="1"/>
    </xf>
    <xf numFmtId="0" fontId="7" fillId="3" borderId="25" xfId="0" applyFont="1" applyFill="1" applyBorder="1" applyAlignment="1" applyProtection="1">
      <alignment horizontal="center" vertical="top" wrapText="1"/>
    </xf>
    <xf numFmtId="164" fontId="12" fillId="0" borderId="38" xfId="1" applyNumberFormat="1" applyFont="1" applyFill="1" applyBorder="1" applyAlignment="1" applyProtection="1">
      <alignment horizontal="center" vertical="top"/>
    </xf>
    <xf numFmtId="164" fontId="12" fillId="0" borderId="7" xfId="1" applyNumberFormat="1" applyFont="1" applyFill="1" applyBorder="1" applyAlignment="1" applyProtection="1">
      <alignment horizontal="center" vertical="top"/>
    </xf>
    <xf numFmtId="44" fontId="12" fillId="0" borderId="39" xfId="1" applyNumberFormat="1" applyFont="1" applyFill="1" applyBorder="1" applyAlignment="1" applyProtection="1">
      <alignment horizontal="center" vertical="top"/>
    </xf>
    <xf numFmtId="44" fontId="12" fillId="0" borderId="30" xfId="1" applyNumberFormat="1" applyFont="1" applyFill="1" applyBorder="1" applyAlignment="1" applyProtection="1">
      <alignment horizontal="center" vertical="top"/>
    </xf>
    <xf numFmtId="44" fontId="12" fillId="0" borderId="20" xfId="1" applyNumberFormat="1" applyFont="1" applyFill="1" applyBorder="1" applyAlignment="1" applyProtection="1">
      <alignment horizontal="center" vertical="top"/>
    </xf>
    <xf numFmtId="44" fontId="7" fillId="0" borderId="25" xfId="1" applyNumberFormat="1" applyFont="1" applyFill="1" applyBorder="1" applyAlignment="1" applyProtection="1">
      <alignment horizontal="center" vertical="top"/>
    </xf>
    <xf numFmtId="0" fontId="7" fillId="0" borderId="12" xfId="0" applyFont="1" applyBorder="1" applyAlignment="1" applyProtection="1">
      <alignment vertical="top" wrapText="1"/>
    </xf>
    <xf numFmtId="164" fontId="12" fillId="0" borderId="20" xfId="1" applyNumberFormat="1" applyFont="1" applyFill="1" applyBorder="1" applyAlignment="1" applyProtection="1">
      <alignment horizontal="center" vertical="top"/>
    </xf>
    <xf numFmtId="0" fontId="12" fillId="2" borderId="0" xfId="0" applyFont="1" applyFill="1" applyBorder="1" applyAlignment="1" applyProtection="1">
      <alignment vertical="top" wrapText="1"/>
    </xf>
    <xf numFmtId="0" fontId="12" fillId="0" borderId="8" xfId="0" applyFont="1" applyBorder="1" applyAlignment="1" applyProtection="1">
      <alignment vertical="top" wrapText="1"/>
    </xf>
    <xf numFmtId="0" fontId="12" fillId="0" borderId="11" xfId="0" applyFont="1" applyBorder="1" applyAlignment="1" applyProtection="1">
      <alignment vertical="top" wrapText="1"/>
    </xf>
    <xf numFmtId="0" fontId="7" fillId="0" borderId="30" xfId="0" applyFont="1" applyBorder="1" applyAlignment="1" applyProtection="1">
      <alignment vertical="top" wrapText="1"/>
    </xf>
    <xf numFmtId="0" fontId="12" fillId="0" borderId="0" xfId="0" applyFont="1" applyAlignment="1" applyProtection="1">
      <alignment vertical="top" wrapText="1"/>
    </xf>
    <xf numFmtId="0" fontId="7" fillId="3" borderId="41" xfId="0" applyFont="1" applyFill="1" applyBorder="1" applyAlignment="1" applyProtection="1">
      <alignment horizontal="left" vertical="top" wrapText="1"/>
    </xf>
    <xf numFmtId="0" fontId="7" fillId="3" borderId="42" xfId="0" applyFont="1" applyFill="1" applyBorder="1" applyAlignment="1" applyProtection="1">
      <alignment horizontal="left" vertical="top" wrapText="1"/>
    </xf>
    <xf numFmtId="0" fontId="7" fillId="3" borderId="43" xfId="0" applyFont="1" applyFill="1" applyBorder="1" applyAlignment="1" applyProtection="1">
      <alignment horizontal="left" vertical="top" wrapText="1"/>
    </xf>
    <xf numFmtId="44" fontId="12" fillId="0" borderId="7" xfId="1" applyNumberFormat="1" applyFont="1" applyFill="1" applyBorder="1" applyAlignment="1" applyProtection="1">
      <alignment horizontal="center" vertical="top"/>
    </xf>
    <xf numFmtId="44" fontId="12" fillId="0" borderId="14" xfId="1" applyNumberFormat="1" applyFont="1" applyFill="1" applyBorder="1" applyAlignment="1" applyProtection="1">
      <alignment horizontal="center" vertical="top"/>
    </xf>
    <xf numFmtId="0" fontId="7" fillId="0" borderId="17" xfId="0" applyFont="1" applyBorder="1" applyAlignment="1" applyProtection="1">
      <alignment vertical="top" wrapText="1"/>
    </xf>
    <xf numFmtId="44" fontId="17" fillId="0" borderId="29" xfId="1" applyNumberFormat="1" applyFont="1" applyFill="1" applyBorder="1" applyAlignment="1" applyProtection="1">
      <alignment horizontal="center" vertical="top"/>
    </xf>
    <xf numFmtId="44" fontId="17" fillId="0" borderId="28" xfId="1" applyNumberFormat="1" applyFont="1" applyFill="1" applyBorder="1" applyAlignment="1" applyProtection="1">
      <alignment horizontal="center" vertical="top"/>
    </xf>
    <xf numFmtId="44" fontId="12" fillId="0" borderId="28" xfId="1" applyNumberFormat="1" applyFont="1" applyFill="1" applyBorder="1" applyAlignment="1" applyProtection="1">
      <alignment horizontal="center" vertical="top"/>
    </xf>
    <xf numFmtId="0" fontId="12" fillId="0" borderId="36" xfId="0" applyFont="1" applyBorder="1" applyAlignment="1" applyProtection="1">
      <alignment vertical="top" wrapText="1"/>
    </xf>
    <xf numFmtId="44" fontId="12" fillId="0" borderId="0" xfId="1" applyNumberFormat="1" applyFont="1" applyFill="1" applyBorder="1" applyAlignment="1" applyProtection="1">
      <alignment horizontal="center" vertical="top"/>
    </xf>
    <xf numFmtId="0" fontId="7" fillId="3" borderId="8" xfId="0" applyFont="1" applyFill="1" applyBorder="1" applyAlignment="1" applyProtection="1">
      <alignment vertical="top" wrapText="1"/>
    </xf>
    <xf numFmtId="164" fontId="7" fillId="0" borderId="40" xfId="1" applyNumberFormat="1" applyFont="1" applyFill="1" applyBorder="1" applyAlignment="1" applyProtection="1">
      <alignment horizontal="center" vertical="top"/>
    </xf>
    <xf numFmtId="0" fontId="7" fillId="0" borderId="23" xfId="0" applyFont="1" applyBorder="1" applyAlignment="1" applyProtection="1">
      <alignment vertical="top" wrapText="1"/>
    </xf>
    <xf numFmtId="0" fontId="7" fillId="4" borderId="15" xfId="0" applyFont="1" applyFill="1" applyBorder="1" applyAlignment="1" applyProtection="1">
      <alignment horizontal="left" vertical="top"/>
    </xf>
    <xf numFmtId="0" fontId="7" fillId="4" borderId="23" xfId="0" applyFont="1" applyFill="1" applyBorder="1" applyAlignment="1" applyProtection="1">
      <alignment horizontal="left" vertical="top"/>
    </xf>
    <xf numFmtId="0" fontId="7" fillId="4" borderId="24" xfId="0" applyFont="1" applyFill="1" applyBorder="1" applyAlignment="1" applyProtection="1">
      <alignment horizontal="left" vertical="top"/>
    </xf>
    <xf numFmtId="0" fontId="7" fillId="4" borderId="60" xfId="0" applyFont="1" applyFill="1" applyBorder="1" applyAlignment="1" applyProtection="1">
      <alignment horizontal="left" vertical="top"/>
    </xf>
    <xf numFmtId="0" fontId="7" fillId="4" borderId="13" xfId="0" applyFont="1" applyFill="1" applyBorder="1" applyAlignment="1" applyProtection="1">
      <alignment horizontal="left" vertical="top"/>
    </xf>
    <xf numFmtId="0" fontId="7" fillId="4" borderId="61" xfId="0" applyFont="1" applyFill="1" applyBorder="1" applyAlignment="1" applyProtection="1">
      <alignment horizontal="left" vertical="top"/>
    </xf>
    <xf numFmtId="0" fontId="7" fillId="2" borderId="37" xfId="0" applyFont="1" applyFill="1" applyBorder="1" applyAlignment="1" applyProtection="1">
      <alignment vertical="top"/>
    </xf>
    <xf numFmtId="0" fontId="7" fillId="2" borderId="0" xfId="0" applyFont="1" applyFill="1" applyAlignment="1" applyProtection="1">
      <alignment vertical="top"/>
    </xf>
    <xf numFmtId="44" fontId="7" fillId="2" borderId="30" xfId="0" applyNumberFormat="1" applyFont="1" applyFill="1" applyBorder="1" applyAlignment="1" applyProtection="1">
      <alignment vertical="top"/>
    </xf>
    <xf numFmtId="0" fontId="11" fillId="0" borderId="16" xfId="0" applyFont="1" applyBorder="1" applyAlignment="1" applyProtection="1">
      <alignment vertical="top"/>
    </xf>
    <xf numFmtId="0" fontId="7" fillId="2" borderId="0" xfId="0" applyFont="1" applyFill="1" applyAlignment="1" applyProtection="1">
      <alignment horizontal="left" vertical="top"/>
    </xf>
    <xf numFmtId="44" fontId="7" fillId="2" borderId="29" xfId="0" applyNumberFormat="1" applyFont="1" applyFill="1" applyBorder="1" applyAlignment="1" applyProtection="1">
      <alignment horizontal="left" vertical="top"/>
    </xf>
    <xf numFmtId="0" fontId="7" fillId="2" borderId="9" xfId="0" applyFont="1" applyFill="1" applyBorder="1" applyAlignment="1" applyProtection="1">
      <alignment horizontal="left" vertical="top"/>
    </xf>
    <xf numFmtId="0" fontId="7" fillId="2" borderId="11" xfId="0" applyFont="1" applyFill="1" applyBorder="1" applyAlignment="1" applyProtection="1">
      <alignment horizontal="left" vertical="top"/>
    </xf>
    <xf numFmtId="44" fontId="7" fillId="2" borderId="28" xfId="0" applyNumberFormat="1" applyFont="1" applyFill="1" applyBorder="1" applyAlignment="1" applyProtection="1">
      <alignment horizontal="left" vertical="top"/>
    </xf>
    <xf numFmtId="0" fontId="7" fillId="2" borderId="17" xfId="0" applyFont="1" applyFill="1" applyBorder="1" applyAlignment="1" applyProtection="1">
      <alignment horizontal="left" vertical="top"/>
    </xf>
    <xf numFmtId="0" fontId="7" fillId="2" borderId="20" xfId="0" applyFont="1" applyFill="1" applyBorder="1" applyAlignment="1" applyProtection="1">
      <alignment horizontal="left" vertical="top"/>
    </xf>
    <xf numFmtId="44" fontId="7" fillId="2" borderId="25" xfId="0" applyNumberFormat="1" applyFont="1" applyFill="1" applyBorder="1" applyAlignment="1" applyProtection="1">
      <alignment horizontal="left" vertical="top"/>
    </xf>
    <xf numFmtId="0" fontId="7" fillId="5" borderId="26" xfId="0" applyFont="1" applyFill="1" applyBorder="1" applyAlignment="1" applyProtection="1">
      <alignment vertical="top" wrapText="1"/>
      <protection locked="0"/>
    </xf>
    <xf numFmtId="0" fontId="1" fillId="5" borderId="47" xfId="0" applyFont="1" applyFill="1" applyBorder="1" applyAlignment="1" applyProtection="1">
      <alignment horizontal="left" vertical="top" wrapText="1"/>
      <protection locked="0"/>
    </xf>
    <xf numFmtId="0" fontId="1" fillId="5" borderId="48" xfId="0" applyFont="1" applyFill="1" applyBorder="1" applyAlignment="1" applyProtection="1">
      <alignment horizontal="left" vertical="top" wrapText="1"/>
      <protection locked="0"/>
    </xf>
    <xf numFmtId="0" fontId="1" fillId="5" borderId="49" xfId="0" applyFont="1" applyFill="1" applyBorder="1" applyAlignment="1" applyProtection="1">
      <alignment horizontal="left" vertical="top" wrapText="1"/>
      <protection locked="0"/>
    </xf>
    <xf numFmtId="0" fontId="1" fillId="5" borderId="2" xfId="0" applyFont="1" applyFill="1" applyBorder="1" applyAlignment="1" applyProtection="1">
      <alignment horizontal="left" vertical="top" wrapText="1"/>
      <protection locked="0"/>
    </xf>
    <xf numFmtId="0" fontId="1" fillId="5" borderId="51" xfId="0" applyFont="1" applyFill="1" applyBorder="1" applyAlignment="1" applyProtection="1">
      <alignment horizontal="left" vertical="top" wrapText="1"/>
      <protection locked="0"/>
    </xf>
    <xf numFmtId="0" fontId="1" fillId="5" borderId="53" xfId="0" applyFont="1" applyFill="1" applyBorder="1" applyAlignment="1" applyProtection="1">
      <alignment horizontal="left" vertical="top"/>
      <protection locked="0"/>
    </xf>
    <xf numFmtId="0" fontId="1" fillId="5" borderId="54" xfId="0" applyFont="1" applyFill="1" applyBorder="1" applyAlignment="1" applyProtection="1">
      <alignment horizontal="left" vertical="top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1" fillId="2" borderId="0" xfId="0" applyFont="1" applyFill="1" applyProtection="1">
      <protection locked="0"/>
    </xf>
    <xf numFmtId="0" fontId="3" fillId="2" borderId="46" xfId="0" applyFont="1" applyFill="1" applyBorder="1" applyAlignment="1" applyProtection="1">
      <alignment vertical="center" wrapText="1"/>
      <protection locked="0"/>
    </xf>
    <xf numFmtId="0" fontId="3" fillId="2" borderId="50" xfId="0" applyFont="1" applyFill="1" applyBorder="1" applyAlignment="1" applyProtection="1">
      <alignment wrapText="1"/>
      <protection locked="0"/>
    </xf>
    <xf numFmtId="0" fontId="3" fillId="2" borderId="52" xfId="0" applyFont="1" applyFill="1" applyBorder="1" applyAlignment="1" applyProtection="1">
      <alignment vertical="center" wrapText="1"/>
      <protection locked="0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1104900</xdr:colOff>
      <xdr:row>20</xdr:row>
      <xdr:rowOff>114300</xdr:rowOff>
    </xdr:from>
    <xdr:to>
      <xdr:col>0</xdr:col>
      <xdr:colOff>4445000</xdr:colOff>
      <xdr:row>28</xdr:row>
      <xdr:rowOff>99790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AD304DF-950C-4039-8183-DCEEB8D569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85557" y="3482189"/>
          <a:ext cx="3340100" cy="165132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F5ED6-E11B-434C-8575-6A680C689D34}">
  <dimension ref="A1:A50"/>
  <sheetViews>
    <sheetView view="pageBreakPreview" topLeftCell="A5" zoomScale="60" zoomScaleNormal="100" workbookViewId="0">
      <selection sqref="A1:A49"/>
    </sheetView>
  </sheetViews>
  <sheetFormatPr defaultRowHeight="16.399999999999999" x14ac:dyDescent="0.3"/>
  <cols>
    <col min="1" max="1" width="76" customWidth="1"/>
  </cols>
  <sheetData>
    <row r="1" spans="1:1" x14ac:dyDescent="0.3">
      <c r="A1" s="2"/>
    </row>
    <row r="2" spans="1:1" x14ac:dyDescent="0.3">
      <c r="A2" s="3"/>
    </row>
    <row r="3" spans="1:1" x14ac:dyDescent="0.3">
      <c r="A3" s="2"/>
    </row>
    <row r="4" spans="1:1" x14ac:dyDescent="0.3">
      <c r="A4" s="2"/>
    </row>
    <row r="5" spans="1:1" x14ac:dyDescent="0.3">
      <c r="A5" s="2"/>
    </row>
    <row r="6" spans="1:1" x14ac:dyDescent="0.3">
      <c r="A6" s="2"/>
    </row>
    <row r="7" spans="1:1" x14ac:dyDescent="0.3">
      <c r="A7" s="2"/>
    </row>
    <row r="8" spans="1:1" x14ac:dyDescent="0.3">
      <c r="A8" s="2"/>
    </row>
    <row r="9" spans="1:1" x14ac:dyDescent="0.3">
      <c r="A9" s="2"/>
    </row>
    <row r="10" spans="1:1" x14ac:dyDescent="0.3">
      <c r="A10" s="4"/>
    </row>
    <row r="11" spans="1:1" x14ac:dyDescent="0.3">
      <c r="A11" s="2"/>
    </row>
    <row r="12" spans="1:1" x14ac:dyDescent="0.3">
      <c r="A12" s="5"/>
    </row>
    <row r="13" spans="1:1" ht="26.4" x14ac:dyDescent="0.45">
      <c r="A13" s="10" t="s">
        <v>73</v>
      </c>
    </row>
    <row r="14" spans="1:1" ht="18.55" x14ac:dyDescent="0.3">
      <c r="A14" s="6" t="s">
        <v>0</v>
      </c>
    </row>
    <row r="15" spans="1:1" x14ac:dyDescent="0.3">
      <c r="A15" s="7"/>
    </row>
    <row r="16" spans="1:1" x14ac:dyDescent="0.3">
      <c r="A16" s="2"/>
    </row>
    <row r="17" spans="1:1" x14ac:dyDescent="0.3">
      <c r="A17" s="2"/>
    </row>
    <row r="18" spans="1:1" x14ac:dyDescent="0.3">
      <c r="A18" s="2"/>
    </row>
    <row r="19" spans="1:1" x14ac:dyDescent="0.3">
      <c r="A19" s="2"/>
    </row>
    <row r="20" spans="1:1" x14ac:dyDescent="0.3">
      <c r="A20" s="2"/>
    </row>
    <row r="21" spans="1:1" x14ac:dyDescent="0.3">
      <c r="A21" s="2"/>
    </row>
    <row r="22" spans="1:1" x14ac:dyDescent="0.3">
      <c r="A22" s="2"/>
    </row>
    <row r="23" spans="1:1" x14ac:dyDescent="0.3">
      <c r="A23" s="2"/>
    </row>
    <row r="24" spans="1:1" x14ac:dyDescent="0.3">
      <c r="A24" s="2"/>
    </row>
    <row r="25" spans="1:1" x14ac:dyDescent="0.3">
      <c r="A25" s="2"/>
    </row>
    <row r="26" spans="1:1" x14ac:dyDescent="0.3">
      <c r="A26" s="2"/>
    </row>
    <row r="27" spans="1:1" x14ac:dyDescent="0.3">
      <c r="A27" s="2"/>
    </row>
    <row r="28" spans="1:1" x14ac:dyDescent="0.3">
      <c r="A28" s="2"/>
    </row>
    <row r="29" spans="1:1" x14ac:dyDescent="0.3">
      <c r="A29" s="2"/>
    </row>
    <row r="30" spans="1:1" x14ac:dyDescent="0.3">
      <c r="A30" s="2"/>
    </row>
    <row r="31" spans="1:1" x14ac:dyDescent="0.3">
      <c r="A31" s="2"/>
    </row>
    <row r="32" spans="1:1" x14ac:dyDescent="0.3">
      <c r="A32" s="2"/>
    </row>
    <row r="33" spans="1:1" x14ac:dyDescent="0.3">
      <c r="A33" s="2"/>
    </row>
    <row r="34" spans="1:1" x14ac:dyDescent="0.3">
      <c r="A34" s="2"/>
    </row>
    <row r="35" spans="1:1" x14ac:dyDescent="0.3">
      <c r="A35" s="2"/>
    </row>
    <row r="36" spans="1:1" x14ac:dyDescent="0.3">
      <c r="A36" s="2" t="s">
        <v>1</v>
      </c>
    </row>
    <row r="37" spans="1:1" x14ac:dyDescent="0.3">
      <c r="A37" s="2" t="s">
        <v>2</v>
      </c>
    </row>
    <row r="38" spans="1:1" x14ac:dyDescent="0.3">
      <c r="A38" s="2" t="s">
        <v>3</v>
      </c>
    </row>
    <row r="39" spans="1:1" x14ac:dyDescent="0.3">
      <c r="A39" s="2"/>
    </row>
    <row r="40" spans="1:1" x14ac:dyDescent="0.3">
      <c r="A40" s="2" t="s">
        <v>4</v>
      </c>
    </row>
    <row r="41" spans="1:1" x14ac:dyDescent="0.3">
      <c r="A41" s="2" t="s">
        <v>5</v>
      </c>
    </row>
    <row r="42" spans="1:1" x14ac:dyDescent="0.3">
      <c r="A42" s="2" t="s">
        <v>6</v>
      </c>
    </row>
    <row r="43" spans="1:1" x14ac:dyDescent="0.3">
      <c r="A43" s="2" t="s">
        <v>7</v>
      </c>
    </row>
    <row r="44" spans="1:1" x14ac:dyDescent="0.3">
      <c r="A44" s="2" t="s">
        <v>8</v>
      </c>
    </row>
    <row r="45" spans="1:1" x14ac:dyDescent="0.3">
      <c r="A45" s="8" t="s">
        <v>9</v>
      </c>
    </row>
    <row r="46" spans="1:1" x14ac:dyDescent="0.3">
      <c r="A46" s="2"/>
    </row>
    <row r="47" spans="1:1" x14ac:dyDescent="0.3">
      <c r="A47" s="2"/>
    </row>
    <row r="48" spans="1:1" x14ac:dyDescent="0.3">
      <c r="A48" s="3"/>
    </row>
    <row r="49" spans="1:1" x14ac:dyDescent="0.3">
      <c r="A49" s="2"/>
    </row>
    <row r="50" spans="1:1" x14ac:dyDescent="0.3">
      <c r="A50" s="2"/>
    </row>
  </sheetData>
  <sheetProtection algorithmName="SHA-512" hashValue="LEelOsUYPhwygEwjO/JtDzL9RaxOOS8SKifL0GodZb9qXZ9egj/daarmPvpkm6cYuylRlMQkSDUPUaVU6kLNgg==" saltValue="Udy4IwY3uNTEfOG/kt/B8Q==" spinCount="100000" sheet="1" objects="1" scenarios="1"/>
  <pageMargins left="0.7" right="0.7" top="0.75" bottom="0.75" header="0.3" footer="0.3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29F84-A398-45BD-83D3-8045385A1522}">
  <dimension ref="A1:A5"/>
  <sheetViews>
    <sheetView workbookViewId="0">
      <selection activeCell="A5" sqref="A5"/>
    </sheetView>
  </sheetViews>
  <sheetFormatPr defaultRowHeight="16.399999999999999" x14ac:dyDescent="0.3"/>
  <cols>
    <col min="1" max="1" width="80.44140625" customWidth="1"/>
  </cols>
  <sheetData>
    <row r="1" spans="1:1" ht="17.850000000000001" x14ac:dyDescent="0.3">
      <c r="A1" s="1" t="s">
        <v>64</v>
      </c>
    </row>
    <row r="2" spans="1:1" ht="17.850000000000001" x14ac:dyDescent="0.3">
      <c r="A2" s="23"/>
    </row>
    <row r="3" spans="1:1" ht="42.8" x14ac:dyDescent="0.3">
      <c r="A3" s="11" t="s">
        <v>72</v>
      </c>
    </row>
    <row r="4" spans="1:1" ht="42.8" x14ac:dyDescent="0.3">
      <c r="A4" s="11" t="s">
        <v>16</v>
      </c>
    </row>
    <row r="5" spans="1:1" ht="42.8" x14ac:dyDescent="0.3">
      <c r="A5" s="12" t="s">
        <v>17</v>
      </c>
    </row>
  </sheetData>
  <sheetProtection algorithmName="SHA-512" hashValue="/12Z4EoM+1A6lhfGNeNfP4eEiw0h7YL3w5qS7NYzcOTo8YMxZTX6VHY1u3W75z5PF90PobjQOYvl4MGudflL7Q==" saltValue="eMiSxzUltHE2vZBw7olxp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F87BC-90F2-43BB-B471-3953276DE9B3}">
  <dimension ref="A1:D8"/>
  <sheetViews>
    <sheetView zoomScaleNormal="100" workbookViewId="0">
      <selection activeCell="B8" sqref="B8:D8"/>
    </sheetView>
  </sheetViews>
  <sheetFormatPr defaultRowHeight="16.399999999999999" x14ac:dyDescent="0.3"/>
  <cols>
    <col min="1" max="1" width="21.6640625" customWidth="1"/>
    <col min="2" max="2" width="1.109375" customWidth="1"/>
    <col min="3" max="3" width="2.6640625" customWidth="1"/>
    <col min="4" max="4" width="56.33203125" customWidth="1"/>
  </cols>
  <sheetData>
    <row r="1" spans="1:4" ht="17.850000000000001" x14ac:dyDescent="0.3">
      <c r="A1" s="158" t="s">
        <v>10</v>
      </c>
      <c r="B1" s="159"/>
      <c r="C1" s="159"/>
      <c r="D1" s="159"/>
    </row>
    <row r="2" spans="1:4" ht="17.149999999999999" thickBot="1" x14ac:dyDescent="0.35">
      <c r="A2" s="159"/>
      <c r="B2" s="159"/>
      <c r="C2" s="159"/>
      <c r="D2" s="159"/>
    </row>
    <row r="3" spans="1:4" ht="17.149999999999999" hidden="1" thickBot="1" x14ac:dyDescent="0.35">
      <c r="A3" s="40"/>
      <c r="B3" s="41"/>
      <c r="C3" s="41"/>
      <c r="D3" s="42"/>
    </row>
    <row r="4" spans="1:4" ht="42.8" customHeight="1" x14ac:dyDescent="0.3">
      <c r="A4" s="160" t="s">
        <v>11</v>
      </c>
      <c r="B4" s="151"/>
      <c r="C4" s="152"/>
      <c r="D4" s="153"/>
    </row>
    <row r="5" spans="1:4" ht="42.8" customHeight="1" x14ac:dyDescent="0.3">
      <c r="A5" s="161" t="s">
        <v>12</v>
      </c>
      <c r="B5" s="154"/>
      <c r="C5" s="154"/>
      <c r="D5" s="155"/>
    </row>
    <row r="6" spans="1:4" ht="42.8" customHeight="1" x14ac:dyDescent="0.3">
      <c r="A6" s="161" t="s">
        <v>13</v>
      </c>
      <c r="B6" s="154"/>
      <c r="C6" s="154"/>
      <c r="D6" s="155"/>
    </row>
    <row r="7" spans="1:4" ht="42.8" customHeight="1" x14ac:dyDescent="0.3">
      <c r="A7" s="161" t="s">
        <v>14</v>
      </c>
      <c r="B7" s="154"/>
      <c r="C7" s="154"/>
      <c r="D7" s="155"/>
    </row>
    <row r="8" spans="1:4" ht="62.75" customHeight="1" thickBot="1" x14ac:dyDescent="0.35">
      <c r="A8" s="162" t="s">
        <v>15</v>
      </c>
      <c r="B8" s="156"/>
      <c r="C8" s="156"/>
      <c r="D8" s="157"/>
    </row>
  </sheetData>
  <sheetProtection algorithmName="SHA-512" hashValue="gAvGVMdxH0g4L1ojhV9wtKUQY9at8dt+dd3JxHYCoojjYoSR8pyP5b3sjegmnsKmkkpJlW5+cZcnatdrKltCjw==" saltValue="Lu6qPVM0P5ZFEOpPzOXx5Q==" spinCount="100000" sheet="1" objects="1" scenarios="1"/>
  <mergeCells count="6">
    <mergeCell ref="A3:D3"/>
    <mergeCell ref="B4:D4"/>
    <mergeCell ref="B5:D5"/>
    <mergeCell ref="B6:D6"/>
    <mergeCell ref="B7:D7"/>
    <mergeCell ref="B8:D8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71D73-DA49-5C4A-A7A0-D905955792A0}">
  <dimension ref="A1:E56"/>
  <sheetViews>
    <sheetView tabSelected="1" zoomScale="115" zoomScaleNormal="115" workbookViewId="0">
      <selection activeCell="A6" sqref="A6"/>
    </sheetView>
  </sheetViews>
  <sheetFormatPr defaultColWidth="8.33203125" defaultRowHeight="12.15" x14ac:dyDescent="0.3"/>
  <cols>
    <col min="1" max="1" width="59.88671875" style="9" customWidth="1"/>
    <col min="2" max="2" width="10" style="9" customWidth="1"/>
    <col min="3" max="3" width="11.6640625" style="9" customWidth="1"/>
    <col min="4" max="4" width="10.88671875" style="9" customWidth="1"/>
    <col min="5" max="5" width="12" style="9" customWidth="1"/>
    <col min="6" max="16384" width="8.33203125" style="9"/>
  </cols>
  <sheetData>
    <row r="1" spans="1:5" ht="17.850000000000001" x14ac:dyDescent="0.3">
      <c r="A1" s="59" t="s">
        <v>18</v>
      </c>
      <c r="B1" s="59"/>
      <c r="C1" s="60"/>
      <c r="D1" s="60"/>
      <c r="E1" s="60"/>
    </row>
    <row r="2" spans="1:5" ht="13.05" customHeight="1" thickBot="1" x14ac:dyDescent="0.35">
      <c r="A2" s="60"/>
      <c r="B2" s="60"/>
      <c r="C2" s="60"/>
      <c r="D2" s="60"/>
      <c r="E2" s="60"/>
    </row>
    <row r="3" spans="1:5" ht="13.05" customHeight="1" x14ac:dyDescent="0.3">
      <c r="A3" s="61"/>
      <c r="B3" s="62"/>
      <c r="C3" s="62"/>
      <c r="D3" s="72"/>
      <c r="E3" s="73"/>
    </row>
    <row r="4" spans="1:5" ht="26.55" customHeight="1" x14ac:dyDescent="0.3">
      <c r="A4" s="63" t="s">
        <v>19</v>
      </c>
      <c r="B4" s="64" t="s">
        <v>20</v>
      </c>
      <c r="C4" s="64" t="s">
        <v>21</v>
      </c>
      <c r="D4" s="74" t="s">
        <v>22</v>
      </c>
      <c r="E4" s="75" t="s">
        <v>23</v>
      </c>
    </row>
    <row r="5" spans="1:5" ht="13.05" customHeight="1" x14ac:dyDescent="0.3">
      <c r="A5" s="76" t="s">
        <v>66</v>
      </c>
      <c r="B5" s="65"/>
      <c r="C5" s="65"/>
      <c r="D5" s="77"/>
      <c r="E5" s="78"/>
    </row>
    <row r="6" spans="1:5" ht="13.55" customHeight="1" x14ac:dyDescent="0.3">
      <c r="A6" s="96" t="s">
        <v>24</v>
      </c>
      <c r="B6" s="66">
        <v>70</v>
      </c>
      <c r="C6" s="79">
        <v>0</v>
      </c>
      <c r="D6" s="24">
        <f>B6*C6</f>
        <v>0</v>
      </c>
      <c r="E6" s="27">
        <f>D6*6</f>
        <v>0</v>
      </c>
    </row>
    <row r="7" spans="1:5" ht="13.05" customHeight="1" x14ac:dyDescent="0.3">
      <c r="A7" s="96" t="s">
        <v>25</v>
      </c>
      <c r="B7" s="66">
        <v>2</v>
      </c>
      <c r="C7" s="79">
        <v>0</v>
      </c>
      <c r="D7" s="24">
        <f t="shared" ref="D7:D9" si="0">B7*C7</f>
        <v>0</v>
      </c>
      <c r="E7" s="27">
        <f t="shared" ref="E7:E10" si="1">D7*6</f>
        <v>0</v>
      </c>
    </row>
    <row r="8" spans="1:5" ht="13.05" customHeight="1" x14ac:dyDescent="0.3">
      <c r="A8" s="96" t="s">
        <v>26</v>
      </c>
      <c r="B8" s="66">
        <v>1</v>
      </c>
      <c r="C8" s="79">
        <v>0</v>
      </c>
      <c r="D8" s="24">
        <f t="shared" si="0"/>
        <v>0</v>
      </c>
      <c r="E8" s="27">
        <f t="shared" si="1"/>
        <v>0</v>
      </c>
    </row>
    <row r="9" spans="1:5" ht="13.05" customHeight="1" x14ac:dyDescent="0.3">
      <c r="A9" s="96" t="s">
        <v>27</v>
      </c>
      <c r="B9" s="66">
        <v>8</v>
      </c>
      <c r="C9" s="79">
        <v>0</v>
      </c>
      <c r="D9" s="24">
        <f t="shared" si="0"/>
        <v>0</v>
      </c>
      <c r="E9" s="27">
        <f t="shared" si="1"/>
        <v>0</v>
      </c>
    </row>
    <row r="10" spans="1:5" ht="13.05" customHeight="1" x14ac:dyDescent="0.3">
      <c r="A10" s="97" t="s">
        <v>28</v>
      </c>
      <c r="B10" s="80">
        <v>0</v>
      </c>
      <c r="C10" s="79">
        <v>0</v>
      </c>
      <c r="D10" s="25">
        <f>C10*B10</f>
        <v>0</v>
      </c>
      <c r="E10" s="28">
        <f t="shared" si="1"/>
        <v>0</v>
      </c>
    </row>
    <row r="11" spans="1:5" ht="13.05" customHeight="1" thickBot="1" x14ac:dyDescent="0.35">
      <c r="A11" s="98" t="s">
        <v>65</v>
      </c>
      <c r="B11" s="13" t="s">
        <v>29</v>
      </c>
      <c r="C11" s="21">
        <f>SUM(C6:C10)</f>
        <v>0</v>
      </c>
      <c r="D11" s="26">
        <f>SUM(D6:D10)</f>
        <v>0</v>
      </c>
      <c r="E11" s="29">
        <f>SUM(E6:E10)</f>
        <v>0</v>
      </c>
    </row>
    <row r="12" spans="1:5" ht="13.05" customHeight="1" thickBot="1" x14ac:dyDescent="0.35">
      <c r="A12" s="99"/>
      <c r="B12" s="14"/>
      <c r="C12" s="14"/>
      <c r="D12" s="14"/>
      <c r="E12" s="14"/>
    </row>
    <row r="13" spans="1:5" ht="13.05" customHeight="1" thickBot="1" x14ac:dyDescent="0.35">
      <c r="A13" s="100" t="s">
        <v>30</v>
      </c>
      <c r="B13" s="102" t="s">
        <v>31</v>
      </c>
      <c r="C13" s="102" t="s">
        <v>32</v>
      </c>
      <c r="D13" s="103" t="s">
        <v>33</v>
      </c>
      <c r="E13" s="104" t="s">
        <v>34</v>
      </c>
    </row>
    <row r="14" spans="1:5" ht="13.05" customHeight="1" x14ac:dyDescent="0.3">
      <c r="A14" s="101" t="s">
        <v>35</v>
      </c>
      <c r="B14" s="105">
        <v>1</v>
      </c>
      <c r="C14" s="85">
        <v>0</v>
      </c>
      <c r="D14" s="107">
        <f>C14*12</f>
        <v>0</v>
      </c>
      <c r="E14" s="108">
        <f>D14*6</f>
        <v>0</v>
      </c>
    </row>
    <row r="15" spans="1:5" ht="13.05" customHeight="1" x14ac:dyDescent="0.3">
      <c r="A15" s="97" t="s">
        <v>36</v>
      </c>
      <c r="B15" s="106">
        <v>70</v>
      </c>
      <c r="C15" s="79">
        <v>0</v>
      </c>
      <c r="D15" s="25">
        <f t="shared" ref="D15:D18" si="2">C15*12</f>
        <v>0</v>
      </c>
      <c r="E15" s="28">
        <f t="shared" ref="E15:E18" si="3">D15*6</f>
        <v>0</v>
      </c>
    </row>
    <row r="16" spans="1:5" ht="13.05" customHeight="1" x14ac:dyDescent="0.3">
      <c r="A16" s="81" t="s">
        <v>37</v>
      </c>
      <c r="B16" s="80">
        <v>1</v>
      </c>
      <c r="C16" s="79"/>
      <c r="D16" s="25">
        <f t="shared" si="2"/>
        <v>0</v>
      </c>
      <c r="E16" s="28">
        <f t="shared" si="3"/>
        <v>0</v>
      </c>
    </row>
    <row r="17" spans="1:5" ht="13.05" customHeight="1" x14ac:dyDescent="0.3">
      <c r="A17" s="81" t="s">
        <v>37</v>
      </c>
      <c r="B17" s="80">
        <v>1</v>
      </c>
      <c r="C17" s="79"/>
      <c r="D17" s="25">
        <f t="shared" si="2"/>
        <v>0</v>
      </c>
      <c r="E17" s="28">
        <f t="shared" si="3"/>
        <v>0</v>
      </c>
    </row>
    <row r="18" spans="1:5" ht="13.05" customHeight="1" thickBot="1" x14ac:dyDescent="0.35">
      <c r="A18" s="82" t="s">
        <v>37</v>
      </c>
      <c r="B18" s="83">
        <v>1</v>
      </c>
      <c r="C18" s="84"/>
      <c r="D18" s="25">
        <f t="shared" si="2"/>
        <v>0</v>
      </c>
      <c r="E18" s="28">
        <f t="shared" si="3"/>
        <v>0</v>
      </c>
    </row>
    <row r="19" spans="1:5" ht="13.05" customHeight="1" thickBot="1" x14ac:dyDescent="0.35">
      <c r="A19" s="111" t="s">
        <v>38</v>
      </c>
      <c r="B19" s="112"/>
      <c r="C19" s="109"/>
      <c r="D19" s="109"/>
      <c r="E19" s="110">
        <f>SUM(E14:E18)</f>
        <v>0</v>
      </c>
    </row>
    <row r="20" spans="1:5" ht="13.05" customHeight="1" thickBot="1" x14ac:dyDescent="0.35">
      <c r="A20" s="113"/>
      <c r="B20" s="31"/>
      <c r="C20" s="31"/>
      <c r="D20" s="31"/>
      <c r="E20" s="31"/>
    </row>
    <row r="21" spans="1:5" ht="13.05" customHeight="1" thickBot="1" x14ac:dyDescent="0.35">
      <c r="A21" s="100" t="s">
        <v>39</v>
      </c>
      <c r="B21" s="52" t="s">
        <v>31</v>
      </c>
      <c r="C21" s="67" t="s">
        <v>70</v>
      </c>
      <c r="D21" s="53"/>
      <c r="E21" s="54" t="s">
        <v>34</v>
      </c>
    </row>
    <row r="22" spans="1:5" ht="13.05" customHeight="1" thickBot="1" x14ac:dyDescent="0.35">
      <c r="A22" s="114" t="s">
        <v>40</v>
      </c>
      <c r="B22" s="15">
        <v>1</v>
      </c>
      <c r="C22" s="86">
        <v>0</v>
      </c>
      <c r="D22" s="49"/>
      <c r="E22" s="47">
        <f>C22*B22</f>
        <v>0</v>
      </c>
    </row>
    <row r="23" spans="1:5" ht="13.05" customHeight="1" thickBot="1" x14ac:dyDescent="0.35">
      <c r="A23" s="97" t="s">
        <v>41</v>
      </c>
      <c r="B23" s="16">
        <v>2</v>
      </c>
      <c r="C23" s="87">
        <v>0</v>
      </c>
      <c r="D23" s="50"/>
      <c r="E23" s="47">
        <f t="shared" ref="E23" si="4">C23*B23</f>
        <v>0</v>
      </c>
    </row>
    <row r="24" spans="1:5" ht="13.05" customHeight="1" thickBot="1" x14ac:dyDescent="0.35">
      <c r="A24" s="97" t="s">
        <v>42</v>
      </c>
      <c r="B24" s="16">
        <v>70</v>
      </c>
      <c r="C24" s="87">
        <v>0</v>
      </c>
      <c r="D24" s="50"/>
      <c r="E24" s="47">
        <f>C24*B24</f>
        <v>0</v>
      </c>
    </row>
    <row r="25" spans="1:5" ht="13.05" customHeight="1" thickBot="1" x14ac:dyDescent="0.35">
      <c r="A25" s="115" t="s">
        <v>43</v>
      </c>
      <c r="B25" s="17">
        <v>8</v>
      </c>
      <c r="C25" s="88">
        <v>0</v>
      </c>
      <c r="D25" s="51"/>
      <c r="E25" s="47">
        <f>C25*B25</f>
        <v>0</v>
      </c>
    </row>
    <row r="26" spans="1:5" ht="13.05" customHeight="1" thickBot="1" x14ac:dyDescent="0.35">
      <c r="A26" s="111" t="s">
        <v>44</v>
      </c>
      <c r="B26" s="18"/>
      <c r="C26" s="30">
        <f>SUM(C22:C25)</f>
        <v>0</v>
      </c>
      <c r="D26" s="22"/>
      <c r="E26" s="48">
        <f>SUM(E22:E25)</f>
        <v>0</v>
      </c>
    </row>
    <row r="27" spans="1:5" ht="13.05" customHeight="1" x14ac:dyDescent="0.3">
      <c r="A27" s="116" t="s">
        <v>63</v>
      </c>
      <c r="B27" s="68"/>
      <c r="C27" s="69"/>
      <c r="D27" s="69"/>
      <c r="E27" s="69"/>
    </row>
    <row r="28" spans="1:5" ht="74.849999999999994" customHeight="1" thickBot="1" x14ac:dyDescent="0.35">
      <c r="A28" s="150"/>
      <c r="B28" s="68"/>
      <c r="C28" s="69"/>
      <c r="D28" s="69"/>
      <c r="E28" s="69"/>
    </row>
    <row r="29" spans="1:5" ht="13.05" customHeight="1" thickBot="1" x14ac:dyDescent="0.35">
      <c r="A29" s="70"/>
      <c r="B29" s="71"/>
      <c r="C29" s="71"/>
      <c r="D29" s="71"/>
      <c r="E29" s="71"/>
    </row>
    <row r="30" spans="1:5" ht="13.05" customHeight="1" thickBot="1" x14ac:dyDescent="0.35">
      <c r="A30" s="100" t="s">
        <v>45</v>
      </c>
      <c r="B30" s="52" t="s">
        <v>46</v>
      </c>
      <c r="C30" s="52" t="s">
        <v>47</v>
      </c>
      <c r="D30" s="57" t="s">
        <v>71</v>
      </c>
      <c r="E30" s="54" t="s">
        <v>34</v>
      </c>
    </row>
    <row r="31" spans="1:5" ht="13.05" customHeight="1" x14ac:dyDescent="0.3">
      <c r="A31" s="101" t="s">
        <v>48</v>
      </c>
      <c r="B31" s="89">
        <v>0</v>
      </c>
      <c r="C31" s="89">
        <v>0</v>
      </c>
      <c r="D31" s="55">
        <f>C31*6</f>
        <v>0</v>
      </c>
      <c r="E31" s="56">
        <f>D31</f>
        <v>0</v>
      </c>
    </row>
    <row r="32" spans="1:5" ht="13.05" customHeight="1" x14ac:dyDescent="0.3">
      <c r="A32" s="97" t="s">
        <v>49</v>
      </c>
      <c r="B32" s="90">
        <v>0</v>
      </c>
      <c r="C32" s="90">
        <v>0</v>
      </c>
      <c r="D32" s="55">
        <f t="shared" ref="D32:D34" si="5">C32*6</f>
        <v>0</v>
      </c>
      <c r="E32" s="32">
        <f t="shared" ref="E32:E34" si="6">D32</f>
        <v>0</v>
      </c>
    </row>
    <row r="33" spans="1:5" ht="13.05" customHeight="1" x14ac:dyDescent="0.3">
      <c r="A33" s="97" t="s">
        <v>50</v>
      </c>
      <c r="B33" s="90">
        <v>0</v>
      </c>
      <c r="C33" s="90">
        <v>0</v>
      </c>
      <c r="D33" s="55">
        <f t="shared" si="5"/>
        <v>0</v>
      </c>
      <c r="E33" s="32">
        <f t="shared" si="6"/>
        <v>0</v>
      </c>
    </row>
    <row r="34" spans="1:5" ht="13.05" customHeight="1" thickBot="1" x14ac:dyDescent="0.35">
      <c r="A34" s="115" t="s">
        <v>51</v>
      </c>
      <c r="B34" s="91">
        <v>0</v>
      </c>
      <c r="C34" s="91">
        <v>0</v>
      </c>
      <c r="D34" s="55">
        <f t="shared" si="5"/>
        <v>0</v>
      </c>
      <c r="E34" s="33">
        <f t="shared" si="6"/>
        <v>0</v>
      </c>
    </row>
    <row r="35" spans="1:5" ht="13.05" customHeight="1" thickBot="1" x14ac:dyDescent="0.35">
      <c r="A35" s="111" t="s">
        <v>52</v>
      </c>
      <c r="B35" s="45"/>
      <c r="C35" s="46"/>
      <c r="D35" s="46"/>
      <c r="E35" s="34">
        <f>SUM(E31:E34)</f>
        <v>0</v>
      </c>
    </row>
    <row r="36" spans="1:5" ht="10" customHeight="1" thickBot="1" x14ac:dyDescent="0.35">
      <c r="A36" s="117"/>
      <c r="B36" s="19"/>
      <c r="C36" s="19"/>
      <c r="D36" s="71"/>
      <c r="E36" s="71"/>
    </row>
    <row r="37" spans="1:5" ht="14.3" customHeight="1" x14ac:dyDescent="0.3">
      <c r="A37" s="118" t="s">
        <v>67</v>
      </c>
      <c r="B37" s="119"/>
      <c r="C37" s="120"/>
      <c r="D37" s="35" t="s">
        <v>68</v>
      </c>
      <c r="E37" s="37"/>
    </row>
    <row r="38" spans="1:5" ht="13.55" x14ac:dyDescent="0.3">
      <c r="A38" s="97" t="s">
        <v>54</v>
      </c>
      <c r="B38" s="121"/>
      <c r="C38" s="121"/>
      <c r="D38" s="92">
        <v>0</v>
      </c>
      <c r="E38" s="124">
        <f>D38</f>
        <v>0</v>
      </c>
    </row>
    <row r="39" spans="1:5" ht="15.7" customHeight="1" x14ac:dyDescent="0.3">
      <c r="A39" s="97" t="s">
        <v>55</v>
      </c>
      <c r="B39" s="121"/>
      <c r="C39" s="121"/>
      <c r="D39" s="92">
        <v>0</v>
      </c>
      <c r="E39" s="124">
        <f t="shared" ref="E39:E45" si="7">D39</f>
        <v>0</v>
      </c>
    </row>
    <row r="40" spans="1:5" ht="14.3" thickBot="1" x14ac:dyDescent="0.35">
      <c r="A40" s="115" t="s">
        <v>56</v>
      </c>
      <c r="B40" s="122"/>
      <c r="C40" s="122"/>
      <c r="D40" s="93">
        <v>0</v>
      </c>
      <c r="E40" s="125">
        <f t="shared" si="7"/>
        <v>0</v>
      </c>
    </row>
    <row r="41" spans="1:5" ht="14.3" thickBot="1" x14ac:dyDescent="0.35">
      <c r="A41" s="123" t="s">
        <v>69</v>
      </c>
      <c r="B41" s="109"/>
      <c r="C41" s="109"/>
      <c r="D41" s="109"/>
      <c r="E41" s="110">
        <f>(E38+E39+E40)/3</f>
        <v>0</v>
      </c>
    </row>
    <row r="42" spans="1:5" ht="14.3" thickBot="1" x14ac:dyDescent="0.35">
      <c r="A42" s="127"/>
      <c r="B42" s="128"/>
      <c r="C42" s="128"/>
      <c r="D42" s="128"/>
      <c r="E42" s="130"/>
    </row>
    <row r="43" spans="1:5" ht="13.55" x14ac:dyDescent="0.3">
      <c r="A43" s="129" t="s">
        <v>53</v>
      </c>
      <c r="B43" s="20" t="s">
        <v>29</v>
      </c>
      <c r="C43" s="20"/>
      <c r="D43" s="36"/>
      <c r="E43" s="37"/>
    </row>
    <row r="44" spans="1:5" ht="13.55" x14ac:dyDescent="0.3">
      <c r="A44" s="94"/>
      <c r="B44" s="85"/>
      <c r="C44" s="85"/>
      <c r="D44" s="95">
        <v>0</v>
      </c>
      <c r="E44" s="108">
        <f t="shared" si="7"/>
        <v>0</v>
      </c>
    </row>
    <row r="45" spans="1:5" ht="14.3" thickBot="1" x14ac:dyDescent="0.35">
      <c r="A45" s="82"/>
      <c r="B45" s="84"/>
      <c r="C45" s="84"/>
      <c r="D45" s="93">
        <v>0</v>
      </c>
      <c r="E45" s="126">
        <f t="shared" si="7"/>
        <v>0</v>
      </c>
    </row>
    <row r="46" spans="1:5" ht="14.3" thickBot="1" x14ac:dyDescent="0.35">
      <c r="A46" s="111" t="s">
        <v>57</v>
      </c>
      <c r="B46" s="43"/>
      <c r="C46" s="44"/>
      <c r="D46" s="44"/>
      <c r="E46" s="58">
        <f>E41+E44+E45</f>
        <v>0</v>
      </c>
    </row>
    <row r="47" spans="1:5" ht="14.3" thickBot="1" x14ac:dyDescent="0.35">
      <c r="A47" s="131"/>
      <c r="B47" s="38"/>
      <c r="C47" s="38"/>
      <c r="D47" s="38"/>
      <c r="E47" s="39"/>
    </row>
    <row r="48" spans="1:5" ht="14.3" customHeight="1" x14ac:dyDescent="0.3">
      <c r="A48" s="132" t="s">
        <v>34</v>
      </c>
      <c r="B48" s="133"/>
      <c r="C48" s="133"/>
      <c r="D48" s="133"/>
      <c r="E48" s="134"/>
    </row>
    <row r="49" spans="1:5" ht="16.399999999999999" hidden="1" customHeight="1" x14ac:dyDescent="0.3">
      <c r="A49" s="135"/>
      <c r="B49" s="136"/>
      <c r="C49" s="136"/>
      <c r="D49" s="136"/>
      <c r="E49" s="137"/>
    </row>
    <row r="50" spans="1:5" ht="13.55" x14ac:dyDescent="0.3">
      <c r="A50" s="138" t="s">
        <v>58</v>
      </c>
      <c r="B50" s="139"/>
      <c r="C50" s="139"/>
      <c r="D50" s="139"/>
      <c r="E50" s="140">
        <f>E11</f>
        <v>0</v>
      </c>
    </row>
    <row r="51" spans="1:5" ht="14.3" x14ac:dyDescent="0.3">
      <c r="A51" s="141" t="s">
        <v>59</v>
      </c>
      <c r="B51" s="142"/>
      <c r="C51" s="142"/>
      <c r="D51" s="142"/>
      <c r="E51" s="143">
        <f>E26</f>
        <v>0</v>
      </c>
    </row>
    <row r="52" spans="1:5" ht="13.55" x14ac:dyDescent="0.3">
      <c r="A52" s="144" t="s">
        <v>60</v>
      </c>
      <c r="B52" s="142"/>
      <c r="C52" s="142"/>
      <c r="D52" s="142"/>
      <c r="E52" s="143">
        <f>E19</f>
        <v>0</v>
      </c>
    </row>
    <row r="53" spans="1:5" ht="13.55" x14ac:dyDescent="0.3">
      <c r="A53" s="144" t="s">
        <v>61</v>
      </c>
      <c r="B53" s="142"/>
      <c r="C53" s="142"/>
      <c r="D53" s="142"/>
      <c r="E53" s="143">
        <f>E35</f>
        <v>0</v>
      </c>
    </row>
    <row r="54" spans="1:5" ht="13.55" x14ac:dyDescent="0.3">
      <c r="A54" s="145" t="s">
        <v>69</v>
      </c>
      <c r="B54" s="142"/>
      <c r="C54" s="142"/>
      <c r="D54" s="142"/>
      <c r="E54" s="146">
        <f>E41</f>
        <v>0</v>
      </c>
    </row>
    <row r="55" spans="1:5" ht="14.3" thickBot="1" x14ac:dyDescent="0.35">
      <c r="A55" s="145" t="s">
        <v>53</v>
      </c>
      <c r="B55" s="142"/>
      <c r="C55" s="142"/>
      <c r="D55" s="142"/>
      <c r="E55" s="146">
        <f>E46</f>
        <v>0</v>
      </c>
    </row>
    <row r="56" spans="1:5" ht="14.3" thickBot="1" x14ac:dyDescent="0.35">
      <c r="A56" s="147" t="s">
        <v>62</v>
      </c>
      <c r="B56" s="148"/>
      <c r="C56" s="148"/>
      <c r="D56" s="148"/>
      <c r="E56" s="149">
        <f>SUM(E50:E55)</f>
        <v>0</v>
      </c>
    </row>
  </sheetData>
  <sheetProtection algorithmName="SHA-512" hashValue="BbKfLHSe3nNo4ZoEasixX9YJbEywmvh4MEVC9X9VDhoYko2pC4D4QGlXL+Tq9p1In8Csd1mn9nhEDpR5jyEsSQ==" saltValue="v3BufgHyjlgj0IvE69dTpA==" spinCount="100000" sheet="1" objects="1" scenarios="1"/>
  <mergeCells count="4">
    <mergeCell ref="B46:D46"/>
    <mergeCell ref="B35:D35"/>
    <mergeCell ref="A48:E49"/>
    <mergeCell ref="A37:C3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7" orientation="portrait" r:id="rId1"/>
  <headerFooter>
    <oddFooter>&amp;L&amp;D&amp;R&amp;P/&amp;N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7A896F5374745B16A12A54C02D999" ma:contentTypeVersion="5" ma:contentTypeDescription="Een nieuw document maken." ma:contentTypeScope="" ma:versionID="7ce3a7a222d421a8c2e4e614fb4eb3fe">
  <xsd:schema xmlns:xsd="http://www.w3.org/2001/XMLSchema" xmlns:xs="http://www.w3.org/2001/XMLSchema" xmlns:p="http://schemas.microsoft.com/office/2006/metadata/properties" xmlns:ns2="6dfdff19-df79-4c15-a254-05301dfb7cb8" xmlns:ns3="46567fdd-771b-4013-a659-0b1bc67f25dc" targetNamespace="http://schemas.microsoft.com/office/2006/metadata/properties" ma:root="true" ma:fieldsID="87ad776b0a48e97e6cdd80175904296d" ns2:_="" ns3:_="">
    <xsd:import namespace="6dfdff19-df79-4c15-a254-05301dfb7cb8"/>
    <xsd:import namespace="46567fdd-771b-4013-a659-0b1bc67f25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dff19-df79-4c15-a254-05301dfb7c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67fdd-771b-4013-a659-0b1bc67f25d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E02BCD-6E1A-4D47-8A1B-2CB50A39F1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DF3976-3DA2-4A86-86E6-7CA3D03E3B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fdff19-df79-4c15-a254-05301dfb7cb8"/>
    <ds:schemaRef ds:uri="46567fdd-771b-4013-a659-0b1bc67f25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4B8918-94AB-49D7-AE63-FA0B7D118738}">
  <ds:schemaRefs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46567fdd-771b-4013-a659-0b1bc67f25dc"/>
    <ds:schemaRef ds:uri="http://schemas.microsoft.com/office/2006/metadata/properties"/>
    <ds:schemaRef ds:uri="6dfdff19-df79-4c15-a254-05301dfb7cb8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Voorblad</vt:lpstr>
      <vt:lpstr>Handleiding</vt:lpstr>
      <vt:lpstr>Inschrijver</vt:lpstr>
      <vt:lpstr>Prijsopgave</vt:lpstr>
      <vt:lpstr>Inschrijver!Afdrukbereik</vt:lpstr>
      <vt:lpstr>Prijsopgave!Afdrukbereik</vt:lpstr>
      <vt:lpstr>Voorblad!Afdrukbereik</vt:lpstr>
    </vt:vector>
  </TitlesOfParts>
  <Manager/>
  <Company>SVHW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Aanbesteding taxatieapplicatie en objectenbeheer</dc:subject>
  <dc:creator>Bart Geerdink</dc:creator>
  <cp:keywords/>
  <dc:description/>
  <cp:lastModifiedBy>Herman Timmermans</cp:lastModifiedBy>
  <cp:revision/>
  <cp:lastPrinted>2023-12-21T10:42:26Z</cp:lastPrinted>
  <dcterms:created xsi:type="dcterms:W3CDTF">2020-03-26T21:51:59Z</dcterms:created>
  <dcterms:modified xsi:type="dcterms:W3CDTF">2023-12-21T10:43:24Z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0x0101006567A896F5374745B16A12A54C02D999</vt:lpwstr>
  </property>
  <property fmtid="{D5CDD505-2E9C-101B-9397-08002B2CF9AE}" pid="3" name="Order">
    <vt:r8>2700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