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STER/2023 IT-Partner/2. Aanbestedingsleidraad/"/>
    </mc:Choice>
  </mc:AlternateContent>
  <xr:revisionPtr revIDLastSave="7" documentId="8_{2E26E2C9-3387-443D-84F8-9D516D66C910}" xr6:coauthVersionLast="47" xr6:coauthVersionMax="47" xr10:uidLastSave="{E868D3E7-D806-4407-B22A-A2445532432A}"/>
  <bookViews>
    <workbookView xWindow="-120" yWindow="-120" windowWidth="29040" windowHeight="15840" xr2:uid="{6C4E8E6D-1C18-4280-AA55-D3A18B3918F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5" i="1"/>
  <c r="G3" i="1"/>
  <c r="G13" i="1" l="1"/>
  <c r="G16" i="1" s="1"/>
</calcChain>
</file>

<file path=xl/sharedStrings.xml><?xml version="1.0" encoding="utf-8"?>
<sst xmlns="http://schemas.openxmlformats.org/spreadsheetml/2006/main" count="21" uniqueCount="21">
  <si>
    <t xml:space="preserve">IT-functies </t>
  </si>
  <si>
    <t xml:space="preserve">Minimaal aantal jaren relevante ervaring </t>
  </si>
  <si>
    <t>Minimum uurtarief (€)</t>
  </si>
  <si>
    <t>Maximum uurtarief (€)</t>
  </si>
  <si>
    <t>Uurtarief  in € (excl. BTW)</t>
  </si>
  <si>
    <t>Fictief aantal uren over 3 jaren/ weging</t>
  </si>
  <si>
    <t xml:space="preserve">Gewogen </t>
  </si>
  <si>
    <t>Projectleider</t>
  </si>
  <si>
    <t>Front-end developer (Ant Design, React, CSS &amp; HTML)</t>
  </si>
  <si>
    <t>UX designer (Adobe Suite, Figma)</t>
  </si>
  <si>
    <t>Full stack software developer (DevOps, C#, .Net, React Framework)</t>
  </si>
  <si>
    <t>Microsoft Azure Database Administrator of Analyst</t>
  </si>
  <si>
    <t>Microsoft Azure Enterprise Data Analyst</t>
  </si>
  <si>
    <t>Microsoft Azure Solutions Expert of Architect</t>
  </si>
  <si>
    <t>Cyber Security Expert of Architect</t>
  </si>
  <si>
    <t>Microsoft Power BI Data Analyst</t>
  </si>
  <si>
    <t xml:space="preserve">Tester (unit + integratie testing) </t>
  </si>
  <si>
    <t xml:space="preserve">Optioneel - VB.NET ontwikkelaar, tbv beheer en 2e-lijnsupport huidige STARlight – Optioneel </t>
  </si>
  <si>
    <t>Gewogen fictieve inschrijfsom: development STARlight 2.0 incl. support na MPV</t>
  </si>
  <si>
    <t>Totaal gewogen fictieve inschrijfsom (Basis voor puntentoekenning)</t>
  </si>
  <si>
    <r>
      <rPr>
        <b/>
        <sz val="12"/>
        <color theme="0"/>
        <rFont val="Corbel"/>
        <family val="2"/>
      </rPr>
      <t>Prijzenblad Ster 'Contractering van een IT-partner'</t>
    </r>
    <r>
      <rPr>
        <b/>
        <sz val="9"/>
        <color theme="0"/>
        <rFont val="Corbel"/>
        <family val="2"/>
      </rPr>
      <t xml:space="preserve">
</t>
    </r>
    <r>
      <rPr>
        <sz val="9"/>
        <color theme="0"/>
        <rFont val="Corbel"/>
        <family val="2"/>
      </rPr>
      <t xml:space="preserve">- Inschrijver dient de </t>
    </r>
    <r>
      <rPr>
        <sz val="9"/>
        <color rgb="FFFFFF00"/>
        <rFont val="Corbel"/>
        <family val="2"/>
      </rPr>
      <t>gele cellen</t>
    </r>
    <r>
      <rPr>
        <sz val="9"/>
        <color theme="0"/>
        <rFont val="Corbel"/>
        <family val="2"/>
      </rPr>
      <t xml:space="preserve"> in te vullen, dit betreft het uurtarief binnen de range per IT-functie (goedkoper mag maar leidt niet tot extra punten, duurder leidt tot uitsluiting). 
- De uurtarieven zijn ‘all-in' (excl. BTW), dus inclusief reiskosten. </t>
    </r>
    <r>
      <rPr>
        <b/>
        <sz val="9"/>
        <color theme="0"/>
        <rFont val="Corbe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</si>
</sst>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Corbel"/>
      <family val="2"/>
    </font>
    <font>
      <b/>
      <sz val="9"/>
      <color theme="0"/>
      <name val="Corbel"/>
      <family val="2"/>
    </font>
    <font>
      <sz val="9"/>
      <color theme="0"/>
      <name val="Corbel"/>
      <family val="2"/>
    </font>
    <font>
      <sz val="9"/>
      <color rgb="FFFFFF00"/>
      <name val="Corbel"/>
      <family val="2"/>
    </font>
    <font>
      <b/>
      <sz val="9"/>
      <color theme="1"/>
      <name val="Corbel"/>
      <family val="2"/>
    </font>
    <font>
      <sz val="9"/>
      <color rgb="FFFF0000"/>
      <name val="Corbel"/>
      <family val="2"/>
    </font>
    <font>
      <b/>
      <sz val="12"/>
      <color theme="0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/>
    </xf>
    <xf numFmtId="0" fontId="1" fillId="0" borderId="1" xfId="0" applyFont="1" applyBorder="1"/>
    <xf numFmtId="44" fontId="1" fillId="0" borderId="1" xfId="0" applyNumberFormat="1" applyFont="1" applyBorder="1"/>
    <xf numFmtId="0" fontId="5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horizontal="left" vertical="top" wrapText="1"/>
    </xf>
    <xf numFmtId="0" fontId="6" fillId="0" borderId="0" xfId="0" applyFont="1"/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" fontId="1" fillId="0" borderId="0" xfId="0" applyNumberFormat="1" applyFont="1"/>
    <xf numFmtId="0" fontId="5" fillId="4" borderId="1" xfId="0" applyFont="1" applyFill="1" applyBorder="1" applyAlignment="1">
      <alignment vertical="top" wrapText="1"/>
    </xf>
    <xf numFmtId="3" fontId="1" fillId="0" borderId="0" xfId="0" applyNumberFormat="1" applyFont="1"/>
    <xf numFmtId="43" fontId="1" fillId="0" borderId="1" xfId="0" applyNumberFormat="1" applyFont="1" applyBorder="1"/>
    <xf numFmtId="0" fontId="2" fillId="2" borderId="0" xfId="0" applyFont="1" applyFill="1" applyAlignment="1">
      <alignment horizontal="left" vertical="top" wrapText="1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3" fontId="1" fillId="3" borderId="1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CDB6-280F-41ED-8178-B4DFC778C2BE}">
  <dimension ref="A1:I24"/>
  <sheetViews>
    <sheetView tabSelected="1" zoomScale="120" zoomScaleNormal="120" workbookViewId="0">
      <selection activeCell="E15" sqref="E15"/>
    </sheetView>
  </sheetViews>
  <sheetFormatPr defaultColWidth="8.7109375" defaultRowHeight="12" x14ac:dyDescent="0.2"/>
  <cols>
    <col min="1" max="1" width="66.140625" style="1" customWidth="1"/>
    <col min="2" max="2" width="13.85546875" style="13" customWidth="1"/>
    <col min="3" max="3" width="10.7109375" style="1" customWidth="1"/>
    <col min="4" max="4" width="12.28515625" style="1" customWidth="1"/>
    <col min="5" max="5" width="12.85546875" style="1" customWidth="1"/>
    <col min="6" max="6" width="16.140625" style="10" customWidth="1"/>
    <col min="7" max="7" width="13.5703125" style="1" customWidth="1"/>
    <col min="8" max="16384" width="8.7109375" style="1"/>
  </cols>
  <sheetData>
    <row r="1" spans="1:9" ht="60" customHeight="1" x14ac:dyDescent="0.2">
      <c r="A1" s="19" t="s">
        <v>20</v>
      </c>
      <c r="B1" s="19"/>
      <c r="C1" s="19"/>
      <c r="D1" s="19"/>
      <c r="E1" s="19"/>
      <c r="F1" s="19"/>
      <c r="G1" s="19"/>
    </row>
    <row r="2" spans="1:9" s="2" customFormat="1" ht="36" x14ac:dyDescent="0.25">
      <c r="A2" s="5" t="s">
        <v>0</v>
      </c>
      <c r="B2" s="6" t="s">
        <v>1</v>
      </c>
      <c r="C2" s="16" t="s">
        <v>2</v>
      </c>
      <c r="D2" s="6" t="s">
        <v>3</v>
      </c>
      <c r="E2" s="16" t="s">
        <v>4</v>
      </c>
      <c r="F2" s="6" t="s">
        <v>5</v>
      </c>
      <c r="G2" s="16" t="s">
        <v>6</v>
      </c>
    </row>
    <row r="3" spans="1:9" x14ac:dyDescent="0.2">
      <c r="A3" s="3" t="s">
        <v>7</v>
      </c>
      <c r="B3" s="11">
        <v>5</v>
      </c>
      <c r="C3" s="18">
        <v>100</v>
      </c>
      <c r="D3" s="18">
        <v>150</v>
      </c>
      <c r="E3" s="26">
        <v>100</v>
      </c>
      <c r="F3" s="8">
        <v>4608</v>
      </c>
      <c r="G3" s="4">
        <f>E3*F3</f>
        <v>460800</v>
      </c>
    </row>
    <row r="4" spans="1:9" x14ac:dyDescent="0.2">
      <c r="A4" s="3" t="s">
        <v>8</v>
      </c>
      <c r="B4" s="11">
        <v>5</v>
      </c>
      <c r="C4" s="18">
        <v>85</v>
      </c>
      <c r="D4" s="18">
        <v>135</v>
      </c>
      <c r="E4" s="26">
        <v>85</v>
      </c>
      <c r="F4" s="8">
        <v>4608</v>
      </c>
      <c r="G4" s="4">
        <f t="shared" ref="G4:G15" si="0">E4*F4</f>
        <v>391680</v>
      </c>
    </row>
    <row r="5" spans="1:9" x14ac:dyDescent="0.2">
      <c r="A5" s="3" t="s">
        <v>9</v>
      </c>
      <c r="B5" s="11">
        <v>5</v>
      </c>
      <c r="C5" s="18">
        <v>85</v>
      </c>
      <c r="D5" s="18">
        <v>135</v>
      </c>
      <c r="E5" s="26">
        <v>85</v>
      </c>
      <c r="F5" s="9">
        <v>768</v>
      </c>
      <c r="G5" s="4">
        <f t="shared" si="0"/>
        <v>65280</v>
      </c>
    </row>
    <row r="6" spans="1:9" x14ac:dyDescent="0.2">
      <c r="A6" s="3" t="s">
        <v>10</v>
      </c>
      <c r="B6" s="11">
        <v>7</v>
      </c>
      <c r="C6" s="18">
        <v>95</v>
      </c>
      <c r="D6" s="18">
        <v>135</v>
      </c>
      <c r="E6" s="26">
        <v>95</v>
      </c>
      <c r="F6" s="8">
        <v>18432</v>
      </c>
      <c r="G6" s="4">
        <f t="shared" si="0"/>
        <v>1751040</v>
      </c>
    </row>
    <row r="7" spans="1:9" x14ac:dyDescent="0.2">
      <c r="A7" s="3" t="s">
        <v>11</v>
      </c>
      <c r="B7" s="11">
        <v>5</v>
      </c>
      <c r="C7" s="18">
        <v>95</v>
      </c>
      <c r="D7" s="18">
        <v>150</v>
      </c>
      <c r="E7" s="26">
        <v>95</v>
      </c>
      <c r="F7" s="8">
        <v>1728</v>
      </c>
      <c r="G7" s="4">
        <f t="shared" si="0"/>
        <v>164160</v>
      </c>
    </row>
    <row r="8" spans="1:9" x14ac:dyDescent="0.2">
      <c r="A8" s="3" t="s">
        <v>12</v>
      </c>
      <c r="B8" s="11">
        <v>7</v>
      </c>
      <c r="C8" s="18">
        <v>100</v>
      </c>
      <c r="D8" s="18">
        <v>150</v>
      </c>
      <c r="E8" s="26">
        <v>100</v>
      </c>
      <c r="F8" s="8">
        <v>1152</v>
      </c>
      <c r="G8" s="4">
        <f t="shared" si="0"/>
        <v>115200</v>
      </c>
    </row>
    <row r="9" spans="1:9" x14ac:dyDescent="0.2">
      <c r="A9" s="3" t="s">
        <v>13</v>
      </c>
      <c r="B9" s="11">
        <v>5</v>
      </c>
      <c r="C9" s="18">
        <v>100</v>
      </c>
      <c r="D9" s="18">
        <v>165</v>
      </c>
      <c r="E9" s="26">
        <v>100</v>
      </c>
      <c r="F9" s="9">
        <v>768</v>
      </c>
      <c r="G9" s="4">
        <f t="shared" si="0"/>
        <v>76800</v>
      </c>
    </row>
    <row r="10" spans="1:9" x14ac:dyDescent="0.2">
      <c r="A10" s="3" t="s">
        <v>14</v>
      </c>
      <c r="B10" s="11">
        <v>7</v>
      </c>
      <c r="C10" s="18">
        <v>100</v>
      </c>
      <c r="D10" s="18">
        <v>150</v>
      </c>
      <c r="E10" s="26">
        <v>100</v>
      </c>
      <c r="F10" s="9">
        <v>864</v>
      </c>
      <c r="G10" s="4">
        <f t="shared" si="0"/>
        <v>86400</v>
      </c>
    </row>
    <row r="11" spans="1:9" x14ac:dyDescent="0.2">
      <c r="A11" s="3" t="s">
        <v>15</v>
      </c>
      <c r="B11" s="11">
        <v>5</v>
      </c>
      <c r="C11" s="18">
        <v>85</v>
      </c>
      <c r="D11" s="18">
        <v>135</v>
      </c>
      <c r="E11" s="26">
        <v>85</v>
      </c>
      <c r="F11" s="9">
        <v>576</v>
      </c>
      <c r="G11" s="4">
        <f t="shared" si="0"/>
        <v>48960</v>
      </c>
    </row>
    <row r="12" spans="1:9" x14ac:dyDescent="0.2">
      <c r="A12" s="3" t="s">
        <v>16</v>
      </c>
      <c r="B12" s="11">
        <v>2</v>
      </c>
      <c r="C12" s="18">
        <v>75</v>
      </c>
      <c r="D12" s="18">
        <v>115</v>
      </c>
      <c r="E12" s="26">
        <v>75</v>
      </c>
      <c r="F12" s="8">
        <v>2304</v>
      </c>
      <c r="G12" s="4">
        <f>E12*F12</f>
        <v>172800</v>
      </c>
    </row>
    <row r="13" spans="1:9" ht="15" customHeight="1" x14ac:dyDescent="0.2">
      <c r="A13" s="23" t="s">
        <v>18</v>
      </c>
      <c r="B13" s="24"/>
      <c r="C13" s="24"/>
      <c r="D13" s="24"/>
      <c r="E13" s="24"/>
      <c r="F13" s="25"/>
      <c r="G13" s="4">
        <f>SUM(G3:G12)</f>
        <v>3333120</v>
      </c>
      <c r="I13" s="17"/>
    </row>
    <row r="14" spans="1:9" ht="8.1" customHeight="1" x14ac:dyDescent="0.2">
      <c r="B14" s="1"/>
      <c r="F14" s="1"/>
    </row>
    <row r="15" spans="1:9" x14ac:dyDescent="0.2">
      <c r="A15" s="3" t="s">
        <v>17</v>
      </c>
      <c r="B15" s="11">
        <v>5</v>
      </c>
      <c r="C15" s="18">
        <v>90</v>
      </c>
      <c r="D15" s="18">
        <v>135</v>
      </c>
      <c r="E15" s="26">
        <v>90</v>
      </c>
      <c r="F15" s="8">
        <v>9216</v>
      </c>
      <c r="G15" s="4">
        <f t="shared" si="0"/>
        <v>829440</v>
      </c>
      <c r="I15" s="17"/>
    </row>
    <row r="16" spans="1:9" ht="15" customHeight="1" x14ac:dyDescent="0.2">
      <c r="A16" s="20" t="s">
        <v>19</v>
      </c>
      <c r="B16" s="21"/>
      <c r="C16" s="21"/>
      <c r="D16" s="21"/>
      <c r="E16" s="21"/>
      <c r="F16" s="22"/>
      <c r="G16" s="4">
        <f>G13+G15</f>
        <v>4162560</v>
      </c>
      <c r="I16" s="17"/>
    </row>
    <row r="17" spans="2:7" x14ac:dyDescent="0.2">
      <c r="B17" s="12"/>
    </row>
    <row r="18" spans="2:7" x14ac:dyDescent="0.2">
      <c r="B18" s="12"/>
    </row>
    <row r="19" spans="2:7" x14ac:dyDescent="0.2">
      <c r="B19" s="12"/>
    </row>
    <row r="20" spans="2:7" x14ac:dyDescent="0.2">
      <c r="B20" s="12"/>
    </row>
    <row r="21" spans="2:7" x14ac:dyDescent="0.2">
      <c r="G21" s="15"/>
    </row>
    <row r="23" spans="2:7" x14ac:dyDescent="0.2">
      <c r="B23" s="12"/>
      <c r="C23" s="7"/>
      <c r="D23" s="7"/>
      <c r="E23" s="7"/>
      <c r="F23" s="14"/>
      <c r="G23" s="7"/>
    </row>
    <row r="24" spans="2:7" x14ac:dyDescent="0.2">
      <c r="B24" s="12"/>
      <c r="C24" s="7"/>
      <c r="D24" s="7"/>
      <c r="E24" s="7"/>
      <c r="F24" s="14"/>
      <c r="G24" s="7"/>
    </row>
  </sheetData>
  <sheetProtection algorithmName="SHA-512" hashValue="IcEFFHfc4LKFrwROTaCh/ic964Ig7vFVQd71FmIQidR1/4+/HFr6zK3TYrpWJmhHa7Uh5fRWeeP4J6j3fW+kng==" saltValue="sU00OGYTdzYrSkfuTe40rg==" spinCount="100000" sheet="1" objects="1" scenarios="1"/>
  <mergeCells count="3">
    <mergeCell ref="A1:G1"/>
    <mergeCell ref="A16:F16"/>
    <mergeCell ref="A13:F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7" ma:contentTypeDescription="Een nieuw document maken." ma:contentTypeScope="" ma:versionID="89e634e82c49fb8814b8897733af07f0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2998fcacb5803e5db7a2c3a971aff6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A80328-E05B-4FBD-A2F8-E17DF97C2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621AE0-993B-46A9-825B-C0ECB0C0F229}">
  <ds:schemaRefs>
    <ds:schemaRef ds:uri="http://www.w3.org/XML/1998/namespace"/>
    <ds:schemaRef ds:uri="7d68f490-36dc-4c4a-9074-962546f75cfc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211ad00a-57de-47a8-a9ca-94561040772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1277999-f0c7-4099-9efe-4d4291090be1"/>
    <ds:schemaRef ds:uri="e9ba909c-40ff-43d2-8650-c1cb9609952f"/>
    <ds:schemaRef ds:uri="7b51f98f-61e6-42f4-bae9-9a6129e68d68"/>
  </ds:schemaRefs>
</ds:datastoreItem>
</file>

<file path=customXml/itemProps3.xml><?xml version="1.0" encoding="utf-8"?>
<ds:datastoreItem xmlns:ds="http://schemas.openxmlformats.org/officeDocument/2006/customXml" ds:itemID="{15C37878-7261-47B4-9297-E9C9F84F1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Manuela Sadal</dc:creator>
  <cp:keywords/>
  <dc:description/>
  <cp:lastModifiedBy>Emily van der Linden</cp:lastModifiedBy>
  <cp:revision/>
  <dcterms:created xsi:type="dcterms:W3CDTF">2023-10-03T12:36:28Z</dcterms:created>
  <dcterms:modified xsi:type="dcterms:W3CDTF">2023-11-13T09:39:32Z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