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Veiligheidsregio Twente/Aanbestedingen sct voeding sani  2023/Levensmiddelen en boodschappen 2023 - Ontplooi/Bestek/"/>
    </mc:Choice>
  </mc:AlternateContent>
  <xr:revisionPtr revIDLastSave="1614" documentId="14_{A3BFED66-7317-4063-9A42-3FE28ECFDE6C}" xr6:coauthVersionLast="47" xr6:coauthVersionMax="47" xr10:uidLastSave="{0AA96272-BDEE-4DB9-BC3D-42932A22095C}"/>
  <bookViews>
    <workbookView xWindow="28680" yWindow="-120" windowWidth="29040" windowHeight="15840" tabRatio="915" xr2:uid="{00000000-000D-0000-FFFF-FFFF00000000}"/>
  </bookViews>
  <sheets>
    <sheet name="Voorwoord" sheetId="10" r:id="rId1"/>
    <sheet name="AGF" sheetId="20" r:id="rId2"/>
    <sheet name="DKW" sheetId="37" r:id="rId3"/>
    <sheet name="Koeling zuivel" sheetId="28" r:id="rId4"/>
    <sheet name="Non food" sheetId="36" r:id="rId5"/>
    <sheet name="Bakker" sheetId="29" r:id="rId6"/>
    <sheet name="Slager" sheetId="30" r:id="rId7"/>
    <sheet name="Vis" sheetId="33" r:id="rId8"/>
    <sheet name="Diepvries" sheetId="34" r:id="rId9"/>
    <sheet name="Dranken" sheetId="35" r:id="rId10"/>
    <sheet name="Kosten logistiek" sheetId="38" r:id="rId11"/>
    <sheet name="bijkomende kosten" sheetId="7" r:id="rId12"/>
    <sheet name="Totalisatie" sheetId="17" r:id="rId13"/>
  </sheets>
  <definedNames>
    <definedName name="_xlnm._FilterDatabase" localSheetId="1" hidden="1">AGF!$A$2:$O$28</definedName>
    <definedName name="_xlnm._FilterDatabase" localSheetId="8" hidden="1">Diepvries!$A$2:$P$59</definedName>
    <definedName name="_xlnm._FilterDatabase" localSheetId="2" hidden="1">DKW!$A$2:$P$283</definedName>
    <definedName name="_xlnm._FilterDatabase" localSheetId="9" hidden="1">Dranken!$A$2:$P$2</definedName>
    <definedName name="_xlnm._FilterDatabase" localSheetId="4" hidden="1">'Non food'!$A$2:$P$71</definedName>
    <definedName name="_xlnm._FilterDatabase" localSheetId="7" hidden="1">Vis!$A$2:$P$27</definedName>
    <definedName name="_xlnm.Print_Area" localSheetId="12">Totalisatie!$A$1:$D$22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27" i="33" l="1"/>
  <c r="P26" i="33"/>
  <c r="P25" i="33"/>
  <c r="P24" i="33"/>
  <c r="P23" i="33"/>
  <c r="P22" i="33"/>
  <c r="P21" i="33"/>
  <c r="P20" i="33"/>
  <c r="P19" i="33"/>
  <c r="P18" i="33"/>
  <c r="P17" i="33"/>
  <c r="P16" i="33"/>
  <c r="P15" i="33"/>
  <c r="P14" i="33"/>
  <c r="P13" i="33"/>
  <c r="P12" i="33"/>
  <c r="P11" i="33"/>
  <c r="P10" i="33"/>
  <c r="P9" i="33"/>
  <c r="P8" i="33"/>
  <c r="P142" i="28"/>
  <c r="P141" i="28"/>
  <c r="P140" i="28"/>
  <c r="P139" i="28"/>
  <c r="P138" i="28"/>
  <c r="P137" i="28"/>
  <c r="P136" i="28"/>
  <c r="P135" i="28"/>
  <c r="P134" i="28"/>
  <c r="P133" i="28"/>
  <c r="P132" i="28"/>
  <c r="P131" i="28"/>
  <c r="P130" i="28"/>
  <c r="P129" i="28"/>
  <c r="P128" i="28"/>
  <c r="P127" i="28"/>
  <c r="P126" i="28"/>
  <c r="P125" i="28"/>
  <c r="P124" i="28"/>
  <c r="P123" i="28"/>
  <c r="P122" i="28"/>
  <c r="P121" i="28"/>
  <c r="P120" i="28"/>
  <c r="P119" i="28"/>
  <c r="P118" i="28"/>
  <c r="P117" i="28"/>
  <c r="P116" i="28"/>
  <c r="P115" i="28"/>
  <c r="P114" i="28"/>
  <c r="P113" i="28"/>
  <c r="P112" i="28"/>
  <c r="P111" i="28"/>
  <c r="P110" i="28"/>
  <c r="P109" i="28"/>
  <c r="P108" i="28"/>
  <c r="P107" i="28"/>
  <c r="P106" i="28"/>
  <c r="P105" i="28"/>
  <c r="P104" i="28"/>
  <c r="P103" i="28"/>
  <c r="P102" i="28"/>
  <c r="P101" i="28"/>
  <c r="P100" i="28"/>
  <c r="P99" i="28"/>
  <c r="P98" i="28"/>
  <c r="P97" i="28"/>
  <c r="P96" i="28"/>
  <c r="P95" i="28"/>
  <c r="P94" i="28"/>
  <c r="P93" i="28"/>
  <c r="P92" i="28"/>
  <c r="P91" i="28"/>
  <c r="P90" i="28"/>
  <c r="P89" i="28"/>
  <c r="P88" i="28"/>
  <c r="P87" i="28"/>
  <c r="P86" i="28"/>
  <c r="P85" i="28"/>
  <c r="P84" i="28"/>
  <c r="P83" i="28"/>
  <c r="P82" i="28"/>
  <c r="P81" i="28"/>
  <c r="P80" i="28"/>
  <c r="P79" i="28"/>
  <c r="P78" i="28"/>
  <c r="P77" i="28"/>
  <c r="P76" i="28"/>
  <c r="P75" i="28"/>
  <c r="P74" i="28"/>
  <c r="P73" i="28"/>
  <c r="P72" i="28"/>
  <c r="P71" i="28"/>
  <c r="P70" i="28"/>
  <c r="P69" i="28"/>
  <c r="P68" i="28"/>
  <c r="P67" i="28"/>
  <c r="P66" i="28"/>
  <c r="P65" i="28"/>
  <c r="P64" i="28"/>
  <c r="P63" i="28"/>
  <c r="P62" i="28"/>
  <c r="P61" i="28"/>
  <c r="P60" i="28"/>
  <c r="P59" i="28"/>
  <c r="P58" i="28"/>
  <c r="P57" i="28"/>
  <c r="P56" i="28"/>
  <c r="P55" i="28"/>
  <c r="P54" i="28"/>
  <c r="P53" i="28"/>
  <c r="P52" i="28"/>
  <c r="P51" i="28"/>
  <c r="P50" i="28"/>
  <c r="P49" i="28"/>
  <c r="P48" i="28"/>
  <c r="P47" i="28"/>
  <c r="P46" i="28"/>
  <c r="P45" i="28"/>
  <c r="P44" i="28"/>
  <c r="P43" i="28"/>
  <c r="P42" i="28"/>
  <c r="P41" i="28"/>
  <c r="P40" i="28"/>
  <c r="P39" i="28"/>
  <c r="P38" i="28"/>
  <c r="P37" i="28"/>
  <c r="P283" i="37"/>
  <c r="P282" i="37"/>
  <c r="P281" i="37"/>
  <c r="P280" i="37"/>
  <c r="P279" i="37"/>
  <c r="P278" i="37"/>
  <c r="P277" i="37"/>
  <c r="P276" i="37"/>
  <c r="P275" i="37"/>
  <c r="P274" i="37"/>
  <c r="P273" i="37"/>
  <c r="P272" i="37"/>
  <c r="P271" i="37"/>
  <c r="P270" i="37"/>
  <c r="P269" i="37"/>
  <c r="P268" i="37"/>
  <c r="P267" i="37"/>
  <c r="P266" i="37"/>
  <c r="P265" i="37"/>
  <c r="P264" i="37"/>
  <c r="P263" i="37"/>
  <c r="P262" i="37"/>
  <c r="P261" i="37"/>
  <c r="P260" i="37"/>
  <c r="P259" i="37"/>
  <c r="P258" i="37"/>
  <c r="P257" i="37"/>
  <c r="P256" i="37"/>
  <c r="P255" i="37"/>
  <c r="P254" i="37"/>
  <c r="P253" i="37"/>
  <c r="P252" i="37"/>
  <c r="P251" i="37"/>
  <c r="P250" i="37"/>
  <c r="P249" i="37"/>
  <c r="P248" i="37"/>
  <c r="P247" i="37"/>
  <c r="P246" i="37"/>
  <c r="P245" i="37"/>
  <c r="P244" i="37"/>
  <c r="P243" i="37"/>
  <c r="P242" i="37"/>
  <c r="P241" i="37"/>
  <c r="P240" i="37"/>
  <c r="P239" i="37"/>
  <c r="P238" i="37"/>
  <c r="P237" i="37"/>
  <c r="P236" i="37"/>
  <c r="P235" i="37"/>
  <c r="P234" i="37"/>
  <c r="P233" i="37"/>
  <c r="P232" i="37"/>
  <c r="P231" i="37"/>
  <c r="P230" i="37"/>
  <c r="P229" i="37"/>
  <c r="P228" i="37"/>
  <c r="P227" i="37"/>
  <c r="P226" i="37"/>
  <c r="P225" i="37"/>
  <c r="P224" i="37"/>
  <c r="P223" i="37"/>
  <c r="P222" i="37"/>
  <c r="P221" i="37"/>
  <c r="P220" i="37"/>
  <c r="P219" i="37"/>
  <c r="P218" i="37"/>
  <c r="P217" i="37"/>
  <c r="P216" i="37"/>
  <c r="P215" i="37"/>
  <c r="P214" i="37"/>
  <c r="P213" i="37"/>
  <c r="P212" i="37"/>
  <c r="P211" i="37"/>
  <c r="P210" i="37"/>
  <c r="P209" i="37"/>
  <c r="P208" i="37"/>
  <c r="P207" i="37"/>
  <c r="P206" i="37"/>
  <c r="P205" i="37"/>
  <c r="P204" i="37"/>
  <c r="P203" i="37"/>
  <c r="P202" i="37"/>
  <c r="P201" i="37"/>
  <c r="P200" i="37"/>
  <c r="P199" i="37"/>
  <c r="P198" i="37"/>
  <c r="P197" i="37"/>
  <c r="P196" i="37"/>
  <c r="P195" i="37"/>
  <c r="P194" i="37"/>
  <c r="P193" i="37"/>
  <c r="P192" i="37"/>
  <c r="P191" i="37"/>
  <c r="P190" i="37"/>
  <c r="P189" i="37"/>
  <c r="P188" i="37"/>
  <c r="P187" i="37"/>
  <c r="P186" i="37"/>
  <c r="P185" i="37"/>
  <c r="P184" i="37"/>
  <c r="P183" i="37"/>
  <c r="P182" i="37"/>
  <c r="P181" i="37"/>
  <c r="P180" i="37"/>
  <c r="P179" i="37"/>
  <c r="P178" i="37"/>
  <c r="P177" i="37"/>
  <c r="P176" i="37"/>
  <c r="P175" i="37"/>
  <c r="P174" i="37"/>
  <c r="P173" i="37"/>
  <c r="P172" i="37"/>
  <c r="P171" i="37"/>
  <c r="P170" i="37"/>
  <c r="P169" i="37"/>
  <c r="P168" i="37"/>
  <c r="P167" i="37"/>
  <c r="P166" i="37"/>
  <c r="P165" i="37"/>
  <c r="P164" i="37"/>
  <c r="P163" i="37"/>
  <c r="P162" i="37"/>
  <c r="P161" i="37"/>
  <c r="P160" i="37"/>
  <c r="P159" i="37"/>
  <c r="P158" i="37"/>
  <c r="P157" i="37"/>
  <c r="P156" i="37"/>
  <c r="P155" i="37"/>
  <c r="P154" i="37"/>
  <c r="P153" i="37"/>
  <c r="P152" i="37"/>
  <c r="P151" i="37"/>
  <c r="P150" i="37"/>
  <c r="P149" i="37"/>
  <c r="P148" i="37"/>
  <c r="P147" i="37"/>
  <c r="P146" i="37"/>
  <c r="P145" i="37"/>
  <c r="P144" i="37"/>
  <c r="P143" i="37"/>
  <c r="P142" i="37"/>
  <c r="P141" i="37"/>
  <c r="P140" i="37"/>
  <c r="P139" i="37"/>
  <c r="P138" i="37"/>
  <c r="P137" i="37"/>
  <c r="P136" i="37"/>
  <c r="P135" i="37"/>
  <c r="P134" i="37"/>
  <c r="P133" i="37"/>
  <c r="P132" i="37"/>
  <c r="P131" i="37"/>
  <c r="P130" i="37"/>
  <c r="P129" i="37"/>
  <c r="P128" i="37"/>
  <c r="P127" i="37"/>
  <c r="P126" i="37"/>
  <c r="P125" i="37"/>
  <c r="P124" i="37"/>
  <c r="P123" i="37"/>
  <c r="P122" i="37"/>
  <c r="P121" i="37"/>
  <c r="P120" i="37"/>
  <c r="P119" i="37"/>
  <c r="P118" i="37"/>
  <c r="P117" i="37"/>
  <c r="P116" i="37"/>
  <c r="P115" i="37"/>
  <c r="P114" i="37"/>
  <c r="P113" i="37"/>
  <c r="P112" i="37"/>
  <c r="P111" i="37"/>
  <c r="P110" i="37"/>
  <c r="P109" i="37"/>
  <c r="P108" i="37"/>
  <c r="P107" i="37"/>
  <c r="P106" i="37"/>
  <c r="P105" i="37"/>
  <c r="P104" i="37"/>
  <c r="P103" i="37"/>
  <c r="P102" i="37"/>
  <c r="P101" i="37"/>
  <c r="P100" i="37"/>
  <c r="P99" i="37"/>
  <c r="P98" i="37"/>
  <c r="P97" i="37"/>
  <c r="P96" i="37"/>
  <c r="P95" i="37"/>
  <c r="P94" i="37"/>
  <c r="P93" i="37"/>
  <c r="P59" i="34"/>
  <c r="P58" i="34"/>
  <c r="P57" i="34"/>
  <c r="P56" i="34"/>
  <c r="P55" i="34"/>
  <c r="P54" i="34"/>
  <c r="P53" i="34"/>
  <c r="P52" i="34"/>
  <c r="P51" i="34"/>
  <c r="P50" i="34"/>
  <c r="P49" i="34"/>
  <c r="P48" i="34"/>
  <c r="P47" i="34"/>
  <c r="P46" i="34"/>
  <c r="P45" i="34"/>
  <c r="P44" i="34"/>
  <c r="P43" i="34"/>
  <c r="P42" i="34"/>
  <c r="P41" i="34"/>
  <c r="P40" i="34"/>
  <c r="P39" i="34"/>
  <c r="P38" i="34"/>
  <c r="P37" i="34"/>
  <c r="P36" i="34"/>
  <c r="P35" i="34"/>
  <c r="P34" i="34"/>
  <c r="P33" i="34"/>
  <c r="P32" i="34"/>
  <c r="P31" i="34"/>
  <c r="P30" i="34"/>
  <c r="P29" i="34"/>
  <c r="P28" i="34"/>
  <c r="P27" i="34"/>
  <c r="P26" i="34"/>
  <c r="P25" i="34"/>
  <c r="P24" i="34"/>
  <c r="P23" i="34"/>
  <c r="P22" i="34"/>
  <c r="P21" i="34"/>
  <c r="P20" i="34"/>
  <c r="P19" i="34"/>
  <c r="P18" i="34"/>
  <c r="P17" i="34"/>
  <c r="P16" i="34"/>
  <c r="O36" i="20"/>
  <c r="O35" i="20"/>
  <c r="O34" i="20"/>
  <c r="O33" i="20"/>
  <c r="O32" i="20"/>
  <c r="O31" i="20"/>
  <c r="O30" i="20"/>
  <c r="O29" i="20"/>
  <c r="J7" i="38"/>
  <c r="J6" i="38"/>
  <c r="J5" i="38"/>
  <c r="J4" i="38"/>
  <c r="E12" i="7"/>
  <c r="P11" i="35"/>
  <c r="P6" i="35"/>
  <c r="P7" i="30"/>
  <c r="P25" i="37"/>
  <c r="O17" i="20"/>
  <c r="P9" i="34"/>
  <c r="P8" i="34"/>
  <c r="P23" i="35" l="1"/>
  <c r="P22" i="35"/>
  <c r="P21" i="35"/>
  <c r="P20" i="35"/>
  <c r="P19" i="35"/>
  <c r="P18" i="35"/>
  <c r="P17" i="35"/>
  <c r="P16" i="35"/>
  <c r="P15" i="35"/>
  <c r="P14" i="35"/>
  <c r="P13" i="35"/>
  <c r="P12" i="35"/>
  <c r="P10" i="35"/>
  <c r="P9" i="35"/>
  <c r="P8" i="35"/>
  <c r="P7" i="35"/>
  <c r="P5" i="35"/>
  <c r="P4" i="35"/>
  <c r="P3" i="35"/>
  <c r="P15" i="34"/>
  <c r="P14" i="34"/>
  <c r="P13" i="34"/>
  <c r="P12" i="34"/>
  <c r="P11" i="34"/>
  <c r="P10" i="34"/>
  <c r="P7" i="34"/>
  <c r="P6" i="34"/>
  <c r="P5" i="34"/>
  <c r="P4" i="34"/>
  <c r="P3" i="34"/>
  <c r="P3" i="33"/>
  <c r="P3" i="30"/>
  <c r="P22" i="29"/>
  <c r="P21" i="29"/>
  <c r="P20" i="29"/>
  <c r="P19" i="29"/>
  <c r="P18" i="29"/>
  <c r="P17" i="29"/>
  <c r="P16" i="29"/>
  <c r="P15" i="29"/>
  <c r="P14" i="29"/>
  <c r="P13" i="29"/>
  <c r="P12" i="29"/>
  <c r="P11" i="29"/>
  <c r="P10" i="29"/>
  <c r="P9" i="29"/>
  <c r="P8" i="29"/>
  <c r="P7" i="29"/>
  <c r="P6" i="29"/>
  <c r="P5" i="29"/>
  <c r="P4" i="29"/>
  <c r="P3" i="29"/>
  <c r="P54" i="36"/>
  <c r="P53" i="36"/>
  <c r="P52" i="36"/>
  <c r="P51" i="36"/>
  <c r="P50" i="36"/>
  <c r="P49" i="36"/>
  <c r="P48" i="36"/>
  <c r="P47" i="36"/>
  <c r="P46" i="36"/>
  <c r="P45" i="36"/>
  <c r="P44" i="36"/>
  <c r="P43" i="36"/>
  <c r="P42" i="36"/>
  <c r="P41" i="36"/>
  <c r="P40" i="36"/>
  <c r="P39" i="36"/>
  <c r="P38" i="36"/>
  <c r="P37" i="36"/>
  <c r="P36" i="36"/>
  <c r="P35" i="36"/>
  <c r="P34" i="36"/>
  <c r="P33" i="36"/>
  <c r="P32" i="36"/>
  <c r="P31" i="36"/>
  <c r="P30" i="36"/>
  <c r="P29" i="36"/>
  <c r="P28" i="36"/>
  <c r="P27" i="36"/>
  <c r="P26" i="36"/>
  <c r="P25" i="36"/>
  <c r="P24" i="36"/>
  <c r="P23" i="36"/>
  <c r="P22" i="36"/>
  <c r="P21" i="36"/>
  <c r="P20" i="36"/>
  <c r="P19" i="36"/>
  <c r="P18" i="36"/>
  <c r="P17" i="36"/>
  <c r="P16" i="36"/>
  <c r="P15" i="36"/>
  <c r="P14" i="36"/>
  <c r="P13" i="36"/>
  <c r="P12" i="36"/>
  <c r="P11" i="36"/>
  <c r="P10" i="36"/>
  <c r="P9" i="36"/>
  <c r="P8" i="36"/>
  <c r="P7" i="36"/>
  <c r="P6" i="36"/>
  <c r="P5" i="36"/>
  <c r="P4" i="36"/>
  <c r="P3" i="36"/>
  <c r="P36" i="28"/>
  <c r="P35" i="28"/>
  <c r="P34" i="28"/>
  <c r="P33" i="28"/>
  <c r="P32" i="28"/>
  <c r="P31" i="28"/>
  <c r="P30" i="28"/>
  <c r="P29" i="28"/>
  <c r="P28" i="28"/>
  <c r="P27" i="28"/>
  <c r="P26" i="28"/>
  <c r="P25" i="28"/>
  <c r="P24" i="28"/>
  <c r="P23" i="28"/>
  <c r="P22" i="28"/>
  <c r="P21" i="28"/>
  <c r="P20" i="28"/>
  <c r="P19" i="28"/>
  <c r="P18" i="28"/>
  <c r="P17" i="28"/>
  <c r="P16" i="28"/>
  <c r="P15" i="28"/>
  <c r="P14" i="28"/>
  <c r="P13" i="28"/>
  <c r="P12" i="28"/>
  <c r="P11" i="28"/>
  <c r="P10" i="28"/>
  <c r="P9" i="28"/>
  <c r="P8" i="28"/>
  <c r="P7" i="28"/>
  <c r="P6" i="28"/>
  <c r="P5" i="28"/>
  <c r="P4" i="28"/>
  <c r="P3" i="28"/>
  <c r="P92" i="37"/>
  <c r="P91" i="37"/>
  <c r="P90" i="37"/>
  <c r="P89" i="37"/>
  <c r="P88" i="37"/>
  <c r="P87" i="37"/>
  <c r="P86" i="37"/>
  <c r="P85" i="37"/>
  <c r="P84" i="37"/>
  <c r="P83" i="37"/>
  <c r="P82" i="37"/>
  <c r="P81" i="37"/>
  <c r="P80" i="37"/>
  <c r="P79" i="37"/>
  <c r="P78" i="37"/>
  <c r="P77" i="37"/>
  <c r="P76" i="37"/>
  <c r="P75" i="37"/>
  <c r="P74" i="37"/>
  <c r="P73" i="37"/>
  <c r="P72" i="37"/>
  <c r="P71" i="37"/>
  <c r="P70" i="37"/>
  <c r="P69" i="37"/>
  <c r="P68" i="37"/>
  <c r="P67" i="37"/>
  <c r="P66" i="37"/>
  <c r="P65" i="37"/>
  <c r="P64" i="37"/>
  <c r="P63" i="37"/>
  <c r="P62" i="37"/>
  <c r="P61" i="37"/>
  <c r="P60" i="37"/>
  <c r="P59" i="37"/>
  <c r="P58" i="37"/>
  <c r="P57" i="37"/>
  <c r="P56" i="37"/>
  <c r="P55" i="37"/>
  <c r="P54" i="37"/>
  <c r="P53" i="37"/>
  <c r="P52" i="37"/>
  <c r="P51" i="37"/>
  <c r="P50" i="37"/>
  <c r="P49" i="37"/>
  <c r="P48" i="37"/>
  <c r="P47" i="37"/>
  <c r="P46" i="37"/>
  <c r="P45" i="37"/>
  <c r="P44" i="37"/>
  <c r="P43" i="37"/>
  <c r="P42" i="37"/>
  <c r="P41" i="37"/>
  <c r="P40" i="37"/>
  <c r="P39" i="37"/>
  <c r="P38" i="37"/>
  <c r="P37" i="37"/>
  <c r="P36" i="37"/>
  <c r="P35" i="37"/>
  <c r="P34" i="37"/>
  <c r="P33" i="37"/>
  <c r="P32" i="37"/>
  <c r="P31" i="37"/>
  <c r="P30" i="37"/>
  <c r="P29" i="37"/>
  <c r="P28" i="37"/>
  <c r="P27" i="37"/>
  <c r="P26" i="37"/>
  <c r="P24" i="37"/>
  <c r="P23" i="37"/>
  <c r="P22" i="37"/>
  <c r="P21" i="37"/>
  <c r="P20" i="37"/>
  <c r="P19" i="37"/>
  <c r="P18" i="37"/>
  <c r="P17" i="37"/>
  <c r="P16" i="37"/>
  <c r="P15" i="37"/>
  <c r="P14" i="37"/>
  <c r="P13" i="37"/>
  <c r="P12" i="37"/>
  <c r="P11" i="37"/>
  <c r="P10" i="37"/>
  <c r="P9" i="37"/>
  <c r="P8" i="37"/>
  <c r="P7" i="37"/>
  <c r="P6" i="37"/>
  <c r="P5" i="37"/>
  <c r="P4" i="37"/>
  <c r="P3" i="37"/>
  <c r="O28" i="20"/>
  <c r="O27" i="20"/>
  <c r="O26" i="20"/>
  <c r="O25" i="20"/>
  <c r="O24" i="20"/>
  <c r="O23" i="20"/>
  <c r="O22" i="20"/>
  <c r="O21" i="20"/>
  <c r="O20" i="20"/>
  <c r="O19" i="20"/>
  <c r="O18" i="20"/>
  <c r="O16" i="20"/>
  <c r="O15" i="20"/>
  <c r="O14" i="20"/>
  <c r="O13" i="20"/>
  <c r="O12" i="20"/>
  <c r="O11" i="20"/>
  <c r="O10" i="20"/>
  <c r="O9" i="20"/>
  <c r="O8" i="20"/>
  <c r="O7" i="20"/>
  <c r="O6" i="20"/>
  <c r="O5" i="20"/>
  <c r="O4" i="20"/>
  <c r="O3" i="20"/>
  <c r="P73" i="36" l="1"/>
  <c r="J8" i="38"/>
  <c r="B14" i="17" s="1"/>
  <c r="P25" i="35"/>
  <c r="P61" i="34"/>
  <c r="P144" i="28"/>
  <c r="P290" i="37"/>
  <c r="O38" i="20"/>
  <c r="B5" i="17" s="1"/>
  <c r="B15" i="17"/>
  <c r="B6" i="17" l="1"/>
  <c r="P7" i="33"/>
  <c r="P6" i="33"/>
  <c r="P5" i="33"/>
  <c r="P4" i="33"/>
  <c r="P39" i="30"/>
  <c r="P38" i="30"/>
  <c r="P37" i="30"/>
  <c r="P36" i="30"/>
  <c r="P35" i="30"/>
  <c r="P34" i="30"/>
  <c r="P33" i="30"/>
  <c r="P32" i="30"/>
  <c r="P31" i="30"/>
  <c r="P30" i="30"/>
  <c r="P29" i="30"/>
  <c r="P28" i="30"/>
  <c r="P27" i="30"/>
  <c r="P26" i="30"/>
  <c r="P25" i="30"/>
  <c r="P24" i="30"/>
  <c r="P23" i="30"/>
  <c r="P22" i="30"/>
  <c r="P21" i="30"/>
  <c r="P20" i="30"/>
  <c r="P19" i="30"/>
  <c r="P18" i="30"/>
  <c r="P17" i="30"/>
  <c r="P16" i="30"/>
  <c r="P15" i="30"/>
  <c r="P14" i="30"/>
  <c r="P13" i="30"/>
  <c r="P12" i="30"/>
  <c r="P11" i="30"/>
  <c r="P10" i="30"/>
  <c r="P9" i="30"/>
  <c r="P8" i="30"/>
  <c r="P6" i="30"/>
  <c r="P5" i="30"/>
  <c r="P4" i="30"/>
  <c r="B13" i="17" l="1"/>
  <c r="B12" i="17"/>
  <c r="P30" i="33"/>
  <c r="B11" i="17" s="1"/>
  <c r="P41" i="30"/>
  <c r="B10" i="17" s="1"/>
  <c r="P24" i="29"/>
  <c r="B9" i="17" s="1"/>
  <c r="B8" i="17"/>
  <c r="B7" i="17"/>
  <c r="B16" i="17" l="1"/>
</calcChain>
</file>

<file path=xl/sharedStrings.xml><?xml version="1.0" encoding="utf-8"?>
<sst xmlns="http://schemas.openxmlformats.org/spreadsheetml/2006/main" count="2954" uniqueCount="849">
  <si>
    <t>Inschrijver dient de blauw gearceerde cellen in te vullen</t>
  </si>
  <si>
    <t>uw verpakkings-eenheid</t>
  </si>
  <si>
    <t xml:space="preserve">uw levereenheid </t>
  </si>
  <si>
    <t xml:space="preserve"> </t>
  </si>
  <si>
    <t>Bijkomende kosten</t>
  </si>
  <si>
    <t>Diepvries</t>
  </si>
  <si>
    <t>uw FabMerk</t>
  </si>
  <si>
    <t>Totaalblad</t>
  </si>
  <si>
    <t>Naam Inschrijver</t>
  </si>
  <si>
    <t>Naam ondertekenaar</t>
  </si>
  <si>
    <t>Handtekening</t>
  </si>
  <si>
    <t>Datum</t>
  </si>
  <si>
    <t>per jaar</t>
  </si>
  <si>
    <t>Overige kosten die Inschrijver wenst door te belasten</t>
  </si>
  <si>
    <t>aantal</t>
  </si>
  <si>
    <t>bijkomende kosten</t>
  </si>
  <si>
    <t>opmerkingen</t>
  </si>
  <si>
    <t>Tabbladen</t>
  </si>
  <si>
    <t>Uw netto prijs incl. btw</t>
  </si>
  <si>
    <t>totalisatie</t>
  </si>
  <si>
    <t>alle kosten bij elkaar ten behoeven van het gunningcriterium Prijs</t>
  </si>
  <si>
    <t>Uw artikelomschrijving</t>
  </si>
  <si>
    <t>Totaalbedrag voor gunning</t>
  </si>
  <si>
    <t>Vis</t>
  </si>
  <si>
    <t>Uw omrekenfactor tbv afname vergelijk</t>
  </si>
  <si>
    <t>U dient de aangegeven eenheid en gewicht om te rekenen indien u afwijkende verpakkingen/eenheden van een artikel aanbiedt</t>
  </si>
  <si>
    <t>Uw artikelnummer</t>
  </si>
  <si>
    <t>Bakker</t>
  </si>
  <si>
    <t>Dkw</t>
  </si>
  <si>
    <t>Slagerij</t>
  </si>
  <si>
    <t>Poelier</t>
  </si>
  <si>
    <t>Weging: 25 punten</t>
  </si>
  <si>
    <t>ZAK</t>
  </si>
  <si>
    <t>GR</t>
  </si>
  <si>
    <t>KG</t>
  </si>
  <si>
    <t>BK</t>
  </si>
  <si>
    <t>BOS</t>
  </si>
  <si>
    <t>ST</t>
  </si>
  <si>
    <t>TR</t>
  </si>
  <si>
    <t>PK</t>
  </si>
  <si>
    <t>DS</t>
  </si>
  <si>
    <t>L</t>
  </si>
  <si>
    <t>POT</t>
  </si>
  <si>
    <t>TB</t>
  </si>
  <si>
    <t>KIP SHOARMA DIJVLEES</t>
  </si>
  <si>
    <t>KIP DIJENVLEES VERPAKT</t>
  </si>
  <si>
    <t>KRT</t>
  </si>
  <si>
    <t>FL.</t>
  </si>
  <si>
    <t>EM</t>
  </si>
  <si>
    <t>BS</t>
  </si>
  <si>
    <t>ML</t>
  </si>
  <si>
    <t>BL</t>
  </si>
  <si>
    <t>KF</t>
  </si>
  <si>
    <t>CHAUDFONTAINE STILL 0,5L PET</t>
  </si>
  <si>
    <t>KIPDRUMSTICKS</t>
  </si>
  <si>
    <t>CP</t>
  </si>
  <si>
    <t>YAKITORI MALAISIA 30 GR KIPSPIES SATEH</t>
  </si>
  <si>
    <t>KIPFILET GEROOKT</t>
  </si>
  <si>
    <t>PL</t>
  </si>
  <si>
    <t>RUNDERGEHAKT 500 GRAM</t>
  </si>
  <si>
    <t>CL</t>
  </si>
  <si>
    <t>HOH GEHAKT 500 GRAM</t>
  </si>
  <si>
    <t>SERRANOHAM  GESNEDEN 500GR RV</t>
  </si>
  <si>
    <t>FILET AMERICAIN</t>
  </si>
  <si>
    <t>DRENTSE DROGE WORST CA. 100GR</t>
  </si>
  <si>
    <t>KATENSPEK</t>
  </si>
  <si>
    <t>BASTOGNE 260GR</t>
  </si>
  <si>
    <t>ROL</t>
  </si>
  <si>
    <t>BESCHUIT NATUREL ROL 125GR</t>
  </si>
  <si>
    <t>M&amp;M'S CHOCO</t>
  </si>
  <si>
    <t>RP</t>
  </si>
  <si>
    <t>MELKCHOCOLADE</t>
  </si>
  <si>
    <t>SUPER PARTY MINI BAGS</t>
  </si>
  <si>
    <t>KRENTEN</t>
  </si>
  <si>
    <t>SK</t>
  </si>
  <si>
    <t>FANTA ORANGE 50CL PET FLES</t>
  </si>
  <si>
    <t>CHOCOLADEMELK HALFVOL 1L</t>
  </si>
  <si>
    <t>CHOCOLADE BROWNIES 75GR</t>
  </si>
  <si>
    <t>Totaal  assortiment</t>
  </si>
  <si>
    <t>Uw artikelgroep</t>
  </si>
  <si>
    <t>AGF</t>
  </si>
  <si>
    <t xml:space="preserve">alle artikelen behorend bij het voorbeeld assortiment. </t>
  </si>
  <si>
    <t>Dranken</t>
  </si>
  <si>
    <t>Alle bijkomende kosten die nodig zijn om het assortiment op een juiste wijze geleverd te krijgen, incl. diverse ondersteunende activiteiten vanuit de opdrachtnemer</t>
  </si>
  <si>
    <t>Voor het overige zie het Programma van Eisen en de Overeenkomst.</t>
  </si>
  <si>
    <t>Non food</t>
  </si>
  <si>
    <t>Agf</t>
  </si>
  <si>
    <t>Zuren, sauzen (nat)</t>
  </si>
  <si>
    <t>Suiker, zout, koffie, enz</t>
  </si>
  <si>
    <t>Soepen sauzen (droog)</t>
  </si>
  <si>
    <t>Margarine vetten</t>
  </si>
  <si>
    <t>Textiel</t>
  </si>
  <si>
    <t>Schoonmaakartikelen, geen zeep</t>
  </si>
  <si>
    <t>Persoonlijke verzorging</t>
  </si>
  <si>
    <t>Papier, servies</t>
  </si>
  <si>
    <t>Overige food</t>
  </si>
  <si>
    <t>Kantoorbenodigdheden</t>
  </si>
  <si>
    <t>Huishoudwaren</t>
  </si>
  <si>
    <t>Glas/ porcelein</t>
  </si>
  <si>
    <t>Brood / zoetwaren</t>
  </si>
  <si>
    <t>Frisdrank</t>
  </si>
  <si>
    <t>Wijnen</t>
  </si>
  <si>
    <t xml:space="preserve">Voorbeeld assortiment </t>
  </si>
  <si>
    <t>Calculatieblad 5b</t>
  </si>
  <si>
    <t>Netto prijs, conform prijslijst incl. btw</t>
  </si>
  <si>
    <t>Blauwe cellen in te vullen door de Inschrijver, betreft alleen A merk artikelen</t>
  </si>
  <si>
    <t xml:space="preserve">De aantallen zijn gebaseerd op 12 maanden afname. </t>
  </si>
  <si>
    <t>Hoofd art.groep</t>
  </si>
  <si>
    <t xml:space="preserve">                   
Artikelomschrijving</t>
  </si>
  <si>
    <t>Verpakking</t>
  </si>
  <si>
    <t>Inhoud</t>
  </si>
  <si>
    <t>EENH</t>
  </si>
  <si>
    <t>Aantal totaal 2022</t>
  </si>
  <si>
    <t>Aperitief wijnen</t>
  </si>
  <si>
    <t>MONIN PECHE</t>
  </si>
  <si>
    <t>Bier</t>
  </si>
  <si>
    <t>HEINEKEN 0.0% 30CL</t>
  </si>
  <si>
    <t>AMSTEL RADLER 30CL</t>
  </si>
  <si>
    <t>Gedistilleerd</t>
  </si>
  <si>
    <t>BACARDI CARTA NEGRA</t>
  </si>
  <si>
    <t>APEROL</t>
  </si>
  <si>
    <t>Bedrijfsbenodigheden</t>
  </si>
  <si>
    <t>Diepvries koffie/conv/limo</t>
  </si>
  <si>
    <t>Koeling / zuivel / conv</t>
  </si>
  <si>
    <t>SLAGROOM ZONDER SUIKER 35%</t>
  </si>
  <si>
    <t>SLAGROOM SPUITBUS</t>
  </si>
  <si>
    <t>KOOKROOM 20%</t>
  </si>
  <si>
    <t>KAAS JONG BELEGEN 250GR</t>
  </si>
  <si>
    <t>MOZZARELLA</t>
  </si>
  <si>
    <t>MELK HALFVOLLE CAMPINA</t>
  </si>
  <si>
    <t>MASCARPONE</t>
  </si>
  <si>
    <t>GEITENKAAS VERS</t>
  </si>
  <si>
    <t>YOGHURT</t>
  </si>
  <si>
    <t>SMOOTHIE YOGHURT-TROPISCH</t>
  </si>
  <si>
    <t>YOGHURT NATUREL</t>
  </si>
  <si>
    <t>KARNEMELK</t>
  </si>
  <si>
    <t>SMOOTHIE STRAWBERRY</t>
  </si>
  <si>
    <t>HOUMOUS</t>
  </si>
  <si>
    <t>SAP GRANAATAPPEL</t>
  </si>
  <si>
    <t>HUZARENSALADE</t>
  </si>
  <si>
    <t>YOGHURT HALFVOL BIOLOGISCH</t>
  </si>
  <si>
    <t>MELK VOLLE</t>
  </si>
  <si>
    <t>KWARK NATUREL 40%</t>
  </si>
  <si>
    <t>KIPKERRIE SALADE</t>
  </si>
  <si>
    <t>YOGHURT MAGERE</t>
  </si>
  <si>
    <t>EI BIESLOOK SALADE</t>
  </si>
  <si>
    <t>SINAASAPPELSAP VERS</t>
  </si>
  <si>
    <t>OPTIMEL DRINK FRAMBOOS</t>
  </si>
  <si>
    <t>BOEREN NATUREL SCHEPYOGHURT 150 GR</t>
  </si>
  <si>
    <t>Ijsbenodigdheden</t>
  </si>
  <si>
    <t>AARDBEIEN DIKKE SIROOP</t>
  </si>
  <si>
    <t>Patisserie</t>
  </si>
  <si>
    <t>Conserven</t>
  </si>
  <si>
    <t>Delicatessen speciaal</t>
  </si>
  <si>
    <t>Grutterswaren</t>
  </si>
  <si>
    <t>Koeling zuivel</t>
  </si>
  <si>
    <t>bedragen incl. btw</t>
  </si>
  <si>
    <t>totaal bijkomende kosten incl. btw</t>
  </si>
  <si>
    <t>bestellingen moeten herkenbaar per afdeling aangeleverd worden</t>
  </si>
  <si>
    <t>kosten per drop in te vullen door inschrijver</t>
  </si>
  <si>
    <t xml:space="preserve">Locatie </t>
  </si>
  <si>
    <t>Waar afleveren (afleverpunten)</t>
  </si>
  <si>
    <t>adres</t>
  </si>
  <si>
    <t>nr</t>
  </si>
  <si>
    <t>plaats</t>
  </si>
  <si>
    <t>totaal logistiek per locatie</t>
  </si>
  <si>
    <t>Totaal kosten logistiek</t>
  </si>
  <si>
    <t>Aantal aflevermomenten per week (fictief)</t>
  </si>
  <si>
    <t>kosten per keer onafhankelijk van het aantal levermomenten per week</t>
  </si>
  <si>
    <t>Kosten logistiek</t>
  </si>
  <si>
    <t>per keer</t>
  </si>
  <si>
    <t>ZK</t>
  </si>
  <si>
    <t>PAK</t>
  </si>
  <si>
    <t>BAK</t>
  </si>
  <si>
    <t>LT</t>
  </si>
  <si>
    <t>EIEREN BRUIN L  SCHARREL 53-63 GR</t>
  </si>
  <si>
    <t>KAAS JONG BEL.GESN. 9 PLAKKEN A 33GR</t>
  </si>
  <si>
    <t>KAAS BELEGEN GESN.  9 PLAKKEN A 33GR</t>
  </si>
  <si>
    <t xml:space="preserve">CREME FRAICHE </t>
  </si>
  <si>
    <t>KAAS GERASPT 45+</t>
  </si>
  <si>
    <t>CREME BRULEE</t>
  </si>
  <si>
    <t>KAAS JONG GESN. 12 PLAKKEN A 33GR</t>
  </si>
  <si>
    <t xml:space="preserve">TOPPING CHOCOLADE </t>
  </si>
  <si>
    <t xml:space="preserve">PIJNBOOMPITTEN </t>
  </si>
  <si>
    <t>MARS SINGLE 18G</t>
  </si>
  <si>
    <t>SNICKERS SINGLE 18G</t>
  </si>
  <si>
    <t>TWIX 20GR</t>
  </si>
  <si>
    <t>STROOPWAFELS 12 STUKS</t>
  </si>
  <si>
    <t>ONTBIJTKOEK  12 ST</t>
  </si>
  <si>
    <t>LIGA EVERGREEN  KRENTEN 225GR</t>
  </si>
  <si>
    <t>BESCHUIT NATUREL MONO CA10GR</t>
  </si>
  <si>
    <t xml:space="preserve">CHIPS </t>
  </si>
  <si>
    <t xml:space="preserve">GEVULDE KOEKEN  </t>
  </si>
  <si>
    <t>KRENTENBROOD 11X 45 GR</t>
  </si>
  <si>
    <t>BOKKENPOOTJES 16X</t>
  </si>
  <si>
    <t>CUPCAKE CHOCOLATE 8X40GR</t>
  </si>
  <si>
    <t xml:space="preserve">SCHOUDERHAM GESNEDEN  </t>
  </si>
  <si>
    <t xml:space="preserve">KALKOENFILET </t>
  </si>
  <si>
    <t xml:space="preserve">KIPPENPOTEN </t>
  </si>
  <si>
    <t xml:space="preserve">KIPBLOKJES </t>
  </si>
  <si>
    <t xml:space="preserve">KIP </t>
  </si>
  <si>
    <t xml:space="preserve">EEND TAM </t>
  </si>
  <si>
    <t>HERT BIEFSTUK</t>
  </si>
  <si>
    <t>WILDZWIJNFILET</t>
  </si>
  <si>
    <t xml:space="preserve">KIP SCHNITZEL </t>
  </si>
  <si>
    <t xml:space="preserve">KIP KEBAB </t>
  </si>
  <si>
    <t>RUNDERBIEFSTUKPUNTJES</t>
  </si>
  <si>
    <t xml:space="preserve">ACHTERHAM </t>
  </si>
  <si>
    <t xml:space="preserve">JULIENNE SPEKREEPJES </t>
  </si>
  <si>
    <t xml:space="preserve">RUNDER KOGELBIEFSTUK </t>
  </si>
  <si>
    <t xml:space="preserve">SPEKSTAAFJES  </t>
  </si>
  <si>
    <t>RUNDERGEHAKT</t>
  </si>
  <si>
    <t>BEENHAM GESN. CA.6 PLAK</t>
  </si>
  <si>
    <t>ACHTERHAM HALFROND  GESNEDEN</t>
  </si>
  <si>
    <t xml:space="preserve">ONTBIJTSPEK ROND  </t>
  </si>
  <si>
    <t xml:space="preserve">COBURGER RAUWE HAM  GESN. </t>
  </si>
  <si>
    <t>SALAMI GESNEDEN</t>
  </si>
  <si>
    <t>RUNDERSCHENKEL GEZAAGD 3 ST</t>
  </si>
  <si>
    <t>ROOKWORST RUND  SLAGERS</t>
  </si>
  <si>
    <t xml:space="preserve">VARKENS SPARE RIB </t>
  </si>
  <si>
    <t>BACON  GESNEDEN</t>
  </si>
  <si>
    <t>GEHAKTBALLEN DS 12 X 30 GR</t>
  </si>
  <si>
    <t>AMARETTO</t>
  </si>
  <si>
    <t>GROLSCH 30CL</t>
  </si>
  <si>
    <t>COCA COLA ZERO 0,25CL</t>
  </si>
  <si>
    <t>COCA COLA REGULAR 0,250CL PET</t>
  </si>
  <si>
    <t xml:space="preserve">APPELSIENTJE </t>
  </si>
  <si>
    <t>SPA BLAUW 6X0,5CL</t>
  </si>
  <si>
    <t>FANTA ORANGE REGULAR  8X0,25CL</t>
  </si>
  <si>
    <t>ICE TEA SPARKLING 6X0,33</t>
  </si>
  <si>
    <t xml:space="preserve">ICE TEA GREEN PAK </t>
  </si>
  <si>
    <t>GOUDAPPELTJE 6X0,2CL PAK</t>
  </si>
  <si>
    <t>SINAASAPPELSAP 6X0,2CL PAK</t>
  </si>
  <si>
    <t>DOMAINE DU VIEUX</t>
  </si>
  <si>
    <t>GRÜNER VELTLINER ZEISEN</t>
  </si>
  <si>
    <t>retail calculatie 5b</t>
  </si>
  <si>
    <t>AAN DE OPGEGEVEN AANTALLEN ZIJN GEEN RECHTEN TE ONTLENEN</t>
  </si>
  <si>
    <t>Aantal drops per jaar (52 weken)</t>
  </si>
  <si>
    <t>Perceel 2</t>
  </si>
  <si>
    <t>weekenden za en zo</t>
  </si>
  <si>
    <t>Kazerne Enschede Centrum</t>
  </si>
  <si>
    <t>Spaansland 20</t>
  </si>
  <si>
    <t>Enschede</t>
  </si>
  <si>
    <t>Kazerne Enschede Noord</t>
  </si>
  <si>
    <t>Lijsterstraat 15</t>
  </si>
  <si>
    <t>Kazerne Hengelo Centrum</t>
  </si>
  <si>
    <t>Lansinkesweg 59</t>
  </si>
  <si>
    <t>Hengelo</t>
  </si>
  <si>
    <t>Kazerne Almelo Centrum</t>
  </si>
  <si>
    <t>Henri Dunantstraat 11</t>
  </si>
  <si>
    <t>Almelo</t>
  </si>
  <si>
    <t>begane grond</t>
  </si>
  <si>
    <t>U dient de dagprijs te hanteren van datum 5 januari 2024</t>
  </si>
  <si>
    <t>Bio Broccoli onbewerkt</t>
  </si>
  <si>
    <t>Bio Cherry tomaten onbewerkt</t>
  </si>
  <si>
    <t>Bio Citroenen</t>
  </si>
  <si>
    <t>Bio Komkommer onbewerkt</t>
  </si>
  <si>
    <t>Bio Paprika blok 10mm gesneden</t>
  </si>
  <si>
    <t>Bio Tomaten plak gesneden</t>
  </si>
  <si>
    <t>Bio Zuurkool EKO</t>
  </si>
  <si>
    <t>Biologische bak aardappelen sv</t>
  </si>
  <si>
    <t>st</t>
  </si>
  <si>
    <t xml:space="preserve">Basilicum </t>
  </si>
  <si>
    <t>Mesclune Slagewassen</t>
  </si>
  <si>
    <t xml:space="preserve">Asperge Groen </t>
  </si>
  <si>
    <t xml:space="preserve">Appel Elstar Groot </t>
  </si>
  <si>
    <t>Aardbei Groot</t>
  </si>
  <si>
    <t>Courgette Groen</t>
  </si>
  <si>
    <t xml:space="preserve">Peterselie </t>
  </si>
  <si>
    <t xml:space="preserve">Slamix Voorjaar </t>
  </si>
  <si>
    <t>Asperge Tips Groen</t>
  </si>
  <si>
    <t>Spinazie Gewassen 400 Gr</t>
  </si>
  <si>
    <t xml:space="preserve">Bieslook </t>
  </si>
  <si>
    <t>Haricots Verts  Schoon</t>
  </si>
  <si>
    <t>Munt Hoes</t>
  </si>
  <si>
    <t xml:space="preserve">Kervel </t>
  </si>
  <si>
    <t>Champignons Kastanje Fijn 250 G</t>
  </si>
  <si>
    <t>Rucola</t>
  </si>
  <si>
    <t>Avocado(Ready To Eat)</t>
  </si>
  <si>
    <t>Champignons Wit Fijn 250 G</t>
  </si>
  <si>
    <t>Bami Groenten 150 Gr</t>
  </si>
  <si>
    <t>Rucola Gewassen</t>
  </si>
  <si>
    <t>Snow Pea Peuktjes</t>
  </si>
  <si>
    <t>Framboos</t>
  </si>
  <si>
    <t>Knolselderij</t>
  </si>
  <si>
    <t xml:space="preserve">Bosui </t>
  </si>
  <si>
    <t>Sinaasappel Pers (90)</t>
  </si>
  <si>
    <t>Sla Krop</t>
  </si>
  <si>
    <t>3 chocolates roomijs</t>
  </si>
  <si>
    <t>CUP</t>
  </si>
  <si>
    <t>Bami speciaal</t>
  </si>
  <si>
    <t>Biologisch Roomijs Vanille</t>
  </si>
  <si>
    <t>Caramel chew chew</t>
  </si>
  <si>
    <t>BKR</t>
  </si>
  <si>
    <t>Chocolate Chip Cookie Dough Ch</t>
  </si>
  <si>
    <t>Chocolate fudge brownie</t>
  </si>
  <si>
    <t>Chocs Melk</t>
  </si>
  <si>
    <t>Cone Together mini-cup</t>
  </si>
  <si>
    <t>Cookie Dough</t>
  </si>
  <si>
    <t>Crispino</t>
  </si>
  <si>
    <t>Dough-ble Chocolate Cookie Dou</t>
  </si>
  <si>
    <t>Fish Cuisine Bretagne</t>
  </si>
  <si>
    <t>Fish Cuisine Italiano</t>
  </si>
  <si>
    <t>Frikandellen 5 st</t>
  </si>
  <si>
    <t>Kabeljauwfilets</t>
  </si>
  <si>
    <t>Kipnuggets</t>
  </si>
  <si>
    <t>Kipsate zonder stok(jes)</t>
  </si>
  <si>
    <t>Lekkerbekjes</t>
  </si>
  <si>
    <t>Lekkere Vissticks</t>
  </si>
  <si>
    <t>Magnum Mini Classic</t>
  </si>
  <si>
    <t>Magnum pint classic</t>
  </si>
  <si>
    <t>Magnum Pint Double Gold Carame</t>
  </si>
  <si>
    <t>Moo-phoria Peanut Butter Cooki</t>
  </si>
  <si>
    <t>Nasi speciaal</t>
  </si>
  <si>
    <t>Netflix Chip Happens</t>
  </si>
  <si>
    <t>Non-Dairy Netflix&amp; Chilll'd</t>
  </si>
  <si>
    <t>Pangafilet DV</t>
  </si>
  <si>
    <t>Pangasiusfilet</t>
  </si>
  <si>
    <t>Peace Pop</t>
  </si>
  <si>
    <t>Pizza Tonijn</t>
  </si>
  <si>
    <t>Pizza Tonijn MSC</t>
  </si>
  <si>
    <t>Rain-Dough Cookie Dough Twist</t>
  </si>
  <si>
    <t>Salted Caramel Cookie Dough Ch</t>
  </si>
  <si>
    <t>Schwarzwalderkirschrol</t>
  </si>
  <si>
    <t>Stracciatella ijs</t>
  </si>
  <si>
    <t>Straciatella Kersentaart</t>
  </si>
  <si>
    <t>Strawberry cheesecake</t>
  </si>
  <si>
    <t>Tagliatelle zalm</t>
  </si>
  <si>
    <t>Varkenssate</t>
  </si>
  <si>
    <t>Vis in fntsies. mt r.bt aardp.</t>
  </si>
  <si>
    <t>Vissticks 8 st.</t>
  </si>
  <si>
    <t>Vissticks glutenvr. 12st.</t>
  </si>
  <si>
    <t>Wilde Zalmfilet Vriesvers</t>
  </si>
  <si>
    <t>Zalm salade ASC</t>
  </si>
  <si>
    <t>ml</t>
  </si>
  <si>
    <t>gram</t>
  </si>
  <si>
    <t>stuks</t>
  </si>
  <si>
    <t>liter</t>
  </si>
  <si>
    <t>kg</t>
  </si>
  <si>
    <t>gr</t>
  </si>
  <si>
    <t>Bitterballen Rundvl.  25% 25Gr</t>
  </si>
  <si>
    <t>Desem Vloerbrood Wit 250Gr</t>
  </si>
  <si>
    <t>Roomijs Vanille</t>
  </si>
  <si>
    <t>Cornetto Ijs 90 Ml</t>
  </si>
  <si>
    <t>Waterijs Raket 660Ml</t>
  </si>
  <si>
    <t>Kroket 12X75Gr</t>
  </si>
  <si>
    <t>Pita Grieks 10X50Gr</t>
  </si>
  <si>
    <t>Croissant 90Gr  Roomboter</t>
  </si>
  <si>
    <t xml:space="preserve">Spinazie </t>
  </si>
  <si>
    <t>Frites Vlaams</t>
  </si>
  <si>
    <t>Koffie Medium Roast Cafitesse Dv</t>
  </si>
  <si>
    <t>Frikandel 75Gr</t>
  </si>
  <si>
    <t>Kaassouffle Mini 25Gr</t>
  </si>
  <si>
    <t>DKW - Food</t>
  </si>
  <si>
    <t>After Eight</t>
  </si>
  <si>
    <t>Alpro soya dessert choco</t>
  </si>
  <si>
    <t>Amandelen geblancheerd</t>
  </si>
  <si>
    <t>Amandelmeel bio GV</t>
  </si>
  <si>
    <t>Amandelpasta Wit</t>
  </si>
  <si>
    <t>Appel Vlierbessensap Biologisc</t>
  </si>
  <si>
    <t>FLS</t>
  </si>
  <si>
    <t>Appelsap Biologisch</t>
  </si>
  <si>
    <t>Assortimentsbox thee</t>
  </si>
  <si>
    <t>Biologisch Ongebrande Hazelnot</t>
  </si>
  <si>
    <t>Biologisch Speltmeel</t>
  </si>
  <si>
    <t>Biologische pindakaas natriuma</t>
  </si>
  <si>
    <t>Biologische Quinoa</t>
  </si>
  <si>
    <t>Black Tea Lemon Lemongrass</t>
  </si>
  <si>
    <t>Black Tea Peach Hibiscus</t>
  </si>
  <si>
    <t>Bladspinazie gesneden</t>
  </si>
  <si>
    <t>Bockworst</t>
  </si>
  <si>
    <t>BLK</t>
  </si>
  <si>
    <t>Boekweitgrutten bio</t>
  </si>
  <si>
    <t>Bouillon Kippenvlees</t>
  </si>
  <si>
    <t>Bouillon Rundvlees</t>
  </si>
  <si>
    <t>Bros mini</t>
  </si>
  <si>
    <t>Bruine Bonen</t>
  </si>
  <si>
    <t>B'tween Zero chocolade</t>
  </si>
  <si>
    <t>Bulgur Biologische Wereldgrane</t>
  </si>
  <si>
    <t>Buys zoenen</t>
  </si>
  <si>
    <t>Cacaopoeder</t>
  </si>
  <si>
    <t>Cakerol Aardbei</t>
  </si>
  <si>
    <t>Cappuccino</t>
  </si>
  <si>
    <t>Capucijners</t>
  </si>
  <si>
    <t>Cashewnootpasta</t>
  </si>
  <si>
    <t>Choco Dubbels</t>
  </si>
  <si>
    <t>Chocolade pasta puur</t>
  </si>
  <si>
    <t>REE</t>
  </si>
  <si>
    <t>Cocktailworstjes</t>
  </si>
  <si>
    <t>Controlreep Choco 6 st.</t>
  </si>
  <si>
    <t>Cranberrysap Biologisch</t>
  </si>
  <si>
    <t>Crunchy peas dark chocolate</t>
  </si>
  <si>
    <t>Dessertsaus Tova Chocolade</t>
  </si>
  <si>
    <t>Doperwten extra fijn</t>
  </si>
  <si>
    <t>Doperwten/wortelen extra fijn</t>
  </si>
  <si>
    <t>Duo Spritsjes</t>
  </si>
  <si>
    <t>Duodrank perzik sinaasappel</t>
  </si>
  <si>
    <t>Fairtrade mix 4 soorten pst ve</t>
  </si>
  <si>
    <t>Fritessaus TDT</t>
  </si>
  <si>
    <t>Geblancheerde Hazelnoten</t>
  </si>
  <si>
    <t>Gehaktballetjes in satesaus</t>
  </si>
  <si>
    <t>Gehaktballetjes in tomatensaus</t>
  </si>
  <si>
    <t>Granola koolhydraat verlaagd</t>
  </si>
  <si>
    <t>Green Tea Raspberry Mint No Su</t>
  </si>
  <si>
    <t>Hagelslag Melk SV</t>
  </si>
  <si>
    <t>Hagelslag mix</t>
  </si>
  <si>
    <t>Hagelslag puur</t>
  </si>
  <si>
    <t>Haringfilet in Tomatensaus</t>
  </si>
  <si>
    <t>Havermout</t>
  </si>
  <si>
    <t>Hazelnoot Melkchocolade Tablet</t>
  </si>
  <si>
    <t>Hazelnoot-duo pasta</t>
  </si>
  <si>
    <t>Hazelnootpasta</t>
  </si>
  <si>
    <t>Hazelnootpasta Maltitol</t>
  </si>
  <si>
    <t>HBA-Ice Tea Green Zero</t>
  </si>
  <si>
    <t>Hotdogs</t>
  </si>
  <si>
    <t>Ice Tea clear green</t>
  </si>
  <si>
    <t>Ice Tea Green Tea petfles</t>
  </si>
  <si>
    <t>Jamaica rumbonen</t>
  </si>
  <si>
    <t>Karamel chocolade kruidnoten</t>
  </si>
  <si>
    <t>Kerriepoeder strooier bio</t>
  </si>
  <si>
    <t>Kersenbonbons</t>
  </si>
  <si>
    <t>Kerstboompjes</t>
  </si>
  <si>
    <t>Kikkererwten bio Voorgekookt</t>
  </si>
  <si>
    <t>Kikkers en Muizen</t>
  </si>
  <si>
    <t>Kip Noodle soep in zak</t>
  </si>
  <si>
    <t>Kippenbouillon Bio</t>
  </si>
  <si>
    <t>Kippensoep</t>
  </si>
  <si>
    <t>Kleintjes Strooibaar</t>
  </si>
  <si>
    <t>Knaks Kip</t>
  </si>
  <si>
    <t>Knaks Mager</t>
  </si>
  <si>
    <t>Knaks Runder</t>
  </si>
  <si>
    <t>Knakworsten 10 st</t>
  </si>
  <si>
    <t>Knoflookpoeder biologisch</t>
  </si>
  <si>
    <t>BUS</t>
  </si>
  <si>
    <t>Koffie Aroma Rood</t>
  </si>
  <si>
    <t>Koffie Decaf snelfiltermaling</t>
  </si>
  <si>
    <t>Koffie filter decaf 250</t>
  </si>
  <si>
    <t>Koffie Good Origin Instant</t>
  </si>
  <si>
    <t>Koffie roodmerk 500</t>
  </si>
  <si>
    <t>Kokosmelk Bio Fairtrade</t>
  </si>
  <si>
    <t>Kroepoek 10 gr.</t>
  </si>
  <si>
    <t>Krokante muesli choco</t>
  </si>
  <si>
    <t>Kruidnoten amb. choc.</t>
  </si>
  <si>
    <t>Kubus Sint bonbons</t>
  </si>
  <si>
    <t>Lente mergpijpjes</t>
  </si>
  <si>
    <t>Lentekransen</t>
  </si>
  <si>
    <t>Leverpastei</t>
  </si>
  <si>
    <t>Lijnzaad</t>
  </si>
  <si>
    <t>Lijnzaadolie</t>
  </si>
  <si>
    <t>Luncheon Meat</t>
  </si>
  <si>
    <t>Luncheon meat mager</t>
  </si>
  <si>
    <t>Luscombe lime crush bio</t>
  </si>
  <si>
    <t>Luscombe raspberry crush bio</t>
  </si>
  <si>
    <t>Luscombe Sicilian lemonade bio</t>
  </si>
  <si>
    <t>Magere knakworsten</t>
  </si>
  <si>
    <t>Marsepein aardapp.</t>
  </si>
  <si>
    <t>Mayonaise TDT</t>
  </si>
  <si>
    <t>Mignons met melkchocolade</t>
  </si>
  <si>
    <t>Mikado dark/white</t>
  </si>
  <si>
    <t>Mini cakerol chocolade met adv</t>
  </si>
  <si>
    <t>Mini worstenbroodjes</t>
  </si>
  <si>
    <t>Mini's Puur dispenser</t>
  </si>
  <si>
    <t>Ministroopwafels in blokbodemz</t>
  </si>
  <si>
    <t>Mix Pannenkoek Meergranen Eko</t>
  </si>
  <si>
    <t>Mix voor brownies</t>
  </si>
  <si>
    <t>Mix voor Chocoladecake</t>
  </si>
  <si>
    <t>Mixed nuts</t>
  </si>
  <si>
    <t>Muesli rijkgevuld bio</t>
  </si>
  <si>
    <t>Musketflikken</t>
  </si>
  <si>
    <t>Natural appel troebel bio</t>
  </si>
  <si>
    <t>Nescafé Alegria Rich</t>
  </si>
  <si>
    <t>No 07 Lungo Decafé Espresso</t>
  </si>
  <si>
    <t>Nobo Sprits melk</t>
  </si>
  <si>
    <t>Oaties melk glutenvrij</t>
  </si>
  <si>
    <t>Oploskoffie</t>
  </si>
  <si>
    <t>Oublies</t>
  </si>
  <si>
    <t>Paas bokkenpootjes</t>
  </si>
  <si>
    <t>Pannenkoekmix meergranen bio</t>
  </si>
  <si>
    <t>Party Knaks</t>
  </si>
  <si>
    <t>Pastilles melk koker</t>
  </si>
  <si>
    <t>KOK</t>
  </si>
  <si>
    <t>Pennywafels</t>
  </si>
  <si>
    <t>Petit fours Sint</t>
  </si>
  <si>
    <t>Pindarotsjes</t>
  </si>
  <si>
    <t>Pit en notenreep pecan vanille</t>
  </si>
  <si>
    <t>Porridge kaneel blauwe bes</t>
  </si>
  <si>
    <t>Premium Blend Instant</t>
  </si>
  <si>
    <t>Pruimensap</t>
  </si>
  <si>
    <t>Pure choc. speculoosstukjes</t>
  </si>
  <si>
    <t>Quinoavlokken</t>
  </si>
  <si>
    <t>Rabarbercompote</t>
  </si>
  <si>
    <t>Ragout kalfs</t>
  </si>
  <si>
    <t>Ragout kip</t>
  </si>
  <si>
    <t>Ragout rundvlees</t>
  </si>
  <si>
    <t>RB Kerststerren</t>
  </si>
  <si>
    <t>Reep blij met jou</t>
  </si>
  <si>
    <t>Reep melktinten donkere melk a</t>
  </si>
  <si>
    <t>Reuze mergpijpen</t>
  </si>
  <si>
    <t>Rijst,wortel,kip 6 mnd. bio</t>
  </si>
  <si>
    <t>Rijstdrink bio original</t>
  </si>
  <si>
    <t>Rijstwafel naturel duo</t>
  </si>
  <si>
    <t>Rijstwafels</t>
  </si>
  <si>
    <t>Rocky Rice Chocolate Orange re</t>
  </si>
  <si>
    <t>Rocky Rice Milk &amp; Chocolate re</t>
  </si>
  <si>
    <t>Rode Bieten</t>
  </si>
  <si>
    <t>Rode kool</t>
  </si>
  <si>
    <t>Rode kool met appel</t>
  </si>
  <si>
    <t>Rookworst Gelderse</t>
  </si>
  <si>
    <t>Rookworst Gelderse magnetron</t>
  </si>
  <si>
    <t>Runderbouillon Bio</t>
  </si>
  <si>
    <t>Ruwe Rietsuiker</t>
  </si>
  <si>
    <t>Sambal Oelek</t>
  </si>
  <si>
    <t>Saucijzenbroodjes</t>
  </si>
  <si>
    <t>Sinaasappelsap Biologisch</t>
  </si>
  <si>
    <t>Smac</t>
  </si>
  <si>
    <t>Snackcups rond</t>
  </si>
  <si>
    <t>Soft nougat pinda melk</t>
  </si>
  <si>
    <t>Sojadrink choco protein</t>
  </si>
  <si>
    <t>Sperziebonen</t>
  </si>
  <si>
    <t>Sperziebonen gebroken</t>
  </si>
  <si>
    <t>Spruiten</t>
  </si>
  <si>
    <t>Ster goud</t>
  </si>
  <si>
    <t>Stevige bruine bonensoep</t>
  </si>
  <si>
    <t>Stevige champignonsoep</t>
  </si>
  <si>
    <t>Stevige erwtensoep</t>
  </si>
  <si>
    <t>Stevige goulashsoep</t>
  </si>
  <si>
    <t>Stevige groentesoep</t>
  </si>
  <si>
    <t>Stevige tomatensoep</t>
  </si>
  <si>
    <t>Studentenhaver</t>
  </si>
  <si>
    <t>Studentenhaver met rozijn</t>
  </si>
  <si>
    <t>Studentenhaver ongezouten</t>
  </si>
  <si>
    <t>SV Choco Cookies</t>
  </si>
  <si>
    <t>Tarwe zemelen Eko</t>
  </si>
  <si>
    <t>Teffvlokken</t>
  </si>
  <si>
    <t>Thee ceylon</t>
  </si>
  <si>
    <t>Thee Goede Nachtrust</t>
  </si>
  <si>
    <t>Topping chocolade</t>
  </si>
  <si>
    <t>Truffel kruidnoten</t>
  </si>
  <si>
    <t>Tumtum Mix</t>
  </si>
  <si>
    <t>Unox Knaks</t>
  </si>
  <si>
    <t>Vlokfeest</t>
  </si>
  <si>
    <t>Wijnzuurkool</t>
  </si>
  <si>
    <t>Worstenbrood 8st</t>
  </si>
  <si>
    <t>Wortelen Extra Fijn</t>
  </si>
  <si>
    <t>Wortelsap Eko</t>
  </si>
  <si>
    <t>Zalm Rood</t>
  </si>
  <si>
    <t>Zetkoffie Special snelfilt UTZ</t>
  </si>
  <si>
    <t>Zoete aardappel b bio  (4 mnd)</t>
  </si>
  <si>
    <t>VarieJantjes Hagelslag Melk doos 10x12</t>
  </si>
  <si>
    <t xml:space="preserve">Tomaten Puree </t>
  </si>
  <si>
    <t>Maiskorrels Klein</t>
  </si>
  <si>
    <t>Artisjokharten 8/10 Spanje</t>
  </si>
  <si>
    <t xml:space="preserve">Tomaten Gepeld </t>
  </si>
  <si>
    <t>Fruitvulling Kersen</t>
  </si>
  <si>
    <t xml:space="preserve">Ananas </t>
  </si>
  <si>
    <t>Pizzasaus</t>
  </si>
  <si>
    <t xml:space="preserve">Gezeefde Tomaten </t>
  </si>
  <si>
    <t xml:space="preserve">Kersen Zonder Pit </t>
  </si>
  <si>
    <t>Zeezout Fijn  Strooibus</t>
  </si>
  <si>
    <t>Strooier Peper Wit  Gemalen 44Gr</t>
  </si>
  <si>
    <t>Witte Wijnazijn</t>
  </si>
  <si>
    <t xml:space="preserve">Kerriepoeder </t>
  </si>
  <si>
    <t>Mihoen</t>
  </si>
  <si>
    <t xml:space="preserve">Kikkererwten  </t>
  </si>
  <si>
    <t xml:space="preserve">Kappertjes </t>
  </si>
  <si>
    <t>Woksaus Teriyaki Asian Naturals</t>
  </si>
  <si>
    <t>Nootmuskaat Gemalen</t>
  </si>
  <si>
    <t>Olijven Groen Met Knoflok</t>
  </si>
  <si>
    <t xml:space="preserve">Ketjap Manis </t>
  </si>
  <si>
    <t xml:space="preserve">Rode Kidney Bonen </t>
  </si>
  <si>
    <t>Speculaaskruiden</t>
  </si>
  <si>
    <t xml:space="preserve">Italiaanse Kruiden  </t>
  </si>
  <si>
    <t>Kokosmelk</t>
  </si>
  <si>
    <t>Gehaktkruiden Met Zout</t>
  </si>
  <si>
    <t xml:space="preserve">Sambal Oelek </t>
  </si>
  <si>
    <t xml:space="preserve">Kerriepoeder Madras </t>
  </si>
  <si>
    <t>Sojasaus</t>
  </si>
  <si>
    <t>Arborio Rice</t>
  </si>
  <si>
    <t>Sesamzaad Gepeld</t>
  </si>
  <si>
    <t>Paprikapoeder Zacht</t>
  </si>
  <si>
    <t>Peper Zwart Steak</t>
  </si>
  <si>
    <t>Satekruiden Zonder Zout</t>
  </si>
  <si>
    <t>Zongedroogde Tomaat In Folie</t>
  </si>
  <si>
    <t>Rijstvellen</t>
  </si>
  <si>
    <t>Kruidnagelen Heel</t>
  </si>
  <si>
    <t>Couscous</t>
  </si>
  <si>
    <t>Patatkruiden</t>
  </si>
  <si>
    <t xml:space="preserve">Kroepoek </t>
  </si>
  <si>
    <t xml:space="preserve">Laurierblad </t>
  </si>
  <si>
    <t>Marshmallow Wit</t>
  </si>
  <si>
    <t>Havermout Bio</t>
  </si>
  <si>
    <t xml:space="preserve">Lange Vingers </t>
  </si>
  <si>
    <t>Kruidenboter</t>
  </si>
  <si>
    <t>Cruesli Naturel</t>
  </si>
  <si>
    <t>Peterselie</t>
  </si>
  <si>
    <t>Atjar Tjampoer</t>
  </si>
  <si>
    <t>Gembersiroop</t>
  </si>
  <si>
    <t xml:space="preserve">Chocomel </t>
  </si>
  <si>
    <t xml:space="preserve">Tarwebloem Wit </t>
  </si>
  <si>
    <t xml:space="preserve">Tortilla Chips Chili </t>
  </si>
  <si>
    <t>Pindakaas</t>
  </si>
  <si>
    <t xml:space="preserve">Tortilla Wraps </t>
  </si>
  <si>
    <t xml:space="preserve">Zelfrijzend Bakmeel </t>
  </si>
  <si>
    <t xml:space="preserve">Bladgelatine </t>
  </si>
  <si>
    <t>Jam Assorti Cups 25Gr Mono</t>
  </si>
  <si>
    <t>Confiture Aardbeien</t>
  </si>
  <si>
    <t>Hagelslag Melk</t>
  </si>
  <si>
    <t xml:space="preserve">Nutella </t>
  </si>
  <si>
    <t>Schenkstroop Origineel</t>
  </si>
  <si>
    <t>Paneermeel 150Gr</t>
  </si>
  <si>
    <t>Witte Bonen</t>
  </si>
  <si>
    <t>Quaker Havermout</t>
  </si>
  <si>
    <t>Zonnebloemolie Reddy</t>
  </si>
  <si>
    <t>Olijfolie Extra Vergine  Italy</t>
  </si>
  <si>
    <t>Roomboter Ongezouten</t>
  </si>
  <si>
    <t>Frituurvet Vloeibaar  Jumbo</t>
  </si>
  <si>
    <t xml:space="preserve">Blue Band Bakboter </t>
  </si>
  <si>
    <t>Blue Band Halvarine</t>
  </si>
  <si>
    <t>Tomaat Creme  Cup-A-Soup</t>
  </si>
  <si>
    <t>Champignon Crème Cup-A-Soup</t>
  </si>
  <si>
    <t>Groente Cup-A-Soup</t>
  </si>
  <si>
    <t>Drinkbouillon Tomaat</t>
  </si>
  <si>
    <t>Knorr  Vleesbouillon 50L</t>
  </si>
  <si>
    <t>Koffiepads Classic 10X36St</t>
  </si>
  <si>
    <t>Basterdsuiker Wit</t>
  </si>
  <si>
    <t xml:space="preserve">Koffiemelk Biologische </t>
  </si>
  <si>
    <t>Thee Citroen 40 St 150 Ml</t>
  </si>
  <si>
    <t xml:space="preserve">Thee Earl Grey 20X2Gr </t>
  </si>
  <si>
    <t xml:space="preserve">Thee Groen Lemon Prof 20X1,5Gr </t>
  </si>
  <si>
    <t>Thee Rooibos 20X1,5Gr</t>
  </si>
  <si>
    <t>Creamersticks 50X2,5Gr</t>
  </si>
  <si>
    <t>Suikersticks 50X4Gr</t>
  </si>
  <si>
    <t>Rietsuiker Ruw</t>
  </si>
  <si>
    <t>Mayonaise 80% Knijpfles</t>
  </si>
  <si>
    <t>Tomatenketchup Knijpfles</t>
  </si>
  <si>
    <t>Natuurazijn Blank 1L</t>
  </si>
  <si>
    <t>Cocktail Saus</t>
  </si>
  <si>
    <t xml:space="preserve">Satesaus </t>
  </si>
  <si>
    <t>Zaanse Mayonaise</t>
  </si>
  <si>
    <t>Wiener Melange Amora snelfi</t>
  </si>
  <si>
    <t>Koelverse producten</t>
  </si>
  <si>
    <t>Aardappel-eisalade</t>
  </si>
  <si>
    <t>ASC Zalmslaatje</t>
  </si>
  <si>
    <t>Bacon plakjes crispy</t>
  </si>
  <si>
    <t>Bami goreng</t>
  </si>
  <si>
    <t>Beenhamsalade</t>
  </si>
  <si>
    <t>Blanke vla</t>
  </si>
  <si>
    <t>BLK Eislaatje</t>
  </si>
  <si>
    <t>Boerenjongens kruidnagel</t>
  </si>
  <si>
    <t>Boerenkool rookworst</t>
  </si>
  <si>
    <t>Boerenleverworst</t>
  </si>
  <si>
    <t>Braadharing Sea You Fish Bites</t>
  </si>
  <si>
    <t>Caramelvla</t>
  </si>
  <si>
    <t>Cheese Spread BioGouda</t>
  </si>
  <si>
    <t>Chocolade vla</t>
  </si>
  <si>
    <t>Chorizo</t>
  </si>
  <si>
    <t>Drink Framboos</t>
  </si>
  <si>
    <t>Dubbelvla aardbei/vanille</t>
  </si>
  <si>
    <t>Ei bieslook salade (2* beter l</t>
  </si>
  <si>
    <t>Ei salade (2BLK)</t>
  </si>
  <si>
    <t>Ei-bieslooksalade</t>
  </si>
  <si>
    <t>Eieren Scharrel klasse M</t>
  </si>
  <si>
    <t>Eisalade vrije uitloop</t>
  </si>
  <si>
    <t>Frambozen vla</t>
  </si>
  <si>
    <t>Fruityoghurt aardbei</t>
  </si>
  <si>
    <t>Garnalen Maaltijdsalade</t>
  </si>
  <si>
    <t>Gekookte worst</t>
  </si>
  <si>
    <t>Gerookte Zalm Maaltijdsalade</t>
  </si>
  <si>
    <t>Gevuld eitje (1BL E) salade</t>
  </si>
  <si>
    <t>Gevuld Eitje Salade PP</t>
  </si>
  <si>
    <t>Gezinspudding Brownie Luchtig</t>
  </si>
  <si>
    <t>Gortepap</t>
  </si>
  <si>
    <t>Griesmeelpap</t>
  </si>
  <si>
    <t>Grillworst BLK 1 ster</t>
  </si>
  <si>
    <t>FOL</t>
  </si>
  <si>
    <t>Grillworst naturel stukje</t>
  </si>
  <si>
    <t>Halfvolle biologische melk</t>
  </si>
  <si>
    <t>Halfvolle melk</t>
  </si>
  <si>
    <t>Havermoutpap</t>
  </si>
  <si>
    <t>Hopjesvla</t>
  </si>
  <si>
    <t>Hutspot gehaktbal</t>
  </si>
  <si>
    <t>Huzarensalade</t>
  </si>
  <si>
    <t>Hv milde yoghurt</t>
  </si>
  <si>
    <t>Ice Macchiato</t>
  </si>
  <si>
    <t>IJskoffie cappuccino</t>
  </si>
  <si>
    <t>IJskoffie caramel macchiato</t>
  </si>
  <si>
    <t>Kabeljauwburger</t>
  </si>
  <si>
    <t>Karnemelk</t>
  </si>
  <si>
    <t>Kip Bacon Salade</t>
  </si>
  <si>
    <t>Kipkerrie salade (1* beter lev</t>
  </si>
  <si>
    <t>Kip-kerriesalade</t>
  </si>
  <si>
    <t>Kip-mango salade PP</t>
  </si>
  <si>
    <t>Kip-satesalade</t>
  </si>
  <si>
    <t>Kwark mager kokos</t>
  </si>
  <si>
    <t>Lasagne bolognaise</t>
  </si>
  <si>
    <t>Leverworst</t>
  </si>
  <si>
    <t>Leverworst Plakjes</t>
  </si>
  <si>
    <t>Maaltijdsalade Tonijn</t>
  </si>
  <si>
    <t>Macaroni bolognese</t>
  </si>
  <si>
    <t>Macaroni ham-kaas</t>
  </si>
  <si>
    <t>Melk 0% vet</t>
  </si>
  <si>
    <t>Metworst achterhoeks BV1L</t>
  </si>
  <si>
    <t>Metworst boeren gesneden BL1V</t>
  </si>
  <si>
    <t>Optimel drink Aardbei/kers</t>
  </si>
  <si>
    <t>Penne carbonara</t>
  </si>
  <si>
    <t>Protein chocolate pudding</t>
  </si>
  <si>
    <t>Rijstepap</t>
  </si>
  <si>
    <t>Rode kool-puree-hachee</t>
  </si>
  <si>
    <t>Rookworst Traditioneel</t>
  </si>
  <si>
    <t>Roomboter wikkel gezouten</t>
  </si>
  <si>
    <t>Rundvleesslaatje ambachtelijk</t>
  </si>
  <si>
    <t>Russisch eischotel</t>
  </si>
  <si>
    <t>Salami zav</t>
  </si>
  <si>
    <t>Seizoensvla lentevla aardbei</t>
  </si>
  <si>
    <t>Slagroomvla vanille</t>
  </si>
  <si>
    <t>Smeerpaté crème</t>
  </si>
  <si>
    <t>KUI</t>
  </si>
  <si>
    <t>Snijworst zav</t>
  </si>
  <si>
    <t>Spaghetti gehaktbal</t>
  </si>
  <si>
    <t>Spinazie gehaktbal</t>
  </si>
  <si>
    <t>Spinazie-kriel-cordonblue</t>
  </si>
  <si>
    <t>Stoofpeer-puree-runderlap</t>
  </si>
  <si>
    <t>Sur. vr uitl eisalade</t>
  </si>
  <si>
    <t>Surimi-krabsalade</t>
  </si>
  <si>
    <t>Surimisticks</t>
  </si>
  <si>
    <t>Tijdelijke Topper Tangerine vl</t>
  </si>
  <si>
    <t>Tonijn Chili Salade</t>
  </si>
  <si>
    <t>Tonijnsalade MSC</t>
  </si>
  <si>
    <t>Vanille vla</t>
  </si>
  <si>
    <t>Vanille yoghurt</t>
  </si>
  <si>
    <t>Vifit drink rode vruchten</t>
  </si>
  <si>
    <t>Vla Trio Vanille/Choco/Slagroo</t>
  </si>
  <si>
    <t>Vlaflip Framboos</t>
  </si>
  <si>
    <t>Vlaflip Vanille</t>
  </si>
  <si>
    <t>Volle melk</t>
  </si>
  <si>
    <t>Volle yoghurt 1.0l</t>
  </si>
  <si>
    <t>Vrije Uitl. Eisal</t>
  </si>
  <si>
    <t>Vrije uitloop eisalade</t>
  </si>
  <si>
    <t>Wit puntje beenham BLK1</t>
  </si>
  <si>
    <t>Wit puntje boeren beenham</t>
  </si>
  <si>
    <t>Yoghurt biologisch</t>
  </si>
  <si>
    <t>Yoghurt halfvol extra mild</t>
  </si>
  <si>
    <t>YokiDrink aardbeien</t>
  </si>
  <si>
    <t>YokiDrink frambozen</t>
  </si>
  <si>
    <t>YokiDrink perzik</t>
  </si>
  <si>
    <t>Zacht &amp; Luchtig chocolade</t>
  </si>
  <si>
    <t>Zalmsalade</t>
  </si>
  <si>
    <t>Zalmschotel</t>
  </si>
  <si>
    <t>Zure haring</t>
  </si>
  <si>
    <t>stuk</t>
  </si>
  <si>
    <t>Cocktail garnalen</t>
  </si>
  <si>
    <t>Gebackenes Schollenfilet</t>
  </si>
  <si>
    <t>Haring Hnw z.staart p.st. vac</t>
  </si>
  <si>
    <t>Haring in het zuur 400 gr</t>
  </si>
  <si>
    <t>Heekloin gebakken 110/130gr</t>
  </si>
  <si>
    <t>Heekloins gebakken 75/90gr Ver</t>
  </si>
  <si>
    <t>Holl. Nieuwe 10 st MSC</t>
  </si>
  <si>
    <t>Kabeljauwfilet MSC 300gr</t>
  </si>
  <si>
    <t>Kibbeling MSC 500gr 1/3G</t>
  </si>
  <si>
    <t>Koolvis gebakken 110/130gr</t>
  </si>
  <si>
    <t>Lekkerbek gebak. MSC 110/130gr</t>
  </si>
  <si>
    <t>Mosselvlees MSC 150gr</t>
  </si>
  <si>
    <t>Rolmops 400 gr</t>
  </si>
  <si>
    <t>Roze garnalen msc</t>
  </si>
  <si>
    <t>Scholfilet MSC 300gr</t>
  </si>
  <si>
    <t>Seehechtfilet im Teigmantel</t>
  </si>
  <si>
    <t>Tongscharfilet vers 80/100gr</t>
  </si>
  <si>
    <t>Visschnitzel gebak. 75/90gr Ve</t>
  </si>
  <si>
    <t>Visstick gebak. na- 75/90gr Ve</t>
  </si>
  <si>
    <t>Wokgarnalen knoflook</t>
  </si>
  <si>
    <t>110/130</t>
  </si>
  <si>
    <t>75/90</t>
  </si>
  <si>
    <t>Afwasmiddel ClearYellow ECO K5</t>
  </si>
  <si>
    <t>Afwasmiddel eco</t>
  </si>
  <si>
    <t>Allesreiniger Eco</t>
  </si>
  <si>
    <t>Eco Allesreiniger Green Lemon</t>
  </si>
  <si>
    <t>Handdoek 2 lgs zacht Multifold</t>
  </si>
  <si>
    <t>Keukenreiniger Suma Totaal D2-</t>
  </si>
  <si>
    <t>Ruitenreiniger</t>
  </si>
  <si>
    <t>Schuimzeep extra mild</t>
  </si>
  <si>
    <t>Schuimzeep Mild</t>
  </si>
  <si>
    <t>Servetten white lunch</t>
  </si>
  <si>
    <t>Sprint 200 Pur-Eco SD 1,4L W2</t>
  </si>
  <si>
    <t>Suma Total Conc.D2.4</t>
  </si>
  <si>
    <t>Sure Washroom Cleaner W2638</t>
  </si>
  <si>
    <t>Toilet cleaner</t>
  </si>
  <si>
    <t>Toiletpapier 2-lgs. Wit 400 ve</t>
  </si>
  <si>
    <t>Tork Wiping Paper Centerfeed M</t>
  </si>
  <si>
    <t>Wiping paper centerf.M2 275m.</t>
  </si>
  <si>
    <t>FLC</t>
  </si>
  <si>
    <t>FL</t>
  </si>
  <si>
    <t>snijplank 1/2gn-325x265mm naturel</t>
  </si>
  <si>
    <t>bakpan 28cm 5-lagen anti-aanb.*select cs</t>
  </si>
  <si>
    <t>gn bak kunstst.1/3  325x176 2.5l 65 mm</t>
  </si>
  <si>
    <t>gn-bak rvs 1/2-20mm 325x265mm *select cs</t>
  </si>
  <si>
    <t>voedseldoos transparant gn2/3 15cm 13,5l</t>
  </si>
  <si>
    <t>tourneermesje</t>
  </si>
  <si>
    <t>maatbeker kunststof 2 l</t>
  </si>
  <si>
    <t>dunschiller econome *select cs*</t>
  </si>
  <si>
    <t>pannenlikker 24cm kunststof</t>
  </si>
  <si>
    <t>spuitje 12 15mm rvs kartel/naadloos</t>
  </si>
  <si>
    <t>roerstaafje ps zwart 16,5 cm</t>
  </si>
  <si>
    <t>knijpflacon 35cl helder</t>
  </si>
  <si>
    <t>sateprikker bamboe ø 2,5 mm / 18 cm</t>
  </si>
  <si>
    <t>cocktailprikker hout 6,5 cm</t>
  </si>
  <si>
    <t>dunschiller aluminium</t>
  </si>
  <si>
    <t>theepot 6-kops-1,2l  mat crème</t>
  </si>
  <si>
    <t>theeglas 29cl tribeca</t>
  </si>
  <si>
    <t>vloer stofwisdoek 62x18cm op rol 50st</t>
  </si>
  <si>
    <t>afwasborstel s haccp wit 255x28mm</t>
  </si>
  <si>
    <t>afvalzak type c 12l wit</t>
  </si>
  <si>
    <t>waxinelicht 6u</t>
  </si>
  <si>
    <t>aansteker navulbaar</t>
  </si>
  <si>
    <t>waxinelicht 8u</t>
  </si>
  <si>
    <t>afwasborstel s haccp blauw 255x28mm</t>
  </si>
  <si>
    <t>viltstift edding 3000 rond 1.5-3mm zwart</t>
  </si>
  <si>
    <t>sun vaatwastabletten all-in-1</t>
  </si>
  <si>
    <t>andy allesreiniger vertrouwd 1l</t>
  </si>
  <si>
    <t>ajax allesreiniger limoen optimal 7</t>
  </si>
  <si>
    <t>ammonia 1l</t>
  </si>
  <si>
    <t>onthardingszout broxo 6/15</t>
  </si>
  <si>
    <t>handschoen soft nitrile pv zwart m</t>
  </si>
  <si>
    <t>papieren bord 23cm</t>
  </si>
  <si>
    <t>bakpapier select 41gr 30cmx50m</t>
  </si>
  <si>
    <t>keukenrol tissue 2lg  wit-2rol *select*</t>
  </si>
  <si>
    <t>koffiebeker karton wit 150cc</t>
  </si>
  <si>
    <t>papieren bord 18cm</t>
  </si>
  <si>
    <t>drinkrietje riet ø6-8mm / 14cm</t>
  </si>
  <si>
    <t>tafelrol damastpapier 1lgs 100m wit</t>
  </si>
  <si>
    <t>vershoudfolie geperf. 500/45x45cm *selec</t>
  </si>
  <si>
    <t>servet dunilin 40x40cm wit</t>
  </si>
  <si>
    <t>afvalzakken met fixeerband 35l-10 stuks</t>
  </si>
  <si>
    <t>afvalzakken met trekband 30l-12 stuks</t>
  </si>
  <si>
    <t>beker karton scotty 180cc</t>
  </si>
  <si>
    <t>vuilniszak blauw  180l 95x125cm</t>
  </si>
  <si>
    <t>servet tissue 3lgs 24cm 1/4v wit</t>
  </si>
  <si>
    <t>soapy handzeep hygiene met pomp</t>
  </si>
  <si>
    <t>schoonmaakdoek keuken geel</t>
  </si>
  <si>
    <t>afwasborstel zacht met schraaprand</t>
  </si>
  <si>
    <t>desinfection wipes  cmt 14x14cm</t>
  </si>
  <si>
    <t>schuurspons klein krachtig schurend</t>
  </si>
  <si>
    <t>statafelhoes samba d2 e-j 80-85cm mosgrn</t>
  </si>
  <si>
    <t>theedoek rood/blauw 65x65cm</t>
  </si>
  <si>
    <t>NON FOOD</t>
  </si>
  <si>
    <t xml:space="preserve">zalm gerookt longsliced </t>
  </si>
  <si>
    <t xml:space="preserve">zalmfilet geportioneerd </t>
  </si>
  <si>
    <t>makreel groot 500/600 gr</t>
  </si>
  <si>
    <t>kabeljauw heel met kop</t>
  </si>
  <si>
    <t>forelfilet gerookt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</si>
</sst>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[$€-413]\ * #,##0.00_ ;_ [$€-413]\ * \-#,##0.00_ ;_ [$€-413]\ * &quot;-&quot;??_ ;_ @_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Arial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name val="Calibri"/>
      <family val="2"/>
    </font>
    <font>
      <sz val="11"/>
      <color theme="8" tint="-0.249977111117893"/>
      <name val="Calibri"/>
      <family val="2"/>
    </font>
    <font>
      <sz val="11"/>
      <color theme="0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0"/>
      <color theme="1"/>
      <name val="Calibri"/>
      <family val="2"/>
    </font>
    <font>
      <b/>
      <u/>
      <sz val="10"/>
      <color theme="0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b/>
      <sz val="10"/>
      <color theme="0"/>
      <name val="Calibri"/>
      <family val="2"/>
    </font>
    <font>
      <sz val="10"/>
      <color theme="0"/>
      <name val="Calibri"/>
      <family val="2"/>
    </font>
    <font>
      <sz val="10"/>
      <color rgb="FF000000"/>
      <name val="Calibri"/>
      <family val="2"/>
    </font>
    <font>
      <sz val="10"/>
      <color rgb="FF1F497D"/>
      <name val="Calibri"/>
      <family val="2"/>
    </font>
    <font>
      <sz val="10"/>
      <name val="Calibri Light"/>
      <family val="2"/>
    </font>
    <font>
      <sz val="10"/>
      <color rgb="FF000000"/>
      <name val="Calibri Light"/>
      <family val="2"/>
    </font>
    <font>
      <sz val="11"/>
      <color theme="1"/>
      <name val="Calibri Light"/>
      <family val="2"/>
    </font>
    <font>
      <b/>
      <sz val="10"/>
      <color rgb="FFFF0000"/>
      <name val="Calibri"/>
      <family val="2"/>
    </font>
    <font>
      <sz val="7"/>
      <color rgb="FF000000"/>
      <name val="Verdana"/>
      <family val="2"/>
    </font>
  </fonts>
  <fills count="1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0"/>
  </cellStyleXfs>
  <cellXfs count="183">
    <xf numFmtId="0" fontId="0" fillId="0" borderId="0" xfId="0"/>
    <xf numFmtId="0" fontId="7" fillId="0" borderId="0" xfId="0" applyFont="1"/>
    <xf numFmtId="44" fontId="0" fillId="0" borderId="0" xfId="0" applyNumberFormat="1"/>
    <xf numFmtId="0" fontId="0" fillId="0" borderId="0" xfId="0" applyAlignment="1">
      <alignment horizontal="center"/>
    </xf>
    <xf numFmtId="0" fontId="5" fillId="4" borderId="1" xfId="0" applyFont="1" applyFill="1" applyBorder="1" applyAlignment="1">
      <alignment vertical="center" wrapText="1"/>
    </xf>
    <xf numFmtId="10" fontId="5" fillId="4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left"/>
    </xf>
    <xf numFmtId="1" fontId="5" fillId="4" borderId="1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6" borderId="1" xfId="0" applyFont="1" applyFill="1" applyBorder="1"/>
    <xf numFmtId="0" fontId="8" fillId="0" borderId="0" xfId="0" applyFont="1"/>
    <xf numFmtId="0" fontId="10" fillId="4" borderId="7" xfId="0" applyFont="1" applyFill="1" applyBorder="1"/>
    <xf numFmtId="0" fontId="10" fillId="4" borderId="1" xfId="0" applyFont="1" applyFill="1" applyBorder="1"/>
    <xf numFmtId="0" fontId="11" fillId="3" borderId="1" xfId="0" applyFont="1" applyFill="1" applyBorder="1" applyAlignment="1">
      <alignment vertical="center"/>
    </xf>
    <xf numFmtId="0" fontId="11" fillId="3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0" fillId="0" borderId="9" xfId="0" applyBorder="1"/>
    <xf numFmtId="0" fontId="12" fillId="4" borderId="3" xfId="0" applyFont="1" applyFill="1" applyBorder="1"/>
    <xf numFmtId="44" fontId="9" fillId="4" borderId="7" xfId="0" applyNumberFormat="1" applyFont="1" applyFill="1" applyBorder="1"/>
    <xf numFmtId="0" fontId="13" fillId="0" borderId="6" xfId="0" applyFont="1" applyBorder="1"/>
    <xf numFmtId="0" fontId="10" fillId="0" borderId="0" xfId="0" applyFont="1"/>
    <xf numFmtId="0" fontId="14" fillId="7" borderId="1" xfId="0" applyFont="1" applyFill="1" applyBorder="1" applyAlignment="1">
      <alignment horizontal="left" vertical="top"/>
    </xf>
    <xf numFmtId="0" fontId="15" fillId="0" borderId="0" xfId="0" applyFont="1"/>
    <xf numFmtId="0" fontId="5" fillId="4" borderId="3" xfId="0" applyFont="1" applyFill="1" applyBorder="1" applyAlignment="1">
      <alignment horizontal="left" vertical="center"/>
    </xf>
    <xf numFmtId="0" fontId="16" fillId="4" borderId="1" xfId="0" applyFont="1" applyFill="1" applyBorder="1" applyAlignment="1">
      <alignment horizontal="center"/>
    </xf>
    <xf numFmtId="0" fontId="2" fillId="0" borderId="8" xfId="0" applyFont="1" applyBorder="1"/>
    <xf numFmtId="1" fontId="0" fillId="0" borderId="0" xfId="0" applyNumberFormat="1"/>
    <xf numFmtId="164" fontId="18" fillId="11" borderId="1" xfId="0" applyNumberFormat="1" applyFont="1" applyFill="1" applyBorder="1" applyAlignment="1">
      <alignment horizontal="center"/>
    </xf>
    <xf numFmtId="2" fontId="5" fillId="4" borderId="1" xfId="0" applyNumberFormat="1" applyFont="1" applyFill="1" applyBorder="1" applyAlignment="1">
      <alignment vertical="center" wrapText="1"/>
    </xf>
    <xf numFmtId="2" fontId="0" fillId="0" borderId="0" xfId="0" applyNumberFormat="1"/>
    <xf numFmtId="44" fontId="2" fillId="4" borderId="3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5" borderId="1" xfId="0" applyFont="1" applyFill="1" applyBorder="1"/>
    <xf numFmtId="44" fontId="20" fillId="0" borderId="0" xfId="1" applyFont="1"/>
    <xf numFmtId="0" fontId="23" fillId="0" borderId="0" xfId="0" applyFont="1"/>
    <xf numFmtId="44" fontId="23" fillId="0" borderId="0" xfId="1" applyFont="1"/>
    <xf numFmtId="0" fontId="20" fillId="8" borderId="1" xfId="0" applyFont="1" applyFill="1" applyBorder="1"/>
    <xf numFmtId="0" fontId="20" fillId="0" borderId="1" xfId="0" applyFont="1" applyBorder="1"/>
    <xf numFmtId="0" fontId="24" fillId="9" borderId="1" xfId="0" applyFont="1" applyFill="1" applyBorder="1"/>
    <xf numFmtId="0" fontId="25" fillId="0" borderId="0" xfId="0" applyFont="1"/>
    <xf numFmtId="0" fontId="9" fillId="4" borderId="1" xfId="0" applyFont="1" applyFill="1" applyBorder="1" applyAlignment="1">
      <alignment vertical="center" wrapText="1"/>
    </xf>
    <xf numFmtId="1" fontId="9" fillId="4" borderId="1" xfId="0" applyNumberFormat="1" applyFont="1" applyFill="1" applyBorder="1" applyAlignment="1">
      <alignment horizontal="center" vertical="center" wrapText="1"/>
    </xf>
    <xf numFmtId="2" fontId="9" fillId="4" borderId="1" xfId="0" applyNumberFormat="1" applyFont="1" applyFill="1" applyBorder="1" applyAlignment="1">
      <alignment vertical="center" wrapText="1"/>
    </xf>
    <xf numFmtId="0" fontId="12" fillId="3" borderId="5" xfId="0" applyFont="1" applyFill="1" applyBorder="1" applyAlignment="1">
      <alignment horizontal="center" vertical="center" wrapText="1"/>
    </xf>
    <xf numFmtId="10" fontId="9" fillId="4" borderId="1" xfId="0" applyNumberFormat="1" applyFont="1" applyFill="1" applyBorder="1" applyAlignment="1">
      <alignment horizontal="center" vertical="center" wrapText="1"/>
    </xf>
    <xf numFmtId="44" fontId="9" fillId="4" borderId="1" xfId="0" applyNumberFormat="1" applyFont="1" applyFill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left" vertical="center"/>
    </xf>
    <xf numFmtId="49" fontId="26" fillId="0" borderId="1" xfId="0" applyNumberFormat="1" applyFont="1" applyBorder="1" applyAlignment="1">
      <alignment horizontal="left"/>
    </xf>
    <xf numFmtId="49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4" fontId="26" fillId="0" borderId="1" xfId="0" applyNumberFormat="1" applyFont="1" applyBorder="1" applyAlignment="1">
      <alignment horizontal="right"/>
    </xf>
    <xf numFmtId="0" fontId="10" fillId="3" borderId="1" xfId="0" applyFont="1" applyFill="1" applyBorder="1"/>
    <xf numFmtId="0" fontId="8" fillId="2" borderId="1" xfId="0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center"/>
    </xf>
    <xf numFmtId="44" fontId="8" fillId="5" borderId="1" xfId="1" applyFont="1" applyFill="1" applyBorder="1" applyAlignment="1">
      <alignment horizontal="center"/>
    </xf>
    <xf numFmtId="0" fontId="13" fillId="0" borderId="0" xfId="0" applyFont="1"/>
    <xf numFmtId="1" fontId="13" fillId="0" borderId="0" xfId="0" applyNumberFormat="1" applyFont="1"/>
    <xf numFmtId="2" fontId="13" fillId="0" borderId="0" xfId="0" applyNumberFormat="1" applyFont="1"/>
    <xf numFmtId="44" fontId="13" fillId="0" borderId="0" xfId="0" applyNumberFormat="1" applyFont="1"/>
    <xf numFmtId="0" fontId="13" fillId="0" borderId="0" xfId="0" applyFont="1" applyAlignment="1">
      <alignment horizontal="left"/>
    </xf>
    <xf numFmtId="164" fontId="27" fillId="11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4" borderId="2" xfId="0" applyFont="1" applyFill="1" applyBorder="1" applyAlignment="1">
      <alignment horizontal="center"/>
    </xf>
    <xf numFmtId="44" fontId="12" fillId="4" borderId="3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left"/>
    </xf>
    <xf numFmtId="1" fontId="5" fillId="4" borderId="1" xfId="0" applyNumberFormat="1" applyFont="1" applyFill="1" applyBorder="1" applyAlignment="1">
      <alignment horizontal="left" vertical="center" wrapText="1"/>
    </xf>
    <xf numFmtId="1" fontId="0" fillId="0" borderId="0" xfId="0" applyNumberFormat="1" applyAlignment="1">
      <alignment horizontal="left"/>
    </xf>
    <xf numFmtId="2" fontId="8" fillId="2" borderId="1" xfId="0" applyNumberFormat="1" applyFont="1" applyFill="1" applyBorder="1" applyAlignment="1">
      <alignment horizontal="center"/>
    </xf>
    <xf numFmtId="0" fontId="28" fillId="10" borderId="1" xfId="0" applyFont="1" applyFill="1" applyBorder="1"/>
    <xf numFmtId="1" fontId="28" fillId="10" borderId="1" xfId="0" applyNumberFormat="1" applyFont="1" applyFill="1" applyBorder="1"/>
    <xf numFmtId="2" fontId="28" fillId="10" borderId="1" xfId="0" applyNumberFormat="1" applyFont="1" applyFill="1" applyBorder="1"/>
    <xf numFmtId="0" fontId="12" fillId="4" borderId="3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44" fontId="13" fillId="4" borderId="7" xfId="0" applyNumberFormat="1" applyFont="1" applyFill="1" applyBorder="1"/>
    <xf numFmtId="44" fontId="8" fillId="2" borderId="1" xfId="1" applyFont="1" applyFill="1" applyBorder="1"/>
    <xf numFmtId="0" fontId="13" fillId="2" borderId="1" xfId="0" applyFont="1" applyFill="1" applyBorder="1" applyAlignment="1">
      <alignment horizontal="center"/>
    </xf>
    <xf numFmtId="0" fontId="13" fillId="4" borderId="7" xfId="0" applyFont="1" applyFill="1" applyBorder="1"/>
    <xf numFmtId="44" fontId="30" fillId="4" borderId="7" xfId="0" applyNumberFormat="1" applyFont="1" applyFill="1" applyBorder="1"/>
    <xf numFmtId="0" fontId="31" fillId="0" borderId="10" xfId="0" applyFont="1" applyBorder="1" applyAlignment="1">
      <alignment vertical="center"/>
    </xf>
    <xf numFmtId="0" fontId="33" fillId="0" borderId="12" xfId="0" applyFont="1" applyBorder="1" applyAlignment="1">
      <alignment wrapText="1"/>
    </xf>
    <xf numFmtId="0" fontId="33" fillId="0" borderId="0" xfId="0" applyFont="1"/>
    <xf numFmtId="0" fontId="35" fillId="4" borderId="13" xfId="0" applyFont="1" applyFill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/>
    </xf>
    <xf numFmtId="0" fontId="35" fillId="4" borderId="1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3" fillId="0" borderId="14" xfId="0" applyFont="1" applyBorder="1" applyAlignment="1">
      <alignment horizontal="center" wrapText="1"/>
    </xf>
    <xf numFmtId="0" fontId="33" fillId="0" borderId="0" xfId="0" applyFont="1" applyAlignment="1">
      <alignment horizontal="center"/>
    </xf>
    <xf numFmtId="0" fontId="37" fillId="3" borderId="13" xfId="0" applyFont="1" applyFill="1" applyBorder="1" applyAlignment="1">
      <alignment horizontal="left" vertical="center"/>
    </xf>
    <xf numFmtId="0" fontId="38" fillId="3" borderId="1" xfId="0" applyFont="1" applyFill="1" applyBorder="1" applyAlignment="1">
      <alignment horizontal="left" vertical="center"/>
    </xf>
    <xf numFmtId="0" fontId="38" fillId="3" borderId="1" xfId="0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center" vertical="center"/>
    </xf>
    <xf numFmtId="44" fontId="35" fillId="4" borderId="14" xfId="0" applyNumberFormat="1" applyFont="1" applyFill="1" applyBorder="1" applyAlignment="1">
      <alignment vertical="center" wrapText="1"/>
    </xf>
    <xf numFmtId="0" fontId="33" fillId="5" borderId="1" xfId="0" applyFont="1" applyFill="1" applyBorder="1" applyAlignment="1">
      <alignment horizontal="left" vertical="center"/>
    </xf>
    <xf numFmtId="0" fontId="33" fillId="13" borderId="1" xfId="0" applyFont="1" applyFill="1" applyBorder="1" applyAlignment="1">
      <alignment horizontal="center" vertical="center"/>
    </xf>
    <xf numFmtId="44" fontId="39" fillId="2" borderId="1" xfId="1" applyFont="1" applyFill="1" applyBorder="1" applyAlignment="1">
      <alignment horizontal="center" vertical="center"/>
    </xf>
    <xf numFmtId="44" fontId="33" fillId="13" borderId="1" xfId="0" applyNumberFormat="1" applyFont="1" applyFill="1" applyBorder="1" applyAlignment="1">
      <alignment horizontal="center" vertical="center"/>
    </xf>
    <xf numFmtId="0" fontId="33" fillId="13" borderId="14" xfId="0" applyFont="1" applyFill="1" applyBorder="1" applyAlignment="1">
      <alignment horizontal="center" vertical="center"/>
    </xf>
    <xf numFmtId="0" fontId="40" fillId="0" borderId="15" xfId="0" applyFont="1" applyBorder="1" applyAlignment="1">
      <alignment vertical="center"/>
    </xf>
    <xf numFmtId="0" fontId="35" fillId="0" borderId="16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164" fontId="35" fillId="4" borderId="17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26" fillId="0" borderId="0" xfId="0" applyFont="1"/>
    <xf numFmtId="0" fontId="33" fillId="0" borderId="0" xfId="0" applyFont="1" applyAlignment="1">
      <alignment wrapText="1"/>
    </xf>
    <xf numFmtId="49" fontId="26" fillId="5" borderId="1" xfId="0" applyNumberFormat="1" applyFont="1" applyFill="1" applyBorder="1" applyAlignment="1">
      <alignment horizontal="left" vertical="center"/>
    </xf>
    <xf numFmtId="49" fontId="26" fillId="5" borderId="1" xfId="0" applyNumberFormat="1" applyFont="1" applyFill="1" applyBorder="1" applyAlignment="1">
      <alignment horizontal="left"/>
    </xf>
    <xf numFmtId="49" fontId="26" fillId="5" borderId="1" xfId="0" applyNumberFormat="1" applyFont="1" applyFill="1" applyBorder="1" applyAlignment="1">
      <alignment horizontal="center"/>
    </xf>
    <xf numFmtId="0" fontId="26" fillId="5" borderId="1" xfId="0" applyFont="1" applyFill="1" applyBorder="1" applyAlignment="1">
      <alignment horizontal="center"/>
    </xf>
    <xf numFmtId="4" fontId="26" fillId="5" borderId="1" xfId="0" applyNumberFormat="1" applyFont="1" applyFill="1" applyBorder="1" applyAlignment="1">
      <alignment horizontal="right"/>
    </xf>
    <xf numFmtId="0" fontId="17" fillId="0" borderId="10" xfId="0" applyFont="1" applyBorder="1"/>
    <xf numFmtId="0" fontId="13" fillId="0" borderId="20" xfId="0" applyFont="1" applyBorder="1"/>
    <xf numFmtId="0" fontId="12" fillId="4" borderId="13" xfId="0" applyFont="1" applyFill="1" applyBorder="1"/>
    <xf numFmtId="44" fontId="12" fillId="4" borderId="14" xfId="0" applyNumberFormat="1" applyFont="1" applyFill="1" applyBorder="1" applyAlignment="1">
      <alignment horizontal="center"/>
    </xf>
    <xf numFmtId="44" fontId="8" fillId="2" borderId="13" xfId="1" applyFont="1" applyFill="1" applyBorder="1"/>
    <xf numFmtId="44" fontId="8" fillId="2" borderId="14" xfId="1" applyFont="1" applyFill="1" applyBorder="1"/>
    <xf numFmtId="44" fontId="13" fillId="0" borderId="20" xfId="0" applyNumberFormat="1" applyFont="1" applyBorder="1"/>
    <xf numFmtId="44" fontId="12" fillId="4" borderId="22" xfId="0" applyNumberFormat="1" applyFont="1" applyFill="1" applyBorder="1"/>
    <xf numFmtId="0" fontId="0" fillId="0" borderId="15" xfId="0" applyBorder="1"/>
    <xf numFmtId="0" fontId="0" fillId="0" borderId="16" xfId="0" applyBorder="1"/>
    <xf numFmtId="0" fontId="0" fillId="0" borderId="23" xfId="0" applyBorder="1"/>
    <xf numFmtId="1" fontId="12" fillId="0" borderId="0" xfId="0" applyNumberFormat="1" applyFont="1"/>
    <xf numFmtId="49" fontId="41" fillId="0" borderId="1" xfId="0" applyNumberFormat="1" applyFont="1" applyBorder="1" applyAlignment="1">
      <alignment horizontal="left" vertical="center"/>
    </xf>
    <xf numFmtId="49" fontId="41" fillId="0" borderId="1" xfId="0" applyNumberFormat="1" applyFont="1" applyBorder="1" applyAlignment="1">
      <alignment horizontal="left"/>
    </xf>
    <xf numFmtId="49" fontId="41" fillId="0" borderId="1" xfId="0" applyNumberFormat="1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4" fontId="41" fillId="0" borderId="1" xfId="0" applyNumberFormat="1" applyFont="1" applyBorder="1" applyAlignment="1">
      <alignment horizontal="right"/>
    </xf>
    <xf numFmtId="0" fontId="41" fillId="3" borderId="1" xfId="0" applyFont="1" applyFill="1" applyBorder="1"/>
    <xf numFmtId="0" fontId="42" fillId="2" borderId="1" xfId="0" applyFont="1" applyFill="1" applyBorder="1" applyAlignment="1">
      <alignment horizontal="left"/>
    </xf>
    <xf numFmtId="2" fontId="42" fillId="2" borderId="1" xfId="0" applyNumberFormat="1" applyFont="1" applyFill="1" applyBorder="1" applyAlignment="1">
      <alignment horizontal="center"/>
    </xf>
    <xf numFmtId="164" fontId="42" fillId="2" borderId="1" xfId="0" applyNumberFormat="1" applyFont="1" applyFill="1" applyBorder="1" applyAlignment="1">
      <alignment horizontal="center"/>
    </xf>
    <xf numFmtId="44" fontId="42" fillId="5" borderId="1" xfId="1" applyFont="1" applyFill="1" applyBorder="1" applyAlignment="1">
      <alignment horizontal="center"/>
    </xf>
    <xf numFmtId="0" fontId="43" fillId="0" borderId="0" xfId="0" applyFont="1"/>
    <xf numFmtId="44" fontId="26" fillId="0" borderId="1" xfId="1" applyFont="1" applyBorder="1" applyAlignment="1">
      <alignment horizontal="left" vertical="center"/>
    </xf>
    <xf numFmtId="44" fontId="26" fillId="0" borderId="1" xfId="1" applyFont="1" applyBorder="1" applyAlignment="1">
      <alignment horizontal="left"/>
    </xf>
    <xf numFmtId="44" fontId="26" fillId="0" borderId="1" xfId="1" applyFont="1" applyBorder="1" applyAlignment="1">
      <alignment horizontal="center"/>
    </xf>
    <xf numFmtId="44" fontId="26" fillId="0" borderId="1" xfId="1" applyFont="1" applyBorder="1" applyAlignment="1">
      <alignment horizontal="right"/>
    </xf>
    <xf numFmtId="44" fontId="10" fillId="3" borderId="1" xfId="1" applyFont="1" applyFill="1" applyBorder="1"/>
    <xf numFmtId="44" fontId="8" fillId="2" borderId="1" xfId="1" applyFont="1" applyFill="1" applyBorder="1" applyAlignment="1">
      <alignment horizontal="left"/>
    </xf>
    <xf numFmtId="44" fontId="8" fillId="2" borderId="1" xfId="1" applyFont="1" applyFill="1" applyBorder="1" applyAlignment="1">
      <alignment horizontal="center"/>
    </xf>
    <xf numFmtId="44" fontId="0" fillId="0" borderId="0" xfId="1" applyFont="1"/>
    <xf numFmtId="0" fontId="44" fillId="3" borderId="1" xfId="0" applyFont="1" applyFill="1" applyBorder="1" applyAlignment="1">
      <alignment horizontal="center" vertical="center"/>
    </xf>
    <xf numFmtId="164" fontId="35" fillId="4" borderId="24" xfId="0" applyNumberFormat="1" applyFont="1" applyFill="1" applyBorder="1" applyAlignment="1">
      <alignment horizontal="center" vertical="center" wrapText="1"/>
    </xf>
    <xf numFmtId="0" fontId="35" fillId="4" borderId="25" xfId="0" applyFont="1" applyFill="1" applyBorder="1" applyAlignment="1">
      <alignment horizontal="center" vertical="center"/>
    </xf>
    <xf numFmtId="44" fontId="33" fillId="4" borderId="25" xfId="0" applyNumberFormat="1" applyFont="1" applyFill="1" applyBorder="1" applyAlignment="1">
      <alignment horizontal="center" vertical="center"/>
    </xf>
    <xf numFmtId="0" fontId="45" fillId="14" borderId="1" xfId="0" applyFont="1" applyFill="1" applyBorder="1" applyAlignment="1">
      <alignment vertical="center" wrapText="1"/>
    </xf>
    <xf numFmtId="0" fontId="45" fillId="15" borderId="1" xfId="0" applyFont="1" applyFill="1" applyBorder="1" applyAlignment="1">
      <alignment vertical="center" wrapText="1"/>
    </xf>
    <xf numFmtId="44" fontId="26" fillId="5" borderId="1" xfId="0" applyNumberFormat="1" applyFont="1" applyFill="1" applyBorder="1"/>
    <xf numFmtId="0" fontId="26" fillId="0" borderId="1" xfId="0" applyFont="1" applyBorder="1"/>
    <xf numFmtId="0" fontId="26" fillId="5" borderId="1" xfId="0" applyFont="1" applyFill="1" applyBorder="1"/>
    <xf numFmtId="0" fontId="33" fillId="0" borderId="5" xfId="0" applyFont="1" applyBorder="1"/>
    <xf numFmtId="0" fontId="33" fillId="0" borderId="9" xfId="0" applyFont="1" applyBorder="1"/>
    <xf numFmtId="0" fontId="33" fillId="0" borderId="4" xfId="0" applyFont="1" applyBorder="1"/>
    <xf numFmtId="0" fontId="17" fillId="0" borderId="8" xfId="0" applyFont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32" fillId="12" borderId="11" xfId="0" applyFont="1" applyFill="1" applyBorder="1" applyAlignment="1">
      <alignment horizontal="center" vertical="center"/>
    </xf>
    <xf numFmtId="44" fontId="34" fillId="2" borderId="18" xfId="1" applyFont="1" applyFill="1" applyBorder="1" applyAlignment="1">
      <alignment horizontal="center" vertical="center"/>
    </xf>
    <xf numFmtId="44" fontId="34" fillId="2" borderId="11" xfId="1" applyFont="1" applyFill="1" applyBorder="1" applyAlignment="1">
      <alignment horizontal="center" vertical="center"/>
    </xf>
    <xf numFmtId="44" fontId="34" fillId="2" borderId="19" xfId="1" applyFont="1" applyFill="1" applyBorder="1" applyAlignment="1">
      <alignment horizontal="center" vertical="center"/>
    </xf>
    <xf numFmtId="44" fontId="29" fillId="2" borderId="18" xfId="1" applyFont="1" applyFill="1" applyBorder="1" applyAlignment="1">
      <alignment horizontal="center"/>
    </xf>
    <xf numFmtId="44" fontId="29" fillId="2" borderId="11" xfId="1" applyFont="1" applyFill="1" applyBorder="1" applyAlignment="1">
      <alignment horizontal="center"/>
    </xf>
    <xf numFmtId="44" fontId="29" fillId="2" borderId="19" xfId="1" applyFont="1" applyFill="1" applyBorder="1" applyAlignment="1">
      <alignment horizontal="center"/>
    </xf>
    <xf numFmtId="0" fontId="13" fillId="5" borderId="21" xfId="0" applyFont="1" applyFill="1" applyBorder="1" applyAlignment="1">
      <alignment horizontal="center"/>
    </xf>
    <xf numFmtId="0" fontId="13" fillId="5" borderId="7" xfId="0" applyFont="1" applyFill="1" applyBorder="1" applyAlignment="1">
      <alignment horizontal="center"/>
    </xf>
    <xf numFmtId="0" fontId="13" fillId="5" borderId="22" xfId="0" applyFont="1" applyFill="1" applyBorder="1" applyAlignment="1">
      <alignment horizontal="center"/>
    </xf>
    <xf numFmtId="0" fontId="10" fillId="2" borderId="3" xfId="0" applyFont="1" applyFill="1" applyBorder="1" applyAlignment="1" applyProtection="1">
      <alignment horizontal="center" vertical="top"/>
      <protection locked="0"/>
    </xf>
    <xf numFmtId="0" fontId="10" fillId="2" borderId="2" xfId="0" applyFont="1" applyFill="1" applyBorder="1" applyAlignment="1" applyProtection="1">
      <alignment horizontal="center" vertical="top"/>
      <protection locked="0"/>
    </xf>
    <xf numFmtId="49" fontId="26" fillId="0" borderId="0" xfId="0" applyNumberFormat="1" applyFont="1" applyBorder="1" applyAlignment="1">
      <alignment horizontal="left" vertical="center"/>
    </xf>
    <xf numFmtId="49" fontId="26" fillId="0" borderId="0" xfId="0" applyNumberFormat="1" applyFont="1" applyBorder="1" applyAlignment="1">
      <alignment horizontal="left"/>
    </xf>
    <xf numFmtId="49" fontId="26" fillId="0" borderId="0" xfId="0" applyNumberFormat="1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4" fontId="26" fillId="0" borderId="0" xfId="0" applyNumberFormat="1" applyFont="1" applyBorder="1" applyAlignment="1">
      <alignment horizontal="right"/>
    </xf>
    <xf numFmtId="0" fontId="10" fillId="3" borderId="0" xfId="0" applyFont="1" applyFill="1" applyBorder="1"/>
    <xf numFmtId="0" fontId="8" fillId="2" borderId="0" xfId="0" applyFont="1" applyFill="1" applyBorder="1" applyAlignment="1">
      <alignment horizontal="left"/>
    </xf>
    <xf numFmtId="2" fontId="8" fillId="2" borderId="0" xfId="0" applyNumberFormat="1" applyFont="1" applyFill="1" applyBorder="1" applyAlignment="1">
      <alignment horizontal="center"/>
    </xf>
    <xf numFmtId="44" fontId="8" fillId="5" borderId="0" xfId="1" applyFont="1" applyFill="1" applyBorder="1" applyAlignment="1">
      <alignment horizontal="center"/>
    </xf>
  </cellXfs>
  <cellStyles count="4">
    <cellStyle name="Komma 2" xfId="2" xr:uid="{2B2BBDEF-E805-4452-BE7A-E834D9E6FEBA}"/>
    <cellStyle name="Normal" xfId="3" xr:uid="{7399572C-AAF6-433A-8651-28E81F80E12F}"/>
    <cellStyle name="Standaard" xfId="0" builtinId="0"/>
    <cellStyle name="Valuta" xfId="1" builtinId="4"/>
  </cellStyles>
  <dxfs count="39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F4B084"/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microsoft.com/office/2019/04/relationships/namedSheetView" Target="../namedSheetViews/namedSheetView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031F3-4694-481F-A851-986489193060}">
  <sheetPr>
    <pageSetUpPr fitToPage="1"/>
  </sheetPr>
  <dimension ref="A1:N22"/>
  <sheetViews>
    <sheetView tabSelected="1" workbookViewId="0"/>
  </sheetViews>
  <sheetFormatPr defaultColWidth="9.140625" defaultRowHeight="15" x14ac:dyDescent="0.25"/>
  <cols>
    <col min="1" max="1" width="12" style="36" customWidth="1"/>
    <col min="2" max="2" width="28.28515625" style="36" customWidth="1"/>
    <col min="3" max="3" width="3.140625" style="36" customWidth="1"/>
    <col min="4" max="10" width="9.140625" style="36"/>
    <col min="11" max="11" width="12.7109375" style="36" bestFit="1" customWidth="1"/>
    <col min="12" max="16384" width="9.140625" style="36"/>
  </cols>
  <sheetData>
    <row r="1" spans="1:14" ht="18.75" x14ac:dyDescent="0.3">
      <c r="A1" s="35" t="s">
        <v>238</v>
      </c>
    </row>
    <row r="2" spans="1:14" x14ac:dyDescent="0.25">
      <c r="A2" s="36" t="s">
        <v>235</v>
      </c>
    </row>
    <row r="3" spans="1:14" x14ac:dyDescent="0.25">
      <c r="D3" s="37" t="s">
        <v>106</v>
      </c>
    </row>
    <row r="4" spans="1:14" x14ac:dyDescent="0.25">
      <c r="D4" s="37"/>
    </row>
    <row r="5" spans="1:14" x14ac:dyDescent="0.25">
      <c r="A5" s="36" t="s">
        <v>17</v>
      </c>
      <c r="B5" s="38" t="s">
        <v>80</v>
      </c>
      <c r="D5" s="36" t="s">
        <v>81</v>
      </c>
      <c r="K5" s="39"/>
    </row>
    <row r="6" spans="1:14" x14ac:dyDescent="0.25">
      <c r="B6" s="38" t="s">
        <v>28</v>
      </c>
      <c r="D6" s="36" t="s">
        <v>81</v>
      </c>
      <c r="K6" s="39"/>
    </row>
    <row r="7" spans="1:14" x14ac:dyDescent="0.25">
      <c r="B7" s="38" t="s">
        <v>155</v>
      </c>
      <c r="D7" s="36" t="s">
        <v>81</v>
      </c>
      <c r="K7" s="39"/>
    </row>
    <row r="8" spans="1:14" x14ac:dyDescent="0.25">
      <c r="B8" s="38" t="s">
        <v>85</v>
      </c>
      <c r="D8" s="36" t="s">
        <v>81</v>
      </c>
      <c r="K8" s="39"/>
    </row>
    <row r="9" spans="1:14" x14ac:dyDescent="0.25">
      <c r="B9" s="38" t="s">
        <v>27</v>
      </c>
      <c r="D9" s="36" t="s">
        <v>81</v>
      </c>
      <c r="K9" s="39"/>
    </row>
    <row r="10" spans="1:14" x14ac:dyDescent="0.25">
      <c r="B10" s="38" t="s">
        <v>29</v>
      </c>
      <c r="D10" s="36" t="s">
        <v>81</v>
      </c>
      <c r="E10" s="40"/>
      <c r="F10" s="40"/>
      <c r="G10" s="40"/>
      <c r="H10" s="40"/>
      <c r="I10" s="40"/>
      <c r="J10" s="40"/>
      <c r="K10" s="41"/>
      <c r="L10" s="40"/>
      <c r="M10" s="40"/>
      <c r="N10" s="40"/>
    </row>
    <row r="11" spans="1:14" x14ac:dyDescent="0.25">
      <c r="B11" s="38" t="s">
        <v>23</v>
      </c>
      <c r="D11" s="36" t="s">
        <v>81</v>
      </c>
      <c r="K11" s="39"/>
    </row>
    <row r="12" spans="1:14" x14ac:dyDescent="0.25">
      <c r="B12" s="38" t="s">
        <v>5</v>
      </c>
      <c r="D12" s="36" t="s">
        <v>81</v>
      </c>
      <c r="E12" s="40"/>
      <c r="F12" s="40"/>
      <c r="G12" s="40"/>
      <c r="H12" s="40"/>
      <c r="I12" s="40"/>
      <c r="J12" s="40"/>
      <c r="K12" s="41"/>
      <c r="L12" s="40"/>
      <c r="M12" s="40"/>
      <c r="N12" s="40"/>
    </row>
    <row r="13" spans="1:14" x14ac:dyDescent="0.25">
      <c r="B13" s="38" t="s">
        <v>82</v>
      </c>
      <c r="D13" s="36" t="s">
        <v>81</v>
      </c>
      <c r="E13" s="40"/>
      <c r="F13" s="40"/>
      <c r="G13" s="40"/>
      <c r="H13" s="40"/>
      <c r="I13" s="40"/>
      <c r="J13" s="40"/>
      <c r="K13" s="41"/>
      <c r="L13" s="40"/>
      <c r="M13" s="40"/>
      <c r="N13" s="40"/>
    </row>
    <row r="14" spans="1:14" x14ac:dyDescent="0.25">
      <c r="B14" s="38"/>
      <c r="E14" s="40"/>
      <c r="F14" s="40"/>
      <c r="G14" s="40"/>
      <c r="H14" s="40"/>
      <c r="I14" s="40"/>
      <c r="J14" s="40"/>
      <c r="K14" s="40"/>
      <c r="L14" s="40"/>
      <c r="M14" s="40"/>
      <c r="N14" s="40"/>
    </row>
    <row r="15" spans="1:14" x14ac:dyDescent="0.25">
      <c r="B15" s="42" t="s">
        <v>15</v>
      </c>
      <c r="D15" s="36" t="s">
        <v>83</v>
      </c>
    </row>
    <row r="16" spans="1:14" x14ac:dyDescent="0.25">
      <c r="B16" s="43"/>
    </row>
    <row r="17" spans="1:4" x14ac:dyDescent="0.25">
      <c r="B17" s="44" t="s">
        <v>19</v>
      </c>
      <c r="D17" s="36" t="s">
        <v>20</v>
      </c>
    </row>
    <row r="19" spans="1:4" x14ac:dyDescent="0.25">
      <c r="D19" s="45" t="s">
        <v>25</v>
      </c>
    </row>
    <row r="20" spans="1:4" x14ac:dyDescent="0.25">
      <c r="D20" s="37" t="s">
        <v>252</v>
      </c>
    </row>
    <row r="22" spans="1:4" x14ac:dyDescent="0.25">
      <c r="A22" s="37" t="s">
        <v>84</v>
      </c>
    </row>
  </sheetData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FE027-B656-4513-83C3-6DE6BF873ACA}">
  <sheetPr>
    <tabColor theme="9" tint="0.39997558519241921"/>
  </sheetPr>
  <dimension ref="A1:O39"/>
  <sheetViews>
    <sheetView zoomScale="80" zoomScaleNormal="80" workbookViewId="0">
      <pane ySplit="2" topLeftCell="A3" activePane="bottomLeft" state="frozen"/>
      <selection pane="bottomLeft" sqref="A1:N1"/>
    </sheetView>
  </sheetViews>
  <sheetFormatPr defaultColWidth="9.140625" defaultRowHeight="15" x14ac:dyDescent="0.25"/>
  <cols>
    <col min="1" max="1" width="15.7109375" customWidth="1"/>
    <col min="2" max="2" width="45.42578125" style="29" customWidth="1"/>
    <col min="3" max="3" width="12.85546875" style="29" bestFit="1" customWidth="1"/>
    <col min="4" max="4" width="13.85546875" style="29" bestFit="1" customWidth="1"/>
    <col min="5" max="5" width="8.28515625" bestFit="1" customWidth="1"/>
    <col min="6" max="6" width="9.85546875" style="32" bestFit="1" customWidth="1"/>
    <col min="7" max="7" width="2.28515625" style="2" customWidth="1"/>
    <col min="8" max="9" width="27.5703125" style="2" customWidth="1"/>
    <col min="10" max="10" width="28.28515625" style="7" customWidth="1"/>
    <col min="11" max="11" width="15.140625" style="7" customWidth="1"/>
    <col min="12" max="13" width="15" style="7" customWidth="1"/>
    <col min="14" max="14" width="15.7109375" style="3" customWidth="1"/>
    <col min="15" max="15" width="19.7109375" style="3" customWidth="1"/>
  </cols>
  <sheetData>
    <row r="1" spans="1:15" ht="23.25" x14ac:dyDescent="0.35">
      <c r="A1" s="159" t="s">
        <v>105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28"/>
    </row>
    <row r="2" spans="1:15" s="11" customFormat="1" ht="51" x14ac:dyDescent="0.25">
      <c r="A2" s="46" t="s">
        <v>107</v>
      </c>
      <c r="B2" s="47" t="s">
        <v>108</v>
      </c>
      <c r="C2" s="47" t="s">
        <v>109</v>
      </c>
      <c r="D2" s="47" t="s">
        <v>110</v>
      </c>
      <c r="E2" s="46" t="s">
        <v>111</v>
      </c>
      <c r="F2" s="48" t="s">
        <v>112</v>
      </c>
      <c r="G2" s="49"/>
      <c r="H2" s="50" t="s">
        <v>79</v>
      </c>
      <c r="I2" s="50" t="s">
        <v>26</v>
      </c>
      <c r="J2" s="50" t="s">
        <v>21</v>
      </c>
      <c r="K2" s="50" t="s">
        <v>2</v>
      </c>
      <c r="L2" s="50" t="s">
        <v>6</v>
      </c>
      <c r="M2" s="50" t="s">
        <v>24</v>
      </c>
      <c r="N2" s="50" t="s">
        <v>104</v>
      </c>
      <c r="O2" s="51" t="s">
        <v>18</v>
      </c>
    </row>
    <row r="3" spans="1:15" x14ac:dyDescent="0.25">
      <c r="A3" s="52" t="s">
        <v>86</v>
      </c>
      <c r="B3" s="53" t="s">
        <v>262</v>
      </c>
      <c r="C3" s="54" t="s">
        <v>35</v>
      </c>
      <c r="D3" s="55">
        <v>15</v>
      </c>
      <c r="E3" s="54" t="s">
        <v>33</v>
      </c>
      <c r="F3" s="56">
        <v>1500</v>
      </c>
      <c r="G3" s="57"/>
      <c r="H3" s="58"/>
      <c r="I3" s="58"/>
      <c r="J3" s="58"/>
      <c r="K3" s="58"/>
      <c r="L3" s="58"/>
      <c r="M3" s="73">
        <v>1</v>
      </c>
      <c r="N3" s="59">
        <v>0</v>
      </c>
      <c r="O3" s="60">
        <f>SUM(F3)*(M3*N3)</f>
        <v>0</v>
      </c>
    </row>
    <row r="4" spans="1:15" x14ac:dyDescent="0.25">
      <c r="A4" s="52" t="s">
        <v>86</v>
      </c>
      <c r="B4" s="53" t="s">
        <v>263</v>
      </c>
      <c r="C4" s="54" t="s">
        <v>32</v>
      </c>
      <c r="D4" s="55">
        <v>125</v>
      </c>
      <c r="E4" s="54" t="s">
        <v>33</v>
      </c>
      <c r="F4" s="56">
        <v>225</v>
      </c>
      <c r="G4" s="57"/>
      <c r="H4" s="58"/>
      <c r="I4" s="58"/>
      <c r="J4" s="58"/>
      <c r="K4" s="58"/>
      <c r="L4" s="58"/>
      <c r="M4" s="73">
        <v>1</v>
      </c>
      <c r="N4" s="59">
        <v>0</v>
      </c>
      <c r="O4" s="60">
        <f t="shared" ref="O4:O28" si="0">SUM(F4)*(M4*N4)</f>
        <v>0</v>
      </c>
    </row>
    <row r="5" spans="1:15" x14ac:dyDescent="0.25">
      <c r="A5" s="52" t="s">
        <v>86</v>
      </c>
      <c r="B5" s="53" t="s">
        <v>264</v>
      </c>
      <c r="C5" s="54" t="s">
        <v>32</v>
      </c>
      <c r="D5" s="55">
        <v>350</v>
      </c>
      <c r="E5" s="54" t="s">
        <v>33</v>
      </c>
      <c r="F5" s="56">
        <v>50</v>
      </c>
      <c r="G5" s="57"/>
      <c r="H5" s="58"/>
      <c r="I5" s="58"/>
      <c r="J5" s="58"/>
      <c r="K5" s="58"/>
      <c r="L5" s="58"/>
      <c r="M5" s="73">
        <v>1</v>
      </c>
      <c r="N5" s="59">
        <v>0</v>
      </c>
      <c r="O5" s="60">
        <f t="shared" si="0"/>
        <v>0</v>
      </c>
    </row>
    <row r="6" spans="1:15" x14ac:dyDescent="0.25">
      <c r="A6" s="52" t="s">
        <v>86</v>
      </c>
      <c r="B6" s="53" t="s">
        <v>265</v>
      </c>
      <c r="C6" s="54" t="s">
        <v>32</v>
      </c>
      <c r="D6" s="55">
        <v>1.5</v>
      </c>
      <c r="E6" s="54" t="s">
        <v>34</v>
      </c>
      <c r="F6" s="56">
        <v>270</v>
      </c>
      <c r="G6" s="57"/>
      <c r="H6" s="58"/>
      <c r="I6" s="58"/>
      <c r="J6" s="58"/>
      <c r="K6" s="58"/>
      <c r="L6" s="58"/>
      <c r="M6" s="73">
        <v>1</v>
      </c>
      <c r="N6" s="59">
        <v>0</v>
      </c>
      <c r="O6" s="60">
        <f t="shared" si="0"/>
        <v>0</v>
      </c>
    </row>
    <row r="7" spans="1:15" x14ac:dyDescent="0.25">
      <c r="A7" s="52" t="s">
        <v>86</v>
      </c>
      <c r="B7" s="53" t="s">
        <v>266</v>
      </c>
      <c r="C7" s="54" t="s">
        <v>35</v>
      </c>
      <c r="D7" s="55">
        <v>400</v>
      </c>
      <c r="E7" s="54" t="s">
        <v>33</v>
      </c>
      <c r="F7" s="56">
        <v>60</v>
      </c>
      <c r="G7" s="57"/>
      <c r="H7" s="58"/>
      <c r="I7" s="58"/>
      <c r="J7" s="58"/>
      <c r="K7" s="58"/>
      <c r="L7" s="58"/>
      <c r="M7" s="73">
        <v>1</v>
      </c>
      <c r="N7" s="59">
        <v>0</v>
      </c>
      <c r="O7" s="60">
        <f t="shared" si="0"/>
        <v>0</v>
      </c>
    </row>
    <row r="8" spans="1:15" x14ac:dyDescent="0.25">
      <c r="A8" s="52" t="s">
        <v>86</v>
      </c>
      <c r="B8" s="53" t="s">
        <v>267</v>
      </c>
      <c r="C8" s="54" t="s">
        <v>37</v>
      </c>
      <c r="D8" s="55">
        <v>1</v>
      </c>
      <c r="E8" s="54" t="s">
        <v>37</v>
      </c>
      <c r="F8" s="56">
        <v>284</v>
      </c>
      <c r="G8" s="57"/>
      <c r="H8" s="58"/>
      <c r="I8" s="58"/>
      <c r="J8" s="58"/>
      <c r="K8" s="58"/>
      <c r="L8" s="58"/>
      <c r="M8" s="73">
        <v>1</v>
      </c>
      <c r="N8" s="59">
        <v>0</v>
      </c>
      <c r="O8" s="60">
        <f t="shared" si="0"/>
        <v>0</v>
      </c>
    </row>
    <row r="9" spans="1:15" x14ac:dyDescent="0.25">
      <c r="A9" s="52" t="s">
        <v>86</v>
      </c>
      <c r="B9" s="53" t="s">
        <v>268</v>
      </c>
      <c r="C9" s="54" t="s">
        <v>35</v>
      </c>
      <c r="D9" s="55">
        <v>15</v>
      </c>
      <c r="E9" s="54" t="s">
        <v>33</v>
      </c>
      <c r="F9" s="56">
        <v>1500</v>
      </c>
      <c r="G9" s="57"/>
      <c r="H9" s="58"/>
      <c r="I9" s="58"/>
      <c r="J9" s="58"/>
      <c r="K9" s="58"/>
      <c r="L9" s="58"/>
      <c r="M9" s="73">
        <v>1</v>
      </c>
      <c r="N9" s="59">
        <v>0</v>
      </c>
      <c r="O9" s="60">
        <f t="shared" si="0"/>
        <v>0</v>
      </c>
    </row>
    <row r="10" spans="1:15" x14ac:dyDescent="0.25">
      <c r="A10" s="52" t="s">
        <v>86</v>
      </c>
      <c r="B10" s="53" t="s">
        <v>269</v>
      </c>
      <c r="C10" s="54" t="s">
        <v>32</v>
      </c>
      <c r="D10" s="55">
        <v>300</v>
      </c>
      <c r="E10" s="54" t="s">
        <v>33</v>
      </c>
      <c r="F10" s="56">
        <v>75</v>
      </c>
      <c r="G10" s="57"/>
      <c r="H10" s="58"/>
      <c r="I10" s="58"/>
      <c r="J10" s="58"/>
      <c r="K10" s="58"/>
      <c r="L10" s="58"/>
      <c r="M10" s="73">
        <v>1</v>
      </c>
      <c r="N10" s="59">
        <v>0</v>
      </c>
      <c r="O10" s="60">
        <f t="shared" si="0"/>
        <v>0</v>
      </c>
    </row>
    <row r="11" spans="1:15" x14ac:dyDescent="0.25">
      <c r="A11" s="52" t="s">
        <v>86</v>
      </c>
      <c r="B11" s="53" t="s">
        <v>270</v>
      </c>
      <c r="C11" s="54" t="s">
        <v>32</v>
      </c>
      <c r="D11" s="55">
        <v>100</v>
      </c>
      <c r="E11" s="54" t="s">
        <v>33</v>
      </c>
      <c r="F11" s="56">
        <v>70</v>
      </c>
      <c r="G11" s="57"/>
      <c r="H11" s="58"/>
      <c r="I11" s="58"/>
      <c r="J11" s="58"/>
      <c r="K11" s="58"/>
      <c r="L11" s="58"/>
      <c r="M11" s="73">
        <v>1</v>
      </c>
      <c r="N11" s="59">
        <v>0</v>
      </c>
      <c r="O11" s="60">
        <f t="shared" si="0"/>
        <v>0</v>
      </c>
    </row>
    <row r="12" spans="1:15" x14ac:dyDescent="0.25">
      <c r="A12" s="52" t="s">
        <v>86</v>
      </c>
      <c r="B12" s="53" t="s">
        <v>271</v>
      </c>
      <c r="C12" s="54" t="s">
        <v>32</v>
      </c>
      <c r="D12" s="55">
        <v>400</v>
      </c>
      <c r="E12" s="54" t="s">
        <v>33</v>
      </c>
      <c r="F12" s="56">
        <v>53</v>
      </c>
      <c r="G12" s="57"/>
      <c r="H12" s="58"/>
      <c r="I12" s="58"/>
      <c r="J12" s="58"/>
      <c r="K12" s="58"/>
      <c r="L12" s="58"/>
      <c r="M12" s="73">
        <v>1</v>
      </c>
      <c r="N12" s="59">
        <v>0</v>
      </c>
      <c r="O12" s="60">
        <f t="shared" si="0"/>
        <v>0</v>
      </c>
    </row>
    <row r="13" spans="1:15" x14ac:dyDescent="0.25">
      <c r="A13" s="52" t="s">
        <v>86</v>
      </c>
      <c r="B13" s="53" t="s">
        <v>272</v>
      </c>
      <c r="C13" s="54" t="s">
        <v>36</v>
      </c>
      <c r="D13" s="55">
        <v>25</v>
      </c>
      <c r="E13" s="54" t="s">
        <v>33</v>
      </c>
      <c r="F13" s="56">
        <v>250</v>
      </c>
      <c r="G13" s="57"/>
      <c r="H13" s="58"/>
      <c r="I13" s="58"/>
      <c r="J13" s="58"/>
      <c r="K13" s="58"/>
      <c r="L13" s="58"/>
      <c r="M13" s="73">
        <v>1</v>
      </c>
      <c r="N13" s="59">
        <v>0</v>
      </c>
      <c r="O13" s="60">
        <f t="shared" si="0"/>
        <v>0</v>
      </c>
    </row>
    <row r="14" spans="1:15" x14ac:dyDescent="0.25">
      <c r="A14" s="52" t="s">
        <v>86</v>
      </c>
      <c r="B14" s="53" t="s">
        <v>273</v>
      </c>
      <c r="C14" s="54" t="s">
        <v>32</v>
      </c>
      <c r="D14" s="55">
        <v>350</v>
      </c>
      <c r="E14" s="54" t="s">
        <v>33</v>
      </c>
      <c r="F14" s="56">
        <v>100</v>
      </c>
      <c r="G14" s="57"/>
      <c r="H14" s="58"/>
      <c r="I14" s="58"/>
      <c r="J14" s="58"/>
      <c r="K14" s="58"/>
      <c r="L14" s="58"/>
      <c r="M14" s="73">
        <v>1</v>
      </c>
      <c r="N14" s="59">
        <v>0</v>
      </c>
      <c r="O14" s="60">
        <f t="shared" si="0"/>
        <v>0</v>
      </c>
    </row>
    <row r="15" spans="1:15" x14ac:dyDescent="0.25">
      <c r="A15" s="52" t="s">
        <v>86</v>
      </c>
      <c r="B15" s="53" t="s">
        <v>274</v>
      </c>
      <c r="C15" s="54" t="s">
        <v>32</v>
      </c>
      <c r="D15" s="55">
        <v>40</v>
      </c>
      <c r="E15" s="54" t="s">
        <v>33</v>
      </c>
      <c r="F15" s="56">
        <v>125</v>
      </c>
      <c r="G15" s="57"/>
      <c r="H15" s="58"/>
      <c r="I15" s="58"/>
      <c r="J15" s="58"/>
      <c r="K15" s="58"/>
      <c r="L15" s="58"/>
      <c r="M15" s="73">
        <v>1</v>
      </c>
      <c r="N15" s="59">
        <v>0</v>
      </c>
      <c r="O15" s="60">
        <f t="shared" si="0"/>
        <v>0</v>
      </c>
    </row>
    <row r="16" spans="1:15" x14ac:dyDescent="0.25">
      <c r="A16" s="52" t="s">
        <v>86</v>
      </c>
      <c r="B16" s="53" t="s">
        <v>275</v>
      </c>
      <c r="C16" s="54" t="s">
        <v>42</v>
      </c>
      <c r="D16" s="55">
        <v>7</v>
      </c>
      <c r="E16" s="54" t="s">
        <v>33</v>
      </c>
      <c r="F16" s="56">
        <v>100</v>
      </c>
      <c r="G16" s="57"/>
      <c r="H16" s="58"/>
      <c r="I16" s="58"/>
      <c r="J16" s="58"/>
      <c r="K16" s="58"/>
      <c r="L16" s="58"/>
      <c r="M16" s="73">
        <v>1</v>
      </c>
      <c r="N16" s="59">
        <v>0</v>
      </c>
      <c r="O16" s="60">
        <f t="shared" si="0"/>
        <v>0</v>
      </c>
    </row>
    <row r="17" spans="1:15" x14ac:dyDescent="0.25">
      <c r="A17" s="52" t="s">
        <v>86</v>
      </c>
      <c r="B17" s="53" t="s">
        <v>276</v>
      </c>
      <c r="C17" s="54" t="s">
        <v>35</v>
      </c>
      <c r="D17" s="55">
        <v>250</v>
      </c>
      <c r="E17" s="54" t="s">
        <v>33</v>
      </c>
      <c r="F17" s="56">
        <v>94</v>
      </c>
      <c r="G17" s="57"/>
      <c r="H17" s="58"/>
      <c r="I17" s="58"/>
      <c r="J17" s="58"/>
      <c r="K17" s="58"/>
      <c r="L17" s="58"/>
      <c r="M17" s="73">
        <v>1</v>
      </c>
      <c r="N17" s="59">
        <v>0</v>
      </c>
      <c r="O17" s="60">
        <f t="shared" si="0"/>
        <v>0</v>
      </c>
    </row>
    <row r="18" spans="1:15" x14ac:dyDescent="0.25">
      <c r="A18" s="52" t="s">
        <v>86</v>
      </c>
      <c r="B18" s="53" t="s">
        <v>277</v>
      </c>
      <c r="C18" s="54" t="s">
        <v>35</v>
      </c>
      <c r="D18" s="55">
        <v>150</v>
      </c>
      <c r="E18" s="54" t="s">
        <v>33</v>
      </c>
      <c r="F18" s="56">
        <v>110</v>
      </c>
      <c r="G18" s="57"/>
      <c r="H18" s="58"/>
      <c r="I18" s="58"/>
      <c r="J18" s="58"/>
      <c r="K18" s="58"/>
      <c r="L18" s="58"/>
      <c r="M18" s="73">
        <v>1</v>
      </c>
      <c r="N18" s="59">
        <v>0</v>
      </c>
      <c r="O18" s="60">
        <f t="shared" si="0"/>
        <v>0</v>
      </c>
    </row>
    <row r="19" spans="1:15" x14ac:dyDescent="0.25">
      <c r="A19" s="52" t="s">
        <v>86</v>
      </c>
      <c r="B19" s="53" t="s">
        <v>278</v>
      </c>
      <c r="C19" s="54"/>
      <c r="D19" s="55">
        <v>1</v>
      </c>
      <c r="E19" s="54" t="s">
        <v>37</v>
      </c>
      <c r="F19" s="56">
        <v>93</v>
      </c>
      <c r="G19" s="57"/>
      <c r="H19" s="58"/>
      <c r="I19" s="58"/>
      <c r="J19" s="58"/>
      <c r="K19" s="58"/>
      <c r="L19" s="58"/>
      <c r="M19" s="73">
        <v>1</v>
      </c>
      <c r="N19" s="59">
        <v>0</v>
      </c>
      <c r="O19" s="60">
        <f t="shared" si="0"/>
        <v>0</v>
      </c>
    </row>
    <row r="20" spans="1:15" x14ac:dyDescent="0.25">
      <c r="A20" s="52" t="s">
        <v>86</v>
      </c>
      <c r="B20" s="53" t="s">
        <v>279</v>
      </c>
      <c r="C20" s="54" t="s">
        <v>35</v>
      </c>
      <c r="D20" s="55">
        <v>400</v>
      </c>
      <c r="E20" s="54" t="s">
        <v>33</v>
      </c>
      <c r="F20" s="56">
        <v>35</v>
      </c>
      <c r="G20" s="57"/>
      <c r="H20" s="58"/>
      <c r="I20" s="58"/>
      <c r="J20" s="58"/>
      <c r="K20" s="58"/>
      <c r="L20" s="58"/>
      <c r="M20" s="73">
        <v>1</v>
      </c>
      <c r="N20" s="59">
        <v>0</v>
      </c>
      <c r="O20" s="60">
        <f t="shared" si="0"/>
        <v>0</v>
      </c>
    </row>
    <row r="21" spans="1:15" x14ac:dyDescent="0.25">
      <c r="A21" s="52" t="s">
        <v>86</v>
      </c>
      <c r="B21" s="53" t="s">
        <v>280</v>
      </c>
      <c r="C21" s="54" t="s">
        <v>39</v>
      </c>
      <c r="D21" s="55">
        <v>250</v>
      </c>
      <c r="E21" s="54" t="s">
        <v>33</v>
      </c>
      <c r="F21" s="56">
        <v>54</v>
      </c>
      <c r="G21" s="57"/>
      <c r="H21" s="58"/>
      <c r="I21" s="58"/>
      <c r="J21" s="58"/>
      <c r="K21" s="58"/>
      <c r="L21" s="58"/>
      <c r="M21" s="73">
        <v>1</v>
      </c>
      <c r="N21" s="59">
        <v>0</v>
      </c>
      <c r="O21" s="60">
        <f t="shared" si="0"/>
        <v>0</v>
      </c>
    </row>
    <row r="22" spans="1:15" x14ac:dyDescent="0.25">
      <c r="A22" s="52" t="s">
        <v>86</v>
      </c>
      <c r="B22" s="53" t="s">
        <v>281</v>
      </c>
      <c r="C22" s="54" t="s">
        <v>32</v>
      </c>
      <c r="D22" s="55">
        <v>150</v>
      </c>
      <c r="E22" s="54" t="s">
        <v>33</v>
      </c>
      <c r="F22" s="56">
        <v>44</v>
      </c>
      <c r="G22" s="57"/>
      <c r="H22" s="58"/>
      <c r="I22" s="58"/>
      <c r="J22" s="58"/>
      <c r="K22" s="58"/>
      <c r="L22" s="58"/>
      <c r="M22" s="73">
        <v>1</v>
      </c>
      <c r="N22" s="59">
        <v>0</v>
      </c>
      <c r="O22" s="60">
        <f t="shared" si="0"/>
        <v>0</v>
      </c>
    </row>
    <row r="23" spans="1:15" x14ac:dyDescent="0.25">
      <c r="A23" s="52" t="s">
        <v>86</v>
      </c>
      <c r="B23" s="53" t="s">
        <v>282</v>
      </c>
      <c r="C23" s="54" t="s">
        <v>32</v>
      </c>
      <c r="D23" s="55">
        <v>250</v>
      </c>
      <c r="E23" s="54" t="s">
        <v>33</v>
      </c>
      <c r="F23" s="56">
        <v>10</v>
      </c>
      <c r="G23" s="57"/>
      <c r="H23" s="58"/>
      <c r="I23" s="58"/>
      <c r="J23" s="58"/>
      <c r="K23" s="58"/>
      <c r="L23" s="58"/>
      <c r="M23" s="73">
        <v>1</v>
      </c>
      <c r="N23" s="59">
        <v>0</v>
      </c>
      <c r="O23" s="60">
        <f t="shared" si="0"/>
        <v>0</v>
      </c>
    </row>
    <row r="24" spans="1:15" x14ac:dyDescent="0.25">
      <c r="A24" s="52" t="s">
        <v>86</v>
      </c>
      <c r="B24" s="53" t="s">
        <v>283</v>
      </c>
      <c r="C24" s="54" t="s">
        <v>35</v>
      </c>
      <c r="D24" s="55">
        <v>225</v>
      </c>
      <c r="E24" s="54" t="s">
        <v>33</v>
      </c>
      <c r="F24" s="56">
        <v>30</v>
      </c>
      <c r="G24" s="57"/>
      <c r="H24" s="58"/>
      <c r="I24" s="58"/>
      <c r="J24" s="58"/>
      <c r="K24" s="58"/>
      <c r="L24" s="58"/>
      <c r="M24" s="73">
        <v>1</v>
      </c>
      <c r="N24" s="59">
        <v>0</v>
      </c>
      <c r="O24" s="60">
        <f t="shared" si="0"/>
        <v>0</v>
      </c>
    </row>
    <row r="25" spans="1:15" x14ac:dyDescent="0.25">
      <c r="A25" s="52" t="s">
        <v>86</v>
      </c>
      <c r="B25" s="53" t="s">
        <v>284</v>
      </c>
      <c r="C25" s="54" t="s">
        <v>37</v>
      </c>
      <c r="D25" s="55">
        <v>1</v>
      </c>
      <c r="E25" s="54" t="s">
        <v>37</v>
      </c>
      <c r="F25" s="56">
        <v>70</v>
      </c>
      <c r="G25" s="57"/>
      <c r="H25" s="58"/>
      <c r="I25" s="58"/>
      <c r="J25" s="58"/>
      <c r="K25" s="58"/>
      <c r="L25" s="58"/>
      <c r="M25" s="73">
        <v>1</v>
      </c>
      <c r="N25" s="59">
        <v>0</v>
      </c>
      <c r="O25" s="60">
        <f t="shared" si="0"/>
        <v>0</v>
      </c>
    </row>
    <row r="26" spans="1:15" x14ac:dyDescent="0.25">
      <c r="A26" s="52" t="s">
        <v>86</v>
      </c>
      <c r="B26" s="53" t="s">
        <v>285</v>
      </c>
      <c r="C26" s="54" t="s">
        <v>36</v>
      </c>
      <c r="D26" s="55">
        <v>1</v>
      </c>
      <c r="E26" s="54" t="s">
        <v>37</v>
      </c>
      <c r="F26" s="56">
        <v>104</v>
      </c>
      <c r="G26" s="57"/>
      <c r="H26" s="58"/>
      <c r="I26" s="58"/>
      <c r="J26" s="58"/>
      <c r="K26" s="58"/>
      <c r="L26" s="58"/>
      <c r="M26" s="73">
        <v>1</v>
      </c>
      <c r="N26" s="59">
        <v>0</v>
      </c>
      <c r="O26" s="60">
        <f t="shared" si="0"/>
        <v>0</v>
      </c>
    </row>
    <row r="27" spans="1:15" x14ac:dyDescent="0.25">
      <c r="A27" s="52" t="s">
        <v>86</v>
      </c>
      <c r="B27" s="53" t="s">
        <v>286</v>
      </c>
      <c r="C27" s="54" t="s">
        <v>32</v>
      </c>
      <c r="D27" s="55">
        <v>2</v>
      </c>
      <c r="E27" s="54" t="s">
        <v>34</v>
      </c>
      <c r="F27" s="56">
        <v>88.484999999999999</v>
      </c>
      <c r="G27" s="57"/>
      <c r="H27" s="58"/>
      <c r="I27" s="58"/>
      <c r="J27" s="58"/>
      <c r="K27" s="58"/>
      <c r="L27" s="58"/>
      <c r="M27" s="73">
        <v>1</v>
      </c>
      <c r="N27" s="59">
        <v>0</v>
      </c>
      <c r="O27" s="60">
        <f t="shared" si="0"/>
        <v>0</v>
      </c>
    </row>
    <row r="28" spans="1:15" x14ac:dyDescent="0.25">
      <c r="A28" s="52" t="s">
        <v>86</v>
      </c>
      <c r="B28" s="53" t="s">
        <v>287</v>
      </c>
      <c r="C28" s="54" t="s">
        <v>37</v>
      </c>
      <c r="D28" s="55">
        <v>250</v>
      </c>
      <c r="E28" s="54" t="s">
        <v>33</v>
      </c>
      <c r="F28" s="56">
        <v>83</v>
      </c>
      <c r="G28" s="57"/>
      <c r="H28" s="58"/>
      <c r="I28" s="58"/>
      <c r="J28" s="58"/>
      <c r="K28" s="58"/>
      <c r="L28" s="58"/>
      <c r="M28" s="73">
        <v>1</v>
      </c>
      <c r="N28" s="59">
        <v>0</v>
      </c>
      <c r="O28" s="60">
        <f t="shared" si="0"/>
        <v>0</v>
      </c>
    </row>
    <row r="29" spans="1:15" x14ac:dyDescent="0.25">
      <c r="A29" s="52" t="s">
        <v>86</v>
      </c>
      <c r="B29" s="53" t="s">
        <v>253</v>
      </c>
      <c r="C29" s="54" t="s">
        <v>37</v>
      </c>
      <c r="D29" s="55">
        <v>500</v>
      </c>
      <c r="E29" s="54" t="s">
        <v>33</v>
      </c>
      <c r="F29" s="56">
        <v>50</v>
      </c>
      <c r="G29" s="57"/>
      <c r="H29" s="58"/>
      <c r="I29" s="58"/>
      <c r="J29" s="58"/>
      <c r="K29" s="58"/>
      <c r="L29" s="58"/>
      <c r="M29" s="73">
        <v>1</v>
      </c>
      <c r="N29" s="59">
        <v>0</v>
      </c>
      <c r="O29" s="60">
        <f t="shared" ref="O29:O36" si="1">SUM(F29)*(M29*N29)</f>
        <v>0</v>
      </c>
    </row>
    <row r="30" spans="1:15" x14ac:dyDescent="0.25">
      <c r="A30" s="52" t="s">
        <v>86</v>
      </c>
      <c r="B30" s="53" t="s">
        <v>254</v>
      </c>
      <c r="C30" s="54" t="s">
        <v>40</v>
      </c>
      <c r="D30" s="55">
        <v>250</v>
      </c>
      <c r="E30" s="54" t="s">
        <v>33</v>
      </c>
      <c r="F30" s="56">
        <v>50</v>
      </c>
      <c r="G30" s="57"/>
      <c r="H30" s="58"/>
      <c r="I30" s="58"/>
      <c r="J30" s="58"/>
      <c r="K30" s="58"/>
      <c r="L30" s="58"/>
      <c r="M30" s="73">
        <v>1</v>
      </c>
      <c r="N30" s="59">
        <v>0</v>
      </c>
      <c r="O30" s="60">
        <f t="shared" si="1"/>
        <v>0</v>
      </c>
    </row>
    <row r="31" spans="1:15" x14ac:dyDescent="0.25">
      <c r="A31" s="52" t="s">
        <v>86</v>
      </c>
      <c r="B31" s="53" t="s">
        <v>255</v>
      </c>
      <c r="C31" s="54" t="s">
        <v>37</v>
      </c>
      <c r="D31" s="55">
        <v>1</v>
      </c>
      <c r="E31" s="54" t="s">
        <v>261</v>
      </c>
      <c r="F31" s="56">
        <v>50</v>
      </c>
      <c r="G31" s="57"/>
      <c r="H31" s="58"/>
      <c r="I31" s="58"/>
      <c r="J31" s="58"/>
      <c r="K31" s="58"/>
      <c r="L31" s="58"/>
      <c r="M31" s="73">
        <v>1</v>
      </c>
      <c r="N31" s="59">
        <v>0</v>
      </c>
      <c r="O31" s="60">
        <f t="shared" si="1"/>
        <v>0</v>
      </c>
    </row>
    <row r="32" spans="1:15" x14ac:dyDescent="0.25">
      <c r="A32" s="52" t="s">
        <v>86</v>
      </c>
      <c r="B32" s="53" t="s">
        <v>256</v>
      </c>
      <c r="C32" s="54" t="s">
        <v>37</v>
      </c>
      <c r="D32" s="55">
        <v>1</v>
      </c>
      <c r="E32" s="54" t="s">
        <v>261</v>
      </c>
      <c r="F32" s="56">
        <v>50</v>
      </c>
      <c r="G32" s="57"/>
      <c r="H32" s="58"/>
      <c r="I32" s="58"/>
      <c r="J32" s="58"/>
      <c r="K32" s="58"/>
      <c r="L32" s="58"/>
      <c r="M32" s="73">
        <v>1</v>
      </c>
      <c r="N32" s="59">
        <v>0</v>
      </c>
      <c r="O32" s="60">
        <f t="shared" si="1"/>
        <v>0</v>
      </c>
    </row>
    <row r="33" spans="1:15" x14ac:dyDescent="0.25">
      <c r="A33" s="52" t="s">
        <v>86</v>
      </c>
      <c r="B33" s="53" t="s">
        <v>257</v>
      </c>
      <c r="C33" s="54" t="s">
        <v>32</v>
      </c>
      <c r="D33" s="55">
        <v>500</v>
      </c>
      <c r="E33" s="54" t="s">
        <v>33</v>
      </c>
      <c r="F33" s="56">
        <v>50</v>
      </c>
      <c r="G33" s="57"/>
      <c r="H33" s="58"/>
      <c r="I33" s="58"/>
      <c r="J33" s="58"/>
      <c r="K33" s="58"/>
      <c r="L33" s="58"/>
      <c r="M33" s="73">
        <v>1</v>
      </c>
      <c r="N33" s="59">
        <v>0</v>
      </c>
      <c r="O33" s="60">
        <f t="shared" si="1"/>
        <v>0</v>
      </c>
    </row>
    <row r="34" spans="1:15" x14ac:dyDescent="0.25">
      <c r="A34" s="52" t="s">
        <v>86</v>
      </c>
      <c r="B34" s="53" t="s">
        <v>258</v>
      </c>
      <c r="C34" s="54" t="s">
        <v>32</v>
      </c>
      <c r="D34" s="55">
        <v>500</v>
      </c>
      <c r="E34" s="54" t="s">
        <v>33</v>
      </c>
      <c r="F34" s="56">
        <v>50</v>
      </c>
      <c r="G34" s="57"/>
      <c r="H34" s="58"/>
      <c r="I34" s="58"/>
      <c r="J34" s="58"/>
      <c r="K34" s="58"/>
      <c r="L34" s="58"/>
      <c r="M34" s="73">
        <v>1</v>
      </c>
      <c r="N34" s="59">
        <v>0</v>
      </c>
      <c r="O34" s="60">
        <f t="shared" si="1"/>
        <v>0</v>
      </c>
    </row>
    <row r="35" spans="1:15" x14ac:dyDescent="0.25">
      <c r="A35" s="52" t="s">
        <v>86</v>
      </c>
      <c r="B35" s="53" t="s">
        <v>259</v>
      </c>
      <c r="C35" s="54" t="s">
        <v>32</v>
      </c>
      <c r="D35" s="55">
        <v>500</v>
      </c>
      <c r="E35" s="54" t="s">
        <v>33</v>
      </c>
      <c r="F35" s="56">
        <v>50</v>
      </c>
      <c r="G35" s="57"/>
      <c r="H35" s="58"/>
      <c r="I35" s="58"/>
      <c r="J35" s="58"/>
      <c r="K35" s="58"/>
      <c r="L35" s="58"/>
      <c r="M35" s="73">
        <v>1</v>
      </c>
      <c r="N35" s="59">
        <v>0</v>
      </c>
      <c r="O35" s="60">
        <f t="shared" si="1"/>
        <v>0</v>
      </c>
    </row>
    <row r="36" spans="1:15" x14ac:dyDescent="0.25">
      <c r="A36" s="52" t="s">
        <v>86</v>
      </c>
      <c r="B36" s="53" t="s">
        <v>260</v>
      </c>
      <c r="C36" s="54" t="s">
        <v>172</v>
      </c>
      <c r="D36" s="55">
        <v>450</v>
      </c>
      <c r="E36" s="54" t="s">
        <v>33</v>
      </c>
      <c r="F36" s="56">
        <v>50</v>
      </c>
      <c r="G36" s="57"/>
      <c r="H36" s="58"/>
      <c r="I36" s="58"/>
      <c r="J36" s="58"/>
      <c r="K36" s="58"/>
      <c r="L36" s="58"/>
      <c r="M36" s="73">
        <v>1</v>
      </c>
      <c r="N36" s="59">
        <v>0</v>
      </c>
      <c r="O36" s="60">
        <f t="shared" si="1"/>
        <v>0</v>
      </c>
    </row>
    <row r="37" spans="1:15" x14ac:dyDescent="0.25">
      <c r="A37" s="61"/>
      <c r="B37" s="62"/>
      <c r="C37" s="62"/>
      <c r="D37" s="62"/>
      <c r="E37" s="61"/>
      <c r="F37" s="63"/>
      <c r="G37" s="64"/>
      <c r="H37" s="64"/>
      <c r="I37" s="64"/>
      <c r="J37" s="65"/>
      <c r="K37" s="65"/>
      <c r="L37" s="65"/>
      <c r="M37" s="65"/>
      <c r="N37" s="66"/>
      <c r="O37" s="67"/>
    </row>
    <row r="38" spans="1:15" x14ac:dyDescent="0.25">
      <c r="A38" s="61"/>
      <c r="B38" s="127" t="s">
        <v>236</v>
      </c>
      <c r="C38" s="62"/>
      <c r="D38" s="62"/>
      <c r="E38" s="61"/>
      <c r="F38" s="63"/>
      <c r="G38" s="64"/>
      <c r="H38" s="64"/>
      <c r="I38" s="64"/>
      <c r="J38" s="65"/>
      <c r="K38" s="65"/>
      <c r="L38" s="65"/>
      <c r="M38" s="65"/>
      <c r="N38" s="68"/>
      <c r="O38" s="69">
        <f>SUM(O3:O37)</f>
        <v>0</v>
      </c>
    </row>
    <row r="39" spans="1:15" x14ac:dyDescent="0.25">
      <c r="B39" s="37" t="s">
        <v>252</v>
      </c>
    </row>
  </sheetData>
  <autoFilter ref="A2:O28" xr:uid="{E50FE027-B656-4513-83C3-6DE6BF873ACA}">
    <sortState xmlns:xlrd2="http://schemas.microsoft.com/office/spreadsheetml/2017/richdata2" ref="A3:O28">
      <sortCondition descending="1" ref="E2:E28"/>
    </sortState>
  </autoFilter>
  <sortState xmlns:xlrd2="http://schemas.microsoft.com/office/spreadsheetml/2017/richdata2" ref="A3:F28">
    <sortCondition ref="E3:E28"/>
  </sortState>
  <mergeCells count="1">
    <mergeCell ref="A1:N1"/>
  </mergeCells>
  <conditionalFormatting sqref="H2:H36 J3:L36 N3:N36">
    <cfRule type="expression" dxfId="38" priority="7">
      <formula>#REF!&gt;0</formula>
    </cfRule>
  </conditionalFormatting>
  <conditionalFormatting sqref="I2:I36">
    <cfRule type="expression" dxfId="37" priority="15">
      <formula>#REF!&gt;0</formula>
    </cfRule>
  </conditionalFormatting>
  <conditionalFormatting sqref="J2:L2 N2">
    <cfRule type="expression" dxfId="36" priority="28">
      <formula>#REF!&gt;0</formula>
    </cfRule>
  </conditionalFormatting>
  <conditionalFormatting sqref="M2:M36 O3:O36">
    <cfRule type="expression" dxfId="35" priority="3">
      <formula>#REF!&gt;0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CB455-9642-4C12-8B51-725428FBB028}">
  <sheetPr>
    <tabColor rgb="FF92D050"/>
  </sheetPr>
  <dimension ref="A1:P291"/>
  <sheetViews>
    <sheetView zoomScale="70" zoomScaleNormal="70" workbookViewId="0">
      <pane ySplit="2" topLeftCell="A3" activePane="bottomLeft" state="frozen"/>
      <selection pane="bottomLeft" activeCell="B3" sqref="B3"/>
    </sheetView>
  </sheetViews>
  <sheetFormatPr defaultColWidth="9.140625" defaultRowHeight="15" x14ac:dyDescent="0.25"/>
  <cols>
    <col min="1" max="1" width="30.42578125" customWidth="1"/>
    <col min="2" max="2" width="34.42578125" style="29" customWidth="1"/>
    <col min="3" max="4" width="10" style="29" customWidth="1"/>
    <col min="5" max="5" width="10" customWidth="1"/>
    <col min="6" max="6" width="10" style="32" customWidth="1"/>
    <col min="7" max="7" width="2.28515625" style="2" customWidth="1"/>
    <col min="8" max="9" width="27.5703125" style="2" customWidth="1"/>
    <col min="10" max="10" width="28.28515625" style="7" customWidth="1"/>
    <col min="11" max="11" width="15.5703125" style="7" bestFit="1" customWidth="1"/>
    <col min="12" max="12" width="15.140625" style="7" customWidth="1"/>
    <col min="13" max="14" width="15" style="7" customWidth="1"/>
    <col min="15" max="15" width="15.7109375" style="3" customWidth="1"/>
    <col min="16" max="16" width="19.7109375" style="3" customWidth="1"/>
  </cols>
  <sheetData>
    <row r="1" spans="1:16" ht="23.25" x14ac:dyDescent="0.35">
      <c r="A1" s="159" t="s">
        <v>105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28"/>
    </row>
    <row r="2" spans="1:16" s="11" customFormat="1" ht="51" x14ac:dyDescent="0.25">
      <c r="A2" s="46" t="s">
        <v>107</v>
      </c>
      <c r="B2" s="47" t="s">
        <v>108</v>
      </c>
      <c r="C2" s="47" t="s">
        <v>109</v>
      </c>
      <c r="D2" s="47" t="s">
        <v>110</v>
      </c>
      <c r="E2" s="46" t="s">
        <v>111</v>
      </c>
      <c r="F2" s="48" t="s">
        <v>112</v>
      </c>
      <c r="G2" s="49"/>
      <c r="H2" s="50" t="s">
        <v>79</v>
      </c>
      <c r="I2" s="50" t="s">
        <v>26</v>
      </c>
      <c r="J2" s="50" t="s">
        <v>21</v>
      </c>
      <c r="K2" s="50" t="s">
        <v>1</v>
      </c>
      <c r="L2" s="50" t="s">
        <v>2</v>
      </c>
      <c r="M2" s="50" t="s">
        <v>6</v>
      </c>
      <c r="N2" s="50" t="s">
        <v>24</v>
      </c>
      <c r="O2" s="50" t="s">
        <v>104</v>
      </c>
      <c r="P2" s="51" t="s">
        <v>18</v>
      </c>
    </row>
    <row r="3" spans="1:16" x14ac:dyDescent="0.25">
      <c r="A3" s="52" t="s">
        <v>152</v>
      </c>
      <c r="B3" s="53" t="s">
        <v>549</v>
      </c>
      <c r="C3" s="54" t="s">
        <v>51</v>
      </c>
      <c r="D3" s="55">
        <v>140</v>
      </c>
      <c r="E3" s="54" t="s">
        <v>33</v>
      </c>
      <c r="F3" s="56">
        <v>30</v>
      </c>
      <c r="G3" s="57"/>
      <c r="H3" s="58"/>
      <c r="I3" s="58"/>
      <c r="J3" s="58"/>
      <c r="K3" s="58"/>
      <c r="L3" s="58"/>
      <c r="M3" s="58"/>
      <c r="N3" s="73">
        <v>1</v>
      </c>
      <c r="O3" s="59">
        <v>0</v>
      </c>
      <c r="P3" s="60">
        <f>SUM(F3)*(N3*O3)</f>
        <v>0</v>
      </c>
    </row>
    <row r="4" spans="1:16" x14ac:dyDescent="0.25">
      <c r="A4" s="52" t="s">
        <v>152</v>
      </c>
      <c r="B4" s="53" t="s">
        <v>550</v>
      </c>
      <c r="C4" s="54" t="s">
        <v>51</v>
      </c>
      <c r="D4" s="55">
        <v>300</v>
      </c>
      <c r="E4" s="54" t="s">
        <v>33</v>
      </c>
      <c r="F4" s="56">
        <v>47</v>
      </c>
      <c r="G4" s="57"/>
      <c r="H4" s="58"/>
      <c r="I4" s="58"/>
      <c r="J4" s="58"/>
      <c r="K4" s="58"/>
      <c r="L4" s="58"/>
      <c r="M4" s="58"/>
      <c r="N4" s="73">
        <v>1</v>
      </c>
      <c r="O4" s="59">
        <v>0</v>
      </c>
      <c r="P4" s="60">
        <f>SUM(F4)*(N4*O4)</f>
        <v>0</v>
      </c>
    </row>
    <row r="5" spans="1:16" x14ac:dyDescent="0.25">
      <c r="A5" s="52" t="s">
        <v>152</v>
      </c>
      <c r="B5" s="53" t="s">
        <v>551</v>
      </c>
      <c r="C5" s="54" t="s">
        <v>51</v>
      </c>
      <c r="D5" s="55">
        <v>390</v>
      </c>
      <c r="E5" s="54" t="s">
        <v>33</v>
      </c>
      <c r="F5" s="56">
        <v>14</v>
      </c>
      <c r="G5" s="57"/>
      <c r="H5" s="58"/>
      <c r="I5" s="58"/>
      <c r="J5" s="58"/>
      <c r="K5" s="58"/>
      <c r="L5" s="58"/>
      <c r="M5" s="58"/>
      <c r="N5" s="73">
        <v>1</v>
      </c>
      <c r="O5" s="59">
        <v>0</v>
      </c>
      <c r="P5" s="60">
        <f>SUM(F5)*(N5*O5)</f>
        <v>0</v>
      </c>
    </row>
    <row r="6" spans="1:16" x14ac:dyDescent="0.25">
      <c r="A6" s="52" t="s">
        <v>152</v>
      </c>
      <c r="B6" s="53" t="s">
        <v>552</v>
      </c>
      <c r="C6" s="54" t="s">
        <v>51</v>
      </c>
      <c r="D6" s="55">
        <v>400</v>
      </c>
      <c r="E6" s="54" t="s">
        <v>33</v>
      </c>
      <c r="F6" s="56">
        <v>16</v>
      </c>
      <c r="G6" s="57"/>
      <c r="H6" s="58"/>
      <c r="I6" s="58"/>
      <c r="J6" s="58"/>
      <c r="K6" s="58"/>
      <c r="L6" s="58"/>
      <c r="M6" s="58"/>
      <c r="N6" s="73">
        <v>1</v>
      </c>
      <c r="O6" s="59">
        <v>0</v>
      </c>
      <c r="P6" s="60">
        <f>SUM(F6)*(N6*O6)</f>
        <v>0</v>
      </c>
    </row>
    <row r="7" spans="1:16" x14ac:dyDescent="0.25">
      <c r="A7" s="52" t="s">
        <v>152</v>
      </c>
      <c r="B7" s="53" t="s">
        <v>553</v>
      </c>
      <c r="C7" s="54" t="s">
        <v>51</v>
      </c>
      <c r="D7" s="55">
        <v>430</v>
      </c>
      <c r="E7" s="54" t="s">
        <v>33</v>
      </c>
      <c r="F7" s="56">
        <v>4</v>
      </c>
      <c r="G7" s="57"/>
      <c r="H7" s="58"/>
      <c r="I7" s="58"/>
      <c r="J7" s="58"/>
      <c r="K7" s="58"/>
      <c r="L7" s="58"/>
      <c r="M7" s="58"/>
      <c r="N7" s="73">
        <v>1</v>
      </c>
      <c r="O7" s="59">
        <v>0</v>
      </c>
      <c r="P7" s="60">
        <f>SUM(F7)*(N7*O7)</f>
        <v>0</v>
      </c>
    </row>
    <row r="8" spans="1:16" x14ac:dyDescent="0.25">
      <c r="A8" s="52" t="s">
        <v>152</v>
      </c>
      <c r="B8" s="53" t="s">
        <v>554</v>
      </c>
      <c r="C8" s="54" t="s">
        <v>51</v>
      </c>
      <c r="D8" s="55">
        <v>227</v>
      </c>
      <c r="E8" s="54" t="s">
        <v>33</v>
      </c>
      <c r="F8" s="56">
        <v>5</v>
      </c>
      <c r="G8" s="57"/>
      <c r="H8" s="58"/>
      <c r="I8" s="58"/>
      <c r="J8" s="58"/>
      <c r="K8" s="58"/>
      <c r="L8" s="58"/>
      <c r="M8" s="58"/>
      <c r="N8" s="73">
        <v>1</v>
      </c>
      <c r="O8" s="59">
        <v>0</v>
      </c>
      <c r="P8" s="60">
        <f>SUM(F8)*(N8*O8)</f>
        <v>0</v>
      </c>
    </row>
    <row r="9" spans="1:16" x14ac:dyDescent="0.25">
      <c r="A9" s="52" t="s">
        <v>152</v>
      </c>
      <c r="B9" s="53" t="s">
        <v>555</v>
      </c>
      <c r="C9" s="54" t="s">
        <v>51</v>
      </c>
      <c r="D9" s="55">
        <v>400</v>
      </c>
      <c r="E9" s="54" t="s">
        <v>33</v>
      </c>
      <c r="F9" s="56">
        <v>5</v>
      </c>
      <c r="G9" s="57"/>
      <c r="H9" s="58"/>
      <c r="I9" s="58"/>
      <c r="J9" s="58"/>
      <c r="K9" s="58"/>
      <c r="L9" s="58"/>
      <c r="M9" s="58"/>
      <c r="N9" s="73">
        <v>1</v>
      </c>
      <c r="O9" s="59">
        <v>0</v>
      </c>
      <c r="P9" s="60">
        <f>SUM(F9)*(N9*O9)</f>
        <v>0</v>
      </c>
    </row>
    <row r="10" spans="1:16" x14ac:dyDescent="0.25">
      <c r="A10" s="52" t="s">
        <v>152</v>
      </c>
      <c r="B10" s="53" t="s">
        <v>556</v>
      </c>
      <c r="C10" s="54" t="s">
        <v>39</v>
      </c>
      <c r="D10" s="55">
        <v>500</v>
      </c>
      <c r="E10" s="54" t="s">
        <v>50</v>
      </c>
      <c r="F10" s="56">
        <v>5</v>
      </c>
      <c r="G10" s="57"/>
      <c r="H10" s="58"/>
      <c r="I10" s="58"/>
      <c r="J10" s="58"/>
      <c r="K10" s="58"/>
      <c r="L10" s="58"/>
      <c r="M10" s="58"/>
      <c r="N10" s="73">
        <v>1</v>
      </c>
      <c r="O10" s="59">
        <v>0</v>
      </c>
      <c r="P10" s="60">
        <f>SUM(F10)*(N10*O10)</f>
        <v>0</v>
      </c>
    </row>
    <row r="11" spans="1:16" x14ac:dyDescent="0.25">
      <c r="A11" s="52" t="s">
        <v>152</v>
      </c>
      <c r="B11" s="53" t="s">
        <v>557</v>
      </c>
      <c r="C11" s="54" t="s">
        <v>42</v>
      </c>
      <c r="D11" s="55">
        <v>65</v>
      </c>
      <c r="E11" s="54" t="s">
        <v>33</v>
      </c>
      <c r="F11" s="56">
        <v>1</v>
      </c>
      <c r="G11" s="57"/>
      <c r="H11" s="58"/>
      <c r="I11" s="58"/>
      <c r="J11" s="58"/>
      <c r="K11" s="58"/>
      <c r="L11" s="58"/>
      <c r="M11" s="58"/>
      <c r="N11" s="73">
        <v>1</v>
      </c>
      <c r="O11" s="59">
        <v>0</v>
      </c>
      <c r="P11" s="60">
        <f>SUM(F11)*(N11*O11)</f>
        <v>0</v>
      </c>
    </row>
    <row r="12" spans="1:16" x14ac:dyDescent="0.25">
      <c r="A12" s="70" t="s">
        <v>153</v>
      </c>
      <c r="B12" s="53" t="s">
        <v>558</v>
      </c>
      <c r="C12" s="54" t="s">
        <v>49</v>
      </c>
      <c r="D12" s="55">
        <v>500</v>
      </c>
      <c r="E12" s="54" t="s">
        <v>33</v>
      </c>
      <c r="F12" s="56">
        <v>135</v>
      </c>
      <c r="G12" s="57"/>
      <c r="H12" s="58"/>
      <c r="I12" s="58"/>
      <c r="J12" s="58"/>
      <c r="K12" s="58"/>
      <c r="L12" s="58"/>
      <c r="M12" s="58"/>
      <c r="N12" s="73">
        <v>1</v>
      </c>
      <c r="O12" s="59">
        <v>0</v>
      </c>
      <c r="P12" s="60">
        <f>SUM(F12)*(N12*O12)</f>
        <v>0</v>
      </c>
    </row>
    <row r="13" spans="1:16" x14ac:dyDescent="0.25">
      <c r="A13" s="70" t="s">
        <v>153</v>
      </c>
      <c r="B13" s="53" t="s">
        <v>559</v>
      </c>
      <c r="C13" s="54" t="s">
        <v>42</v>
      </c>
      <c r="D13" s="55">
        <v>44</v>
      </c>
      <c r="E13" s="54" t="s">
        <v>33</v>
      </c>
      <c r="F13" s="56">
        <v>5</v>
      </c>
      <c r="G13" s="57"/>
      <c r="H13" s="58"/>
      <c r="I13" s="58"/>
      <c r="J13" s="58"/>
      <c r="K13" s="58"/>
      <c r="L13" s="58"/>
      <c r="M13" s="58"/>
      <c r="N13" s="73">
        <v>1</v>
      </c>
      <c r="O13" s="59">
        <v>0</v>
      </c>
      <c r="P13" s="60">
        <f>SUM(F13)*(N13*O13)</f>
        <v>0</v>
      </c>
    </row>
    <row r="14" spans="1:16" x14ac:dyDescent="0.25">
      <c r="A14" s="70" t="s">
        <v>153</v>
      </c>
      <c r="B14" s="53" t="s">
        <v>560</v>
      </c>
      <c r="C14" s="54" t="s">
        <v>47</v>
      </c>
      <c r="D14" s="55">
        <v>250</v>
      </c>
      <c r="E14" s="54" t="s">
        <v>50</v>
      </c>
      <c r="F14" s="56">
        <v>45</v>
      </c>
      <c r="G14" s="57"/>
      <c r="H14" s="58"/>
      <c r="I14" s="58"/>
      <c r="J14" s="58"/>
      <c r="K14" s="58"/>
      <c r="L14" s="58"/>
      <c r="M14" s="58"/>
      <c r="N14" s="73">
        <v>1</v>
      </c>
      <c r="O14" s="59">
        <v>0</v>
      </c>
      <c r="P14" s="60">
        <f>SUM(F14)*(N14*O14)</f>
        <v>0</v>
      </c>
    </row>
    <row r="15" spans="1:16" x14ac:dyDescent="0.25">
      <c r="A15" s="70" t="s">
        <v>153</v>
      </c>
      <c r="B15" s="53" t="s">
        <v>561</v>
      </c>
      <c r="C15" s="54" t="s">
        <v>42</v>
      </c>
      <c r="D15" s="55">
        <v>40</v>
      </c>
      <c r="E15" s="54" t="s">
        <v>33</v>
      </c>
      <c r="F15" s="56">
        <v>9</v>
      </c>
      <c r="G15" s="57"/>
      <c r="H15" s="58"/>
      <c r="I15" s="58"/>
      <c r="J15" s="58"/>
      <c r="K15" s="58"/>
      <c r="L15" s="58"/>
      <c r="M15" s="58"/>
      <c r="N15" s="73">
        <v>1</v>
      </c>
      <c r="O15" s="59">
        <v>0</v>
      </c>
      <c r="P15" s="60">
        <f>SUM(F15)*(N15*O15)</f>
        <v>0</v>
      </c>
    </row>
    <row r="16" spans="1:16" x14ac:dyDescent="0.25">
      <c r="A16" s="70" t="s">
        <v>153</v>
      </c>
      <c r="B16" s="53" t="s">
        <v>562</v>
      </c>
      <c r="C16" s="54" t="s">
        <v>171</v>
      </c>
      <c r="D16" s="55">
        <v>250</v>
      </c>
      <c r="E16" s="54" t="s">
        <v>33</v>
      </c>
      <c r="F16" s="56">
        <v>40</v>
      </c>
      <c r="G16" s="57"/>
      <c r="H16" s="58"/>
      <c r="I16" s="58"/>
      <c r="J16" s="58"/>
      <c r="K16" s="58"/>
      <c r="L16" s="58"/>
      <c r="M16" s="58"/>
      <c r="N16" s="73">
        <v>1</v>
      </c>
      <c r="O16" s="59">
        <v>0</v>
      </c>
      <c r="P16" s="60">
        <f>SUM(F16)*(N16*O16)</f>
        <v>0</v>
      </c>
    </row>
    <row r="17" spans="1:16" x14ac:dyDescent="0.25">
      <c r="A17" s="70" t="s">
        <v>153</v>
      </c>
      <c r="B17" s="53" t="s">
        <v>563</v>
      </c>
      <c r="C17" s="54" t="s">
        <v>42</v>
      </c>
      <c r="D17" s="55">
        <v>200</v>
      </c>
      <c r="E17" s="54" t="s">
        <v>33</v>
      </c>
      <c r="F17" s="56">
        <v>39</v>
      </c>
      <c r="G17" s="57"/>
      <c r="H17" s="58"/>
      <c r="I17" s="58"/>
      <c r="J17" s="58"/>
      <c r="K17" s="58"/>
      <c r="L17" s="58"/>
      <c r="M17" s="58"/>
      <c r="N17" s="73">
        <v>1</v>
      </c>
      <c r="O17" s="59">
        <v>0</v>
      </c>
      <c r="P17" s="60">
        <f>SUM(F17)*(N17*O17)</f>
        <v>0</v>
      </c>
    </row>
    <row r="18" spans="1:16" x14ac:dyDescent="0.25">
      <c r="A18" s="70" t="s">
        <v>153</v>
      </c>
      <c r="B18" s="53" t="s">
        <v>564</v>
      </c>
      <c r="C18" s="54" t="s">
        <v>42</v>
      </c>
      <c r="D18" s="55">
        <v>100</v>
      </c>
      <c r="E18" s="54" t="s">
        <v>33</v>
      </c>
      <c r="F18" s="56">
        <v>34</v>
      </c>
      <c r="G18" s="57"/>
      <c r="H18" s="58"/>
      <c r="I18" s="58"/>
      <c r="J18" s="58"/>
      <c r="K18" s="58"/>
      <c r="L18" s="58"/>
      <c r="M18" s="58"/>
      <c r="N18" s="73">
        <v>1</v>
      </c>
      <c r="O18" s="59">
        <v>0</v>
      </c>
      <c r="P18" s="60">
        <f>SUM(F18)*(N18*O18)</f>
        <v>0</v>
      </c>
    </row>
    <row r="19" spans="1:16" x14ac:dyDescent="0.25">
      <c r="A19" s="70" t="s">
        <v>153</v>
      </c>
      <c r="B19" s="53" t="s">
        <v>565</v>
      </c>
      <c r="C19" s="54" t="s">
        <v>47</v>
      </c>
      <c r="D19" s="55">
        <v>180</v>
      </c>
      <c r="E19" s="54" t="s">
        <v>50</v>
      </c>
      <c r="F19" s="56">
        <v>6</v>
      </c>
      <c r="G19" s="57"/>
      <c r="H19" s="58"/>
      <c r="I19" s="58"/>
      <c r="J19" s="58"/>
      <c r="K19" s="58"/>
      <c r="L19" s="58"/>
      <c r="M19" s="58"/>
      <c r="N19" s="73">
        <v>1</v>
      </c>
      <c r="O19" s="59">
        <v>0</v>
      </c>
      <c r="P19" s="60">
        <f>SUM(F19)*(N19*O19)</f>
        <v>0</v>
      </c>
    </row>
    <row r="20" spans="1:16" x14ac:dyDescent="0.25">
      <c r="A20" s="70" t="s">
        <v>153</v>
      </c>
      <c r="B20" s="53" t="s">
        <v>566</v>
      </c>
      <c r="C20" s="54" t="s">
        <v>42</v>
      </c>
      <c r="D20" s="55">
        <v>40</v>
      </c>
      <c r="E20" s="54" t="s">
        <v>33</v>
      </c>
      <c r="F20" s="56">
        <v>2</v>
      </c>
      <c r="G20" s="57"/>
      <c r="H20" s="58"/>
      <c r="I20" s="58"/>
      <c r="J20" s="58"/>
      <c r="K20" s="58"/>
      <c r="L20" s="58"/>
      <c r="M20" s="58"/>
      <c r="N20" s="73">
        <v>1</v>
      </c>
      <c r="O20" s="59">
        <v>0</v>
      </c>
      <c r="P20" s="60">
        <f>SUM(F20)*(N20*O20)</f>
        <v>0</v>
      </c>
    </row>
    <row r="21" spans="1:16" x14ac:dyDescent="0.25">
      <c r="A21" s="70" t="s">
        <v>153</v>
      </c>
      <c r="B21" s="53" t="s">
        <v>567</v>
      </c>
      <c r="C21" s="54" t="s">
        <v>35</v>
      </c>
      <c r="D21" s="55">
        <v>120</v>
      </c>
      <c r="E21" s="54" t="s">
        <v>33</v>
      </c>
      <c r="F21" s="56">
        <v>13</v>
      </c>
      <c r="G21" s="57"/>
      <c r="H21" s="58"/>
      <c r="I21" s="58"/>
      <c r="J21" s="58"/>
      <c r="K21" s="58"/>
      <c r="L21" s="58"/>
      <c r="M21" s="58"/>
      <c r="N21" s="73">
        <v>1</v>
      </c>
      <c r="O21" s="59">
        <v>0</v>
      </c>
      <c r="P21" s="60">
        <f>SUM(F21)*(N21*O21)</f>
        <v>0</v>
      </c>
    </row>
    <row r="22" spans="1:16" x14ac:dyDescent="0.25">
      <c r="A22" s="70" t="s">
        <v>153</v>
      </c>
      <c r="B22" s="53" t="s">
        <v>568</v>
      </c>
      <c r="C22" s="54" t="s">
        <v>47</v>
      </c>
      <c r="D22" s="55">
        <v>250</v>
      </c>
      <c r="E22" s="54" t="s">
        <v>50</v>
      </c>
      <c r="F22" s="56">
        <v>18</v>
      </c>
      <c r="G22" s="57"/>
      <c r="H22" s="58"/>
      <c r="I22" s="58"/>
      <c r="J22" s="58"/>
      <c r="K22" s="58"/>
      <c r="L22" s="58"/>
      <c r="M22" s="58"/>
      <c r="N22" s="73">
        <v>1</v>
      </c>
      <c r="O22" s="59">
        <v>0</v>
      </c>
      <c r="P22" s="60">
        <f>SUM(F22)*(N22*O22)</f>
        <v>0</v>
      </c>
    </row>
    <row r="23" spans="1:16" x14ac:dyDescent="0.25">
      <c r="A23" s="70" t="s">
        <v>153</v>
      </c>
      <c r="B23" s="53" t="s">
        <v>569</v>
      </c>
      <c r="C23" s="54" t="s">
        <v>42</v>
      </c>
      <c r="D23" s="55">
        <v>160</v>
      </c>
      <c r="E23" s="54" t="s">
        <v>33</v>
      </c>
      <c r="F23" s="56">
        <v>38</v>
      </c>
      <c r="G23" s="57"/>
      <c r="H23" s="58"/>
      <c r="I23" s="58"/>
      <c r="J23" s="58"/>
      <c r="K23" s="58"/>
      <c r="L23" s="58"/>
      <c r="M23" s="58"/>
      <c r="N23" s="73">
        <v>1</v>
      </c>
      <c r="O23" s="59">
        <v>0</v>
      </c>
      <c r="P23" s="60">
        <f>SUM(F23)*(N23*O23)</f>
        <v>0</v>
      </c>
    </row>
    <row r="24" spans="1:16" x14ac:dyDescent="0.25">
      <c r="A24" s="70" t="s">
        <v>153</v>
      </c>
      <c r="B24" s="53" t="s">
        <v>570</v>
      </c>
      <c r="C24" s="54" t="s">
        <v>42</v>
      </c>
      <c r="D24" s="55">
        <v>34</v>
      </c>
      <c r="E24" s="54" t="s">
        <v>33</v>
      </c>
      <c r="F24" s="56">
        <v>3</v>
      </c>
      <c r="G24" s="57"/>
      <c r="H24" s="58"/>
      <c r="I24" s="58"/>
      <c r="J24" s="58"/>
      <c r="K24" s="58"/>
      <c r="L24" s="58"/>
      <c r="M24" s="58"/>
      <c r="N24" s="73">
        <v>1</v>
      </c>
      <c r="O24" s="59">
        <v>0</v>
      </c>
      <c r="P24" s="60">
        <f>SUM(F24)*(N24*O24)</f>
        <v>0</v>
      </c>
    </row>
    <row r="25" spans="1:16" x14ac:dyDescent="0.25">
      <c r="A25" s="70" t="s">
        <v>153</v>
      </c>
      <c r="B25" s="53" t="s">
        <v>571</v>
      </c>
      <c r="C25" s="54" t="s">
        <v>42</v>
      </c>
      <c r="D25" s="55">
        <v>50</v>
      </c>
      <c r="E25" s="54" t="s">
        <v>33</v>
      </c>
      <c r="F25" s="56">
        <v>4</v>
      </c>
      <c r="G25" s="57"/>
      <c r="H25" s="58"/>
      <c r="I25" s="58"/>
      <c r="J25" s="58"/>
      <c r="K25" s="58"/>
      <c r="L25" s="58"/>
      <c r="M25" s="58"/>
      <c r="N25" s="73">
        <v>1</v>
      </c>
      <c r="O25" s="59">
        <v>0</v>
      </c>
      <c r="P25" s="60">
        <f>SUM(F25)*(N25*O25)</f>
        <v>0</v>
      </c>
    </row>
    <row r="26" spans="1:16" x14ac:dyDescent="0.25">
      <c r="A26" s="70" t="s">
        <v>153</v>
      </c>
      <c r="B26" s="53" t="s">
        <v>572</v>
      </c>
      <c r="C26" s="54" t="s">
        <v>39</v>
      </c>
      <c r="D26" s="55">
        <v>200</v>
      </c>
      <c r="E26" s="54" t="s">
        <v>50</v>
      </c>
      <c r="F26" s="56">
        <v>8</v>
      </c>
      <c r="G26" s="57"/>
      <c r="H26" s="58"/>
      <c r="I26" s="58"/>
      <c r="J26" s="58"/>
      <c r="K26" s="58"/>
      <c r="L26" s="58"/>
      <c r="M26" s="58"/>
      <c r="N26" s="73">
        <v>1</v>
      </c>
      <c r="O26" s="59">
        <v>0</v>
      </c>
      <c r="P26" s="60">
        <f>SUM(F26)*(N26*O26)</f>
        <v>0</v>
      </c>
    </row>
    <row r="27" spans="1:16" x14ac:dyDescent="0.25">
      <c r="A27" s="70" t="s">
        <v>153</v>
      </c>
      <c r="B27" s="53" t="s">
        <v>573</v>
      </c>
      <c r="C27" s="54" t="s">
        <v>171</v>
      </c>
      <c r="D27" s="55">
        <v>40</v>
      </c>
      <c r="E27" s="54" t="s">
        <v>33</v>
      </c>
      <c r="F27" s="56">
        <v>1</v>
      </c>
      <c r="G27" s="57"/>
      <c r="H27" s="58"/>
      <c r="I27" s="58"/>
      <c r="J27" s="58"/>
      <c r="K27" s="58"/>
      <c r="L27" s="58"/>
      <c r="M27" s="58"/>
      <c r="N27" s="73">
        <v>1</v>
      </c>
      <c r="O27" s="59">
        <v>0</v>
      </c>
      <c r="P27" s="60">
        <f>SUM(F27)*(N27*O27)</f>
        <v>0</v>
      </c>
    </row>
    <row r="28" spans="1:16" x14ac:dyDescent="0.25">
      <c r="A28" s="70" t="s">
        <v>153</v>
      </c>
      <c r="B28" s="53" t="s">
        <v>574</v>
      </c>
      <c r="C28" s="54" t="s">
        <v>47</v>
      </c>
      <c r="D28" s="55">
        <v>280</v>
      </c>
      <c r="E28" s="54" t="s">
        <v>50</v>
      </c>
      <c r="F28" s="56">
        <v>18</v>
      </c>
      <c r="G28" s="57"/>
      <c r="H28" s="58"/>
      <c r="I28" s="58"/>
      <c r="J28" s="58"/>
      <c r="K28" s="58"/>
      <c r="L28" s="58"/>
      <c r="M28" s="58"/>
      <c r="N28" s="73">
        <v>1</v>
      </c>
      <c r="O28" s="59">
        <v>0</v>
      </c>
      <c r="P28" s="60">
        <f>SUM(F28)*(N28*O28)</f>
        <v>0</v>
      </c>
    </row>
    <row r="29" spans="1:16" x14ac:dyDescent="0.25">
      <c r="A29" s="70" t="s">
        <v>153</v>
      </c>
      <c r="B29" s="53" t="s">
        <v>575</v>
      </c>
      <c r="C29" s="54" t="s">
        <v>42</v>
      </c>
      <c r="D29" s="55">
        <v>40</v>
      </c>
      <c r="E29" s="54" t="s">
        <v>33</v>
      </c>
      <c r="F29" s="56">
        <v>4</v>
      </c>
      <c r="G29" s="57"/>
      <c r="H29" s="58"/>
      <c r="I29" s="58"/>
      <c r="J29" s="58"/>
      <c r="K29" s="58"/>
      <c r="L29" s="58"/>
      <c r="M29" s="58"/>
      <c r="N29" s="73">
        <v>1</v>
      </c>
      <c r="O29" s="59">
        <v>0</v>
      </c>
      <c r="P29" s="60">
        <f>SUM(F29)*(N29*O29)</f>
        <v>0</v>
      </c>
    </row>
    <row r="30" spans="1:16" x14ac:dyDescent="0.25">
      <c r="A30" s="70" t="s">
        <v>153</v>
      </c>
      <c r="B30" s="53" t="s">
        <v>576</v>
      </c>
      <c r="C30" s="54" t="s">
        <v>47</v>
      </c>
      <c r="D30" s="55">
        <v>500</v>
      </c>
      <c r="E30" s="54" t="s">
        <v>50</v>
      </c>
      <c r="F30" s="56">
        <v>7</v>
      </c>
      <c r="G30" s="57"/>
      <c r="H30" s="58"/>
      <c r="I30" s="58"/>
      <c r="J30" s="58"/>
      <c r="K30" s="58"/>
      <c r="L30" s="58"/>
      <c r="M30" s="58"/>
      <c r="N30" s="73">
        <v>1</v>
      </c>
      <c r="O30" s="59">
        <v>0</v>
      </c>
      <c r="P30" s="60">
        <f>SUM(F30)*(N30*O30)</f>
        <v>0</v>
      </c>
    </row>
    <row r="31" spans="1:16" x14ac:dyDescent="0.25">
      <c r="A31" s="70" t="s">
        <v>153</v>
      </c>
      <c r="B31" s="53" t="s">
        <v>577</v>
      </c>
      <c r="C31" s="54" t="s">
        <v>47</v>
      </c>
      <c r="D31" s="55">
        <v>150</v>
      </c>
      <c r="E31" s="54" t="s">
        <v>50</v>
      </c>
      <c r="F31" s="56">
        <v>5</v>
      </c>
      <c r="G31" s="57"/>
      <c r="H31" s="58"/>
      <c r="I31" s="58"/>
      <c r="J31" s="58"/>
      <c r="K31" s="58"/>
      <c r="L31" s="58"/>
      <c r="M31" s="58"/>
      <c r="N31" s="73">
        <v>1</v>
      </c>
      <c r="O31" s="59">
        <v>0</v>
      </c>
      <c r="P31" s="60">
        <f>SUM(F31)*(N31*O31)</f>
        <v>0</v>
      </c>
    </row>
    <row r="32" spans="1:16" x14ac:dyDescent="0.25">
      <c r="A32" s="70" t="s">
        <v>153</v>
      </c>
      <c r="B32" s="53" t="s">
        <v>578</v>
      </c>
      <c r="C32" s="54" t="s">
        <v>32</v>
      </c>
      <c r="D32" s="55">
        <v>250</v>
      </c>
      <c r="E32" s="54" t="s">
        <v>33</v>
      </c>
      <c r="F32" s="56">
        <v>4</v>
      </c>
      <c r="G32" s="57"/>
      <c r="H32" s="58"/>
      <c r="I32" s="58"/>
      <c r="J32" s="58"/>
      <c r="K32" s="58"/>
      <c r="L32" s="58"/>
      <c r="M32" s="58"/>
      <c r="N32" s="73">
        <v>1</v>
      </c>
      <c r="O32" s="59">
        <v>0</v>
      </c>
      <c r="P32" s="60">
        <f>SUM(F32)*(N32*O32)</f>
        <v>0</v>
      </c>
    </row>
    <row r="33" spans="1:16" x14ac:dyDescent="0.25">
      <c r="A33" s="70" t="s">
        <v>153</v>
      </c>
      <c r="B33" s="53" t="s">
        <v>579</v>
      </c>
      <c r="C33" s="54" t="s">
        <v>42</v>
      </c>
      <c r="D33" s="55">
        <v>38</v>
      </c>
      <c r="E33" s="54" t="s">
        <v>33</v>
      </c>
      <c r="F33" s="56">
        <v>3</v>
      </c>
      <c r="G33" s="57"/>
      <c r="H33" s="58"/>
      <c r="I33" s="58"/>
      <c r="J33" s="58"/>
      <c r="K33" s="58"/>
      <c r="L33" s="58"/>
      <c r="M33" s="58"/>
      <c r="N33" s="73">
        <v>1</v>
      </c>
      <c r="O33" s="59">
        <v>0</v>
      </c>
      <c r="P33" s="60">
        <f>SUM(F33)*(N33*O33)</f>
        <v>0</v>
      </c>
    </row>
    <row r="34" spans="1:16" x14ac:dyDescent="0.25">
      <c r="A34" s="70" t="s">
        <v>153</v>
      </c>
      <c r="B34" s="53" t="s">
        <v>580</v>
      </c>
      <c r="C34" s="54" t="s">
        <v>42</v>
      </c>
      <c r="D34" s="55">
        <v>38</v>
      </c>
      <c r="E34" s="54" t="s">
        <v>33</v>
      </c>
      <c r="F34" s="56">
        <v>1</v>
      </c>
      <c r="G34" s="57"/>
      <c r="H34" s="58"/>
      <c r="I34" s="58"/>
      <c r="J34" s="58"/>
      <c r="K34" s="58"/>
      <c r="L34" s="58"/>
      <c r="M34" s="58"/>
      <c r="N34" s="73">
        <v>1</v>
      </c>
      <c r="O34" s="59">
        <v>0</v>
      </c>
      <c r="P34" s="60">
        <f>SUM(F34)*(N34*O34)</f>
        <v>0</v>
      </c>
    </row>
    <row r="35" spans="1:16" x14ac:dyDescent="0.25">
      <c r="A35" s="70" t="s">
        <v>153</v>
      </c>
      <c r="B35" s="53" t="s">
        <v>581</v>
      </c>
      <c r="C35" s="54" t="s">
        <v>32</v>
      </c>
      <c r="D35" s="55">
        <v>25</v>
      </c>
      <c r="E35" s="54" t="s">
        <v>33</v>
      </c>
      <c r="F35" s="56">
        <v>2</v>
      </c>
      <c r="G35" s="57"/>
      <c r="H35" s="58"/>
      <c r="I35" s="58"/>
      <c r="J35" s="58"/>
      <c r="K35" s="58"/>
      <c r="L35" s="58"/>
      <c r="M35" s="58"/>
      <c r="N35" s="73">
        <v>1</v>
      </c>
      <c r="O35" s="59">
        <v>0</v>
      </c>
      <c r="P35" s="60">
        <f>SUM(F35)*(N35*O35)</f>
        <v>0</v>
      </c>
    </row>
    <row r="36" spans="1:16" x14ac:dyDescent="0.25">
      <c r="A36" s="70" t="s">
        <v>153</v>
      </c>
      <c r="B36" s="53" t="s">
        <v>582</v>
      </c>
      <c r="C36" s="54" t="s">
        <v>42</v>
      </c>
      <c r="D36" s="55">
        <v>290</v>
      </c>
      <c r="E36" s="54" t="s">
        <v>33</v>
      </c>
      <c r="F36" s="56">
        <v>5</v>
      </c>
      <c r="G36" s="57"/>
      <c r="H36" s="58"/>
      <c r="I36" s="58"/>
      <c r="J36" s="58"/>
      <c r="K36" s="58"/>
      <c r="L36" s="58"/>
      <c r="M36" s="58"/>
      <c r="N36" s="73">
        <v>1</v>
      </c>
      <c r="O36" s="59">
        <v>0</v>
      </c>
      <c r="P36" s="60">
        <f>SUM(F36)*(N36*O36)</f>
        <v>0</v>
      </c>
    </row>
    <row r="37" spans="1:16" x14ac:dyDescent="0.25">
      <c r="A37" s="70" t="s">
        <v>153</v>
      </c>
      <c r="B37" s="53" t="s">
        <v>583</v>
      </c>
      <c r="C37" s="54" t="s">
        <v>32</v>
      </c>
      <c r="D37" s="55">
        <v>100</v>
      </c>
      <c r="E37" s="54" t="s">
        <v>33</v>
      </c>
      <c r="F37" s="56">
        <v>5</v>
      </c>
      <c r="G37" s="57"/>
      <c r="H37" s="58"/>
      <c r="I37" s="58"/>
      <c r="J37" s="58"/>
      <c r="K37" s="58"/>
      <c r="L37" s="58"/>
      <c r="M37" s="58"/>
      <c r="N37" s="73">
        <v>1</v>
      </c>
      <c r="O37" s="59">
        <v>0</v>
      </c>
      <c r="P37" s="60">
        <f>SUM(F37)*(N37*O37)</f>
        <v>0</v>
      </c>
    </row>
    <row r="38" spans="1:16" x14ac:dyDescent="0.25">
      <c r="A38" s="70" t="s">
        <v>153</v>
      </c>
      <c r="B38" s="53" t="s">
        <v>584</v>
      </c>
      <c r="C38" s="54" t="s">
        <v>32</v>
      </c>
      <c r="D38" s="55">
        <v>15</v>
      </c>
      <c r="E38" s="54" t="s">
        <v>33</v>
      </c>
      <c r="F38" s="56">
        <v>1</v>
      </c>
      <c r="G38" s="57"/>
      <c r="H38" s="58"/>
      <c r="I38" s="58"/>
      <c r="J38" s="58"/>
      <c r="K38" s="58"/>
      <c r="L38" s="58"/>
      <c r="M38" s="58"/>
      <c r="N38" s="73">
        <v>1</v>
      </c>
      <c r="O38" s="59">
        <v>0</v>
      </c>
      <c r="P38" s="60">
        <f>SUM(F38)*(N38*O38)</f>
        <v>0</v>
      </c>
    </row>
    <row r="39" spans="1:16" x14ac:dyDescent="0.25">
      <c r="A39" s="70" t="s">
        <v>153</v>
      </c>
      <c r="B39" s="53" t="s">
        <v>585</v>
      </c>
      <c r="C39" s="54" t="s">
        <v>32</v>
      </c>
      <c r="D39" s="55">
        <v>400</v>
      </c>
      <c r="E39" s="54" t="s">
        <v>33</v>
      </c>
      <c r="F39" s="56">
        <v>10</v>
      </c>
      <c r="G39" s="57"/>
      <c r="H39" s="58"/>
      <c r="I39" s="58"/>
      <c r="J39" s="58"/>
      <c r="K39" s="58"/>
      <c r="L39" s="58"/>
      <c r="M39" s="58"/>
      <c r="N39" s="73">
        <v>1</v>
      </c>
      <c r="O39" s="59">
        <v>0</v>
      </c>
      <c r="P39" s="60">
        <f>SUM(F39)*(N39*O39)</f>
        <v>0</v>
      </c>
    </row>
    <row r="40" spans="1:16" x14ac:dyDescent="0.25">
      <c r="A40" s="70" t="s">
        <v>153</v>
      </c>
      <c r="B40" s="53" t="s">
        <v>586</v>
      </c>
      <c r="C40" s="54" t="s">
        <v>42</v>
      </c>
      <c r="D40" s="55">
        <v>80</v>
      </c>
      <c r="E40" s="54" t="s">
        <v>33</v>
      </c>
      <c r="F40" s="56">
        <v>2</v>
      </c>
      <c r="G40" s="57"/>
      <c r="H40" s="58"/>
      <c r="I40" s="58"/>
      <c r="J40" s="58"/>
      <c r="K40" s="58"/>
      <c r="L40" s="58"/>
      <c r="M40" s="58"/>
      <c r="N40" s="73">
        <v>1</v>
      </c>
      <c r="O40" s="59">
        <v>0</v>
      </c>
      <c r="P40" s="60">
        <f>SUM(F40)*(N40*O40)</f>
        <v>0</v>
      </c>
    </row>
    <row r="41" spans="1:16" x14ac:dyDescent="0.25">
      <c r="A41" s="70" t="s">
        <v>153</v>
      </c>
      <c r="B41" s="53" t="s">
        <v>587</v>
      </c>
      <c r="C41" s="54" t="s">
        <v>32</v>
      </c>
      <c r="D41" s="55">
        <v>75</v>
      </c>
      <c r="E41" s="54" t="s">
        <v>33</v>
      </c>
      <c r="F41" s="56">
        <v>8</v>
      </c>
      <c r="G41" s="57"/>
      <c r="H41" s="58"/>
      <c r="I41" s="58"/>
      <c r="J41" s="58"/>
      <c r="K41" s="58"/>
      <c r="L41" s="58"/>
      <c r="M41" s="58"/>
      <c r="N41" s="73">
        <v>1</v>
      </c>
      <c r="O41" s="59">
        <v>0</v>
      </c>
      <c r="P41" s="60">
        <f>SUM(F41)*(N41*O41)</f>
        <v>0</v>
      </c>
    </row>
    <row r="42" spans="1:16" x14ac:dyDescent="0.25">
      <c r="A42" s="70" t="s">
        <v>153</v>
      </c>
      <c r="B42" s="53" t="s">
        <v>588</v>
      </c>
      <c r="C42" s="54" t="s">
        <v>32</v>
      </c>
      <c r="D42" s="55">
        <v>4</v>
      </c>
      <c r="E42" s="54" t="s">
        <v>33</v>
      </c>
      <c r="F42" s="56">
        <v>2</v>
      </c>
      <c r="G42" s="57"/>
      <c r="H42" s="58"/>
      <c r="I42" s="58"/>
      <c r="J42" s="58"/>
      <c r="K42" s="58"/>
      <c r="L42" s="58"/>
      <c r="M42" s="58"/>
      <c r="N42" s="73">
        <v>1</v>
      </c>
      <c r="O42" s="59">
        <v>0</v>
      </c>
      <c r="P42" s="60">
        <f>SUM(F42)*(N42*O42)</f>
        <v>0</v>
      </c>
    </row>
    <row r="43" spans="1:16" x14ac:dyDescent="0.25">
      <c r="A43" s="70" t="s">
        <v>153</v>
      </c>
      <c r="B43" s="53" t="s">
        <v>589</v>
      </c>
      <c r="C43" s="54" t="s">
        <v>32</v>
      </c>
      <c r="D43" s="55">
        <v>275</v>
      </c>
      <c r="E43" s="54" t="s">
        <v>33</v>
      </c>
      <c r="F43" s="56">
        <v>4</v>
      </c>
      <c r="G43" s="57"/>
      <c r="H43" s="58"/>
      <c r="I43" s="58"/>
      <c r="J43" s="58"/>
      <c r="K43" s="58"/>
      <c r="L43" s="58"/>
      <c r="M43" s="58"/>
      <c r="N43" s="73">
        <v>1</v>
      </c>
      <c r="O43" s="59">
        <v>0</v>
      </c>
      <c r="P43" s="60">
        <f>SUM(F43)*(N43*O43)</f>
        <v>0</v>
      </c>
    </row>
    <row r="44" spans="1:16" x14ac:dyDescent="0.25">
      <c r="A44" s="70" t="s">
        <v>153</v>
      </c>
      <c r="B44" s="53" t="s">
        <v>590</v>
      </c>
      <c r="C44" s="54" t="s">
        <v>32</v>
      </c>
      <c r="D44" s="55">
        <v>500</v>
      </c>
      <c r="E44" s="54" t="s">
        <v>33</v>
      </c>
      <c r="F44" s="56">
        <v>3</v>
      </c>
      <c r="G44" s="57"/>
      <c r="H44" s="58"/>
      <c r="I44" s="58"/>
      <c r="J44" s="58"/>
      <c r="K44" s="58"/>
      <c r="L44" s="58"/>
      <c r="M44" s="58"/>
      <c r="N44" s="73">
        <v>1</v>
      </c>
      <c r="O44" s="59">
        <v>0</v>
      </c>
      <c r="P44" s="60">
        <f>SUM(F44)*(N44*O44)</f>
        <v>0</v>
      </c>
    </row>
    <row r="45" spans="1:16" x14ac:dyDescent="0.25">
      <c r="A45" s="70" t="s">
        <v>153</v>
      </c>
      <c r="B45" s="53" t="s">
        <v>591</v>
      </c>
      <c r="C45" s="54" t="s">
        <v>39</v>
      </c>
      <c r="D45" s="55">
        <v>200</v>
      </c>
      <c r="E45" s="54" t="s">
        <v>33</v>
      </c>
      <c r="F45" s="56">
        <v>2</v>
      </c>
      <c r="G45" s="57"/>
      <c r="H45" s="58"/>
      <c r="I45" s="58"/>
      <c r="J45" s="58"/>
      <c r="K45" s="58"/>
      <c r="L45" s="58"/>
      <c r="M45" s="58"/>
      <c r="N45" s="73">
        <v>1</v>
      </c>
      <c r="O45" s="59">
        <v>0</v>
      </c>
      <c r="P45" s="60">
        <f>SUM(F45)*(N45*O45)</f>
        <v>0</v>
      </c>
    </row>
    <row r="46" spans="1:16" x14ac:dyDescent="0.25">
      <c r="A46" s="70" t="s">
        <v>153</v>
      </c>
      <c r="B46" s="53" t="s">
        <v>592</v>
      </c>
      <c r="C46" s="54" t="s">
        <v>35</v>
      </c>
      <c r="D46" s="55">
        <v>100</v>
      </c>
      <c r="E46" s="54" t="s">
        <v>33</v>
      </c>
      <c r="F46" s="56">
        <v>1</v>
      </c>
      <c r="G46" s="57"/>
      <c r="H46" s="58"/>
      <c r="I46" s="58"/>
      <c r="J46" s="58"/>
      <c r="K46" s="58"/>
      <c r="L46" s="58"/>
      <c r="M46" s="58"/>
      <c r="N46" s="73">
        <v>1</v>
      </c>
      <c r="O46" s="59">
        <v>0</v>
      </c>
      <c r="P46" s="60">
        <f>SUM(F46)*(N46*O46)</f>
        <v>0</v>
      </c>
    </row>
    <row r="47" spans="1:16" x14ac:dyDescent="0.25">
      <c r="A47" s="70" t="s">
        <v>153</v>
      </c>
      <c r="B47" s="53" t="s">
        <v>593</v>
      </c>
      <c r="C47" s="54" t="s">
        <v>39</v>
      </c>
      <c r="D47" s="55">
        <v>600</v>
      </c>
      <c r="E47" s="54" t="s">
        <v>33</v>
      </c>
      <c r="F47" s="56">
        <v>2</v>
      </c>
      <c r="G47" s="57"/>
      <c r="H47" s="58"/>
      <c r="I47" s="58"/>
      <c r="J47" s="58"/>
      <c r="K47" s="58"/>
      <c r="L47" s="58"/>
      <c r="M47" s="58"/>
      <c r="N47" s="73">
        <v>1</v>
      </c>
      <c r="O47" s="59">
        <v>0</v>
      </c>
      <c r="P47" s="60">
        <f>SUM(F47)*(N47*O47)</f>
        <v>0</v>
      </c>
    </row>
    <row r="48" spans="1:16" x14ac:dyDescent="0.25">
      <c r="A48" s="70" t="s">
        <v>153</v>
      </c>
      <c r="B48" s="53" t="s">
        <v>594</v>
      </c>
      <c r="C48" s="54" t="s">
        <v>49</v>
      </c>
      <c r="D48" s="55">
        <v>40</v>
      </c>
      <c r="E48" s="54" t="s">
        <v>33</v>
      </c>
      <c r="F48" s="56">
        <v>1</v>
      </c>
      <c r="G48" s="57"/>
      <c r="H48" s="58"/>
      <c r="I48" s="58"/>
      <c r="J48" s="58"/>
      <c r="K48" s="58"/>
      <c r="L48" s="58"/>
      <c r="M48" s="58"/>
      <c r="N48" s="73">
        <v>1</v>
      </c>
      <c r="O48" s="59">
        <v>0</v>
      </c>
      <c r="P48" s="60">
        <f>SUM(F48)*(N48*O48)</f>
        <v>0</v>
      </c>
    </row>
    <row r="49" spans="1:16" x14ac:dyDescent="0.25">
      <c r="A49" s="70" t="s">
        <v>153</v>
      </c>
      <c r="B49" s="53" t="s">
        <v>595</v>
      </c>
      <c r="C49" s="54" t="s">
        <v>42</v>
      </c>
      <c r="D49" s="55">
        <v>340</v>
      </c>
      <c r="E49" s="54" t="s">
        <v>33</v>
      </c>
      <c r="F49" s="56">
        <v>2</v>
      </c>
      <c r="G49" s="57"/>
      <c r="H49" s="58"/>
      <c r="I49" s="58"/>
      <c r="J49" s="58"/>
      <c r="K49" s="58"/>
      <c r="L49" s="58"/>
      <c r="M49" s="58"/>
      <c r="N49" s="73">
        <v>1</v>
      </c>
      <c r="O49" s="59">
        <v>0</v>
      </c>
      <c r="P49" s="60">
        <f>SUM(F49)*(N49*O49)</f>
        <v>0</v>
      </c>
    </row>
    <row r="50" spans="1:16" x14ac:dyDescent="0.25">
      <c r="A50" s="70" t="s">
        <v>153</v>
      </c>
      <c r="B50" s="53" t="s">
        <v>596</v>
      </c>
      <c r="C50" s="54" t="s">
        <v>47</v>
      </c>
      <c r="D50" s="55">
        <v>250</v>
      </c>
      <c r="E50" s="54" t="s">
        <v>50</v>
      </c>
      <c r="F50" s="56">
        <v>1</v>
      </c>
      <c r="G50" s="57"/>
      <c r="H50" s="58"/>
      <c r="I50" s="58"/>
      <c r="J50" s="58"/>
      <c r="K50" s="58"/>
      <c r="L50" s="58"/>
      <c r="M50" s="58"/>
      <c r="N50" s="73">
        <v>1</v>
      </c>
      <c r="O50" s="59">
        <v>0</v>
      </c>
      <c r="P50" s="60">
        <f>SUM(F50)*(N50*O50)</f>
        <v>0</v>
      </c>
    </row>
    <row r="51" spans="1:16" x14ac:dyDescent="0.25">
      <c r="A51" s="52" t="s">
        <v>154</v>
      </c>
      <c r="B51" s="53" t="s">
        <v>597</v>
      </c>
      <c r="C51" s="54" t="s">
        <v>172</v>
      </c>
      <c r="D51" s="55">
        <v>1</v>
      </c>
      <c r="E51" s="54" t="s">
        <v>41</v>
      </c>
      <c r="F51" s="56">
        <v>12</v>
      </c>
      <c r="G51" s="57"/>
      <c r="H51" s="58"/>
      <c r="I51" s="58"/>
      <c r="J51" s="58"/>
      <c r="K51" s="58"/>
      <c r="L51" s="58"/>
      <c r="M51" s="58"/>
      <c r="N51" s="73">
        <v>1</v>
      </c>
      <c r="O51" s="59">
        <v>0</v>
      </c>
      <c r="P51" s="60">
        <f>SUM(F51)*(N51*O51)</f>
        <v>0</v>
      </c>
    </row>
    <row r="52" spans="1:16" x14ac:dyDescent="0.25">
      <c r="A52" s="52" t="s">
        <v>154</v>
      </c>
      <c r="B52" s="53" t="s">
        <v>598</v>
      </c>
      <c r="C52" s="54" t="s">
        <v>172</v>
      </c>
      <c r="D52" s="55">
        <v>500</v>
      </c>
      <c r="E52" s="54" t="s">
        <v>33</v>
      </c>
      <c r="F52" s="56">
        <v>33</v>
      </c>
      <c r="G52" s="57"/>
      <c r="H52" s="58"/>
      <c r="I52" s="58"/>
      <c r="J52" s="58"/>
      <c r="K52" s="58"/>
      <c r="L52" s="58"/>
      <c r="M52" s="58"/>
      <c r="N52" s="73">
        <v>1</v>
      </c>
      <c r="O52" s="59">
        <v>0</v>
      </c>
      <c r="P52" s="60">
        <f>SUM(F52)*(N52*O52)</f>
        <v>0</v>
      </c>
    </row>
    <row r="53" spans="1:16" x14ac:dyDescent="0.25">
      <c r="A53" s="52" t="s">
        <v>154</v>
      </c>
      <c r="B53" s="53" t="s">
        <v>599</v>
      </c>
      <c r="C53" s="54" t="s">
        <v>32</v>
      </c>
      <c r="D53" s="55">
        <v>200</v>
      </c>
      <c r="E53" s="54" t="s">
        <v>33</v>
      </c>
      <c r="F53" s="56">
        <v>36</v>
      </c>
      <c r="G53" s="57"/>
      <c r="H53" s="58"/>
      <c r="I53" s="58"/>
      <c r="J53" s="58"/>
      <c r="K53" s="58"/>
      <c r="L53" s="58"/>
      <c r="M53" s="58"/>
      <c r="N53" s="73">
        <v>1</v>
      </c>
      <c r="O53" s="59">
        <v>0</v>
      </c>
      <c r="P53" s="60">
        <f>SUM(F53)*(N53*O53)</f>
        <v>0</v>
      </c>
    </row>
    <row r="54" spans="1:16" x14ac:dyDescent="0.25">
      <c r="A54" s="52" t="s">
        <v>154</v>
      </c>
      <c r="B54" s="53" t="s">
        <v>600</v>
      </c>
      <c r="C54" s="54" t="s">
        <v>42</v>
      </c>
      <c r="D54" s="55">
        <v>350</v>
      </c>
      <c r="E54" s="54" t="s">
        <v>33</v>
      </c>
      <c r="F54" s="56">
        <v>16</v>
      </c>
      <c r="G54" s="57"/>
      <c r="H54" s="58"/>
      <c r="I54" s="58"/>
      <c r="J54" s="58"/>
      <c r="K54" s="58"/>
      <c r="L54" s="58"/>
      <c r="M54" s="58"/>
      <c r="N54" s="73">
        <v>1</v>
      </c>
      <c r="O54" s="59">
        <v>0</v>
      </c>
      <c r="P54" s="60">
        <f>SUM(F54)*(N54*O54)</f>
        <v>0</v>
      </c>
    </row>
    <row r="55" spans="1:16" x14ac:dyDescent="0.25">
      <c r="A55" s="52" t="s">
        <v>154</v>
      </c>
      <c r="B55" s="53" t="s">
        <v>601</v>
      </c>
      <c r="C55" s="54" t="s">
        <v>39</v>
      </c>
      <c r="D55" s="55">
        <v>370</v>
      </c>
      <c r="E55" s="54" t="s">
        <v>33</v>
      </c>
      <c r="F55" s="56">
        <v>11</v>
      </c>
      <c r="G55" s="57"/>
      <c r="H55" s="58"/>
      <c r="I55" s="58"/>
      <c r="J55" s="58"/>
      <c r="K55" s="58"/>
      <c r="L55" s="58"/>
      <c r="M55" s="58"/>
      <c r="N55" s="73">
        <v>1</v>
      </c>
      <c r="O55" s="59">
        <v>0</v>
      </c>
      <c r="P55" s="60">
        <f>SUM(F55)*(N55*O55)</f>
        <v>0</v>
      </c>
    </row>
    <row r="56" spans="1:16" x14ac:dyDescent="0.25">
      <c r="A56" s="52" t="s">
        <v>154</v>
      </c>
      <c r="B56" s="53" t="s">
        <v>602</v>
      </c>
      <c r="C56" s="54" t="s">
        <v>172</v>
      </c>
      <c r="D56" s="55">
        <v>500</v>
      </c>
      <c r="E56" s="54" t="s">
        <v>33</v>
      </c>
      <c r="F56" s="56">
        <v>6</v>
      </c>
      <c r="G56" s="57"/>
      <c r="H56" s="58"/>
      <c r="I56" s="58"/>
      <c r="J56" s="58"/>
      <c r="K56" s="58"/>
      <c r="L56" s="58"/>
      <c r="M56" s="58"/>
      <c r="N56" s="73">
        <v>1</v>
      </c>
      <c r="O56" s="59">
        <v>0</v>
      </c>
      <c r="P56" s="60">
        <f>SUM(F56)*(N56*O56)</f>
        <v>0</v>
      </c>
    </row>
    <row r="57" spans="1:16" x14ac:dyDescent="0.25">
      <c r="A57" s="52" t="s">
        <v>154</v>
      </c>
      <c r="B57" s="53" t="s">
        <v>603</v>
      </c>
      <c r="C57" s="54" t="s">
        <v>32</v>
      </c>
      <c r="D57" s="55">
        <v>14</v>
      </c>
      <c r="E57" s="54" t="s">
        <v>37</v>
      </c>
      <c r="F57" s="56">
        <v>5</v>
      </c>
      <c r="G57" s="57"/>
      <c r="H57" s="58"/>
      <c r="I57" s="58"/>
      <c r="J57" s="58"/>
      <c r="K57" s="58"/>
      <c r="L57" s="58"/>
      <c r="M57" s="58"/>
      <c r="N57" s="73">
        <v>1</v>
      </c>
      <c r="O57" s="59">
        <v>0</v>
      </c>
      <c r="P57" s="60">
        <f>SUM(F57)*(N57*O57)</f>
        <v>0</v>
      </c>
    </row>
    <row r="58" spans="1:16" x14ac:dyDescent="0.25">
      <c r="A58" s="52" t="s">
        <v>154</v>
      </c>
      <c r="B58" s="53" t="s">
        <v>604</v>
      </c>
      <c r="C58" s="54" t="s">
        <v>172</v>
      </c>
      <c r="D58" s="55">
        <v>12</v>
      </c>
      <c r="E58" s="54" t="s">
        <v>37</v>
      </c>
      <c r="F58" s="56">
        <v>2</v>
      </c>
      <c r="G58" s="57"/>
      <c r="H58" s="58"/>
      <c r="I58" s="58"/>
      <c r="J58" s="58"/>
      <c r="K58" s="58"/>
      <c r="L58" s="58"/>
      <c r="M58" s="58"/>
      <c r="N58" s="73">
        <v>1</v>
      </c>
      <c r="O58" s="59">
        <v>0</v>
      </c>
      <c r="P58" s="60">
        <f>SUM(F58)*(N58*O58)</f>
        <v>0</v>
      </c>
    </row>
    <row r="59" spans="1:16" x14ac:dyDescent="0.25">
      <c r="A59" s="52" t="s">
        <v>154</v>
      </c>
      <c r="B59" s="53" t="s">
        <v>605</v>
      </c>
      <c r="C59" s="54" t="s">
        <v>42</v>
      </c>
      <c r="D59" s="55">
        <v>370</v>
      </c>
      <c r="E59" s="54" t="s">
        <v>33</v>
      </c>
      <c r="F59" s="56">
        <v>4</v>
      </c>
      <c r="G59" s="57"/>
      <c r="H59" s="58"/>
      <c r="I59" s="58"/>
      <c r="J59" s="58"/>
      <c r="K59" s="58"/>
      <c r="L59" s="58"/>
      <c r="M59" s="58"/>
      <c r="N59" s="73">
        <v>1</v>
      </c>
      <c r="O59" s="59">
        <v>0</v>
      </c>
      <c r="P59" s="60">
        <f>SUM(F59)*(N59*O59)</f>
        <v>0</v>
      </c>
    </row>
    <row r="60" spans="1:16" x14ac:dyDescent="0.25">
      <c r="A60" s="52" t="s">
        <v>154</v>
      </c>
      <c r="B60" s="53" t="s">
        <v>606</v>
      </c>
      <c r="C60" s="54" t="s">
        <v>40</v>
      </c>
      <c r="D60" s="55">
        <v>390</v>
      </c>
      <c r="E60" s="54" t="s">
        <v>33</v>
      </c>
      <c r="F60" s="56">
        <v>1</v>
      </c>
      <c r="G60" s="57"/>
      <c r="H60" s="58"/>
      <c r="I60" s="58"/>
      <c r="J60" s="58"/>
      <c r="K60" s="58"/>
      <c r="L60" s="58"/>
      <c r="M60" s="58"/>
      <c r="N60" s="73">
        <v>1</v>
      </c>
      <c r="O60" s="59">
        <v>0</v>
      </c>
      <c r="P60" s="60">
        <f>SUM(F60)*(N60*O60)</f>
        <v>0</v>
      </c>
    </row>
    <row r="61" spans="1:16" x14ac:dyDescent="0.25">
      <c r="A61" s="52" t="s">
        <v>154</v>
      </c>
      <c r="B61" s="53" t="s">
        <v>607</v>
      </c>
      <c r="C61" s="54" t="s">
        <v>42</v>
      </c>
      <c r="D61" s="55">
        <v>400</v>
      </c>
      <c r="E61" s="54" t="s">
        <v>33</v>
      </c>
      <c r="F61" s="56">
        <v>3</v>
      </c>
      <c r="G61" s="57"/>
      <c r="H61" s="58"/>
      <c r="I61" s="58"/>
      <c r="J61" s="58"/>
      <c r="K61" s="58"/>
      <c r="L61" s="58"/>
      <c r="M61" s="58"/>
      <c r="N61" s="73">
        <v>1</v>
      </c>
      <c r="O61" s="59">
        <v>0</v>
      </c>
      <c r="P61" s="60">
        <f>SUM(F61)*(N61*O61)</f>
        <v>0</v>
      </c>
    </row>
    <row r="62" spans="1:16" x14ac:dyDescent="0.25">
      <c r="A62" s="52" t="s">
        <v>154</v>
      </c>
      <c r="B62" s="53" t="s">
        <v>608</v>
      </c>
      <c r="C62" s="54" t="s">
        <v>47</v>
      </c>
      <c r="D62" s="55">
        <v>600</v>
      </c>
      <c r="E62" s="54" t="s">
        <v>33</v>
      </c>
      <c r="F62" s="56">
        <v>6</v>
      </c>
      <c r="G62" s="57"/>
      <c r="H62" s="58"/>
      <c r="I62" s="58"/>
      <c r="J62" s="58"/>
      <c r="K62" s="58"/>
      <c r="L62" s="58"/>
      <c r="M62" s="58"/>
      <c r="N62" s="73">
        <v>1</v>
      </c>
      <c r="O62" s="59">
        <v>0</v>
      </c>
      <c r="P62" s="60">
        <f>SUM(F62)*(N62*O62)</f>
        <v>0</v>
      </c>
    </row>
    <row r="63" spans="1:16" x14ac:dyDescent="0.25">
      <c r="A63" s="52" t="s">
        <v>154</v>
      </c>
      <c r="B63" s="53" t="s">
        <v>609</v>
      </c>
      <c r="C63" s="54" t="s">
        <v>52</v>
      </c>
      <c r="D63" s="55">
        <v>150</v>
      </c>
      <c r="E63" s="54" t="s">
        <v>33</v>
      </c>
      <c r="F63" s="56">
        <v>2</v>
      </c>
      <c r="G63" s="57"/>
      <c r="H63" s="58"/>
      <c r="I63" s="58"/>
      <c r="J63" s="58"/>
      <c r="K63" s="58"/>
      <c r="L63" s="58"/>
      <c r="M63" s="58"/>
      <c r="N63" s="73">
        <v>1</v>
      </c>
      <c r="O63" s="59">
        <v>0</v>
      </c>
      <c r="P63" s="60">
        <f>SUM(F63)*(N63*O63)</f>
        <v>0</v>
      </c>
    </row>
    <row r="64" spans="1:16" x14ac:dyDescent="0.25">
      <c r="A64" s="52" t="s">
        <v>154</v>
      </c>
      <c r="B64" s="53" t="s">
        <v>610</v>
      </c>
      <c r="C64" s="54" t="s">
        <v>42</v>
      </c>
      <c r="D64" s="55">
        <v>360</v>
      </c>
      <c r="E64" s="54" t="s">
        <v>33</v>
      </c>
      <c r="F64" s="56">
        <v>1</v>
      </c>
      <c r="G64" s="57"/>
      <c r="H64" s="58"/>
      <c r="I64" s="58"/>
      <c r="J64" s="58"/>
      <c r="K64" s="58"/>
      <c r="L64" s="58"/>
      <c r="M64" s="58"/>
      <c r="N64" s="73">
        <v>1</v>
      </c>
      <c r="O64" s="59">
        <v>0</v>
      </c>
      <c r="P64" s="60">
        <f>SUM(F64)*(N64*O64)</f>
        <v>0</v>
      </c>
    </row>
    <row r="65" spans="1:16" x14ac:dyDescent="0.25">
      <c r="A65" s="52" t="s">
        <v>154</v>
      </c>
      <c r="B65" s="53" t="s">
        <v>611</v>
      </c>
      <c r="C65" s="54" t="s">
        <v>39</v>
      </c>
      <c r="D65" s="55">
        <v>600</v>
      </c>
      <c r="E65" s="54" t="s">
        <v>33</v>
      </c>
      <c r="F65" s="56">
        <v>1</v>
      </c>
      <c r="G65" s="57"/>
      <c r="H65" s="58"/>
      <c r="I65" s="58"/>
      <c r="J65" s="58"/>
      <c r="K65" s="58"/>
      <c r="L65" s="58"/>
      <c r="M65" s="58"/>
      <c r="N65" s="73">
        <v>1</v>
      </c>
      <c r="O65" s="59">
        <v>0</v>
      </c>
      <c r="P65" s="60">
        <f>SUM(F65)*(N65*O65)</f>
        <v>0</v>
      </c>
    </row>
    <row r="66" spans="1:16" x14ac:dyDescent="0.25">
      <c r="A66" s="52" t="s">
        <v>90</v>
      </c>
      <c r="B66" s="53" t="s">
        <v>612</v>
      </c>
      <c r="C66" s="54" t="s">
        <v>47</v>
      </c>
      <c r="D66" s="55">
        <v>1</v>
      </c>
      <c r="E66" s="54" t="s">
        <v>41</v>
      </c>
      <c r="F66" s="56">
        <v>180</v>
      </c>
      <c r="G66" s="57"/>
      <c r="H66" s="58"/>
      <c r="I66" s="58"/>
      <c r="J66" s="58"/>
      <c r="K66" s="58"/>
      <c r="L66" s="58"/>
      <c r="M66" s="58"/>
      <c r="N66" s="73">
        <v>1</v>
      </c>
      <c r="O66" s="59">
        <v>0</v>
      </c>
      <c r="P66" s="60">
        <f>SUM(F66)*(N66*O66)</f>
        <v>0</v>
      </c>
    </row>
    <row r="67" spans="1:16" x14ac:dyDescent="0.25">
      <c r="A67" s="52" t="s">
        <v>90</v>
      </c>
      <c r="B67" s="53" t="s">
        <v>613</v>
      </c>
      <c r="C67" s="54" t="s">
        <v>47</v>
      </c>
      <c r="D67" s="55">
        <v>1</v>
      </c>
      <c r="E67" s="54" t="s">
        <v>41</v>
      </c>
      <c r="F67" s="56">
        <v>48</v>
      </c>
      <c r="G67" s="57"/>
      <c r="H67" s="58"/>
      <c r="I67" s="58"/>
      <c r="J67" s="58"/>
      <c r="K67" s="58"/>
      <c r="L67" s="58"/>
      <c r="M67" s="58"/>
      <c r="N67" s="73">
        <v>1</v>
      </c>
      <c r="O67" s="59">
        <v>0</v>
      </c>
      <c r="P67" s="60">
        <f>SUM(F67)*(N67*O67)</f>
        <v>0</v>
      </c>
    </row>
    <row r="68" spans="1:16" x14ac:dyDescent="0.25">
      <c r="A68" s="52" t="s">
        <v>90</v>
      </c>
      <c r="B68" s="53" t="s">
        <v>614</v>
      </c>
      <c r="C68" s="54" t="s">
        <v>39</v>
      </c>
      <c r="D68" s="55">
        <v>250</v>
      </c>
      <c r="E68" s="54" t="s">
        <v>33</v>
      </c>
      <c r="F68" s="56">
        <v>94</v>
      </c>
      <c r="G68" s="57"/>
      <c r="H68" s="58"/>
      <c r="I68" s="58"/>
      <c r="J68" s="58"/>
      <c r="K68" s="58"/>
      <c r="L68" s="58"/>
      <c r="M68" s="58"/>
      <c r="N68" s="73">
        <v>1</v>
      </c>
      <c r="O68" s="59">
        <v>0</v>
      </c>
      <c r="P68" s="60">
        <f>SUM(F68)*(N68*O68)</f>
        <v>0</v>
      </c>
    </row>
    <row r="69" spans="1:16" x14ac:dyDescent="0.25">
      <c r="A69" s="52" t="s">
        <v>90</v>
      </c>
      <c r="B69" s="53" t="s">
        <v>615</v>
      </c>
      <c r="C69" s="54" t="s">
        <v>48</v>
      </c>
      <c r="D69" s="55">
        <v>3</v>
      </c>
      <c r="E69" s="54" t="s">
        <v>41</v>
      </c>
      <c r="F69" s="56">
        <v>4</v>
      </c>
      <c r="G69" s="57"/>
      <c r="H69" s="58"/>
      <c r="I69" s="58"/>
      <c r="J69" s="58"/>
      <c r="K69" s="58"/>
      <c r="L69" s="58"/>
      <c r="M69" s="58"/>
      <c r="N69" s="73">
        <v>1</v>
      </c>
      <c r="O69" s="59">
        <v>0</v>
      </c>
      <c r="P69" s="60">
        <f>SUM(F69)*(N69*O69)</f>
        <v>0</v>
      </c>
    </row>
    <row r="70" spans="1:16" x14ac:dyDescent="0.25">
      <c r="A70" s="52" t="s">
        <v>90</v>
      </c>
      <c r="B70" s="53" t="s">
        <v>616</v>
      </c>
      <c r="C70" s="54" t="s">
        <v>47</v>
      </c>
      <c r="D70" s="55">
        <v>750</v>
      </c>
      <c r="E70" s="54" t="s">
        <v>50</v>
      </c>
      <c r="F70" s="56">
        <v>1</v>
      </c>
      <c r="G70" s="57"/>
      <c r="H70" s="58"/>
      <c r="I70" s="58"/>
      <c r="J70" s="58"/>
      <c r="K70" s="58"/>
      <c r="L70" s="58"/>
      <c r="M70" s="58"/>
      <c r="N70" s="73">
        <v>1</v>
      </c>
      <c r="O70" s="59">
        <v>0</v>
      </c>
      <c r="P70" s="60">
        <f>SUM(F70)*(N70*O70)</f>
        <v>0</v>
      </c>
    </row>
    <row r="71" spans="1:16" x14ac:dyDescent="0.25">
      <c r="A71" s="52" t="s">
        <v>90</v>
      </c>
      <c r="B71" s="53" t="s">
        <v>617</v>
      </c>
      <c r="C71" s="54" t="s">
        <v>55</v>
      </c>
      <c r="D71" s="55">
        <v>500</v>
      </c>
      <c r="E71" s="54" t="s">
        <v>33</v>
      </c>
      <c r="F71" s="56">
        <v>10</v>
      </c>
      <c r="G71" s="57"/>
      <c r="H71" s="58"/>
      <c r="I71" s="58"/>
      <c r="J71" s="58"/>
      <c r="K71" s="58"/>
      <c r="L71" s="58"/>
      <c r="M71" s="58"/>
      <c r="N71" s="73">
        <v>1</v>
      </c>
      <c r="O71" s="59">
        <v>0</v>
      </c>
      <c r="P71" s="60">
        <f>SUM(F71)*(N71*O71)</f>
        <v>0</v>
      </c>
    </row>
    <row r="72" spans="1:16" x14ac:dyDescent="0.25">
      <c r="A72" s="52" t="s">
        <v>89</v>
      </c>
      <c r="B72" s="53" t="s">
        <v>618</v>
      </c>
      <c r="C72" s="54" t="s">
        <v>40</v>
      </c>
      <c r="D72" s="55">
        <v>16</v>
      </c>
      <c r="E72" s="54" t="s">
        <v>33</v>
      </c>
      <c r="F72" s="56">
        <v>14</v>
      </c>
      <c r="G72" s="57"/>
      <c r="H72" s="58"/>
      <c r="I72" s="58"/>
      <c r="J72" s="58"/>
      <c r="K72" s="58"/>
      <c r="L72" s="58"/>
      <c r="M72" s="58"/>
      <c r="N72" s="73">
        <v>1</v>
      </c>
      <c r="O72" s="59">
        <v>0</v>
      </c>
      <c r="P72" s="60">
        <f>SUM(F72)*(N72*O72)</f>
        <v>0</v>
      </c>
    </row>
    <row r="73" spans="1:16" x14ac:dyDescent="0.25">
      <c r="A73" s="52" t="s">
        <v>89</v>
      </c>
      <c r="B73" s="53" t="s">
        <v>619</v>
      </c>
      <c r="C73" s="54" t="s">
        <v>40</v>
      </c>
      <c r="D73" s="55">
        <v>16</v>
      </c>
      <c r="E73" s="54" t="s">
        <v>33</v>
      </c>
      <c r="F73" s="56">
        <v>7</v>
      </c>
      <c r="G73" s="57"/>
      <c r="H73" s="58"/>
      <c r="I73" s="58"/>
      <c r="J73" s="58"/>
      <c r="K73" s="58"/>
      <c r="L73" s="58"/>
      <c r="M73" s="58"/>
      <c r="N73" s="73">
        <v>1</v>
      </c>
      <c r="O73" s="59">
        <v>0</v>
      </c>
      <c r="P73" s="60">
        <f>SUM(F73)*(N73*O73)</f>
        <v>0</v>
      </c>
    </row>
    <row r="74" spans="1:16" x14ac:dyDescent="0.25">
      <c r="A74" s="52" t="s">
        <v>89</v>
      </c>
      <c r="B74" s="53" t="s">
        <v>620</v>
      </c>
      <c r="C74" s="54" t="s">
        <v>40</v>
      </c>
      <c r="D74" s="55">
        <v>16</v>
      </c>
      <c r="E74" s="54" t="s">
        <v>33</v>
      </c>
      <c r="F74" s="56">
        <v>5</v>
      </c>
      <c r="G74" s="57"/>
      <c r="H74" s="58"/>
      <c r="I74" s="58"/>
      <c r="J74" s="58"/>
      <c r="K74" s="58"/>
      <c r="L74" s="58"/>
      <c r="M74" s="58"/>
      <c r="N74" s="73">
        <v>1</v>
      </c>
      <c r="O74" s="59">
        <v>0</v>
      </c>
      <c r="P74" s="60">
        <f>SUM(F74)*(N74*O74)</f>
        <v>0</v>
      </c>
    </row>
    <row r="75" spans="1:16" x14ac:dyDescent="0.25">
      <c r="A75" s="52" t="s">
        <v>89</v>
      </c>
      <c r="B75" s="53" t="s">
        <v>621</v>
      </c>
      <c r="C75" s="54" t="s">
        <v>32</v>
      </c>
      <c r="D75" s="55">
        <v>41</v>
      </c>
      <c r="E75" s="54" t="s">
        <v>33</v>
      </c>
      <c r="F75" s="56">
        <v>2</v>
      </c>
      <c r="G75" s="57"/>
      <c r="H75" s="58"/>
      <c r="I75" s="58"/>
      <c r="J75" s="58"/>
      <c r="K75" s="58"/>
      <c r="L75" s="58"/>
      <c r="M75" s="58"/>
      <c r="N75" s="73">
        <v>1</v>
      </c>
      <c r="O75" s="59">
        <v>0</v>
      </c>
      <c r="P75" s="60">
        <f>SUM(F75)*(N75*O75)</f>
        <v>0</v>
      </c>
    </row>
    <row r="76" spans="1:16" x14ac:dyDescent="0.25">
      <c r="A76" s="52" t="s">
        <v>89</v>
      </c>
      <c r="B76" s="53" t="s">
        <v>622</v>
      </c>
      <c r="C76" s="54" t="s">
        <v>49</v>
      </c>
      <c r="D76" s="55">
        <v>150</v>
      </c>
      <c r="E76" s="54" t="s">
        <v>33</v>
      </c>
      <c r="F76" s="56">
        <v>2</v>
      </c>
      <c r="G76" s="57"/>
      <c r="H76" s="58"/>
      <c r="I76" s="58"/>
      <c r="J76" s="58"/>
      <c r="K76" s="58"/>
      <c r="L76" s="58"/>
      <c r="M76" s="58"/>
      <c r="N76" s="73">
        <v>1</v>
      </c>
      <c r="O76" s="59">
        <v>0</v>
      </c>
      <c r="P76" s="60">
        <f>SUM(F76)*(N76*O76)</f>
        <v>0</v>
      </c>
    </row>
    <row r="77" spans="1:16" x14ac:dyDescent="0.25">
      <c r="A77" s="52" t="s">
        <v>88</v>
      </c>
      <c r="B77" s="53" t="s">
        <v>623</v>
      </c>
      <c r="C77" s="54" t="s">
        <v>171</v>
      </c>
      <c r="D77" s="55">
        <v>4</v>
      </c>
      <c r="E77" s="54" t="s">
        <v>37</v>
      </c>
      <c r="F77" s="56">
        <v>3</v>
      </c>
      <c r="G77" s="57"/>
      <c r="H77" s="58"/>
      <c r="I77" s="58"/>
      <c r="J77" s="58"/>
      <c r="K77" s="58"/>
      <c r="L77" s="58"/>
      <c r="M77" s="58"/>
      <c r="N77" s="73">
        <v>1</v>
      </c>
      <c r="O77" s="59">
        <v>0</v>
      </c>
      <c r="P77" s="60">
        <f>SUM(F77)*(N77*O77)</f>
        <v>0</v>
      </c>
    </row>
    <row r="78" spans="1:16" x14ac:dyDescent="0.25">
      <c r="A78" s="52" t="s">
        <v>88</v>
      </c>
      <c r="B78" s="53" t="s">
        <v>624</v>
      </c>
      <c r="C78" s="54" t="s">
        <v>171</v>
      </c>
      <c r="D78" s="55">
        <v>600</v>
      </c>
      <c r="E78" s="54" t="s">
        <v>33</v>
      </c>
      <c r="F78" s="56">
        <v>120</v>
      </c>
      <c r="G78" s="57"/>
      <c r="H78" s="58"/>
      <c r="I78" s="58"/>
      <c r="J78" s="58"/>
      <c r="K78" s="58"/>
      <c r="L78" s="58"/>
      <c r="M78" s="58"/>
      <c r="N78" s="73">
        <v>1</v>
      </c>
      <c r="O78" s="59">
        <v>0</v>
      </c>
      <c r="P78" s="60">
        <f>SUM(F78)*(N78*O78)</f>
        <v>0</v>
      </c>
    </row>
    <row r="79" spans="1:16" x14ac:dyDescent="0.25">
      <c r="A79" s="52" t="s">
        <v>88</v>
      </c>
      <c r="B79" s="53" t="s">
        <v>625</v>
      </c>
      <c r="C79" s="54" t="s">
        <v>47</v>
      </c>
      <c r="D79" s="55">
        <v>186</v>
      </c>
      <c r="E79" s="54" t="s">
        <v>50</v>
      </c>
      <c r="F79" s="56">
        <v>10</v>
      </c>
      <c r="G79" s="57"/>
      <c r="H79" s="58"/>
      <c r="I79" s="58"/>
      <c r="J79" s="58"/>
      <c r="K79" s="58"/>
      <c r="L79" s="58"/>
      <c r="M79" s="58"/>
      <c r="N79" s="73">
        <v>1</v>
      </c>
      <c r="O79" s="59">
        <v>0</v>
      </c>
      <c r="P79" s="60">
        <f>SUM(F79)*(N79*O79)</f>
        <v>0</v>
      </c>
    </row>
    <row r="80" spans="1:16" x14ac:dyDescent="0.25">
      <c r="A80" s="52" t="s">
        <v>88</v>
      </c>
      <c r="B80" s="53" t="s">
        <v>626</v>
      </c>
      <c r="C80" s="54" t="s">
        <v>40</v>
      </c>
      <c r="D80" s="55">
        <v>60</v>
      </c>
      <c r="E80" s="54" t="s">
        <v>33</v>
      </c>
      <c r="F80" s="56">
        <v>5</v>
      </c>
      <c r="G80" s="57"/>
      <c r="H80" s="58"/>
      <c r="I80" s="58"/>
      <c r="J80" s="58"/>
      <c r="K80" s="58"/>
      <c r="L80" s="58"/>
      <c r="M80" s="58"/>
      <c r="N80" s="73">
        <v>1</v>
      </c>
      <c r="O80" s="59">
        <v>0</v>
      </c>
      <c r="P80" s="60">
        <f>SUM(F80)*(N80*O80)</f>
        <v>0</v>
      </c>
    </row>
    <row r="81" spans="1:16" x14ac:dyDescent="0.25">
      <c r="A81" s="52" t="s">
        <v>88</v>
      </c>
      <c r="B81" s="53" t="s">
        <v>627</v>
      </c>
      <c r="C81" s="54" t="s">
        <v>40</v>
      </c>
      <c r="D81" s="55">
        <v>1</v>
      </c>
      <c r="E81" s="54" t="s">
        <v>39</v>
      </c>
      <c r="F81" s="56">
        <v>5</v>
      </c>
      <c r="G81" s="57"/>
      <c r="H81" s="58"/>
      <c r="I81" s="58"/>
      <c r="J81" s="58"/>
      <c r="K81" s="58"/>
      <c r="L81" s="58"/>
      <c r="M81" s="58"/>
      <c r="N81" s="73">
        <v>1</v>
      </c>
      <c r="O81" s="59">
        <v>0</v>
      </c>
      <c r="P81" s="60">
        <f>SUM(F81)*(N81*O81)</f>
        <v>0</v>
      </c>
    </row>
    <row r="82" spans="1:16" x14ac:dyDescent="0.25">
      <c r="A82" s="52" t="s">
        <v>88</v>
      </c>
      <c r="B82" s="53" t="s">
        <v>628</v>
      </c>
      <c r="C82" s="54" t="s">
        <v>40</v>
      </c>
      <c r="D82" s="55">
        <v>1</v>
      </c>
      <c r="E82" s="54" t="s">
        <v>39</v>
      </c>
      <c r="F82" s="56">
        <v>10</v>
      </c>
      <c r="G82" s="57"/>
      <c r="H82" s="58"/>
      <c r="I82" s="58"/>
      <c r="J82" s="58"/>
      <c r="K82" s="58"/>
      <c r="L82" s="58"/>
      <c r="M82" s="58"/>
      <c r="N82" s="73">
        <v>1</v>
      </c>
      <c r="O82" s="59">
        <v>0</v>
      </c>
      <c r="P82" s="60">
        <f>SUM(F82)*(N82*O82)</f>
        <v>0</v>
      </c>
    </row>
    <row r="83" spans="1:16" x14ac:dyDescent="0.25">
      <c r="A83" s="52" t="s">
        <v>88</v>
      </c>
      <c r="B83" s="53" t="s">
        <v>629</v>
      </c>
      <c r="C83" s="54" t="s">
        <v>40</v>
      </c>
      <c r="D83" s="55">
        <v>1</v>
      </c>
      <c r="E83" s="54" t="s">
        <v>39</v>
      </c>
      <c r="F83" s="56">
        <v>1</v>
      </c>
      <c r="G83" s="57"/>
      <c r="H83" s="58"/>
      <c r="I83" s="58"/>
      <c r="J83" s="58"/>
      <c r="K83" s="58"/>
      <c r="L83" s="58"/>
      <c r="M83" s="58"/>
      <c r="N83" s="73">
        <v>1</v>
      </c>
      <c r="O83" s="59">
        <v>0</v>
      </c>
      <c r="P83" s="60">
        <f>SUM(F83)*(N83*O83)</f>
        <v>0</v>
      </c>
    </row>
    <row r="84" spans="1:16" x14ac:dyDescent="0.25">
      <c r="A84" s="52" t="s">
        <v>88</v>
      </c>
      <c r="B84" s="53" t="s">
        <v>630</v>
      </c>
      <c r="C84" s="54" t="s">
        <v>40</v>
      </c>
      <c r="D84" s="55">
        <v>50</v>
      </c>
      <c r="E84" s="54" t="s">
        <v>37</v>
      </c>
      <c r="F84" s="56">
        <v>15</v>
      </c>
      <c r="G84" s="57"/>
      <c r="H84" s="58"/>
      <c r="I84" s="58"/>
      <c r="J84" s="58"/>
      <c r="K84" s="58"/>
      <c r="L84" s="58"/>
      <c r="M84" s="58"/>
      <c r="N84" s="73">
        <v>1</v>
      </c>
      <c r="O84" s="59">
        <v>0</v>
      </c>
      <c r="P84" s="60">
        <f>SUM(F84)*(N84*O84)</f>
        <v>0</v>
      </c>
    </row>
    <row r="85" spans="1:16" x14ac:dyDescent="0.25">
      <c r="A85" s="52" t="s">
        <v>88</v>
      </c>
      <c r="B85" s="53" t="s">
        <v>631</v>
      </c>
      <c r="C85" s="54" t="s">
        <v>40</v>
      </c>
      <c r="D85" s="55">
        <v>50</v>
      </c>
      <c r="E85" s="54" t="s">
        <v>37</v>
      </c>
      <c r="F85" s="56">
        <v>1</v>
      </c>
      <c r="G85" s="57"/>
      <c r="H85" s="58"/>
      <c r="I85" s="58"/>
      <c r="J85" s="58"/>
      <c r="K85" s="58"/>
      <c r="L85" s="58"/>
      <c r="M85" s="58"/>
      <c r="N85" s="73">
        <v>1</v>
      </c>
      <c r="O85" s="59">
        <v>0</v>
      </c>
      <c r="P85" s="60">
        <f>SUM(F85)*(N85*O85)</f>
        <v>0</v>
      </c>
    </row>
    <row r="86" spans="1:16" x14ac:dyDescent="0.25">
      <c r="A86" s="52" t="s">
        <v>88</v>
      </c>
      <c r="B86" s="53" t="s">
        <v>632</v>
      </c>
      <c r="C86" s="54" t="s">
        <v>39</v>
      </c>
      <c r="D86" s="55">
        <v>750</v>
      </c>
      <c r="E86" s="54" t="s">
        <v>33</v>
      </c>
      <c r="F86" s="56">
        <v>1</v>
      </c>
      <c r="G86" s="57"/>
      <c r="H86" s="58"/>
      <c r="I86" s="58"/>
      <c r="J86" s="58"/>
      <c r="K86" s="58"/>
      <c r="L86" s="58"/>
      <c r="M86" s="58"/>
      <c r="N86" s="73">
        <v>1</v>
      </c>
      <c r="O86" s="59">
        <v>0</v>
      </c>
      <c r="P86" s="60">
        <f>SUM(F86)*(N86*O86)</f>
        <v>0</v>
      </c>
    </row>
    <row r="87" spans="1:16" x14ac:dyDescent="0.25">
      <c r="A87" s="52" t="s">
        <v>87</v>
      </c>
      <c r="B87" s="53" t="s">
        <v>633</v>
      </c>
      <c r="C87" s="54" t="s">
        <v>47</v>
      </c>
      <c r="D87" s="55">
        <v>500</v>
      </c>
      <c r="E87" s="54" t="s">
        <v>50</v>
      </c>
      <c r="F87" s="56">
        <v>90</v>
      </c>
      <c r="G87" s="57"/>
      <c r="H87" s="58"/>
      <c r="I87" s="58"/>
      <c r="J87" s="58"/>
      <c r="K87" s="58"/>
      <c r="L87" s="58"/>
      <c r="M87" s="58"/>
      <c r="N87" s="73">
        <v>1</v>
      </c>
      <c r="O87" s="59">
        <v>0</v>
      </c>
      <c r="P87" s="60">
        <f>SUM(F87)*(N87*O87)</f>
        <v>0</v>
      </c>
    </row>
    <row r="88" spans="1:16" x14ac:dyDescent="0.25">
      <c r="A88" s="52" t="s">
        <v>87</v>
      </c>
      <c r="B88" s="53" t="s">
        <v>634</v>
      </c>
      <c r="C88" s="54" t="s">
        <v>47</v>
      </c>
      <c r="D88" s="55">
        <v>400</v>
      </c>
      <c r="E88" s="54" t="s">
        <v>50</v>
      </c>
      <c r="F88" s="56">
        <v>36</v>
      </c>
      <c r="G88" s="57"/>
      <c r="H88" s="58"/>
      <c r="I88" s="58"/>
      <c r="J88" s="58"/>
      <c r="K88" s="58"/>
      <c r="L88" s="58"/>
      <c r="M88" s="58"/>
      <c r="N88" s="73">
        <v>1</v>
      </c>
      <c r="O88" s="59">
        <v>0</v>
      </c>
      <c r="P88" s="60">
        <f>SUM(F88)*(N88*O88)</f>
        <v>0</v>
      </c>
    </row>
    <row r="89" spans="1:16" x14ac:dyDescent="0.25">
      <c r="A89" s="52" t="s">
        <v>87</v>
      </c>
      <c r="B89" s="53" t="s">
        <v>635</v>
      </c>
      <c r="C89" s="54" t="s">
        <v>47</v>
      </c>
      <c r="D89" s="55">
        <v>1</v>
      </c>
      <c r="E89" s="54" t="s">
        <v>41</v>
      </c>
      <c r="F89" s="56">
        <v>3</v>
      </c>
      <c r="G89" s="57"/>
      <c r="H89" s="58"/>
      <c r="I89" s="58"/>
      <c r="J89" s="58"/>
      <c r="K89" s="58"/>
      <c r="L89" s="58"/>
      <c r="M89" s="58"/>
      <c r="N89" s="73">
        <v>1</v>
      </c>
      <c r="O89" s="59">
        <v>0</v>
      </c>
      <c r="P89" s="60">
        <f>SUM(F89)*(N89*O89)</f>
        <v>0</v>
      </c>
    </row>
    <row r="90" spans="1:16" x14ac:dyDescent="0.25">
      <c r="A90" s="52" t="s">
        <v>87</v>
      </c>
      <c r="B90" s="53" t="s">
        <v>636</v>
      </c>
      <c r="C90" s="54" t="s">
        <v>42</v>
      </c>
      <c r="D90" s="55">
        <v>320</v>
      </c>
      <c r="E90" s="54" t="s">
        <v>50</v>
      </c>
      <c r="F90" s="56">
        <v>4</v>
      </c>
      <c r="G90" s="57"/>
      <c r="H90" s="58"/>
      <c r="I90" s="58"/>
      <c r="J90" s="58"/>
      <c r="K90" s="58"/>
      <c r="L90" s="58"/>
      <c r="M90" s="58"/>
      <c r="N90" s="73">
        <v>1</v>
      </c>
      <c r="O90" s="59">
        <v>0</v>
      </c>
      <c r="P90" s="60">
        <f>SUM(F90)*(N90*O90)</f>
        <v>0</v>
      </c>
    </row>
    <row r="91" spans="1:16" x14ac:dyDescent="0.25">
      <c r="A91" s="52" t="s">
        <v>87</v>
      </c>
      <c r="B91" s="53" t="s">
        <v>637</v>
      </c>
      <c r="C91" s="54" t="s">
        <v>173</v>
      </c>
      <c r="D91" s="55">
        <v>120</v>
      </c>
      <c r="E91" s="54" t="s">
        <v>33</v>
      </c>
      <c r="F91" s="56">
        <v>3</v>
      </c>
      <c r="G91" s="57"/>
      <c r="H91" s="58"/>
      <c r="I91" s="58"/>
      <c r="J91" s="58"/>
      <c r="K91" s="58"/>
      <c r="L91" s="58"/>
      <c r="M91" s="58"/>
      <c r="N91" s="73">
        <v>1</v>
      </c>
      <c r="O91" s="59">
        <v>0</v>
      </c>
      <c r="P91" s="60">
        <f>SUM(F91)*(N91*O91)</f>
        <v>0</v>
      </c>
    </row>
    <row r="92" spans="1:16" x14ac:dyDescent="0.25">
      <c r="A92" s="52" t="s">
        <v>87</v>
      </c>
      <c r="B92" s="53" t="s">
        <v>638</v>
      </c>
      <c r="C92" s="54" t="s">
        <v>43</v>
      </c>
      <c r="D92" s="55">
        <v>200</v>
      </c>
      <c r="E92" s="54" t="s">
        <v>50</v>
      </c>
      <c r="F92" s="56">
        <v>2</v>
      </c>
      <c r="G92" s="57"/>
      <c r="H92" s="58"/>
      <c r="I92" s="58"/>
      <c r="J92" s="58"/>
      <c r="K92" s="58"/>
      <c r="L92" s="58"/>
      <c r="M92" s="58"/>
      <c r="N92" s="73">
        <v>1</v>
      </c>
      <c r="O92" s="59">
        <v>0</v>
      </c>
      <c r="P92" s="60">
        <f>SUM(F92)*(N92*O92)</f>
        <v>0</v>
      </c>
    </row>
    <row r="93" spans="1:16" x14ac:dyDescent="0.25">
      <c r="A93" s="52" t="s">
        <v>353</v>
      </c>
      <c r="B93" s="53" t="s">
        <v>354</v>
      </c>
      <c r="C93" s="54" t="s">
        <v>172</v>
      </c>
      <c r="D93" s="55">
        <v>200</v>
      </c>
      <c r="E93" s="54" t="s">
        <v>33</v>
      </c>
      <c r="F93" s="56">
        <v>25</v>
      </c>
      <c r="G93" s="57"/>
      <c r="H93" s="58"/>
      <c r="I93" s="58"/>
      <c r="J93" s="58"/>
      <c r="K93" s="58"/>
      <c r="L93" s="58"/>
      <c r="M93" s="58"/>
      <c r="N93" s="73">
        <v>1</v>
      </c>
      <c r="O93" s="59">
        <v>0</v>
      </c>
      <c r="P93" s="60">
        <f>SUM(F93)*(N93*O93)</f>
        <v>0</v>
      </c>
    </row>
    <row r="94" spans="1:16" x14ac:dyDescent="0.25">
      <c r="A94" s="52" t="s">
        <v>353</v>
      </c>
      <c r="B94" s="53" t="s">
        <v>355</v>
      </c>
      <c r="C94" s="54" t="s">
        <v>172</v>
      </c>
      <c r="D94" s="55">
        <v>525</v>
      </c>
      <c r="E94" s="54" t="s">
        <v>33</v>
      </c>
      <c r="F94" s="56">
        <v>25</v>
      </c>
      <c r="G94" s="57"/>
      <c r="H94" s="58"/>
      <c r="I94" s="58"/>
      <c r="J94" s="58"/>
      <c r="K94" s="58"/>
      <c r="L94" s="58"/>
      <c r="M94" s="58"/>
      <c r="N94" s="73">
        <v>1</v>
      </c>
      <c r="O94" s="59">
        <v>0</v>
      </c>
      <c r="P94" s="60">
        <f>SUM(F94)*(N94*O94)</f>
        <v>0</v>
      </c>
    </row>
    <row r="95" spans="1:16" x14ac:dyDescent="0.25">
      <c r="A95" s="52" t="s">
        <v>353</v>
      </c>
      <c r="B95" s="53" t="s">
        <v>356</v>
      </c>
      <c r="C95" s="54" t="s">
        <v>32</v>
      </c>
      <c r="D95" s="55">
        <v>175</v>
      </c>
      <c r="E95" s="54" t="s">
        <v>33</v>
      </c>
      <c r="F95" s="56">
        <v>25</v>
      </c>
      <c r="G95" s="57"/>
      <c r="H95" s="58"/>
      <c r="I95" s="58"/>
      <c r="J95" s="58"/>
      <c r="K95" s="58"/>
      <c r="L95" s="58"/>
      <c r="M95" s="58"/>
      <c r="N95" s="73">
        <v>1</v>
      </c>
      <c r="O95" s="59">
        <v>0</v>
      </c>
      <c r="P95" s="60">
        <f>SUM(F95)*(N95*O95)</f>
        <v>0</v>
      </c>
    </row>
    <row r="96" spans="1:16" x14ac:dyDescent="0.25">
      <c r="A96" s="52" t="s">
        <v>353</v>
      </c>
      <c r="B96" s="53" t="s">
        <v>357</v>
      </c>
      <c r="C96" s="54" t="s">
        <v>172</v>
      </c>
      <c r="D96" s="55">
        <v>200</v>
      </c>
      <c r="E96" s="54" t="s">
        <v>33</v>
      </c>
      <c r="F96" s="56">
        <v>25</v>
      </c>
      <c r="G96" s="57"/>
      <c r="H96" s="58"/>
      <c r="I96" s="58"/>
      <c r="J96" s="58"/>
      <c r="K96" s="58"/>
      <c r="L96" s="58"/>
      <c r="M96" s="58"/>
      <c r="N96" s="73">
        <v>1</v>
      </c>
      <c r="O96" s="59">
        <v>0</v>
      </c>
      <c r="P96" s="60">
        <f>SUM(F96)*(N96*O96)</f>
        <v>0</v>
      </c>
    </row>
    <row r="97" spans="1:16" x14ac:dyDescent="0.25">
      <c r="A97" s="52" t="s">
        <v>353</v>
      </c>
      <c r="B97" s="53" t="s">
        <v>358</v>
      </c>
      <c r="C97" s="54" t="s">
        <v>42</v>
      </c>
      <c r="D97" s="55">
        <v>170</v>
      </c>
      <c r="E97" s="54" t="s">
        <v>33</v>
      </c>
      <c r="F97" s="56">
        <v>25</v>
      </c>
      <c r="G97" s="57"/>
      <c r="H97" s="58"/>
      <c r="I97" s="58"/>
      <c r="J97" s="58"/>
      <c r="K97" s="58"/>
      <c r="L97" s="58"/>
      <c r="M97" s="58"/>
      <c r="N97" s="73">
        <v>1</v>
      </c>
      <c r="O97" s="59">
        <v>0</v>
      </c>
      <c r="P97" s="60">
        <f>SUM(F97)*(N97*O97)</f>
        <v>0</v>
      </c>
    </row>
    <row r="98" spans="1:16" x14ac:dyDescent="0.25">
      <c r="A98" s="52" t="s">
        <v>353</v>
      </c>
      <c r="B98" s="53" t="s">
        <v>359</v>
      </c>
      <c r="C98" s="54" t="s">
        <v>360</v>
      </c>
      <c r="D98" s="55">
        <v>750</v>
      </c>
      <c r="E98" s="54" t="s">
        <v>50</v>
      </c>
      <c r="F98" s="56">
        <v>25</v>
      </c>
      <c r="G98" s="57"/>
      <c r="H98" s="58"/>
      <c r="I98" s="58"/>
      <c r="J98" s="58"/>
      <c r="K98" s="58"/>
      <c r="L98" s="58"/>
      <c r="M98" s="58"/>
      <c r="N98" s="73">
        <v>1</v>
      </c>
      <c r="O98" s="59">
        <v>0</v>
      </c>
      <c r="P98" s="60">
        <f>SUM(F98)*(N98*O98)</f>
        <v>0</v>
      </c>
    </row>
    <row r="99" spans="1:16" x14ac:dyDescent="0.25">
      <c r="A99" s="52" t="s">
        <v>353</v>
      </c>
      <c r="B99" s="53" t="s">
        <v>361</v>
      </c>
      <c r="C99" s="54" t="s">
        <v>360</v>
      </c>
      <c r="D99" s="55">
        <v>750</v>
      </c>
      <c r="E99" s="54" t="s">
        <v>50</v>
      </c>
      <c r="F99" s="56">
        <v>25</v>
      </c>
      <c r="G99" s="57"/>
      <c r="H99" s="58"/>
      <c r="I99" s="58"/>
      <c r="J99" s="58"/>
      <c r="K99" s="58"/>
      <c r="L99" s="58"/>
      <c r="M99" s="58"/>
      <c r="N99" s="73">
        <v>1</v>
      </c>
      <c r="O99" s="59">
        <v>0</v>
      </c>
      <c r="P99" s="60">
        <f>SUM(F99)*(N99*O99)</f>
        <v>0</v>
      </c>
    </row>
    <row r="100" spans="1:16" x14ac:dyDescent="0.25">
      <c r="A100" s="52" t="s">
        <v>353</v>
      </c>
      <c r="B100" s="53" t="s">
        <v>362</v>
      </c>
      <c r="C100" s="54" t="s">
        <v>40</v>
      </c>
      <c r="D100" s="55">
        <v>180</v>
      </c>
      <c r="E100" s="54" t="s">
        <v>37</v>
      </c>
      <c r="F100" s="56">
        <v>25</v>
      </c>
      <c r="G100" s="57"/>
      <c r="H100" s="58"/>
      <c r="I100" s="58"/>
      <c r="J100" s="58"/>
      <c r="K100" s="58"/>
      <c r="L100" s="58"/>
      <c r="M100" s="58"/>
      <c r="N100" s="73">
        <v>1</v>
      </c>
      <c r="O100" s="59">
        <v>0</v>
      </c>
      <c r="P100" s="60">
        <f>SUM(F100)*(N100*O100)</f>
        <v>0</v>
      </c>
    </row>
    <row r="101" spans="1:16" x14ac:dyDescent="0.25">
      <c r="A101" s="52" t="s">
        <v>353</v>
      </c>
      <c r="B101" s="53" t="s">
        <v>363</v>
      </c>
      <c r="C101" s="54" t="s">
        <v>32</v>
      </c>
      <c r="D101" s="55">
        <v>175</v>
      </c>
      <c r="E101" s="54" t="s">
        <v>33</v>
      </c>
      <c r="F101" s="56">
        <v>25</v>
      </c>
      <c r="G101" s="57"/>
      <c r="H101" s="58"/>
      <c r="I101" s="58"/>
      <c r="J101" s="58"/>
      <c r="K101" s="58"/>
      <c r="L101" s="58"/>
      <c r="M101" s="58"/>
      <c r="N101" s="73">
        <v>1</v>
      </c>
      <c r="O101" s="59">
        <v>0</v>
      </c>
      <c r="P101" s="60">
        <f>SUM(F101)*(N101*O101)</f>
        <v>0</v>
      </c>
    </row>
    <row r="102" spans="1:16" x14ac:dyDescent="0.25">
      <c r="A102" s="52" t="s">
        <v>353</v>
      </c>
      <c r="B102" s="53" t="s">
        <v>364</v>
      </c>
      <c r="C102" s="54" t="s">
        <v>172</v>
      </c>
      <c r="D102" s="55">
        <v>400</v>
      </c>
      <c r="E102" s="54" t="s">
        <v>33</v>
      </c>
      <c r="F102" s="56">
        <v>25</v>
      </c>
      <c r="G102" s="57"/>
      <c r="H102" s="58"/>
      <c r="I102" s="58"/>
      <c r="J102" s="58"/>
      <c r="K102" s="58"/>
      <c r="L102" s="58"/>
      <c r="M102" s="58"/>
      <c r="N102" s="73">
        <v>1</v>
      </c>
      <c r="O102" s="59">
        <v>0</v>
      </c>
      <c r="P102" s="60">
        <f>SUM(F102)*(N102*O102)</f>
        <v>0</v>
      </c>
    </row>
    <row r="103" spans="1:16" x14ac:dyDescent="0.25">
      <c r="A103" s="52" t="s">
        <v>353</v>
      </c>
      <c r="B103" s="53" t="s">
        <v>365</v>
      </c>
      <c r="C103" s="54" t="s">
        <v>42</v>
      </c>
      <c r="D103" s="55">
        <v>250</v>
      </c>
      <c r="E103" s="54" t="s">
        <v>33</v>
      </c>
      <c r="F103" s="56">
        <v>25</v>
      </c>
      <c r="G103" s="57"/>
      <c r="H103" s="58"/>
      <c r="I103" s="58"/>
      <c r="J103" s="58"/>
      <c r="K103" s="58"/>
      <c r="L103" s="58"/>
      <c r="M103" s="58"/>
      <c r="N103" s="73">
        <v>1</v>
      </c>
      <c r="O103" s="59">
        <v>0</v>
      </c>
      <c r="P103" s="60">
        <f>SUM(F103)*(N103*O103)</f>
        <v>0</v>
      </c>
    </row>
    <row r="104" spans="1:16" x14ac:dyDescent="0.25">
      <c r="A104" s="52" t="s">
        <v>353</v>
      </c>
      <c r="B104" s="53" t="s">
        <v>366</v>
      </c>
      <c r="C104" s="54" t="s">
        <v>172</v>
      </c>
      <c r="D104" s="55">
        <v>275</v>
      </c>
      <c r="E104" s="54" t="s">
        <v>33</v>
      </c>
      <c r="F104" s="56">
        <v>25</v>
      </c>
      <c r="G104" s="57"/>
      <c r="H104" s="58"/>
      <c r="I104" s="58"/>
      <c r="J104" s="58"/>
      <c r="K104" s="58"/>
      <c r="L104" s="58"/>
      <c r="M104" s="58"/>
      <c r="N104" s="73">
        <v>1</v>
      </c>
      <c r="O104" s="59">
        <v>0</v>
      </c>
      <c r="P104" s="60">
        <f>SUM(F104)*(N104*O104)</f>
        <v>0</v>
      </c>
    </row>
    <row r="105" spans="1:16" x14ac:dyDescent="0.25">
      <c r="A105" s="52" t="s">
        <v>353</v>
      </c>
      <c r="B105" s="53" t="s">
        <v>367</v>
      </c>
      <c r="C105" s="54" t="s">
        <v>360</v>
      </c>
      <c r="D105" s="55">
        <v>400</v>
      </c>
      <c r="E105" s="54" t="s">
        <v>50</v>
      </c>
      <c r="F105" s="56">
        <v>25</v>
      </c>
      <c r="G105" s="57"/>
      <c r="H105" s="58"/>
      <c r="I105" s="58"/>
      <c r="J105" s="58"/>
      <c r="K105" s="58"/>
      <c r="L105" s="58"/>
      <c r="M105" s="58"/>
      <c r="N105" s="73">
        <v>1</v>
      </c>
      <c r="O105" s="59">
        <v>0</v>
      </c>
      <c r="P105" s="60">
        <f>SUM(F105)*(N105*O105)</f>
        <v>0</v>
      </c>
    </row>
    <row r="106" spans="1:16" x14ac:dyDescent="0.25">
      <c r="A106" s="52" t="s">
        <v>353</v>
      </c>
      <c r="B106" s="53" t="s">
        <v>368</v>
      </c>
      <c r="C106" s="54" t="s">
        <v>360</v>
      </c>
      <c r="D106" s="55">
        <v>200</v>
      </c>
      <c r="E106" s="54" t="s">
        <v>50</v>
      </c>
      <c r="F106" s="56">
        <v>25</v>
      </c>
      <c r="G106" s="57"/>
      <c r="H106" s="58"/>
      <c r="I106" s="58"/>
      <c r="J106" s="58"/>
      <c r="K106" s="58"/>
      <c r="L106" s="58"/>
      <c r="M106" s="58"/>
      <c r="N106" s="73">
        <v>1</v>
      </c>
      <c r="O106" s="59">
        <v>0</v>
      </c>
      <c r="P106" s="60">
        <f>SUM(F106)*(N106*O106)</f>
        <v>0</v>
      </c>
    </row>
    <row r="107" spans="1:16" x14ac:dyDescent="0.25">
      <c r="A107" s="52" t="s">
        <v>353</v>
      </c>
      <c r="B107" s="53" t="s">
        <v>369</v>
      </c>
      <c r="C107" s="54" t="s">
        <v>42</v>
      </c>
      <c r="D107" s="55">
        <v>245</v>
      </c>
      <c r="E107" s="54" t="s">
        <v>33</v>
      </c>
      <c r="F107" s="56">
        <v>25</v>
      </c>
      <c r="G107" s="57"/>
      <c r="H107" s="58"/>
      <c r="I107" s="58"/>
      <c r="J107" s="58"/>
      <c r="K107" s="58"/>
      <c r="L107" s="58"/>
      <c r="M107" s="58"/>
      <c r="N107" s="73">
        <v>1</v>
      </c>
      <c r="O107" s="59">
        <v>0</v>
      </c>
      <c r="P107" s="60">
        <f>SUM(F107)*(N107*O107)</f>
        <v>0</v>
      </c>
    </row>
    <row r="108" spans="1:16" x14ac:dyDescent="0.25">
      <c r="A108" s="52" t="s">
        <v>353</v>
      </c>
      <c r="B108" s="53" t="s">
        <v>370</v>
      </c>
      <c r="C108" s="54" t="s">
        <v>371</v>
      </c>
      <c r="D108" s="55">
        <v>550</v>
      </c>
      <c r="E108" s="54" t="s">
        <v>33</v>
      </c>
      <c r="F108" s="56">
        <v>25</v>
      </c>
      <c r="G108" s="57"/>
      <c r="H108" s="58"/>
      <c r="I108" s="58"/>
      <c r="J108" s="58"/>
      <c r="K108" s="58"/>
      <c r="L108" s="58"/>
      <c r="M108" s="58"/>
      <c r="N108" s="73">
        <v>1</v>
      </c>
      <c r="O108" s="59">
        <v>0</v>
      </c>
      <c r="P108" s="60">
        <f>SUM(F108)*(N108*O108)</f>
        <v>0</v>
      </c>
    </row>
    <row r="109" spans="1:16" x14ac:dyDescent="0.25">
      <c r="A109" s="52" t="s">
        <v>353</v>
      </c>
      <c r="B109" s="53" t="s">
        <v>372</v>
      </c>
      <c r="C109" s="54" t="s">
        <v>172</v>
      </c>
      <c r="D109" s="55">
        <v>400</v>
      </c>
      <c r="E109" s="54" t="s">
        <v>33</v>
      </c>
      <c r="F109" s="56">
        <v>25</v>
      </c>
      <c r="G109" s="57"/>
      <c r="H109" s="58"/>
      <c r="I109" s="58"/>
      <c r="J109" s="58"/>
      <c r="K109" s="58"/>
      <c r="L109" s="58"/>
      <c r="M109" s="58"/>
      <c r="N109" s="73">
        <v>1</v>
      </c>
      <c r="O109" s="59">
        <v>0</v>
      </c>
      <c r="P109" s="60">
        <f>SUM(F109)*(N109*O109)</f>
        <v>0</v>
      </c>
    </row>
    <row r="110" spans="1:16" x14ac:dyDescent="0.25">
      <c r="A110" s="52" t="s">
        <v>353</v>
      </c>
      <c r="B110" s="53" t="s">
        <v>373</v>
      </c>
      <c r="C110" s="54" t="s">
        <v>42</v>
      </c>
      <c r="D110" s="55">
        <v>340</v>
      </c>
      <c r="E110" s="54" t="s">
        <v>50</v>
      </c>
      <c r="F110" s="56">
        <v>25</v>
      </c>
      <c r="G110" s="57"/>
      <c r="H110" s="58"/>
      <c r="I110" s="58"/>
      <c r="J110" s="58"/>
      <c r="K110" s="58"/>
      <c r="L110" s="58"/>
      <c r="M110" s="58"/>
      <c r="N110" s="73">
        <v>1</v>
      </c>
      <c r="O110" s="59">
        <v>0</v>
      </c>
      <c r="P110" s="60">
        <f>SUM(F110)*(N110*O110)</f>
        <v>0</v>
      </c>
    </row>
    <row r="111" spans="1:16" x14ac:dyDescent="0.25">
      <c r="A111" s="52" t="s">
        <v>353</v>
      </c>
      <c r="B111" s="53" t="s">
        <v>374</v>
      </c>
      <c r="C111" s="54" t="s">
        <v>42</v>
      </c>
      <c r="D111" s="55">
        <v>340</v>
      </c>
      <c r="E111" s="54" t="s">
        <v>50</v>
      </c>
      <c r="F111" s="56">
        <v>25</v>
      </c>
      <c r="G111" s="57"/>
      <c r="H111" s="58"/>
      <c r="I111" s="58"/>
      <c r="J111" s="58"/>
      <c r="K111" s="58"/>
      <c r="L111" s="58"/>
      <c r="M111" s="58"/>
      <c r="N111" s="73">
        <v>1</v>
      </c>
      <c r="O111" s="59">
        <v>0</v>
      </c>
      <c r="P111" s="60">
        <f>SUM(F111)*(N111*O111)</f>
        <v>0</v>
      </c>
    </row>
    <row r="112" spans="1:16" x14ac:dyDescent="0.25">
      <c r="A112" s="52" t="s">
        <v>353</v>
      </c>
      <c r="B112" s="53" t="s">
        <v>375</v>
      </c>
      <c r="C112" s="54" t="s">
        <v>32</v>
      </c>
      <c r="D112" s="55">
        <v>208</v>
      </c>
      <c r="E112" s="54" t="s">
        <v>33</v>
      </c>
      <c r="F112" s="56">
        <v>25</v>
      </c>
      <c r="G112" s="57"/>
      <c r="H112" s="58"/>
      <c r="I112" s="58"/>
      <c r="J112" s="58"/>
      <c r="K112" s="58"/>
      <c r="L112" s="58"/>
      <c r="M112" s="58"/>
      <c r="N112" s="73">
        <v>1</v>
      </c>
      <c r="O112" s="59">
        <v>0</v>
      </c>
      <c r="P112" s="60">
        <f>SUM(F112)*(N112*O112)</f>
        <v>0</v>
      </c>
    </row>
    <row r="113" spans="1:16" x14ac:dyDescent="0.25">
      <c r="A113" s="52" t="s">
        <v>353</v>
      </c>
      <c r="B113" s="53" t="s">
        <v>376</v>
      </c>
      <c r="C113" s="54" t="s">
        <v>42</v>
      </c>
      <c r="D113" s="55">
        <v>465</v>
      </c>
      <c r="E113" s="54" t="s">
        <v>50</v>
      </c>
      <c r="F113" s="56">
        <v>25</v>
      </c>
      <c r="G113" s="57"/>
      <c r="H113" s="58"/>
      <c r="I113" s="58"/>
      <c r="J113" s="58"/>
      <c r="K113" s="58"/>
      <c r="L113" s="58"/>
      <c r="M113" s="58"/>
      <c r="N113" s="73">
        <v>1</v>
      </c>
      <c r="O113" s="59">
        <v>0</v>
      </c>
      <c r="P113" s="60">
        <f>SUM(F113)*(N113*O113)</f>
        <v>0</v>
      </c>
    </row>
    <row r="114" spans="1:16" x14ac:dyDescent="0.25">
      <c r="A114" s="52" t="s">
        <v>353</v>
      </c>
      <c r="B114" s="53" t="s">
        <v>377</v>
      </c>
      <c r="C114" s="54" t="s">
        <v>172</v>
      </c>
      <c r="D114" s="55">
        <v>120</v>
      </c>
      <c r="E114" s="54" t="s">
        <v>33</v>
      </c>
      <c r="F114" s="56">
        <v>25</v>
      </c>
      <c r="G114" s="57"/>
      <c r="H114" s="58"/>
      <c r="I114" s="58"/>
      <c r="J114" s="58"/>
      <c r="K114" s="58"/>
      <c r="L114" s="58"/>
      <c r="M114" s="58"/>
      <c r="N114" s="73">
        <v>1</v>
      </c>
      <c r="O114" s="59">
        <v>0</v>
      </c>
      <c r="P114" s="60">
        <f>SUM(F114)*(N114*O114)</f>
        <v>0</v>
      </c>
    </row>
    <row r="115" spans="1:16" x14ac:dyDescent="0.25">
      <c r="A115" s="52" t="s">
        <v>353</v>
      </c>
      <c r="B115" s="53" t="s">
        <v>378</v>
      </c>
      <c r="C115" s="54" t="s">
        <v>172</v>
      </c>
      <c r="D115" s="55">
        <v>275</v>
      </c>
      <c r="E115" s="54" t="s">
        <v>33</v>
      </c>
      <c r="F115" s="56">
        <v>25</v>
      </c>
      <c r="G115" s="57"/>
      <c r="H115" s="58"/>
      <c r="I115" s="58"/>
      <c r="J115" s="58"/>
      <c r="K115" s="58"/>
      <c r="L115" s="58"/>
      <c r="M115" s="58"/>
      <c r="N115" s="73">
        <v>1</v>
      </c>
      <c r="O115" s="59">
        <v>0</v>
      </c>
      <c r="P115" s="60">
        <f>SUM(F115)*(N115*O115)</f>
        <v>0</v>
      </c>
    </row>
    <row r="116" spans="1:16" x14ac:dyDescent="0.25">
      <c r="A116" s="52" t="s">
        <v>353</v>
      </c>
      <c r="B116" s="53" t="s">
        <v>379</v>
      </c>
      <c r="C116" s="54" t="s">
        <v>172</v>
      </c>
      <c r="D116" s="55">
        <v>12</v>
      </c>
      <c r="E116" s="54" t="s">
        <v>37</v>
      </c>
      <c r="F116" s="56">
        <v>25</v>
      </c>
      <c r="G116" s="57"/>
      <c r="H116" s="58"/>
      <c r="I116" s="58"/>
      <c r="J116" s="58"/>
      <c r="K116" s="58"/>
      <c r="L116" s="58"/>
      <c r="M116" s="58"/>
      <c r="N116" s="73">
        <v>1</v>
      </c>
      <c r="O116" s="59">
        <v>0</v>
      </c>
      <c r="P116" s="60">
        <f>SUM(F116)*(N116*O116)</f>
        <v>0</v>
      </c>
    </row>
    <row r="117" spans="1:16" x14ac:dyDescent="0.25">
      <c r="A117" s="52" t="s">
        <v>353</v>
      </c>
      <c r="B117" s="53" t="s">
        <v>380</v>
      </c>
      <c r="C117" s="54" t="s">
        <v>32</v>
      </c>
      <c r="D117" s="55">
        <v>125</v>
      </c>
      <c r="E117" s="54" t="s">
        <v>33</v>
      </c>
      <c r="F117" s="56">
        <v>25</v>
      </c>
      <c r="G117" s="57"/>
      <c r="H117" s="58"/>
      <c r="I117" s="58"/>
      <c r="J117" s="58"/>
      <c r="K117" s="58"/>
      <c r="L117" s="58"/>
      <c r="M117" s="58"/>
      <c r="N117" s="73">
        <v>1</v>
      </c>
      <c r="O117" s="59">
        <v>0</v>
      </c>
      <c r="P117" s="60">
        <f>SUM(F117)*(N117*O117)</f>
        <v>0</v>
      </c>
    </row>
    <row r="118" spans="1:16" x14ac:dyDescent="0.25">
      <c r="A118" s="52" t="s">
        <v>353</v>
      </c>
      <c r="B118" s="53" t="s">
        <v>381</v>
      </c>
      <c r="C118" s="54" t="s">
        <v>172</v>
      </c>
      <c r="D118" s="55">
        <v>300</v>
      </c>
      <c r="E118" s="54" t="s">
        <v>33</v>
      </c>
      <c r="F118" s="56">
        <v>25</v>
      </c>
      <c r="G118" s="57"/>
      <c r="H118" s="58"/>
      <c r="I118" s="58"/>
      <c r="J118" s="58"/>
      <c r="K118" s="58"/>
      <c r="L118" s="58"/>
      <c r="M118" s="58"/>
      <c r="N118" s="73">
        <v>1</v>
      </c>
      <c r="O118" s="59">
        <v>0</v>
      </c>
      <c r="P118" s="60">
        <f>SUM(F118)*(N118*O118)</f>
        <v>0</v>
      </c>
    </row>
    <row r="119" spans="1:16" x14ac:dyDescent="0.25">
      <c r="A119" s="52" t="s">
        <v>353</v>
      </c>
      <c r="B119" s="53" t="s">
        <v>382</v>
      </c>
      <c r="C119" s="54" t="s">
        <v>42</v>
      </c>
      <c r="D119" s="55">
        <v>200</v>
      </c>
      <c r="E119" s="54" t="s">
        <v>33</v>
      </c>
      <c r="F119" s="56">
        <v>25</v>
      </c>
      <c r="G119" s="57"/>
      <c r="H119" s="58"/>
      <c r="I119" s="58"/>
      <c r="J119" s="58"/>
      <c r="K119" s="58"/>
      <c r="L119" s="58"/>
      <c r="M119" s="58"/>
      <c r="N119" s="73">
        <v>1</v>
      </c>
      <c r="O119" s="59">
        <v>0</v>
      </c>
      <c r="P119" s="60">
        <f>SUM(F119)*(N119*O119)</f>
        <v>0</v>
      </c>
    </row>
    <row r="120" spans="1:16" x14ac:dyDescent="0.25">
      <c r="A120" s="52" t="s">
        <v>353</v>
      </c>
      <c r="B120" s="53" t="s">
        <v>383</v>
      </c>
      <c r="C120" s="54" t="s">
        <v>42</v>
      </c>
      <c r="D120" s="55">
        <v>225</v>
      </c>
      <c r="E120" s="54" t="s">
        <v>33</v>
      </c>
      <c r="F120" s="56">
        <v>25</v>
      </c>
      <c r="G120" s="57"/>
      <c r="H120" s="58"/>
      <c r="I120" s="58"/>
      <c r="J120" s="58"/>
      <c r="K120" s="58"/>
      <c r="L120" s="58"/>
      <c r="M120" s="58"/>
      <c r="N120" s="73">
        <v>1</v>
      </c>
      <c r="O120" s="59">
        <v>0</v>
      </c>
      <c r="P120" s="60">
        <f>SUM(F120)*(N120*O120)</f>
        <v>0</v>
      </c>
    </row>
    <row r="121" spans="1:16" x14ac:dyDescent="0.25">
      <c r="A121" s="52" t="s">
        <v>353</v>
      </c>
      <c r="B121" s="53" t="s">
        <v>384</v>
      </c>
      <c r="C121" s="54" t="s">
        <v>42</v>
      </c>
      <c r="D121" s="55">
        <v>170</v>
      </c>
      <c r="E121" s="54" t="s">
        <v>33</v>
      </c>
      <c r="F121" s="56">
        <v>25</v>
      </c>
      <c r="G121" s="57"/>
      <c r="H121" s="58"/>
      <c r="I121" s="58"/>
      <c r="J121" s="58"/>
      <c r="K121" s="58"/>
      <c r="L121" s="58"/>
      <c r="M121" s="58"/>
      <c r="N121" s="73">
        <v>1</v>
      </c>
      <c r="O121" s="59">
        <v>0</v>
      </c>
      <c r="P121" s="60">
        <f>SUM(F121)*(N121*O121)</f>
        <v>0</v>
      </c>
    </row>
    <row r="122" spans="1:16" x14ac:dyDescent="0.25">
      <c r="A122" s="52" t="s">
        <v>353</v>
      </c>
      <c r="B122" s="53" t="s">
        <v>385</v>
      </c>
      <c r="C122" s="54" t="s">
        <v>172</v>
      </c>
      <c r="D122" s="55">
        <v>500</v>
      </c>
      <c r="E122" s="54" t="s">
        <v>33</v>
      </c>
      <c r="F122" s="56">
        <v>25</v>
      </c>
      <c r="G122" s="57"/>
      <c r="H122" s="58"/>
      <c r="I122" s="58"/>
      <c r="J122" s="58"/>
      <c r="K122" s="58"/>
      <c r="L122" s="58"/>
      <c r="M122" s="58"/>
      <c r="N122" s="73">
        <v>1</v>
      </c>
      <c r="O122" s="59">
        <v>0</v>
      </c>
      <c r="P122" s="60">
        <f>SUM(F122)*(N122*O122)</f>
        <v>0</v>
      </c>
    </row>
    <row r="123" spans="1:16" x14ac:dyDescent="0.25">
      <c r="A123" s="52" t="s">
        <v>353</v>
      </c>
      <c r="B123" s="53" t="s">
        <v>386</v>
      </c>
      <c r="C123" s="54" t="s">
        <v>42</v>
      </c>
      <c r="D123" s="55">
        <v>400</v>
      </c>
      <c r="E123" s="54" t="s">
        <v>33</v>
      </c>
      <c r="F123" s="56">
        <v>25</v>
      </c>
      <c r="G123" s="57"/>
      <c r="H123" s="58"/>
      <c r="I123" s="58"/>
      <c r="J123" s="58"/>
      <c r="K123" s="58"/>
      <c r="L123" s="58"/>
      <c r="M123" s="58"/>
      <c r="N123" s="73">
        <v>1</v>
      </c>
      <c r="O123" s="59">
        <v>0</v>
      </c>
      <c r="P123" s="60">
        <f>SUM(F123)*(N123*O123)</f>
        <v>0</v>
      </c>
    </row>
    <row r="124" spans="1:16" x14ac:dyDescent="0.25">
      <c r="A124" s="52" t="s">
        <v>353</v>
      </c>
      <c r="B124" s="53" t="s">
        <v>388</v>
      </c>
      <c r="C124" s="54" t="s">
        <v>371</v>
      </c>
      <c r="D124" s="55">
        <v>400</v>
      </c>
      <c r="E124" s="54" t="s">
        <v>33</v>
      </c>
      <c r="F124" s="56">
        <v>25</v>
      </c>
      <c r="G124" s="57"/>
      <c r="H124" s="58"/>
      <c r="I124" s="58"/>
      <c r="J124" s="58"/>
      <c r="K124" s="58"/>
      <c r="L124" s="58"/>
      <c r="M124" s="58"/>
      <c r="N124" s="73">
        <v>1</v>
      </c>
      <c r="O124" s="59">
        <v>0</v>
      </c>
      <c r="P124" s="60">
        <f>SUM(F124)*(N124*O124)</f>
        <v>0</v>
      </c>
    </row>
    <row r="125" spans="1:16" x14ac:dyDescent="0.25">
      <c r="A125" s="52" t="s">
        <v>353</v>
      </c>
      <c r="B125" s="53" t="s">
        <v>389</v>
      </c>
      <c r="C125" s="54" t="s">
        <v>172</v>
      </c>
      <c r="D125" s="55">
        <v>186</v>
      </c>
      <c r="E125" s="54" t="s">
        <v>33</v>
      </c>
      <c r="F125" s="56">
        <v>25</v>
      </c>
      <c r="G125" s="57"/>
      <c r="H125" s="58"/>
      <c r="I125" s="58"/>
      <c r="J125" s="58"/>
      <c r="K125" s="58"/>
      <c r="L125" s="58"/>
      <c r="M125" s="58"/>
      <c r="N125" s="73">
        <v>1</v>
      </c>
      <c r="O125" s="59">
        <v>0</v>
      </c>
      <c r="P125" s="60">
        <f>SUM(F125)*(N125*O125)</f>
        <v>0</v>
      </c>
    </row>
    <row r="126" spans="1:16" x14ac:dyDescent="0.25">
      <c r="A126" s="52" t="s">
        <v>353</v>
      </c>
      <c r="B126" s="53" t="s">
        <v>390</v>
      </c>
      <c r="C126" s="54" t="s">
        <v>360</v>
      </c>
      <c r="D126" s="55">
        <v>750</v>
      </c>
      <c r="E126" s="54" t="s">
        <v>50</v>
      </c>
      <c r="F126" s="56">
        <v>25</v>
      </c>
      <c r="G126" s="57"/>
      <c r="H126" s="58"/>
      <c r="I126" s="58"/>
      <c r="J126" s="58"/>
      <c r="K126" s="58"/>
      <c r="L126" s="58"/>
      <c r="M126" s="58"/>
      <c r="N126" s="73">
        <v>1</v>
      </c>
      <c r="O126" s="59">
        <v>0</v>
      </c>
      <c r="P126" s="60">
        <f>SUM(F126)*(N126*O126)</f>
        <v>0</v>
      </c>
    </row>
    <row r="127" spans="1:16" x14ac:dyDescent="0.25">
      <c r="A127" s="52" t="s">
        <v>353</v>
      </c>
      <c r="B127" s="53" t="s">
        <v>391</v>
      </c>
      <c r="C127" s="54" t="s">
        <v>32</v>
      </c>
      <c r="D127" s="55">
        <v>30</v>
      </c>
      <c r="E127" s="54" t="s">
        <v>33</v>
      </c>
      <c r="F127" s="56">
        <v>25</v>
      </c>
      <c r="G127" s="57"/>
      <c r="H127" s="58"/>
      <c r="I127" s="58"/>
      <c r="J127" s="58"/>
      <c r="K127" s="58"/>
      <c r="L127" s="58"/>
      <c r="M127" s="58"/>
      <c r="N127" s="73">
        <v>1</v>
      </c>
      <c r="O127" s="59">
        <v>0</v>
      </c>
      <c r="P127" s="60">
        <f>SUM(F127)*(N127*O127)</f>
        <v>0</v>
      </c>
    </row>
    <row r="128" spans="1:16" x14ac:dyDescent="0.25">
      <c r="A128" s="52" t="s">
        <v>353</v>
      </c>
      <c r="B128" s="53" t="s">
        <v>392</v>
      </c>
      <c r="C128" s="54" t="s">
        <v>360</v>
      </c>
      <c r="D128" s="55">
        <v>125</v>
      </c>
      <c r="E128" s="54" t="s">
        <v>50</v>
      </c>
      <c r="F128" s="56">
        <v>25</v>
      </c>
      <c r="G128" s="57"/>
      <c r="H128" s="58"/>
      <c r="I128" s="58"/>
      <c r="J128" s="58"/>
      <c r="K128" s="58"/>
      <c r="L128" s="58"/>
      <c r="M128" s="58"/>
      <c r="N128" s="73">
        <v>1</v>
      </c>
      <c r="O128" s="59">
        <v>0</v>
      </c>
      <c r="P128" s="60">
        <f>SUM(F128)*(N128*O128)</f>
        <v>0</v>
      </c>
    </row>
    <row r="129" spans="1:16" x14ac:dyDescent="0.25">
      <c r="A129" s="52" t="s">
        <v>353</v>
      </c>
      <c r="B129" s="53" t="s">
        <v>393</v>
      </c>
      <c r="C129" s="54" t="s">
        <v>42</v>
      </c>
      <c r="D129" s="55">
        <v>230</v>
      </c>
      <c r="E129" s="54" t="s">
        <v>33</v>
      </c>
      <c r="F129" s="56">
        <v>25</v>
      </c>
      <c r="G129" s="57"/>
      <c r="H129" s="58"/>
      <c r="I129" s="58"/>
      <c r="J129" s="58"/>
      <c r="K129" s="58"/>
      <c r="L129" s="58"/>
      <c r="M129" s="58"/>
      <c r="N129" s="73">
        <v>1</v>
      </c>
      <c r="O129" s="59">
        <v>0</v>
      </c>
      <c r="P129" s="60">
        <f>SUM(F129)*(N129*O129)</f>
        <v>0</v>
      </c>
    </row>
    <row r="130" spans="1:16" x14ac:dyDescent="0.25">
      <c r="A130" s="52" t="s">
        <v>353</v>
      </c>
      <c r="B130" s="53" t="s">
        <v>394</v>
      </c>
      <c r="C130" s="54" t="s">
        <v>42</v>
      </c>
      <c r="D130" s="55">
        <v>230</v>
      </c>
      <c r="E130" s="54" t="s">
        <v>33</v>
      </c>
      <c r="F130" s="56">
        <v>25</v>
      </c>
      <c r="G130" s="57"/>
      <c r="H130" s="58"/>
      <c r="I130" s="58"/>
      <c r="J130" s="58"/>
      <c r="K130" s="58"/>
      <c r="L130" s="58"/>
      <c r="M130" s="58"/>
      <c r="N130" s="73">
        <v>1</v>
      </c>
      <c r="O130" s="59">
        <v>0</v>
      </c>
      <c r="P130" s="60">
        <f>SUM(F130)*(N130*O130)</f>
        <v>0</v>
      </c>
    </row>
    <row r="131" spans="1:16" x14ac:dyDescent="0.25">
      <c r="A131" s="52" t="s">
        <v>353</v>
      </c>
      <c r="B131" s="53" t="s">
        <v>395</v>
      </c>
      <c r="C131" s="54" t="s">
        <v>172</v>
      </c>
      <c r="D131" s="55">
        <v>175</v>
      </c>
      <c r="E131" s="54" t="s">
        <v>33</v>
      </c>
      <c r="F131" s="56">
        <v>25</v>
      </c>
      <c r="G131" s="57"/>
      <c r="H131" s="58"/>
      <c r="I131" s="58"/>
      <c r="J131" s="58"/>
      <c r="K131" s="58"/>
      <c r="L131" s="58"/>
      <c r="M131" s="58"/>
      <c r="N131" s="73">
        <v>1</v>
      </c>
      <c r="O131" s="59">
        <v>0</v>
      </c>
      <c r="P131" s="60">
        <f>SUM(F131)*(N131*O131)</f>
        <v>0</v>
      </c>
    </row>
    <row r="132" spans="1:16" x14ac:dyDescent="0.25">
      <c r="A132" s="52" t="s">
        <v>353</v>
      </c>
      <c r="B132" s="53" t="s">
        <v>396</v>
      </c>
      <c r="C132" s="54" t="s">
        <v>172</v>
      </c>
      <c r="D132" s="55">
        <v>1</v>
      </c>
      <c r="E132" s="54" t="s">
        <v>41</v>
      </c>
      <c r="F132" s="56">
        <v>25</v>
      </c>
      <c r="G132" s="57"/>
      <c r="H132" s="58"/>
      <c r="I132" s="58"/>
      <c r="J132" s="58"/>
      <c r="K132" s="58"/>
      <c r="L132" s="58"/>
      <c r="M132" s="58"/>
      <c r="N132" s="73">
        <v>1</v>
      </c>
      <c r="O132" s="59">
        <v>0</v>
      </c>
      <c r="P132" s="60">
        <f>SUM(F132)*(N132*O132)</f>
        <v>0</v>
      </c>
    </row>
    <row r="133" spans="1:16" x14ac:dyDescent="0.25">
      <c r="A133" s="52" t="s">
        <v>353</v>
      </c>
      <c r="B133" s="53" t="s">
        <v>397</v>
      </c>
      <c r="C133" s="54" t="s">
        <v>40</v>
      </c>
      <c r="D133" s="55">
        <v>150</v>
      </c>
      <c r="E133" s="54" t="s">
        <v>37</v>
      </c>
      <c r="F133" s="56">
        <v>25</v>
      </c>
      <c r="G133" s="57"/>
      <c r="H133" s="58"/>
      <c r="I133" s="58"/>
      <c r="J133" s="58"/>
      <c r="K133" s="58"/>
      <c r="L133" s="58"/>
      <c r="M133" s="58"/>
      <c r="N133" s="73">
        <v>1</v>
      </c>
      <c r="O133" s="59">
        <v>0</v>
      </c>
      <c r="P133" s="60">
        <f>SUM(F133)*(N133*O133)</f>
        <v>0</v>
      </c>
    </row>
    <row r="134" spans="1:16" x14ac:dyDescent="0.25">
      <c r="A134" s="52" t="s">
        <v>353</v>
      </c>
      <c r="B134" s="53" t="s">
        <v>398</v>
      </c>
      <c r="C134" s="54" t="s">
        <v>360</v>
      </c>
      <c r="D134" s="55">
        <v>750</v>
      </c>
      <c r="E134" s="54" t="s">
        <v>50</v>
      </c>
      <c r="F134" s="56">
        <v>25</v>
      </c>
      <c r="G134" s="57"/>
      <c r="H134" s="58"/>
      <c r="I134" s="58"/>
      <c r="J134" s="58"/>
      <c r="K134" s="58"/>
      <c r="L134" s="58"/>
      <c r="M134" s="58"/>
      <c r="N134" s="73">
        <v>1</v>
      </c>
      <c r="O134" s="59">
        <v>0</v>
      </c>
      <c r="P134" s="60">
        <f>SUM(F134)*(N134*O134)</f>
        <v>0</v>
      </c>
    </row>
    <row r="135" spans="1:16" x14ac:dyDescent="0.25">
      <c r="A135" s="52" t="s">
        <v>353</v>
      </c>
      <c r="B135" s="53" t="s">
        <v>399</v>
      </c>
      <c r="C135" s="54" t="s">
        <v>32</v>
      </c>
      <c r="D135" s="55">
        <v>175</v>
      </c>
      <c r="E135" s="54" t="s">
        <v>33</v>
      </c>
      <c r="F135" s="56">
        <v>25</v>
      </c>
      <c r="G135" s="57"/>
      <c r="H135" s="58"/>
      <c r="I135" s="58"/>
      <c r="J135" s="58"/>
      <c r="K135" s="58"/>
      <c r="L135" s="58"/>
      <c r="M135" s="58"/>
      <c r="N135" s="73">
        <v>1</v>
      </c>
      <c r="O135" s="59">
        <v>0</v>
      </c>
      <c r="P135" s="60">
        <f>SUM(F135)*(N135*O135)</f>
        <v>0</v>
      </c>
    </row>
    <row r="136" spans="1:16" x14ac:dyDescent="0.25">
      <c r="A136" s="52" t="s">
        <v>353</v>
      </c>
      <c r="B136" s="53" t="s">
        <v>400</v>
      </c>
      <c r="C136" s="54" t="s">
        <v>371</v>
      </c>
      <c r="D136" s="55">
        <v>420</v>
      </c>
      <c r="E136" s="54" t="s">
        <v>33</v>
      </c>
      <c r="F136" s="56">
        <v>25</v>
      </c>
      <c r="G136" s="57"/>
      <c r="H136" s="58"/>
      <c r="I136" s="58"/>
      <c r="J136" s="58"/>
      <c r="K136" s="58"/>
      <c r="L136" s="58"/>
      <c r="M136" s="58"/>
      <c r="N136" s="73">
        <v>1</v>
      </c>
      <c r="O136" s="59">
        <v>0</v>
      </c>
      <c r="P136" s="60">
        <f>SUM(F136)*(N136*O136)</f>
        <v>0</v>
      </c>
    </row>
    <row r="137" spans="1:16" x14ac:dyDescent="0.25">
      <c r="A137" s="52" t="s">
        <v>353</v>
      </c>
      <c r="B137" s="53" t="s">
        <v>401</v>
      </c>
      <c r="C137" s="54" t="s">
        <v>371</v>
      </c>
      <c r="D137" s="55">
        <v>420</v>
      </c>
      <c r="E137" s="54" t="s">
        <v>33</v>
      </c>
      <c r="F137" s="56">
        <v>25</v>
      </c>
      <c r="G137" s="57"/>
      <c r="H137" s="58"/>
      <c r="I137" s="58"/>
      <c r="J137" s="58"/>
      <c r="K137" s="58"/>
      <c r="L137" s="58"/>
      <c r="M137" s="58"/>
      <c r="N137" s="73">
        <v>1</v>
      </c>
      <c r="O137" s="59">
        <v>0</v>
      </c>
      <c r="P137" s="60">
        <f>SUM(F137)*(N137*O137)</f>
        <v>0</v>
      </c>
    </row>
    <row r="138" spans="1:16" x14ac:dyDescent="0.25">
      <c r="A138" s="52" t="s">
        <v>353</v>
      </c>
      <c r="B138" s="53" t="s">
        <v>402</v>
      </c>
      <c r="C138" s="54" t="s">
        <v>32</v>
      </c>
      <c r="D138" s="55">
        <v>350</v>
      </c>
      <c r="E138" s="54" t="s">
        <v>33</v>
      </c>
      <c r="F138" s="56">
        <v>25</v>
      </c>
      <c r="G138" s="57"/>
      <c r="H138" s="58"/>
      <c r="I138" s="58"/>
      <c r="J138" s="58"/>
      <c r="K138" s="58"/>
      <c r="L138" s="58"/>
      <c r="M138" s="58"/>
      <c r="N138" s="73">
        <v>1</v>
      </c>
      <c r="O138" s="59">
        <v>0</v>
      </c>
      <c r="P138" s="60">
        <f>SUM(F138)*(N138*O138)</f>
        <v>0</v>
      </c>
    </row>
    <row r="139" spans="1:16" x14ac:dyDescent="0.25">
      <c r="A139" s="52" t="s">
        <v>353</v>
      </c>
      <c r="B139" s="53" t="s">
        <v>403</v>
      </c>
      <c r="C139" s="54" t="s">
        <v>360</v>
      </c>
      <c r="D139" s="55">
        <v>400</v>
      </c>
      <c r="E139" s="54" t="s">
        <v>50</v>
      </c>
      <c r="F139" s="56">
        <v>25</v>
      </c>
      <c r="G139" s="57"/>
      <c r="H139" s="58"/>
      <c r="I139" s="58"/>
      <c r="J139" s="58"/>
      <c r="K139" s="58"/>
      <c r="L139" s="58"/>
      <c r="M139" s="58"/>
      <c r="N139" s="73">
        <v>1</v>
      </c>
      <c r="O139" s="59">
        <v>0</v>
      </c>
      <c r="P139" s="60">
        <f>SUM(F139)*(N139*O139)</f>
        <v>0</v>
      </c>
    </row>
    <row r="140" spans="1:16" x14ac:dyDescent="0.25">
      <c r="A140" s="52" t="s">
        <v>353</v>
      </c>
      <c r="B140" s="53" t="s">
        <v>404</v>
      </c>
      <c r="C140" s="54" t="s">
        <v>172</v>
      </c>
      <c r="D140" s="55">
        <v>200</v>
      </c>
      <c r="E140" s="54" t="s">
        <v>33</v>
      </c>
      <c r="F140" s="56">
        <v>25</v>
      </c>
      <c r="G140" s="57"/>
      <c r="H140" s="58"/>
      <c r="I140" s="58"/>
      <c r="J140" s="58"/>
      <c r="K140" s="58"/>
      <c r="L140" s="58"/>
      <c r="M140" s="58"/>
      <c r="N140" s="73">
        <v>1</v>
      </c>
      <c r="O140" s="59">
        <v>0</v>
      </c>
      <c r="P140" s="60">
        <f>SUM(F140)*(N140*O140)</f>
        <v>0</v>
      </c>
    </row>
    <row r="141" spans="1:16" x14ac:dyDescent="0.25">
      <c r="A141" s="52" t="s">
        <v>353</v>
      </c>
      <c r="B141" s="53" t="s">
        <v>405</v>
      </c>
      <c r="C141" s="54" t="s">
        <v>172</v>
      </c>
      <c r="D141" s="55">
        <v>600</v>
      </c>
      <c r="E141" s="54" t="s">
        <v>33</v>
      </c>
      <c r="F141" s="56">
        <v>25</v>
      </c>
      <c r="G141" s="57"/>
      <c r="H141" s="58"/>
      <c r="I141" s="58"/>
      <c r="J141" s="58"/>
      <c r="K141" s="58"/>
      <c r="L141" s="58"/>
      <c r="M141" s="58"/>
      <c r="N141" s="73">
        <v>1</v>
      </c>
      <c r="O141" s="59">
        <v>0</v>
      </c>
      <c r="P141" s="60">
        <f>SUM(F141)*(N141*O141)</f>
        <v>0</v>
      </c>
    </row>
    <row r="142" spans="1:16" x14ac:dyDescent="0.25">
      <c r="A142" s="52" t="s">
        <v>353</v>
      </c>
      <c r="B142" s="53" t="s">
        <v>406</v>
      </c>
      <c r="C142" s="54" t="s">
        <v>172</v>
      </c>
      <c r="D142" s="55">
        <v>400</v>
      </c>
      <c r="E142" s="54" t="s">
        <v>33</v>
      </c>
      <c r="F142" s="56">
        <v>25</v>
      </c>
      <c r="G142" s="57"/>
      <c r="H142" s="58"/>
      <c r="I142" s="58"/>
      <c r="J142" s="58"/>
      <c r="K142" s="58"/>
      <c r="L142" s="58"/>
      <c r="M142" s="58"/>
      <c r="N142" s="73">
        <v>1</v>
      </c>
      <c r="O142" s="59">
        <v>0</v>
      </c>
      <c r="P142" s="60">
        <f>SUM(F142)*(N142*O142)</f>
        <v>0</v>
      </c>
    </row>
    <row r="143" spans="1:16" x14ac:dyDescent="0.25">
      <c r="A143" s="52" t="s">
        <v>353</v>
      </c>
      <c r="B143" s="53" t="s">
        <v>407</v>
      </c>
      <c r="C143" s="54" t="s">
        <v>371</v>
      </c>
      <c r="D143" s="55">
        <v>190</v>
      </c>
      <c r="E143" s="54" t="s">
        <v>33</v>
      </c>
      <c r="F143" s="56">
        <v>25</v>
      </c>
      <c r="G143" s="57"/>
      <c r="H143" s="58"/>
      <c r="I143" s="58"/>
      <c r="J143" s="58"/>
      <c r="K143" s="58"/>
      <c r="L143" s="58"/>
      <c r="M143" s="58"/>
      <c r="N143" s="73">
        <v>1</v>
      </c>
      <c r="O143" s="59">
        <v>0</v>
      </c>
      <c r="P143" s="60">
        <f>SUM(F143)*(N143*O143)</f>
        <v>0</v>
      </c>
    </row>
    <row r="144" spans="1:16" x14ac:dyDescent="0.25">
      <c r="A144" s="52" t="s">
        <v>353</v>
      </c>
      <c r="B144" s="53" t="s">
        <v>408</v>
      </c>
      <c r="C144" s="54" t="s">
        <v>32</v>
      </c>
      <c r="D144" s="55">
        <v>500</v>
      </c>
      <c r="E144" s="54" t="s">
        <v>33</v>
      </c>
      <c r="F144" s="56">
        <v>25</v>
      </c>
      <c r="G144" s="57"/>
      <c r="H144" s="58"/>
      <c r="I144" s="58"/>
      <c r="J144" s="58"/>
      <c r="K144" s="58"/>
      <c r="L144" s="58"/>
      <c r="M144" s="58"/>
      <c r="N144" s="73">
        <v>1</v>
      </c>
      <c r="O144" s="59">
        <v>0</v>
      </c>
      <c r="P144" s="60">
        <f>SUM(F144)*(N144*O144)</f>
        <v>0</v>
      </c>
    </row>
    <row r="145" spans="1:16" x14ac:dyDescent="0.25">
      <c r="A145" s="52" t="s">
        <v>353</v>
      </c>
      <c r="B145" s="53" t="s">
        <v>409</v>
      </c>
      <c r="C145" s="54" t="s">
        <v>387</v>
      </c>
      <c r="D145" s="55">
        <v>200</v>
      </c>
      <c r="E145" s="54" t="s">
        <v>33</v>
      </c>
      <c r="F145" s="56">
        <v>25</v>
      </c>
      <c r="G145" s="57"/>
      <c r="H145" s="58"/>
      <c r="I145" s="58"/>
      <c r="J145" s="58"/>
      <c r="K145" s="58"/>
      <c r="L145" s="58"/>
      <c r="M145" s="58"/>
      <c r="N145" s="73">
        <v>1</v>
      </c>
      <c r="O145" s="59">
        <v>0</v>
      </c>
      <c r="P145" s="60">
        <f>SUM(F145)*(N145*O145)</f>
        <v>0</v>
      </c>
    </row>
    <row r="146" spans="1:16" x14ac:dyDescent="0.25">
      <c r="A146" s="52" t="s">
        <v>353</v>
      </c>
      <c r="B146" s="53" t="s">
        <v>410</v>
      </c>
      <c r="C146" s="54" t="s">
        <v>42</v>
      </c>
      <c r="D146" s="55">
        <v>400</v>
      </c>
      <c r="E146" s="54" t="s">
        <v>33</v>
      </c>
      <c r="F146" s="56">
        <v>25</v>
      </c>
      <c r="G146" s="57"/>
      <c r="H146" s="58"/>
      <c r="I146" s="58"/>
      <c r="J146" s="58"/>
      <c r="K146" s="58"/>
      <c r="L146" s="58"/>
      <c r="M146" s="58"/>
      <c r="N146" s="73">
        <v>1</v>
      </c>
      <c r="O146" s="59">
        <v>0</v>
      </c>
      <c r="P146" s="60">
        <f>SUM(F146)*(N146*O146)</f>
        <v>0</v>
      </c>
    </row>
    <row r="147" spans="1:16" x14ac:dyDescent="0.25">
      <c r="A147" s="52" t="s">
        <v>353</v>
      </c>
      <c r="B147" s="53" t="s">
        <v>411</v>
      </c>
      <c r="C147" s="54" t="s">
        <v>173</v>
      </c>
      <c r="D147" s="55">
        <v>350</v>
      </c>
      <c r="E147" s="54" t="s">
        <v>33</v>
      </c>
      <c r="F147" s="56">
        <v>25</v>
      </c>
      <c r="G147" s="57"/>
      <c r="H147" s="58"/>
      <c r="I147" s="58"/>
      <c r="J147" s="58"/>
      <c r="K147" s="58"/>
      <c r="L147" s="58"/>
      <c r="M147" s="58"/>
      <c r="N147" s="73">
        <v>1</v>
      </c>
      <c r="O147" s="59">
        <v>0</v>
      </c>
      <c r="P147" s="60">
        <f>SUM(F147)*(N147*O147)</f>
        <v>0</v>
      </c>
    </row>
    <row r="148" spans="1:16" x14ac:dyDescent="0.25">
      <c r="A148" s="52" t="s">
        <v>353</v>
      </c>
      <c r="B148" s="53" t="s">
        <v>412</v>
      </c>
      <c r="C148" s="54" t="s">
        <v>42</v>
      </c>
      <c r="D148" s="55">
        <v>200</v>
      </c>
      <c r="E148" s="54" t="s">
        <v>33</v>
      </c>
      <c r="F148" s="56">
        <v>25</v>
      </c>
      <c r="G148" s="57"/>
      <c r="H148" s="58"/>
      <c r="I148" s="58"/>
      <c r="J148" s="58"/>
      <c r="K148" s="58"/>
      <c r="L148" s="58"/>
      <c r="M148" s="58"/>
      <c r="N148" s="73">
        <v>1</v>
      </c>
      <c r="O148" s="59">
        <v>0</v>
      </c>
      <c r="P148" s="60">
        <f>SUM(F148)*(N148*O148)</f>
        <v>0</v>
      </c>
    </row>
    <row r="149" spans="1:16" x14ac:dyDescent="0.25">
      <c r="A149" s="52" t="s">
        <v>353</v>
      </c>
      <c r="B149" s="53" t="s">
        <v>413</v>
      </c>
      <c r="C149" s="54" t="s">
        <v>371</v>
      </c>
      <c r="D149" s="55">
        <v>330</v>
      </c>
      <c r="E149" s="54" t="s">
        <v>50</v>
      </c>
      <c r="F149" s="56">
        <v>25</v>
      </c>
      <c r="G149" s="57"/>
      <c r="H149" s="58"/>
      <c r="I149" s="58"/>
      <c r="J149" s="58"/>
      <c r="K149" s="58"/>
      <c r="L149" s="58"/>
      <c r="M149" s="58"/>
      <c r="N149" s="73">
        <v>1</v>
      </c>
      <c r="O149" s="59">
        <v>0</v>
      </c>
      <c r="P149" s="60">
        <f>SUM(F149)*(N149*O149)</f>
        <v>0</v>
      </c>
    </row>
    <row r="150" spans="1:16" x14ac:dyDescent="0.25">
      <c r="A150" s="52" t="s">
        <v>353</v>
      </c>
      <c r="B150" s="53" t="s">
        <v>414</v>
      </c>
      <c r="C150" s="54" t="s">
        <v>371</v>
      </c>
      <c r="D150" s="55">
        <v>550</v>
      </c>
      <c r="E150" s="54" t="s">
        <v>33</v>
      </c>
      <c r="F150" s="56">
        <v>25</v>
      </c>
      <c r="G150" s="57"/>
      <c r="H150" s="58"/>
      <c r="I150" s="58"/>
      <c r="J150" s="58"/>
      <c r="K150" s="58"/>
      <c r="L150" s="58"/>
      <c r="M150" s="58"/>
      <c r="N150" s="73">
        <v>1</v>
      </c>
      <c r="O150" s="59">
        <v>0</v>
      </c>
      <c r="P150" s="60">
        <f>SUM(F150)*(N150*O150)</f>
        <v>0</v>
      </c>
    </row>
    <row r="151" spans="1:16" x14ac:dyDescent="0.25">
      <c r="A151" s="52" t="s">
        <v>353</v>
      </c>
      <c r="B151" s="53" t="s">
        <v>415</v>
      </c>
      <c r="C151" s="54" t="s">
        <v>172</v>
      </c>
      <c r="D151" s="55">
        <v>1.5</v>
      </c>
      <c r="E151" s="54" t="s">
        <v>41</v>
      </c>
      <c r="F151" s="56">
        <v>25</v>
      </c>
      <c r="G151" s="57"/>
      <c r="H151" s="58"/>
      <c r="I151" s="58"/>
      <c r="J151" s="58"/>
      <c r="K151" s="58"/>
      <c r="L151" s="58"/>
      <c r="M151" s="58"/>
      <c r="N151" s="73">
        <v>1</v>
      </c>
      <c r="O151" s="59">
        <v>0</v>
      </c>
      <c r="P151" s="60">
        <f>SUM(F151)*(N151*O151)</f>
        <v>0</v>
      </c>
    </row>
    <row r="152" spans="1:16" x14ac:dyDescent="0.25">
      <c r="A152" s="52" t="s">
        <v>353</v>
      </c>
      <c r="B152" s="53" t="s">
        <v>416</v>
      </c>
      <c r="C152" s="54" t="s">
        <v>360</v>
      </c>
      <c r="D152" s="55">
        <v>500</v>
      </c>
      <c r="E152" s="54" t="s">
        <v>50</v>
      </c>
      <c r="F152" s="56">
        <v>25</v>
      </c>
      <c r="G152" s="57"/>
      <c r="H152" s="58"/>
      <c r="I152" s="58"/>
      <c r="J152" s="58"/>
      <c r="K152" s="58"/>
      <c r="L152" s="58"/>
      <c r="M152" s="58"/>
      <c r="N152" s="73">
        <v>1</v>
      </c>
      <c r="O152" s="59">
        <v>0</v>
      </c>
      <c r="P152" s="60">
        <f>SUM(F152)*(N152*O152)</f>
        <v>0</v>
      </c>
    </row>
    <row r="153" spans="1:16" x14ac:dyDescent="0.25">
      <c r="A153" s="52" t="s">
        <v>353</v>
      </c>
      <c r="B153" s="53" t="s">
        <v>417</v>
      </c>
      <c r="C153" s="54" t="s">
        <v>172</v>
      </c>
      <c r="D153" s="55">
        <v>160</v>
      </c>
      <c r="E153" s="54" t="s">
        <v>33</v>
      </c>
      <c r="F153" s="56">
        <v>25</v>
      </c>
      <c r="G153" s="57"/>
      <c r="H153" s="58"/>
      <c r="I153" s="58"/>
      <c r="J153" s="58"/>
      <c r="K153" s="58"/>
      <c r="L153" s="58"/>
      <c r="M153" s="58"/>
      <c r="N153" s="73">
        <v>1</v>
      </c>
      <c r="O153" s="59">
        <v>0</v>
      </c>
      <c r="P153" s="60">
        <f>SUM(F153)*(N153*O153)</f>
        <v>0</v>
      </c>
    </row>
    <row r="154" spans="1:16" x14ac:dyDescent="0.25">
      <c r="A154" s="52" t="s">
        <v>353</v>
      </c>
      <c r="B154" s="53" t="s">
        <v>418</v>
      </c>
      <c r="C154" s="54" t="s">
        <v>32</v>
      </c>
      <c r="D154" s="55">
        <v>300</v>
      </c>
      <c r="E154" s="54" t="s">
        <v>33</v>
      </c>
      <c r="F154" s="56">
        <v>25</v>
      </c>
      <c r="G154" s="57"/>
      <c r="H154" s="58"/>
      <c r="I154" s="58"/>
      <c r="J154" s="58"/>
      <c r="K154" s="58"/>
      <c r="L154" s="58"/>
      <c r="M154" s="58"/>
      <c r="N154" s="73">
        <v>1</v>
      </c>
      <c r="O154" s="59">
        <v>0</v>
      </c>
      <c r="P154" s="60">
        <f>SUM(F154)*(N154*O154)</f>
        <v>0</v>
      </c>
    </row>
    <row r="155" spans="1:16" x14ac:dyDescent="0.25">
      <c r="A155" s="52" t="s">
        <v>353</v>
      </c>
      <c r="B155" s="53" t="s">
        <v>419</v>
      </c>
      <c r="C155" s="54" t="s">
        <v>42</v>
      </c>
      <c r="D155" s="55">
        <v>34</v>
      </c>
      <c r="E155" s="54" t="s">
        <v>33</v>
      </c>
      <c r="F155" s="56">
        <v>25</v>
      </c>
      <c r="G155" s="57"/>
      <c r="H155" s="58"/>
      <c r="I155" s="58"/>
      <c r="J155" s="58"/>
      <c r="K155" s="58"/>
      <c r="L155" s="58"/>
      <c r="M155" s="58"/>
      <c r="N155" s="73">
        <v>1</v>
      </c>
      <c r="O155" s="59">
        <v>0</v>
      </c>
      <c r="P155" s="60">
        <f>SUM(F155)*(N155*O155)</f>
        <v>0</v>
      </c>
    </row>
    <row r="156" spans="1:16" x14ac:dyDescent="0.25">
      <c r="A156" s="52" t="s">
        <v>353</v>
      </c>
      <c r="B156" s="53" t="s">
        <v>420</v>
      </c>
      <c r="C156" s="54" t="s">
        <v>172</v>
      </c>
      <c r="D156" s="55">
        <v>250</v>
      </c>
      <c r="E156" s="54" t="s">
        <v>33</v>
      </c>
      <c r="F156" s="56">
        <v>25</v>
      </c>
      <c r="G156" s="57"/>
      <c r="H156" s="58"/>
      <c r="I156" s="58"/>
      <c r="J156" s="58"/>
      <c r="K156" s="58"/>
      <c r="L156" s="58"/>
      <c r="M156" s="58"/>
      <c r="N156" s="73">
        <v>1</v>
      </c>
      <c r="O156" s="59">
        <v>0</v>
      </c>
      <c r="P156" s="60">
        <f>SUM(F156)*(N156*O156)</f>
        <v>0</v>
      </c>
    </row>
    <row r="157" spans="1:16" x14ac:dyDescent="0.25">
      <c r="A157" s="52" t="s">
        <v>353</v>
      </c>
      <c r="B157" s="53" t="s">
        <v>421</v>
      </c>
      <c r="C157" s="54" t="s">
        <v>172</v>
      </c>
      <c r="D157" s="55">
        <v>150</v>
      </c>
      <c r="E157" s="54" t="s">
        <v>33</v>
      </c>
      <c r="F157" s="56">
        <v>25</v>
      </c>
      <c r="G157" s="57"/>
      <c r="H157" s="58"/>
      <c r="I157" s="58"/>
      <c r="J157" s="58"/>
      <c r="K157" s="58"/>
      <c r="L157" s="58"/>
      <c r="M157" s="58"/>
      <c r="N157" s="73">
        <v>1</v>
      </c>
      <c r="O157" s="59">
        <v>0</v>
      </c>
      <c r="P157" s="60">
        <f>SUM(F157)*(N157*O157)</f>
        <v>0</v>
      </c>
    </row>
    <row r="158" spans="1:16" x14ac:dyDescent="0.25">
      <c r="A158" s="52" t="s">
        <v>353</v>
      </c>
      <c r="B158" s="53" t="s">
        <v>422</v>
      </c>
      <c r="C158" s="54" t="s">
        <v>371</v>
      </c>
      <c r="D158" s="55">
        <v>400</v>
      </c>
      <c r="E158" s="54" t="s">
        <v>33</v>
      </c>
      <c r="F158" s="56">
        <v>25</v>
      </c>
      <c r="G158" s="57"/>
      <c r="H158" s="58"/>
      <c r="I158" s="58"/>
      <c r="J158" s="58"/>
      <c r="K158" s="58"/>
      <c r="L158" s="58"/>
      <c r="M158" s="58"/>
      <c r="N158" s="73">
        <v>1</v>
      </c>
      <c r="O158" s="59">
        <v>0</v>
      </c>
      <c r="P158" s="60">
        <f>SUM(F158)*(N158*O158)</f>
        <v>0</v>
      </c>
    </row>
    <row r="159" spans="1:16" x14ac:dyDescent="0.25">
      <c r="A159" s="52" t="s">
        <v>353</v>
      </c>
      <c r="B159" s="53" t="s">
        <v>423</v>
      </c>
      <c r="C159" s="54" t="s">
        <v>32</v>
      </c>
      <c r="D159" s="55">
        <v>208</v>
      </c>
      <c r="E159" s="54" t="s">
        <v>33</v>
      </c>
      <c r="F159" s="56">
        <v>25</v>
      </c>
      <c r="G159" s="57"/>
      <c r="H159" s="58"/>
      <c r="I159" s="58"/>
      <c r="J159" s="58"/>
      <c r="K159" s="58"/>
      <c r="L159" s="58"/>
      <c r="M159" s="58"/>
      <c r="N159" s="73">
        <v>1</v>
      </c>
      <c r="O159" s="59">
        <v>0</v>
      </c>
      <c r="P159" s="60">
        <f>SUM(F159)*(N159*O159)</f>
        <v>0</v>
      </c>
    </row>
    <row r="160" spans="1:16" x14ac:dyDescent="0.25">
      <c r="A160" s="52" t="s">
        <v>353</v>
      </c>
      <c r="B160" s="53" t="s">
        <v>424</v>
      </c>
      <c r="C160" s="54" t="s">
        <v>32</v>
      </c>
      <c r="D160" s="55">
        <v>570</v>
      </c>
      <c r="E160" s="54" t="s">
        <v>50</v>
      </c>
      <c r="F160" s="56">
        <v>25</v>
      </c>
      <c r="G160" s="57"/>
      <c r="H160" s="58"/>
      <c r="I160" s="58"/>
      <c r="J160" s="58"/>
      <c r="K160" s="58"/>
      <c r="L160" s="58"/>
      <c r="M160" s="58"/>
      <c r="N160" s="73">
        <v>1</v>
      </c>
      <c r="O160" s="59">
        <v>0</v>
      </c>
      <c r="P160" s="60">
        <f>SUM(F160)*(N160*O160)</f>
        <v>0</v>
      </c>
    </row>
    <row r="161" spans="1:16" x14ac:dyDescent="0.25">
      <c r="A161" s="52" t="s">
        <v>353</v>
      </c>
      <c r="B161" s="53" t="s">
        <v>425</v>
      </c>
      <c r="C161" s="54" t="s">
        <v>42</v>
      </c>
      <c r="D161" s="55">
        <v>350</v>
      </c>
      <c r="E161" s="54" t="s">
        <v>33</v>
      </c>
      <c r="F161" s="56">
        <v>25</v>
      </c>
      <c r="G161" s="57"/>
      <c r="H161" s="58"/>
      <c r="I161" s="58"/>
      <c r="J161" s="58"/>
      <c r="K161" s="58"/>
      <c r="L161" s="58"/>
      <c r="M161" s="58"/>
      <c r="N161" s="73">
        <v>1</v>
      </c>
      <c r="O161" s="59">
        <v>0</v>
      </c>
      <c r="P161" s="60">
        <f>SUM(F161)*(N161*O161)</f>
        <v>0</v>
      </c>
    </row>
    <row r="162" spans="1:16" x14ac:dyDescent="0.25">
      <c r="A162" s="52" t="s">
        <v>353</v>
      </c>
      <c r="B162" s="53" t="s">
        <v>426</v>
      </c>
      <c r="C162" s="54" t="s">
        <v>371</v>
      </c>
      <c r="D162" s="55">
        <v>800</v>
      </c>
      <c r="E162" s="54" t="s">
        <v>50</v>
      </c>
      <c r="F162" s="56">
        <v>25</v>
      </c>
      <c r="G162" s="57"/>
      <c r="H162" s="58"/>
      <c r="I162" s="58"/>
      <c r="J162" s="58"/>
      <c r="K162" s="58"/>
      <c r="L162" s="58"/>
      <c r="M162" s="58"/>
      <c r="N162" s="73">
        <v>1</v>
      </c>
      <c r="O162" s="59">
        <v>0</v>
      </c>
      <c r="P162" s="60">
        <f>SUM(F162)*(N162*O162)</f>
        <v>0</v>
      </c>
    </row>
    <row r="163" spans="1:16" x14ac:dyDescent="0.25">
      <c r="A163" s="52" t="s">
        <v>353</v>
      </c>
      <c r="B163" s="53" t="s">
        <v>427</v>
      </c>
      <c r="C163" s="54" t="s">
        <v>172</v>
      </c>
      <c r="D163" s="55">
        <v>140</v>
      </c>
      <c r="E163" s="54" t="s">
        <v>33</v>
      </c>
      <c r="F163" s="56">
        <v>25</v>
      </c>
      <c r="G163" s="57"/>
      <c r="H163" s="58"/>
      <c r="I163" s="58"/>
      <c r="J163" s="58"/>
      <c r="K163" s="58"/>
      <c r="L163" s="58"/>
      <c r="M163" s="58"/>
      <c r="N163" s="73">
        <v>1</v>
      </c>
      <c r="O163" s="59">
        <v>0</v>
      </c>
      <c r="P163" s="60">
        <f>SUM(F163)*(N163*O163)</f>
        <v>0</v>
      </c>
    </row>
    <row r="164" spans="1:16" x14ac:dyDescent="0.25">
      <c r="A164" s="52" t="s">
        <v>353</v>
      </c>
      <c r="B164" s="53" t="s">
        <v>428</v>
      </c>
      <c r="C164" s="54" t="s">
        <v>371</v>
      </c>
      <c r="D164" s="55">
        <v>400</v>
      </c>
      <c r="E164" s="54" t="s">
        <v>33</v>
      </c>
      <c r="F164" s="56">
        <v>25</v>
      </c>
      <c r="G164" s="57"/>
      <c r="H164" s="58"/>
      <c r="I164" s="58"/>
      <c r="J164" s="58"/>
      <c r="K164" s="58"/>
      <c r="L164" s="58"/>
      <c r="M164" s="58"/>
      <c r="N164" s="73">
        <v>1</v>
      </c>
      <c r="O164" s="59">
        <v>0</v>
      </c>
      <c r="P164" s="60">
        <f>SUM(F164)*(N164*O164)</f>
        <v>0</v>
      </c>
    </row>
    <row r="165" spans="1:16" x14ac:dyDescent="0.25">
      <c r="A165" s="52" t="s">
        <v>353</v>
      </c>
      <c r="B165" s="53" t="s">
        <v>429</v>
      </c>
      <c r="C165" s="54" t="s">
        <v>371</v>
      </c>
      <c r="D165" s="55">
        <v>400</v>
      </c>
      <c r="E165" s="54" t="s">
        <v>33</v>
      </c>
      <c r="F165" s="56">
        <v>25</v>
      </c>
      <c r="G165" s="57"/>
      <c r="H165" s="58"/>
      <c r="I165" s="58"/>
      <c r="J165" s="58"/>
      <c r="K165" s="58"/>
      <c r="L165" s="58"/>
      <c r="M165" s="58"/>
      <c r="N165" s="73">
        <v>1</v>
      </c>
      <c r="O165" s="59">
        <v>0</v>
      </c>
      <c r="P165" s="60">
        <f>SUM(F165)*(N165*O165)</f>
        <v>0</v>
      </c>
    </row>
    <row r="166" spans="1:16" x14ac:dyDescent="0.25">
      <c r="A166" s="52" t="s">
        <v>353</v>
      </c>
      <c r="B166" s="53" t="s">
        <v>430</v>
      </c>
      <c r="C166" s="54" t="s">
        <v>371</v>
      </c>
      <c r="D166" s="55">
        <v>400</v>
      </c>
      <c r="E166" s="54" t="s">
        <v>33</v>
      </c>
      <c r="F166" s="56">
        <v>25</v>
      </c>
      <c r="G166" s="57"/>
      <c r="H166" s="58"/>
      <c r="I166" s="58"/>
      <c r="J166" s="58"/>
      <c r="K166" s="58"/>
      <c r="L166" s="58"/>
      <c r="M166" s="58"/>
      <c r="N166" s="73">
        <v>1</v>
      </c>
      <c r="O166" s="59">
        <v>0</v>
      </c>
      <c r="P166" s="60">
        <f>SUM(F166)*(N166*O166)</f>
        <v>0</v>
      </c>
    </row>
    <row r="167" spans="1:16" x14ac:dyDescent="0.25">
      <c r="A167" s="52" t="s">
        <v>353</v>
      </c>
      <c r="B167" s="53" t="s">
        <v>431</v>
      </c>
      <c r="C167" s="54" t="s">
        <v>371</v>
      </c>
      <c r="D167" s="55">
        <v>400</v>
      </c>
      <c r="E167" s="54" t="s">
        <v>50</v>
      </c>
      <c r="F167" s="56">
        <v>25</v>
      </c>
      <c r="G167" s="57"/>
      <c r="H167" s="58"/>
      <c r="I167" s="58"/>
      <c r="J167" s="58"/>
      <c r="K167" s="58"/>
      <c r="L167" s="58"/>
      <c r="M167" s="58"/>
      <c r="N167" s="73">
        <v>1</v>
      </c>
      <c r="O167" s="59">
        <v>0</v>
      </c>
      <c r="P167" s="60">
        <f>SUM(F167)*(N167*O167)</f>
        <v>0</v>
      </c>
    </row>
    <row r="168" spans="1:16" x14ac:dyDescent="0.25">
      <c r="A168" s="52" t="s">
        <v>353</v>
      </c>
      <c r="B168" s="53" t="s">
        <v>432</v>
      </c>
      <c r="C168" s="54" t="s">
        <v>433</v>
      </c>
      <c r="D168" s="55">
        <v>280</v>
      </c>
      <c r="E168" s="54" t="s">
        <v>33</v>
      </c>
      <c r="F168" s="56">
        <v>25</v>
      </c>
      <c r="G168" s="57"/>
      <c r="H168" s="58"/>
      <c r="I168" s="58"/>
      <c r="J168" s="58"/>
      <c r="K168" s="58"/>
      <c r="L168" s="58"/>
      <c r="M168" s="58"/>
      <c r="N168" s="73">
        <v>1</v>
      </c>
      <c r="O168" s="59">
        <v>0</v>
      </c>
      <c r="P168" s="60">
        <f>SUM(F168)*(N168*O168)</f>
        <v>0</v>
      </c>
    </row>
    <row r="169" spans="1:16" x14ac:dyDescent="0.25">
      <c r="A169" s="52" t="s">
        <v>353</v>
      </c>
      <c r="B169" s="53" t="s">
        <v>434</v>
      </c>
      <c r="C169" s="54" t="s">
        <v>172</v>
      </c>
      <c r="D169" s="55">
        <v>250</v>
      </c>
      <c r="E169" s="54" t="s">
        <v>33</v>
      </c>
      <c r="F169" s="56">
        <v>25</v>
      </c>
      <c r="G169" s="57"/>
      <c r="H169" s="58"/>
      <c r="I169" s="58"/>
      <c r="J169" s="58"/>
      <c r="K169" s="58"/>
      <c r="L169" s="58"/>
      <c r="M169" s="58"/>
      <c r="N169" s="73">
        <v>1</v>
      </c>
      <c r="O169" s="59">
        <v>0</v>
      </c>
      <c r="P169" s="60">
        <f>SUM(F169)*(N169*O169)</f>
        <v>0</v>
      </c>
    </row>
    <row r="170" spans="1:16" x14ac:dyDescent="0.25">
      <c r="A170" s="52" t="s">
        <v>353</v>
      </c>
      <c r="B170" s="53" t="s">
        <v>435</v>
      </c>
      <c r="C170" s="54" t="s">
        <v>172</v>
      </c>
      <c r="D170" s="55">
        <v>500</v>
      </c>
      <c r="E170" s="54" t="s">
        <v>33</v>
      </c>
      <c r="F170" s="56">
        <v>25</v>
      </c>
      <c r="G170" s="57"/>
      <c r="H170" s="58"/>
      <c r="I170" s="58"/>
      <c r="J170" s="58"/>
      <c r="K170" s="58"/>
      <c r="L170" s="58"/>
      <c r="M170" s="58"/>
      <c r="N170" s="73">
        <v>1</v>
      </c>
      <c r="O170" s="59">
        <v>0</v>
      </c>
      <c r="P170" s="60">
        <f>SUM(F170)*(N170*O170)</f>
        <v>0</v>
      </c>
    </row>
    <row r="171" spans="1:16" x14ac:dyDescent="0.25">
      <c r="A171" s="52" t="s">
        <v>353</v>
      </c>
      <c r="B171" s="53" t="s">
        <v>436</v>
      </c>
      <c r="C171" s="54" t="s">
        <v>172</v>
      </c>
      <c r="D171" s="55">
        <v>250</v>
      </c>
      <c r="E171" s="54" t="s">
        <v>33</v>
      </c>
      <c r="F171" s="56">
        <v>25</v>
      </c>
      <c r="G171" s="57"/>
      <c r="H171" s="58"/>
      <c r="I171" s="58"/>
      <c r="J171" s="58"/>
      <c r="K171" s="58"/>
      <c r="L171" s="58"/>
      <c r="M171" s="58"/>
      <c r="N171" s="73">
        <v>1</v>
      </c>
      <c r="O171" s="59">
        <v>0</v>
      </c>
      <c r="P171" s="60">
        <f>SUM(F171)*(N171*O171)</f>
        <v>0</v>
      </c>
    </row>
    <row r="172" spans="1:16" x14ac:dyDescent="0.25">
      <c r="A172" s="52" t="s">
        <v>353</v>
      </c>
      <c r="B172" s="53" t="s">
        <v>437</v>
      </c>
      <c r="C172" s="54" t="s">
        <v>42</v>
      </c>
      <c r="D172" s="55">
        <v>300</v>
      </c>
      <c r="E172" s="54" t="s">
        <v>33</v>
      </c>
      <c r="F172" s="56">
        <v>25</v>
      </c>
      <c r="G172" s="57"/>
      <c r="H172" s="58"/>
      <c r="I172" s="58"/>
      <c r="J172" s="58"/>
      <c r="K172" s="58"/>
      <c r="L172" s="58"/>
      <c r="M172" s="58"/>
      <c r="N172" s="73">
        <v>1</v>
      </c>
      <c r="O172" s="59">
        <v>0</v>
      </c>
      <c r="P172" s="60">
        <f>SUM(F172)*(N172*O172)</f>
        <v>0</v>
      </c>
    </row>
    <row r="173" spans="1:16" x14ac:dyDescent="0.25">
      <c r="A173" s="52" t="s">
        <v>353</v>
      </c>
      <c r="B173" s="53" t="s">
        <v>438</v>
      </c>
      <c r="C173" s="54" t="s">
        <v>172</v>
      </c>
      <c r="D173" s="55">
        <v>500</v>
      </c>
      <c r="E173" s="54" t="s">
        <v>33</v>
      </c>
      <c r="F173" s="56">
        <v>25</v>
      </c>
      <c r="G173" s="57"/>
      <c r="H173" s="58"/>
      <c r="I173" s="58"/>
      <c r="J173" s="58"/>
      <c r="K173" s="58"/>
      <c r="L173" s="58"/>
      <c r="M173" s="58"/>
      <c r="N173" s="73">
        <v>1</v>
      </c>
      <c r="O173" s="59">
        <v>0</v>
      </c>
      <c r="P173" s="60">
        <f>SUM(F173)*(N173*O173)</f>
        <v>0</v>
      </c>
    </row>
    <row r="174" spans="1:16" x14ac:dyDescent="0.25">
      <c r="A174" s="52" t="s">
        <v>353</v>
      </c>
      <c r="B174" s="53" t="s">
        <v>439</v>
      </c>
      <c r="C174" s="54" t="s">
        <v>371</v>
      </c>
      <c r="D174" s="55">
        <v>400</v>
      </c>
      <c r="E174" s="54" t="s">
        <v>33</v>
      </c>
      <c r="F174" s="56">
        <v>25</v>
      </c>
      <c r="G174" s="57"/>
      <c r="H174" s="58"/>
      <c r="I174" s="58"/>
      <c r="J174" s="58"/>
      <c r="K174" s="58"/>
      <c r="L174" s="58"/>
      <c r="M174" s="58"/>
      <c r="N174" s="73">
        <v>1</v>
      </c>
      <c r="O174" s="59">
        <v>0</v>
      </c>
      <c r="P174" s="60">
        <f>SUM(F174)*(N174*O174)</f>
        <v>0</v>
      </c>
    </row>
    <row r="175" spans="1:16" x14ac:dyDescent="0.25">
      <c r="A175" s="52" t="s">
        <v>353</v>
      </c>
      <c r="B175" s="53" t="s">
        <v>440</v>
      </c>
      <c r="C175" s="54" t="s">
        <v>32</v>
      </c>
      <c r="D175" s="55">
        <v>10</v>
      </c>
      <c r="E175" s="54" t="s">
        <v>33</v>
      </c>
      <c r="F175" s="56">
        <v>25</v>
      </c>
      <c r="G175" s="57"/>
      <c r="H175" s="58"/>
      <c r="I175" s="58"/>
      <c r="J175" s="58"/>
      <c r="K175" s="58"/>
      <c r="L175" s="58"/>
      <c r="M175" s="58"/>
      <c r="N175" s="73">
        <v>1</v>
      </c>
      <c r="O175" s="59">
        <v>0</v>
      </c>
      <c r="P175" s="60">
        <f>SUM(F175)*(N175*O175)</f>
        <v>0</v>
      </c>
    </row>
    <row r="176" spans="1:16" x14ac:dyDescent="0.25">
      <c r="A176" s="52" t="s">
        <v>353</v>
      </c>
      <c r="B176" s="53" t="s">
        <v>441</v>
      </c>
      <c r="C176" s="54" t="s">
        <v>172</v>
      </c>
      <c r="D176" s="55">
        <v>500</v>
      </c>
      <c r="E176" s="54" t="s">
        <v>33</v>
      </c>
      <c r="F176" s="56">
        <v>25</v>
      </c>
      <c r="G176" s="57"/>
      <c r="H176" s="58"/>
      <c r="I176" s="58"/>
      <c r="J176" s="58"/>
      <c r="K176" s="58"/>
      <c r="L176" s="58"/>
      <c r="M176" s="58"/>
      <c r="N176" s="73">
        <v>1</v>
      </c>
      <c r="O176" s="59">
        <v>0</v>
      </c>
      <c r="P176" s="60">
        <f>SUM(F176)*(N176*O176)</f>
        <v>0</v>
      </c>
    </row>
    <row r="177" spans="1:16" x14ac:dyDescent="0.25">
      <c r="A177" s="52" t="s">
        <v>353</v>
      </c>
      <c r="B177" s="53" t="s">
        <v>442</v>
      </c>
      <c r="C177" s="54" t="s">
        <v>32</v>
      </c>
      <c r="D177" s="55">
        <v>350</v>
      </c>
      <c r="E177" s="54" t="s">
        <v>33</v>
      </c>
      <c r="F177" s="56">
        <v>25</v>
      </c>
      <c r="G177" s="57"/>
      <c r="H177" s="58"/>
      <c r="I177" s="58"/>
      <c r="J177" s="58"/>
      <c r="K177" s="58"/>
      <c r="L177" s="58"/>
      <c r="M177" s="58"/>
      <c r="N177" s="73">
        <v>1</v>
      </c>
      <c r="O177" s="59">
        <v>0</v>
      </c>
      <c r="P177" s="60">
        <f>SUM(F177)*(N177*O177)</f>
        <v>0</v>
      </c>
    </row>
    <row r="178" spans="1:16" x14ac:dyDescent="0.25">
      <c r="A178" s="52" t="s">
        <v>353</v>
      </c>
      <c r="B178" s="53" t="s">
        <v>443</v>
      </c>
      <c r="C178" s="54" t="s">
        <v>172</v>
      </c>
      <c r="D178" s="55">
        <v>250</v>
      </c>
      <c r="E178" s="54" t="s">
        <v>33</v>
      </c>
      <c r="F178" s="56">
        <v>25</v>
      </c>
      <c r="G178" s="57"/>
      <c r="H178" s="58"/>
      <c r="I178" s="58"/>
      <c r="J178" s="58"/>
      <c r="K178" s="58"/>
      <c r="L178" s="58"/>
      <c r="M178" s="58"/>
      <c r="N178" s="73">
        <v>1</v>
      </c>
      <c r="O178" s="59">
        <v>0</v>
      </c>
      <c r="P178" s="60">
        <f>SUM(F178)*(N178*O178)</f>
        <v>0</v>
      </c>
    </row>
    <row r="179" spans="1:16" x14ac:dyDescent="0.25">
      <c r="A179" s="52" t="s">
        <v>353</v>
      </c>
      <c r="B179" s="53" t="s">
        <v>444</v>
      </c>
      <c r="C179" s="54" t="s">
        <v>172</v>
      </c>
      <c r="D179" s="55">
        <v>180</v>
      </c>
      <c r="E179" s="54" t="s">
        <v>33</v>
      </c>
      <c r="F179" s="56">
        <v>25</v>
      </c>
      <c r="G179" s="57"/>
      <c r="H179" s="58"/>
      <c r="I179" s="58"/>
      <c r="J179" s="58"/>
      <c r="K179" s="58"/>
      <c r="L179" s="58"/>
      <c r="M179" s="58"/>
      <c r="N179" s="73">
        <v>1</v>
      </c>
      <c r="O179" s="59">
        <v>0</v>
      </c>
      <c r="P179" s="60">
        <f>SUM(F179)*(N179*O179)</f>
        <v>0</v>
      </c>
    </row>
    <row r="180" spans="1:16" x14ac:dyDescent="0.25">
      <c r="A180" s="52" t="s">
        <v>353</v>
      </c>
      <c r="B180" s="53" t="s">
        <v>445</v>
      </c>
      <c r="C180" s="54" t="s">
        <v>172</v>
      </c>
      <c r="D180" s="55">
        <v>350</v>
      </c>
      <c r="E180" s="54" t="s">
        <v>33</v>
      </c>
      <c r="F180" s="56">
        <v>25</v>
      </c>
      <c r="G180" s="57"/>
      <c r="H180" s="58"/>
      <c r="I180" s="58"/>
      <c r="J180" s="58"/>
      <c r="K180" s="58"/>
      <c r="L180" s="58"/>
      <c r="M180" s="58"/>
      <c r="N180" s="73">
        <v>1</v>
      </c>
      <c r="O180" s="59">
        <v>0</v>
      </c>
      <c r="P180" s="60">
        <f>SUM(F180)*(N180*O180)</f>
        <v>0</v>
      </c>
    </row>
    <row r="181" spans="1:16" x14ac:dyDescent="0.25">
      <c r="A181" s="52" t="s">
        <v>353</v>
      </c>
      <c r="B181" s="53" t="s">
        <v>446</v>
      </c>
      <c r="C181" s="54" t="s">
        <v>371</v>
      </c>
      <c r="D181" s="55">
        <v>168</v>
      </c>
      <c r="E181" s="54" t="s">
        <v>33</v>
      </c>
      <c r="F181" s="56">
        <v>25</v>
      </c>
      <c r="G181" s="57"/>
      <c r="H181" s="58"/>
      <c r="I181" s="58"/>
      <c r="J181" s="58"/>
      <c r="K181" s="58"/>
      <c r="L181" s="58"/>
      <c r="M181" s="58"/>
      <c r="N181" s="73">
        <v>1</v>
      </c>
      <c r="O181" s="59">
        <v>0</v>
      </c>
      <c r="P181" s="60">
        <f>SUM(F181)*(N181*O181)</f>
        <v>0</v>
      </c>
    </row>
    <row r="182" spans="1:16" x14ac:dyDescent="0.25">
      <c r="A182" s="52" t="s">
        <v>353</v>
      </c>
      <c r="B182" s="53" t="s">
        <v>447</v>
      </c>
      <c r="C182" s="54" t="s">
        <v>32</v>
      </c>
      <c r="D182" s="55">
        <v>400</v>
      </c>
      <c r="E182" s="54" t="s">
        <v>33</v>
      </c>
      <c r="F182" s="56">
        <v>25</v>
      </c>
      <c r="G182" s="57"/>
      <c r="H182" s="58"/>
      <c r="I182" s="58"/>
      <c r="J182" s="58"/>
      <c r="K182" s="58"/>
      <c r="L182" s="58"/>
      <c r="M182" s="58"/>
      <c r="N182" s="73">
        <v>1</v>
      </c>
      <c r="O182" s="59">
        <v>0</v>
      </c>
      <c r="P182" s="60">
        <f>SUM(F182)*(N182*O182)</f>
        <v>0</v>
      </c>
    </row>
    <row r="183" spans="1:16" x14ac:dyDescent="0.25">
      <c r="A183" s="52" t="s">
        <v>353</v>
      </c>
      <c r="B183" s="53" t="s">
        <v>448</v>
      </c>
      <c r="C183" s="54" t="s">
        <v>360</v>
      </c>
      <c r="D183" s="55">
        <v>250</v>
      </c>
      <c r="E183" s="54" t="s">
        <v>50</v>
      </c>
      <c r="F183" s="56">
        <v>25</v>
      </c>
      <c r="G183" s="57"/>
      <c r="H183" s="58"/>
      <c r="I183" s="58"/>
      <c r="J183" s="58"/>
      <c r="K183" s="58"/>
      <c r="L183" s="58"/>
      <c r="M183" s="58"/>
      <c r="N183" s="73">
        <v>1</v>
      </c>
      <c r="O183" s="59">
        <v>0</v>
      </c>
      <c r="P183" s="60">
        <f>SUM(F183)*(N183*O183)</f>
        <v>0</v>
      </c>
    </row>
    <row r="184" spans="1:16" x14ac:dyDescent="0.25">
      <c r="A184" s="52" t="s">
        <v>353</v>
      </c>
      <c r="B184" s="53" t="s">
        <v>449</v>
      </c>
      <c r="C184" s="54" t="s">
        <v>371</v>
      </c>
      <c r="D184" s="55">
        <v>200</v>
      </c>
      <c r="E184" s="54" t="s">
        <v>33</v>
      </c>
      <c r="F184" s="56">
        <v>25</v>
      </c>
      <c r="G184" s="57"/>
      <c r="H184" s="58"/>
      <c r="I184" s="58"/>
      <c r="J184" s="58"/>
      <c r="K184" s="58"/>
      <c r="L184" s="58"/>
      <c r="M184" s="58"/>
      <c r="N184" s="73">
        <v>1</v>
      </c>
      <c r="O184" s="59">
        <v>0</v>
      </c>
      <c r="P184" s="60">
        <f>SUM(F184)*(N184*O184)</f>
        <v>0</v>
      </c>
    </row>
    <row r="185" spans="1:16" x14ac:dyDescent="0.25">
      <c r="A185" s="52" t="s">
        <v>353</v>
      </c>
      <c r="B185" s="53" t="s">
        <v>450</v>
      </c>
      <c r="C185" s="54" t="s">
        <v>371</v>
      </c>
      <c r="D185" s="55">
        <v>200</v>
      </c>
      <c r="E185" s="54" t="s">
        <v>33</v>
      </c>
      <c r="F185" s="56">
        <v>25</v>
      </c>
      <c r="G185" s="57"/>
      <c r="H185" s="58"/>
      <c r="I185" s="58"/>
      <c r="J185" s="58"/>
      <c r="K185" s="58"/>
      <c r="L185" s="58"/>
      <c r="M185" s="58"/>
      <c r="N185" s="73">
        <v>1</v>
      </c>
      <c r="O185" s="59">
        <v>0</v>
      </c>
      <c r="P185" s="60">
        <f>SUM(F185)*(N185*O185)</f>
        <v>0</v>
      </c>
    </row>
    <row r="186" spans="1:16" x14ac:dyDescent="0.25">
      <c r="A186" s="52" t="s">
        <v>353</v>
      </c>
      <c r="B186" s="53" t="s">
        <v>451</v>
      </c>
      <c r="C186" s="54" t="s">
        <v>360</v>
      </c>
      <c r="D186" s="55">
        <v>270</v>
      </c>
      <c r="E186" s="54" t="s">
        <v>50</v>
      </c>
      <c r="F186" s="56">
        <v>25</v>
      </c>
      <c r="G186" s="57"/>
      <c r="H186" s="58"/>
      <c r="I186" s="58"/>
      <c r="J186" s="58"/>
      <c r="K186" s="58"/>
      <c r="L186" s="58"/>
      <c r="M186" s="58"/>
      <c r="N186" s="73">
        <v>1</v>
      </c>
      <c r="O186" s="59">
        <v>0</v>
      </c>
      <c r="P186" s="60">
        <f>SUM(F186)*(N186*O186)</f>
        <v>0</v>
      </c>
    </row>
    <row r="187" spans="1:16" x14ac:dyDescent="0.25">
      <c r="A187" s="52" t="s">
        <v>353</v>
      </c>
      <c r="B187" s="53" t="s">
        <v>452</v>
      </c>
      <c r="C187" s="54" t="s">
        <v>360</v>
      </c>
      <c r="D187" s="55">
        <v>270</v>
      </c>
      <c r="E187" s="54" t="s">
        <v>50</v>
      </c>
      <c r="F187" s="56">
        <v>25</v>
      </c>
      <c r="G187" s="57"/>
      <c r="H187" s="58"/>
      <c r="I187" s="58"/>
      <c r="J187" s="58"/>
      <c r="K187" s="58"/>
      <c r="L187" s="58"/>
      <c r="M187" s="58"/>
      <c r="N187" s="73">
        <v>1</v>
      </c>
      <c r="O187" s="59">
        <v>0</v>
      </c>
      <c r="P187" s="60">
        <f>SUM(F187)*(N187*O187)</f>
        <v>0</v>
      </c>
    </row>
    <row r="188" spans="1:16" x14ac:dyDescent="0.25">
      <c r="A188" s="52" t="s">
        <v>353</v>
      </c>
      <c r="B188" s="53" t="s">
        <v>453</v>
      </c>
      <c r="C188" s="54" t="s">
        <v>360</v>
      </c>
      <c r="D188" s="55">
        <v>270</v>
      </c>
      <c r="E188" s="54" t="s">
        <v>50</v>
      </c>
      <c r="F188" s="56">
        <v>25</v>
      </c>
      <c r="G188" s="57"/>
      <c r="H188" s="58"/>
      <c r="I188" s="58"/>
      <c r="J188" s="58"/>
      <c r="K188" s="58"/>
      <c r="L188" s="58"/>
      <c r="M188" s="58"/>
      <c r="N188" s="73">
        <v>1</v>
      </c>
      <c r="O188" s="59">
        <v>0</v>
      </c>
      <c r="P188" s="60">
        <f>SUM(F188)*(N188*O188)</f>
        <v>0</v>
      </c>
    </row>
    <row r="189" spans="1:16" x14ac:dyDescent="0.25">
      <c r="A189" s="52" t="s">
        <v>353</v>
      </c>
      <c r="B189" s="53" t="s">
        <v>454</v>
      </c>
      <c r="C189" s="54" t="s">
        <v>371</v>
      </c>
      <c r="D189" s="55">
        <v>400</v>
      </c>
      <c r="E189" s="54" t="s">
        <v>33</v>
      </c>
      <c r="F189" s="56">
        <v>25</v>
      </c>
      <c r="G189" s="57"/>
      <c r="H189" s="58"/>
      <c r="I189" s="58"/>
      <c r="J189" s="58"/>
      <c r="K189" s="58"/>
      <c r="L189" s="58"/>
      <c r="M189" s="58"/>
      <c r="N189" s="73">
        <v>1</v>
      </c>
      <c r="O189" s="59">
        <v>0</v>
      </c>
      <c r="P189" s="60">
        <f>SUM(F189)*(N189*O189)</f>
        <v>0</v>
      </c>
    </row>
    <row r="190" spans="1:16" x14ac:dyDescent="0.25">
      <c r="A190" s="52" t="s">
        <v>353</v>
      </c>
      <c r="B190" s="53" t="s">
        <v>455</v>
      </c>
      <c r="C190" s="54" t="s">
        <v>172</v>
      </c>
      <c r="D190" s="55">
        <v>200</v>
      </c>
      <c r="E190" s="54" t="s">
        <v>33</v>
      </c>
      <c r="F190" s="56">
        <v>25</v>
      </c>
      <c r="G190" s="57"/>
      <c r="H190" s="58"/>
      <c r="I190" s="58"/>
      <c r="J190" s="58"/>
      <c r="K190" s="58"/>
      <c r="L190" s="58"/>
      <c r="M190" s="58"/>
      <c r="N190" s="73">
        <v>1</v>
      </c>
      <c r="O190" s="59">
        <v>0</v>
      </c>
      <c r="P190" s="60">
        <f>SUM(F190)*(N190*O190)</f>
        <v>0</v>
      </c>
    </row>
    <row r="191" spans="1:16" x14ac:dyDescent="0.25">
      <c r="A191" s="52" t="s">
        <v>353</v>
      </c>
      <c r="B191" s="53" t="s">
        <v>456</v>
      </c>
      <c r="C191" s="54" t="s">
        <v>42</v>
      </c>
      <c r="D191" s="55">
        <v>750</v>
      </c>
      <c r="E191" s="54" t="s">
        <v>50</v>
      </c>
      <c r="F191" s="56">
        <v>25</v>
      </c>
      <c r="G191" s="57"/>
      <c r="H191" s="58"/>
      <c r="I191" s="58"/>
      <c r="J191" s="58"/>
      <c r="K191" s="58"/>
      <c r="L191" s="58"/>
      <c r="M191" s="58"/>
      <c r="N191" s="73">
        <v>1</v>
      </c>
      <c r="O191" s="59">
        <v>0</v>
      </c>
      <c r="P191" s="60">
        <f>SUM(F191)*(N191*O191)</f>
        <v>0</v>
      </c>
    </row>
    <row r="192" spans="1:16" x14ac:dyDescent="0.25">
      <c r="A192" s="52" t="s">
        <v>353</v>
      </c>
      <c r="B192" s="53" t="s">
        <v>457</v>
      </c>
      <c r="C192" s="54" t="s">
        <v>172</v>
      </c>
      <c r="D192" s="55">
        <v>200</v>
      </c>
      <c r="E192" s="54" t="s">
        <v>33</v>
      </c>
      <c r="F192" s="56">
        <v>25</v>
      </c>
      <c r="G192" s="57"/>
      <c r="H192" s="58"/>
      <c r="I192" s="58"/>
      <c r="J192" s="58"/>
      <c r="K192" s="58"/>
      <c r="L192" s="58"/>
      <c r="M192" s="58"/>
      <c r="N192" s="73">
        <v>1</v>
      </c>
      <c r="O192" s="59">
        <v>0</v>
      </c>
      <c r="P192" s="60">
        <f>SUM(F192)*(N192*O192)</f>
        <v>0</v>
      </c>
    </row>
    <row r="193" spans="1:16" x14ac:dyDescent="0.25">
      <c r="A193" s="52" t="s">
        <v>353</v>
      </c>
      <c r="B193" s="53" t="s">
        <v>458</v>
      </c>
      <c r="C193" s="54" t="s">
        <v>40</v>
      </c>
      <c r="D193" s="55">
        <v>335</v>
      </c>
      <c r="E193" s="54" t="s">
        <v>37</v>
      </c>
      <c r="F193" s="56">
        <v>25</v>
      </c>
      <c r="G193" s="57"/>
      <c r="H193" s="58"/>
      <c r="I193" s="58"/>
      <c r="J193" s="58"/>
      <c r="K193" s="58"/>
      <c r="L193" s="58"/>
      <c r="M193" s="58"/>
      <c r="N193" s="73">
        <v>1</v>
      </c>
      <c r="O193" s="59">
        <v>0</v>
      </c>
      <c r="P193" s="60">
        <f>SUM(F193)*(N193*O193)</f>
        <v>0</v>
      </c>
    </row>
    <row r="194" spans="1:16" x14ac:dyDescent="0.25">
      <c r="A194" s="52" t="s">
        <v>353</v>
      </c>
      <c r="B194" s="53" t="s">
        <v>459</v>
      </c>
      <c r="C194" s="54" t="s">
        <v>172</v>
      </c>
      <c r="D194" s="55">
        <v>175</v>
      </c>
      <c r="E194" s="54" t="s">
        <v>33</v>
      </c>
      <c r="F194" s="56">
        <v>25</v>
      </c>
      <c r="G194" s="57"/>
      <c r="H194" s="58"/>
      <c r="I194" s="58"/>
      <c r="J194" s="58"/>
      <c r="K194" s="58"/>
      <c r="L194" s="58"/>
      <c r="M194" s="58"/>
      <c r="N194" s="73">
        <v>1</v>
      </c>
      <c r="O194" s="59">
        <v>0</v>
      </c>
      <c r="P194" s="60">
        <f>SUM(F194)*(N194*O194)</f>
        <v>0</v>
      </c>
    </row>
    <row r="195" spans="1:16" x14ac:dyDescent="0.25">
      <c r="A195" s="52" t="s">
        <v>353</v>
      </c>
      <c r="B195" s="53" t="s">
        <v>460</v>
      </c>
      <c r="C195" s="54" t="s">
        <v>172</v>
      </c>
      <c r="D195" s="55">
        <v>240</v>
      </c>
      <c r="E195" s="54" t="s">
        <v>33</v>
      </c>
      <c r="F195" s="56">
        <v>25</v>
      </c>
      <c r="G195" s="57"/>
      <c r="H195" s="58"/>
      <c r="I195" s="58"/>
      <c r="J195" s="58"/>
      <c r="K195" s="58"/>
      <c r="L195" s="58"/>
      <c r="M195" s="58"/>
      <c r="N195" s="73">
        <v>1</v>
      </c>
      <c r="O195" s="59">
        <v>0</v>
      </c>
      <c r="P195" s="60">
        <f>SUM(F195)*(N195*O195)</f>
        <v>0</v>
      </c>
    </row>
    <row r="196" spans="1:16" x14ac:dyDescent="0.25">
      <c r="A196" s="52" t="s">
        <v>353</v>
      </c>
      <c r="B196" s="53" t="s">
        <v>461</v>
      </c>
      <c r="C196" s="54" t="s">
        <v>40</v>
      </c>
      <c r="D196" s="55">
        <v>616</v>
      </c>
      <c r="E196" s="54" t="s">
        <v>33</v>
      </c>
      <c r="F196" s="56">
        <v>25</v>
      </c>
      <c r="G196" s="57"/>
      <c r="H196" s="58"/>
      <c r="I196" s="58"/>
      <c r="J196" s="58"/>
      <c r="K196" s="58"/>
      <c r="L196" s="58"/>
      <c r="M196" s="58"/>
      <c r="N196" s="73">
        <v>1</v>
      </c>
      <c r="O196" s="59">
        <v>0</v>
      </c>
      <c r="P196" s="60">
        <f>SUM(F196)*(N196*O196)</f>
        <v>0</v>
      </c>
    </row>
    <row r="197" spans="1:16" x14ac:dyDescent="0.25">
      <c r="A197" s="52" t="s">
        <v>353</v>
      </c>
      <c r="B197" s="53" t="s">
        <v>462</v>
      </c>
      <c r="C197" s="54" t="s">
        <v>32</v>
      </c>
      <c r="D197" s="55">
        <v>200</v>
      </c>
      <c r="E197" s="54" t="s">
        <v>33</v>
      </c>
      <c r="F197" s="56">
        <v>25</v>
      </c>
      <c r="G197" s="57"/>
      <c r="H197" s="58"/>
      <c r="I197" s="58"/>
      <c r="J197" s="58"/>
      <c r="K197" s="58"/>
      <c r="L197" s="58"/>
      <c r="M197" s="58"/>
      <c r="N197" s="73">
        <v>1</v>
      </c>
      <c r="O197" s="59">
        <v>0</v>
      </c>
      <c r="P197" s="60">
        <f>SUM(F197)*(N197*O197)</f>
        <v>0</v>
      </c>
    </row>
    <row r="198" spans="1:16" x14ac:dyDescent="0.25">
      <c r="A198" s="52" t="s">
        <v>353</v>
      </c>
      <c r="B198" s="53" t="s">
        <v>463</v>
      </c>
      <c r="C198" s="54" t="s">
        <v>172</v>
      </c>
      <c r="D198" s="55">
        <v>400</v>
      </c>
      <c r="E198" s="54" t="s">
        <v>33</v>
      </c>
      <c r="F198" s="56">
        <v>25</v>
      </c>
      <c r="G198" s="57"/>
      <c r="H198" s="58"/>
      <c r="I198" s="58"/>
      <c r="J198" s="58"/>
      <c r="K198" s="58"/>
      <c r="L198" s="58"/>
      <c r="M198" s="58"/>
      <c r="N198" s="73">
        <v>1</v>
      </c>
      <c r="O198" s="59">
        <v>0</v>
      </c>
      <c r="P198" s="60">
        <f>SUM(F198)*(N198*O198)</f>
        <v>0</v>
      </c>
    </row>
    <row r="199" spans="1:16" x14ac:dyDescent="0.25">
      <c r="A199" s="52" t="s">
        <v>353</v>
      </c>
      <c r="B199" s="53" t="s">
        <v>464</v>
      </c>
      <c r="C199" s="54" t="s">
        <v>172</v>
      </c>
      <c r="D199" s="55">
        <v>360</v>
      </c>
      <c r="E199" s="54" t="s">
        <v>33</v>
      </c>
      <c r="F199" s="56">
        <v>25</v>
      </c>
      <c r="G199" s="57"/>
      <c r="H199" s="58"/>
      <c r="I199" s="58"/>
      <c r="J199" s="58"/>
      <c r="K199" s="58"/>
      <c r="L199" s="58"/>
      <c r="M199" s="58"/>
      <c r="N199" s="73">
        <v>1</v>
      </c>
      <c r="O199" s="59">
        <v>0</v>
      </c>
      <c r="P199" s="60">
        <f>SUM(F199)*(N199*O199)</f>
        <v>0</v>
      </c>
    </row>
    <row r="200" spans="1:16" x14ac:dyDescent="0.25">
      <c r="A200" s="52" t="s">
        <v>353</v>
      </c>
      <c r="B200" s="53" t="s">
        <v>465</v>
      </c>
      <c r="C200" s="54" t="s">
        <v>172</v>
      </c>
      <c r="D200" s="55">
        <v>400</v>
      </c>
      <c r="E200" s="54" t="s">
        <v>33</v>
      </c>
      <c r="F200" s="56">
        <v>25</v>
      </c>
      <c r="G200" s="57"/>
      <c r="H200" s="58"/>
      <c r="I200" s="58"/>
      <c r="J200" s="58"/>
      <c r="K200" s="58"/>
      <c r="L200" s="58"/>
      <c r="M200" s="58"/>
      <c r="N200" s="73">
        <v>1</v>
      </c>
      <c r="O200" s="59">
        <v>0</v>
      </c>
      <c r="P200" s="60">
        <f>SUM(F200)*(N200*O200)</f>
        <v>0</v>
      </c>
    </row>
    <row r="201" spans="1:16" x14ac:dyDescent="0.25">
      <c r="A201" s="52" t="s">
        <v>353</v>
      </c>
      <c r="B201" s="53" t="s">
        <v>466</v>
      </c>
      <c r="C201" s="54" t="s">
        <v>32</v>
      </c>
      <c r="D201" s="55">
        <v>30</v>
      </c>
      <c r="E201" s="54" t="s">
        <v>33</v>
      </c>
      <c r="F201" s="56">
        <v>25</v>
      </c>
      <c r="G201" s="57"/>
      <c r="H201" s="58"/>
      <c r="I201" s="58"/>
      <c r="J201" s="58"/>
      <c r="K201" s="58"/>
      <c r="L201" s="58"/>
      <c r="M201" s="58"/>
      <c r="N201" s="73">
        <v>1</v>
      </c>
      <c r="O201" s="59">
        <v>0</v>
      </c>
      <c r="P201" s="60">
        <f>SUM(F201)*(N201*O201)</f>
        <v>0</v>
      </c>
    </row>
    <row r="202" spans="1:16" x14ac:dyDescent="0.25">
      <c r="A202" s="52" t="s">
        <v>353</v>
      </c>
      <c r="B202" s="53" t="s">
        <v>467</v>
      </c>
      <c r="C202" s="54" t="s">
        <v>32</v>
      </c>
      <c r="D202" s="55">
        <v>50</v>
      </c>
      <c r="E202" s="54" t="s">
        <v>33</v>
      </c>
      <c r="F202" s="56">
        <v>25</v>
      </c>
      <c r="G202" s="57"/>
      <c r="H202" s="58"/>
      <c r="I202" s="58"/>
      <c r="J202" s="58"/>
      <c r="K202" s="58"/>
      <c r="L202" s="58"/>
      <c r="M202" s="58"/>
      <c r="N202" s="73">
        <v>1</v>
      </c>
      <c r="O202" s="59">
        <v>0</v>
      </c>
      <c r="P202" s="60">
        <f>SUM(F202)*(N202*O202)</f>
        <v>0</v>
      </c>
    </row>
    <row r="203" spans="1:16" x14ac:dyDescent="0.25">
      <c r="A203" s="52" t="s">
        <v>353</v>
      </c>
      <c r="B203" s="53" t="s">
        <v>468</v>
      </c>
      <c r="C203" s="54" t="s">
        <v>32</v>
      </c>
      <c r="D203" s="55">
        <v>175</v>
      </c>
      <c r="E203" s="54" t="s">
        <v>33</v>
      </c>
      <c r="F203" s="56">
        <v>25</v>
      </c>
      <c r="G203" s="57"/>
      <c r="H203" s="58"/>
      <c r="I203" s="58"/>
      <c r="J203" s="58"/>
      <c r="K203" s="58"/>
      <c r="L203" s="58"/>
      <c r="M203" s="58"/>
      <c r="N203" s="73">
        <v>1</v>
      </c>
      <c r="O203" s="59">
        <v>0</v>
      </c>
      <c r="P203" s="60">
        <f>SUM(F203)*(N203*O203)</f>
        <v>0</v>
      </c>
    </row>
    <row r="204" spans="1:16" x14ac:dyDescent="0.25">
      <c r="A204" s="52" t="s">
        <v>353</v>
      </c>
      <c r="B204" s="53" t="s">
        <v>469</v>
      </c>
      <c r="C204" s="54" t="s">
        <v>360</v>
      </c>
      <c r="D204" s="55">
        <v>200</v>
      </c>
      <c r="E204" s="54" t="s">
        <v>50</v>
      </c>
      <c r="F204" s="56">
        <v>25</v>
      </c>
      <c r="G204" s="57"/>
      <c r="H204" s="58"/>
      <c r="I204" s="58"/>
      <c r="J204" s="58"/>
      <c r="K204" s="58"/>
      <c r="L204" s="58"/>
      <c r="M204" s="58"/>
      <c r="N204" s="73">
        <v>1</v>
      </c>
      <c r="O204" s="59">
        <v>0</v>
      </c>
      <c r="P204" s="60">
        <f>SUM(F204)*(N204*O204)</f>
        <v>0</v>
      </c>
    </row>
    <row r="205" spans="1:16" x14ac:dyDescent="0.25">
      <c r="A205" s="52" t="s">
        <v>353</v>
      </c>
      <c r="B205" s="53" t="s">
        <v>470</v>
      </c>
      <c r="C205" s="54" t="s">
        <v>32</v>
      </c>
      <c r="D205" s="55">
        <v>500</v>
      </c>
      <c r="E205" s="54" t="s">
        <v>33</v>
      </c>
      <c r="F205" s="56">
        <v>25</v>
      </c>
      <c r="G205" s="57"/>
      <c r="H205" s="58"/>
      <c r="I205" s="58"/>
      <c r="J205" s="58"/>
      <c r="K205" s="58"/>
      <c r="L205" s="58"/>
      <c r="M205" s="58"/>
      <c r="N205" s="73">
        <v>1</v>
      </c>
      <c r="O205" s="59">
        <v>0</v>
      </c>
      <c r="P205" s="60">
        <f>SUM(F205)*(N205*O205)</f>
        <v>0</v>
      </c>
    </row>
    <row r="206" spans="1:16" x14ac:dyDescent="0.25">
      <c r="A206" s="52" t="s">
        <v>353</v>
      </c>
      <c r="B206" s="53" t="s">
        <v>471</v>
      </c>
      <c r="C206" s="54" t="s">
        <v>32</v>
      </c>
      <c r="D206" s="55">
        <v>10</v>
      </c>
      <c r="E206" s="54" t="s">
        <v>37</v>
      </c>
      <c r="F206" s="56">
        <v>25</v>
      </c>
      <c r="G206" s="57"/>
      <c r="H206" s="58"/>
      <c r="I206" s="58"/>
      <c r="J206" s="58"/>
      <c r="K206" s="58"/>
      <c r="L206" s="58"/>
      <c r="M206" s="58"/>
      <c r="N206" s="73">
        <v>1</v>
      </c>
      <c r="O206" s="59">
        <v>0</v>
      </c>
      <c r="P206" s="60">
        <f>SUM(F206)*(N206*O206)</f>
        <v>0</v>
      </c>
    </row>
    <row r="207" spans="1:16" x14ac:dyDescent="0.25">
      <c r="A207" s="52" t="s">
        <v>353</v>
      </c>
      <c r="B207" s="53" t="s">
        <v>472</v>
      </c>
      <c r="C207" s="54" t="s">
        <v>172</v>
      </c>
      <c r="D207" s="55">
        <v>200</v>
      </c>
      <c r="E207" s="54" t="s">
        <v>33</v>
      </c>
      <c r="F207" s="56">
        <v>25</v>
      </c>
      <c r="G207" s="57"/>
      <c r="H207" s="58"/>
      <c r="I207" s="58"/>
      <c r="J207" s="58"/>
      <c r="K207" s="58"/>
      <c r="L207" s="58"/>
      <c r="M207" s="58"/>
      <c r="N207" s="73">
        <v>1</v>
      </c>
      <c r="O207" s="59">
        <v>0</v>
      </c>
      <c r="P207" s="60">
        <f>SUM(F207)*(N207*O207)</f>
        <v>0</v>
      </c>
    </row>
    <row r="208" spans="1:16" x14ac:dyDescent="0.25">
      <c r="A208" s="52" t="s">
        <v>353</v>
      </c>
      <c r="B208" s="53" t="s">
        <v>473</v>
      </c>
      <c r="C208" s="54" t="s">
        <v>172</v>
      </c>
      <c r="D208" s="55">
        <v>150</v>
      </c>
      <c r="E208" s="54" t="s">
        <v>33</v>
      </c>
      <c r="F208" s="56">
        <v>25</v>
      </c>
      <c r="G208" s="57"/>
      <c r="H208" s="58"/>
      <c r="I208" s="58"/>
      <c r="J208" s="58"/>
      <c r="K208" s="58"/>
      <c r="L208" s="58"/>
      <c r="M208" s="58"/>
      <c r="N208" s="73">
        <v>1</v>
      </c>
      <c r="O208" s="59">
        <v>0</v>
      </c>
      <c r="P208" s="60">
        <f>SUM(F208)*(N208*O208)</f>
        <v>0</v>
      </c>
    </row>
    <row r="209" spans="1:16" x14ac:dyDescent="0.25">
      <c r="A209" s="52" t="s">
        <v>353</v>
      </c>
      <c r="B209" s="53" t="s">
        <v>474</v>
      </c>
      <c r="C209" s="54" t="s">
        <v>42</v>
      </c>
      <c r="D209" s="55">
        <v>200</v>
      </c>
      <c r="E209" s="54" t="s">
        <v>33</v>
      </c>
      <c r="F209" s="56">
        <v>25</v>
      </c>
      <c r="G209" s="57"/>
      <c r="H209" s="58"/>
      <c r="I209" s="58"/>
      <c r="J209" s="58"/>
      <c r="K209" s="58"/>
      <c r="L209" s="58"/>
      <c r="M209" s="58"/>
      <c r="N209" s="73">
        <v>1</v>
      </c>
      <c r="O209" s="59">
        <v>0</v>
      </c>
      <c r="P209" s="60">
        <f>SUM(F209)*(N209*O209)</f>
        <v>0</v>
      </c>
    </row>
    <row r="210" spans="1:16" x14ac:dyDescent="0.25">
      <c r="A210" s="52" t="s">
        <v>353</v>
      </c>
      <c r="B210" s="53" t="s">
        <v>475</v>
      </c>
      <c r="C210" s="54" t="s">
        <v>32</v>
      </c>
      <c r="D210" s="55">
        <v>175</v>
      </c>
      <c r="E210" s="54" t="s">
        <v>33</v>
      </c>
      <c r="F210" s="56">
        <v>25</v>
      </c>
      <c r="G210" s="57"/>
      <c r="H210" s="58"/>
      <c r="I210" s="58"/>
      <c r="J210" s="58"/>
      <c r="K210" s="58"/>
      <c r="L210" s="58"/>
      <c r="M210" s="58"/>
      <c r="N210" s="73">
        <v>1</v>
      </c>
      <c r="O210" s="59">
        <v>0</v>
      </c>
      <c r="P210" s="60">
        <f>SUM(F210)*(N210*O210)</f>
        <v>0</v>
      </c>
    </row>
    <row r="211" spans="1:16" x14ac:dyDescent="0.25">
      <c r="A211" s="52" t="s">
        <v>353</v>
      </c>
      <c r="B211" s="53" t="s">
        <v>476</v>
      </c>
      <c r="C211" s="54" t="s">
        <v>172</v>
      </c>
      <c r="D211" s="55">
        <v>150</v>
      </c>
      <c r="E211" s="54" t="s">
        <v>33</v>
      </c>
      <c r="F211" s="56">
        <v>25</v>
      </c>
      <c r="G211" s="57"/>
      <c r="H211" s="58"/>
      <c r="I211" s="58"/>
      <c r="J211" s="58"/>
      <c r="K211" s="58"/>
      <c r="L211" s="58"/>
      <c r="M211" s="58"/>
      <c r="N211" s="73">
        <v>1</v>
      </c>
      <c r="O211" s="59">
        <v>0</v>
      </c>
      <c r="P211" s="60">
        <f>SUM(F211)*(N211*O211)</f>
        <v>0</v>
      </c>
    </row>
    <row r="212" spans="1:16" x14ac:dyDescent="0.25">
      <c r="A212" s="52" t="s">
        <v>353</v>
      </c>
      <c r="B212" s="53" t="s">
        <v>477</v>
      </c>
      <c r="C212" s="54" t="s">
        <v>172</v>
      </c>
      <c r="D212" s="55">
        <v>400</v>
      </c>
      <c r="E212" s="54" t="s">
        <v>33</v>
      </c>
      <c r="F212" s="56">
        <v>25</v>
      </c>
      <c r="G212" s="57"/>
      <c r="H212" s="58"/>
      <c r="I212" s="58"/>
      <c r="J212" s="58"/>
      <c r="K212" s="58"/>
      <c r="L212" s="58"/>
      <c r="M212" s="58"/>
      <c r="N212" s="73">
        <v>1</v>
      </c>
      <c r="O212" s="59">
        <v>0</v>
      </c>
      <c r="P212" s="60">
        <f>SUM(F212)*(N212*O212)</f>
        <v>0</v>
      </c>
    </row>
    <row r="213" spans="1:16" x14ac:dyDescent="0.25">
      <c r="A213" s="52" t="s">
        <v>353</v>
      </c>
      <c r="B213" s="53" t="s">
        <v>478</v>
      </c>
      <c r="C213" s="54" t="s">
        <v>371</v>
      </c>
      <c r="D213" s="55">
        <v>400</v>
      </c>
      <c r="E213" s="54" t="s">
        <v>33</v>
      </c>
      <c r="F213" s="56">
        <v>25</v>
      </c>
      <c r="G213" s="57"/>
      <c r="H213" s="58"/>
      <c r="I213" s="58"/>
      <c r="J213" s="58"/>
      <c r="K213" s="58"/>
      <c r="L213" s="58"/>
      <c r="M213" s="58"/>
      <c r="N213" s="73">
        <v>1</v>
      </c>
      <c r="O213" s="59">
        <v>0</v>
      </c>
      <c r="P213" s="60">
        <f>SUM(F213)*(N213*O213)</f>
        <v>0</v>
      </c>
    </row>
    <row r="214" spans="1:16" x14ac:dyDescent="0.25">
      <c r="A214" s="52" t="s">
        <v>353</v>
      </c>
      <c r="B214" s="53" t="s">
        <v>479</v>
      </c>
      <c r="C214" s="54" t="s">
        <v>480</v>
      </c>
      <c r="D214" s="55">
        <v>85</v>
      </c>
      <c r="E214" s="54" t="s">
        <v>33</v>
      </c>
      <c r="F214" s="56">
        <v>25</v>
      </c>
      <c r="G214" s="57"/>
      <c r="H214" s="58"/>
      <c r="I214" s="58"/>
      <c r="J214" s="58"/>
      <c r="K214" s="58"/>
      <c r="L214" s="58"/>
      <c r="M214" s="58"/>
      <c r="N214" s="73">
        <v>1</v>
      </c>
      <c r="O214" s="59">
        <v>0</v>
      </c>
      <c r="P214" s="60">
        <f>SUM(F214)*(N214*O214)</f>
        <v>0</v>
      </c>
    </row>
    <row r="215" spans="1:16" x14ac:dyDescent="0.25">
      <c r="A215" s="52" t="s">
        <v>353</v>
      </c>
      <c r="B215" s="53" t="s">
        <v>481</v>
      </c>
      <c r="C215" s="54" t="s">
        <v>172</v>
      </c>
      <c r="D215" s="55">
        <v>150</v>
      </c>
      <c r="E215" s="54" t="s">
        <v>33</v>
      </c>
      <c r="F215" s="56">
        <v>25</v>
      </c>
      <c r="G215" s="57"/>
      <c r="H215" s="58"/>
      <c r="I215" s="58"/>
      <c r="J215" s="58"/>
      <c r="K215" s="58"/>
      <c r="L215" s="58"/>
      <c r="M215" s="58"/>
      <c r="N215" s="73">
        <v>1</v>
      </c>
      <c r="O215" s="59">
        <v>0</v>
      </c>
      <c r="P215" s="60">
        <f>SUM(F215)*(N215*O215)</f>
        <v>0</v>
      </c>
    </row>
    <row r="216" spans="1:16" x14ac:dyDescent="0.25">
      <c r="A216" s="52" t="s">
        <v>353</v>
      </c>
      <c r="B216" s="53" t="s">
        <v>482</v>
      </c>
      <c r="C216" s="54" t="s">
        <v>172</v>
      </c>
      <c r="D216" s="55">
        <v>173</v>
      </c>
      <c r="E216" s="54" t="s">
        <v>33</v>
      </c>
      <c r="F216" s="56">
        <v>25</v>
      </c>
      <c r="G216" s="57"/>
      <c r="H216" s="58"/>
      <c r="I216" s="58"/>
      <c r="J216" s="58"/>
      <c r="K216" s="58"/>
      <c r="L216" s="58"/>
      <c r="M216" s="58"/>
      <c r="N216" s="73">
        <v>1</v>
      </c>
      <c r="O216" s="59">
        <v>0</v>
      </c>
      <c r="P216" s="60">
        <f>SUM(F216)*(N216*O216)</f>
        <v>0</v>
      </c>
    </row>
    <row r="217" spans="1:16" x14ac:dyDescent="0.25">
      <c r="A217" s="52" t="s">
        <v>353</v>
      </c>
      <c r="B217" s="53" t="s">
        <v>483</v>
      </c>
      <c r="C217" s="54" t="s">
        <v>172</v>
      </c>
      <c r="D217" s="55">
        <v>150</v>
      </c>
      <c r="E217" s="54" t="s">
        <v>33</v>
      </c>
      <c r="F217" s="56">
        <v>25</v>
      </c>
      <c r="G217" s="57"/>
      <c r="H217" s="58"/>
      <c r="I217" s="58"/>
      <c r="J217" s="58"/>
      <c r="K217" s="58"/>
      <c r="L217" s="58"/>
      <c r="M217" s="58"/>
      <c r="N217" s="73">
        <v>1</v>
      </c>
      <c r="O217" s="59">
        <v>0</v>
      </c>
      <c r="P217" s="60">
        <f>SUM(F217)*(N217*O217)</f>
        <v>0</v>
      </c>
    </row>
    <row r="218" spans="1:16" x14ac:dyDescent="0.25">
      <c r="A218" s="52" t="s">
        <v>353</v>
      </c>
      <c r="B218" s="53" t="s">
        <v>484</v>
      </c>
      <c r="C218" s="54" t="s">
        <v>387</v>
      </c>
      <c r="D218" s="55">
        <v>75</v>
      </c>
      <c r="E218" s="54" t="s">
        <v>33</v>
      </c>
      <c r="F218" s="56">
        <v>25</v>
      </c>
      <c r="G218" s="57"/>
      <c r="H218" s="58"/>
      <c r="I218" s="58"/>
      <c r="J218" s="58"/>
      <c r="K218" s="58"/>
      <c r="L218" s="58"/>
      <c r="M218" s="58"/>
      <c r="N218" s="73">
        <v>1</v>
      </c>
      <c r="O218" s="59">
        <v>0</v>
      </c>
      <c r="P218" s="60">
        <f>SUM(F218)*(N218*O218)</f>
        <v>0</v>
      </c>
    </row>
    <row r="219" spans="1:16" x14ac:dyDescent="0.25">
      <c r="A219" s="52" t="s">
        <v>353</v>
      </c>
      <c r="B219" s="53" t="s">
        <v>485</v>
      </c>
      <c r="C219" s="54" t="s">
        <v>32</v>
      </c>
      <c r="D219" s="55">
        <v>500</v>
      </c>
      <c r="E219" s="54" t="s">
        <v>33</v>
      </c>
      <c r="F219" s="56">
        <v>25</v>
      </c>
      <c r="G219" s="57"/>
      <c r="H219" s="58"/>
      <c r="I219" s="58"/>
      <c r="J219" s="58"/>
      <c r="K219" s="58"/>
      <c r="L219" s="58"/>
      <c r="M219" s="58"/>
      <c r="N219" s="73">
        <v>1</v>
      </c>
      <c r="O219" s="59">
        <v>0</v>
      </c>
      <c r="P219" s="60">
        <f>SUM(F219)*(N219*O219)</f>
        <v>0</v>
      </c>
    </row>
    <row r="220" spans="1:16" x14ac:dyDescent="0.25">
      <c r="A220" s="52" t="s">
        <v>353</v>
      </c>
      <c r="B220" s="53" t="s">
        <v>486</v>
      </c>
      <c r="C220" s="54" t="s">
        <v>32</v>
      </c>
      <c r="D220" s="55">
        <v>500</v>
      </c>
      <c r="E220" s="54" t="s">
        <v>33</v>
      </c>
      <c r="F220" s="56">
        <v>25</v>
      </c>
      <c r="G220" s="57"/>
      <c r="H220" s="58"/>
      <c r="I220" s="58"/>
      <c r="J220" s="58"/>
      <c r="K220" s="58"/>
      <c r="L220" s="58"/>
      <c r="M220" s="58"/>
      <c r="N220" s="73">
        <v>1</v>
      </c>
      <c r="O220" s="59">
        <v>0</v>
      </c>
      <c r="P220" s="60">
        <f>SUM(F220)*(N220*O220)</f>
        <v>0</v>
      </c>
    </row>
    <row r="221" spans="1:16" x14ac:dyDescent="0.25">
      <c r="A221" s="52" t="s">
        <v>353</v>
      </c>
      <c r="B221" s="53" t="s">
        <v>487</v>
      </c>
      <c r="C221" s="54" t="s">
        <v>360</v>
      </c>
      <c r="D221" s="55">
        <v>750</v>
      </c>
      <c r="E221" s="54" t="s">
        <v>50</v>
      </c>
      <c r="F221" s="56">
        <v>25</v>
      </c>
      <c r="G221" s="57"/>
      <c r="H221" s="58"/>
      <c r="I221" s="58"/>
      <c r="J221" s="58"/>
      <c r="K221" s="58"/>
      <c r="L221" s="58"/>
      <c r="M221" s="58"/>
      <c r="N221" s="73">
        <v>1</v>
      </c>
      <c r="O221" s="59">
        <v>0</v>
      </c>
      <c r="P221" s="60">
        <f>SUM(F221)*(N221*O221)</f>
        <v>0</v>
      </c>
    </row>
    <row r="222" spans="1:16" x14ac:dyDescent="0.25">
      <c r="A222" s="52" t="s">
        <v>353</v>
      </c>
      <c r="B222" s="53" t="s">
        <v>488</v>
      </c>
      <c r="C222" s="54" t="s">
        <v>172</v>
      </c>
      <c r="D222" s="55">
        <v>180</v>
      </c>
      <c r="E222" s="54" t="s">
        <v>33</v>
      </c>
      <c r="F222" s="56">
        <v>25</v>
      </c>
      <c r="G222" s="57"/>
      <c r="H222" s="58"/>
      <c r="I222" s="58"/>
      <c r="J222" s="58"/>
      <c r="K222" s="58"/>
      <c r="L222" s="58"/>
      <c r="M222" s="58"/>
      <c r="N222" s="73">
        <v>1</v>
      </c>
      <c r="O222" s="59">
        <v>0</v>
      </c>
      <c r="P222" s="60">
        <f>SUM(F222)*(N222*O222)</f>
        <v>0</v>
      </c>
    </row>
    <row r="223" spans="1:16" x14ac:dyDescent="0.25">
      <c r="A223" s="52" t="s">
        <v>353</v>
      </c>
      <c r="B223" s="53" t="s">
        <v>489</v>
      </c>
      <c r="C223" s="54" t="s">
        <v>32</v>
      </c>
      <c r="D223" s="55">
        <v>500</v>
      </c>
      <c r="E223" s="54" t="s">
        <v>33</v>
      </c>
      <c r="F223" s="56">
        <v>25</v>
      </c>
      <c r="G223" s="57"/>
      <c r="H223" s="58"/>
      <c r="I223" s="58"/>
      <c r="J223" s="58"/>
      <c r="K223" s="58"/>
      <c r="L223" s="58"/>
      <c r="M223" s="58"/>
      <c r="N223" s="73">
        <v>1</v>
      </c>
      <c r="O223" s="59">
        <v>0</v>
      </c>
      <c r="P223" s="60">
        <f>SUM(F223)*(N223*O223)</f>
        <v>0</v>
      </c>
    </row>
    <row r="224" spans="1:16" x14ac:dyDescent="0.25">
      <c r="A224" s="52" t="s">
        <v>353</v>
      </c>
      <c r="B224" s="53" t="s">
        <v>490</v>
      </c>
      <c r="C224" s="54" t="s">
        <v>42</v>
      </c>
      <c r="D224" s="55">
        <v>360</v>
      </c>
      <c r="E224" s="54" t="s">
        <v>33</v>
      </c>
      <c r="F224" s="56">
        <v>25</v>
      </c>
      <c r="G224" s="57"/>
      <c r="H224" s="58"/>
      <c r="I224" s="58"/>
      <c r="J224" s="58"/>
      <c r="K224" s="58"/>
      <c r="L224" s="58"/>
      <c r="M224" s="58"/>
      <c r="N224" s="73">
        <v>1</v>
      </c>
      <c r="O224" s="59">
        <v>0</v>
      </c>
      <c r="P224" s="60">
        <f>SUM(F224)*(N224*O224)</f>
        <v>0</v>
      </c>
    </row>
    <row r="225" spans="1:16" x14ac:dyDescent="0.25">
      <c r="A225" s="52" t="s">
        <v>353</v>
      </c>
      <c r="B225" s="53" t="s">
        <v>491</v>
      </c>
      <c r="C225" s="54" t="s">
        <v>371</v>
      </c>
      <c r="D225" s="55">
        <v>400</v>
      </c>
      <c r="E225" s="54" t="s">
        <v>33</v>
      </c>
      <c r="F225" s="56">
        <v>25</v>
      </c>
      <c r="G225" s="57"/>
      <c r="H225" s="58"/>
      <c r="I225" s="58"/>
      <c r="J225" s="58"/>
      <c r="K225" s="58"/>
      <c r="L225" s="58"/>
      <c r="M225" s="58"/>
      <c r="N225" s="73">
        <v>1</v>
      </c>
      <c r="O225" s="59">
        <v>0</v>
      </c>
      <c r="P225" s="60">
        <f>SUM(F225)*(N225*O225)</f>
        <v>0</v>
      </c>
    </row>
    <row r="226" spans="1:16" x14ac:dyDescent="0.25">
      <c r="A226" s="52" t="s">
        <v>353</v>
      </c>
      <c r="B226" s="53" t="s">
        <v>492</v>
      </c>
      <c r="C226" s="54" t="s">
        <v>371</v>
      </c>
      <c r="D226" s="55">
        <v>400</v>
      </c>
      <c r="E226" s="54" t="s">
        <v>50</v>
      </c>
      <c r="F226" s="56">
        <v>25</v>
      </c>
      <c r="G226" s="57"/>
      <c r="H226" s="58"/>
      <c r="I226" s="58"/>
      <c r="J226" s="58"/>
      <c r="K226" s="58"/>
      <c r="L226" s="58"/>
      <c r="M226" s="58"/>
      <c r="N226" s="73">
        <v>1</v>
      </c>
      <c r="O226" s="59">
        <v>0</v>
      </c>
      <c r="P226" s="60">
        <f>SUM(F226)*(N226*O226)</f>
        <v>0</v>
      </c>
    </row>
    <row r="227" spans="1:16" x14ac:dyDescent="0.25">
      <c r="A227" s="52" t="s">
        <v>353</v>
      </c>
      <c r="B227" s="53" t="s">
        <v>493</v>
      </c>
      <c r="C227" s="54" t="s">
        <v>371</v>
      </c>
      <c r="D227" s="55">
        <v>400</v>
      </c>
      <c r="E227" s="54" t="s">
        <v>33</v>
      </c>
      <c r="F227" s="56">
        <v>25</v>
      </c>
      <c r="G227" s="57"/>
      <c r="H227" s="58"/>
      <c r="I227" s="58"/>
      <c r="J227" s="58"/>
      <c r="K227" s="58"/>
      <c r="L227" s="58"/>
      <c r="M227" s="58"/>
      <c r="N227" s="73">
        <v>1</v>
      </c>
      <c r="O227" s="59">
        <v>0</v>
      </c>
      <c r="P227" s="60">
        <f>SUM(F227)*(N227*O227)</f>
        <v>0</v>
      </c>
    </row>
    <row r="228" spans="1:16" x14ac:dyDescent="0.25">
      <c r="A228" s="52" t="s">
        <v>353</v>
      </c>
      <c r="B228" s="53" t="s">
        <v>494</v>
      </c>
      <c r="C228" s="54" t="s">
        <v>37</v>
      </c>
      <c r="D228" s="55">
        <v>325</v>
      </c>
      <c r="E228" s="54" t="s">
        <v>33</v>
      </c>
      <c r="F228" s="56">
        <v>25</v>
      </c>
      <c r="G228" s="57"/>
      <c r="H228" s="58"/>
      <c r="I228" s="58"/>
      <c r="J228" s="58"/>
      <c r="K228" s="58"/>
      <c r="L228" s="58"/>
      <c r="M228" s="58"/>
      <c r="N228" s="73">
        <v>1</v>
      </c>
      <c r="O228" s="59">
        <v>0</v>
      </c>
      <c r="P228" s="60">
        <f>SUM(F228)*(N228*O228)</f>
        <v>0</v>
      </c>
    </row>
    <row r="229" spans="1:16" x14ac:dyDescent="0.25">
      <c r="A229" s="52" t="s">
        <v>353</v>
      </c>
      <c r="B229" s="53" t="s">
        <v>495</v>
      </c>
      <c r="C229" s="54" t="s">
        <v>37</v>
      </c>
      <c r="D229" s="55">
        <v>180</v>
      </c>
      <c r="E229" s="54" t="s">
        <v>33</v>
      </c>
      <c r="F229" s="56">
        <v>25</v>
      </c>
      <c r="G229" s="57"/>
      <c r="H229" s="58"/>
      <c r="I229" s="58"/>
      <c r="J229" s="58"/>
      <c r="K229" s="58"/>
      <c r="L229" s="58"/>
      <c r="M229" s="58"/>
      <c r="N229" s="73">
        <v>1</v>
      </c>
      <c r="O229" s="59">
        <v>0</v>
      </c>
      <c r="P229" s="60">
        <f>SUM(F229)*(N229*O229)</f>
        <v>0</v>
      </c>
    </row>
    <row r="230" spans="1:16" x14ac:dyDescent="0.25">
      <c r="A230" s="52" t="s">
        <v>353</v>
      </c>
      <c r="B230" s="53" t="s">
        <v>496</v>
      </c>
      <c r="C230" s="54" t="s">
        <v>387</v>
      </c>
      <c r="D230" s="55">
        <v>111</v>
      </c>
      <c r="E230" s="54" t="s">
        <v>33</v>
      </c>
      <c r="F230" s="56">
        <v>25</v>
      </c>
      <c r="G230" s="57"/>
      <c r="H230" s="58"/>
      <c r="I230" s="58"/>
      <c r="J230" s="58"/>
      <c r="K230" s="58"/>
      <c r="L230" s="58"/>
      <c r="M230" s="58"/>
      <c r="N230" s="73">
        <v>1</v>
      </c>
      <c r="O230" s="59">
        <v>0</v>
      </c>
      <c r="P230" s="60">
        <f>SUM(F230)*(N230*O230)</f>
        <v>0</v>
      </c>
    </row>
    <row r="231" spans="1:16" x14ac:dyDescent="0.25">
      <c r="A231" s="52" t="s">
        <v>353</v>
      </c>
      <c r="B231" s="53" t="s">
        <v>497</v>
      </c>
      <c r="C231" s="54" t="s">
        <v>172</v>
      </c>
      <c r="D231" s="55">
        <v>350</v>
      </c>
      <c r="E231" s="54" t="s">
        <v>33</v>
      </c>
      <c r="F231" s="56">
        <v>25</v>
      </c>
      <c r="G231" s="57"/>
      <c r="H231" s="58"/>
      <c r="I231" s="58"/>
      <c r="J231" s="58"/>
      <c r="K231" s="58"/>
      <c r="L231" s="58"/>
      <c r="M231" s="58"/>
      <c r="N231" s="73">
        <v>1</v>
      </c>
      <c r="O231" s="59">
        <v>0</v>
      </c>
      <c r="P231" s="60">
        <f>SUM(F231)*(N231*O231)</f>
        <v>0</v>
      </c>
    </row>
    <row r="232" spans="1:16" x14ac:dyDescent="0.25">
      <c r="A232" s="52" t="s">
        <v>353</v>
      </c>
      <c r="B232" s="53" t="s">
        <v>498</v>
      </c>
      <c r="C232" s="54" t="s">
        <v>42</v>
      </c>
      <c r="D232" s="55">
        <v>190</v>
      </c>
      <c r="E232" s="54" t="s">
        <v>33</v>
      </c>
      <c r="F232" s="56">
        <v>25</v>
      </c>
      <c r="G232" s="57"/>
      <c r="H232" s="58"/>
      <c r="I232" s="58"/>
      <c r="J232" s="58"/>
      <c r="K232" s="58"/>
      <c r="L232" s="58"/>
      <c r="M232" s="58"/>
      <c r="N232" s="73">
        <v>1</v>
      </c>
      <c r="O232" s="59">
        <v>0</v>
      </c>
      <c r="P232" s="60">
        <f>SUM(F232)*(N232*O232)</f>
        <v>0</v>
      </c>
    </row>
    <row r="233" spans="1:16" x14ac:dyDescent="0.25">
      <c r="A233" s="52" t="s">
        <v>353</v>
      </c>
      <c r="B233" s="53" t="s">
        <v>499</v>
      </c>
      <c r="C233" s="54" t="s">
        <v>172</v>
      </c>
      <c r="D233" s="55">
        <v>1</v>
      </c>
      <c r="E233" s="54" t="s">
        <v>41</v>
      </c>
      <c r="F233" s="56">
        <v>25</v>
      </c>
      <c r="G233" s="57"/>
      <c r="H233" s="58"/>
      <c r="I233" s="58"/>
      <c r="J233" s="58"/>
      <c r="K233" s="58"/>
      <c r="L233" s="58"/>
      <c r="M233" s="58"/>
      <c r="N233" s="73">
        <v>1</v>
      </c>
      <c r="O233" s="59">
        <v>0</v>
      </c>
      <c r="P233" s="60">
        <f>SUM(F233)*(N233*O233)</f>
        <v>0</v>
      </c>
    </row>
    <row r="234" spans="1:16" x14ac:dyDescent="0.25">
      <c r="A234" s="52" t="s">
        <v>353</v>
      </c>
      <c r="B234" s="53" t="s">
        <v>500</v>
      </c>
      <c r="C234" s="54" t="s">
        <v>172</v>
      </c>
      <c r="D234" s="55">
        <v>15</v>
      </c>
      <c r="E234" s="54" t="s">
        <v>33</v>
      </c>
      <c r="F234" s="56">
        <v>25</v>
      </c>
      <c r="G234" s="57"/>
      <c r="H234" s="58"/>
      <c r="I234" s="58"/>
      <c r="J234" s="58"/>
      <c r="K234" s="58"/>
      <c r="L234" s="58"/>
      <c r="M234" s="58"/>
      <c r="N234" s="73">
        <v>1</v>
      </c>
      <c r="O234" s="59">
        <v>0</v>
      </c>
      <c r="P234" s="60">
        <f>SUM(F234)*(N234*O234)</f>
        <v>0</v>
      </c>
    </row>
    <row r="235" spans="1:16" x14ac:dyDescent="0.25">
      <c r="A235" s="52" t="s">
        <v>353</v>
      </c>
      <c r="B235" s="53" t="s">
        <v>501</v>
      </c>
      <c r="C235" s="54" t="s">
        <v>67</v>
      </c>
      <c r="D235" s="55">
        <v>130</v>
      </c>
      <c r="E235" s="54" t="s">
        <v>33</v>
      </c>
      <c r="F235" s="56">
        <v>25</v>
      </c>
      <c r="G235" s="57"/>
      <c r="H235" s="58"/>
      <c r="I235" s="58"/>
      <c r="J235" s="58"/>
      <c r="K235" s="58"/>
      <c r="L235" s="58"/>
      <c r="M235" s="58"/>
      <c r="N235" s="73">
        <v>1</v>
      </c>
      <c r="O235" s="59">
        <v>0</v>
      </c>
      <c r="P235" s="60">
        <f>SUM(F235)*(N235*O235)</f>
        <v>0</v>
      </c>
    </row>
    <row r="236" spans="1:16" x14ac:dyDescent="0.25">
      <c r="A236" s="52" t="s">
        <v>353</v>
      </c>
      <c r="B236" s="53" t="s">
        <v>502</v>
      </c>
      <c r="C236" s="54" t="s">
        <v>37</v>
      </c>
      <c r="D236" s="55">
        <v>18</v>
      </c>
      <c r="E236" s="54" t="s">
        <v>33</v>
      </c>
      <c r="F236" s="56">
        <v>25</v>
      </c>
      <c r="G236" s="57"/>
      <c r="H236" s="58"/>
      <c r="I236" s="58"/>
      <c r="J236" s="58"/>
      <c r="K236" s="58"/>
      <c r="L236" s="58"/>
      <c r="M236" s="58"/>
      <c r="N236" s="73">
        <v>1</v>
      </c>
      <c r="O236" s="59">
        <v>0</v>
      </c>
      <c r="P236" s="60">
        <f>SUM(F236)*(N236*O236)</f>
        <v>0</v>
      </c>
    </row>
    <row r="237" spans="1:16" x14ac:dyDescent="0.25">
      <c r="A237" s="52" t="s">
        <v>353</v>
      </c>
      <c r="B237" s="53" t="s">
        <v>503</v>
      </c>
      <c r="C237" s="54" t="s">
        <v>37</v>
      </c>
      <c r="D237" s="55">
        <v>18</v>
      </c>
      <c r="E237" s="54" t="s">
        <v>33</v>
      </c>
      <c r="F237" s="56">
        <v>25</v>
      </c>
      <c r="G237" s="57"/>
      <c r="H237" s="58"/>
      <c r="I237" s="58"/>
      <c r="J237" s="58"/>
      <c r="K237" s="58"/>
      <c r="L237" s="58"/>
      <c r="M237" s="58"/>
      <c r="N237" s="73">
        <v>1</v>
      </c>
      <c r="O237" s="59">
        <v>0</v>
      </c>
      <c r="P237" s="60">
        <f>SUM(F237)*(N237*O237)</f>
        <v>0</v>
      </c>
    </row>
    <row r="238" spans="1:16" x14ac:dyDescent="0.25">
      <c r="A238" s="52" t="s">
        <v>353</v>
      </c>
      <c r="B238" s="53" t="s">
        <v>504</v>
      </c>
      <c r="C238" s="54" t="s">
        <v>42</v>
      </c>
      <c r="D238" s="55">
        <v>705</v>
      </c>
      <c r="E238" s="54" t="s">
        <v>33</v>
      </c>
      <c r="F238" s="56">
        <v>25</v>
      </c>
      <c r="G238" s="57"/>
      <c r="H238" s="58"/>
      <c r="I238" s="58"/>
      <c r="J238" s="58"/>
      <c r="K238" s="58"/>
      <c r="L238" s="58"/>
      <c r="M238" s="58"/>
      <c r="N238" s="73">
        <v>1</v>
      </c>
      <c r="O238" s="59">
        <v>0</v>
      </c>
      <c r="P238" s="60">
        <f>SUM(F238)*(N238*O238)</f>
        <v>0</v>
      </c>
    </row>
    <row r="239" spans="1:16" x14ac:dyDescent="0.25">
      <c r="A239" s="52" t="s">
        <v>353</v>
      </c>
      <c r="B239" s="53" t="s">
        <v>505</v>
      </c>
      <c r="C239" s="54" t="s">
        <v>42</v>
      </c>
      <c r="D239" s="55">
        <v>700</v>
      </c>
      <c r="E239" s="54" t="s">
        <v>33</v>
      </c>
      <c r="F239" s="56">
        <v>25</v>
      </c>
      <c r="G239" s="57"/>
      <c r="H239" s="58"/>
      <c r="I239" s="58"/>
      <c r="J239" s="58"/>
      <c r="K239" s="58"/>
      <c r="L239" s="58"/>
      <c r="M239" s="58"/>
      <c r="N239" s="73">
        <v>1</v>
      </c>
      <c r="O239" s="59">
        <v>0</v>
      </c>
      <c r="P239" s="60">
        <f>SUM(F239)*(N239*O239)</f>
        <v>0</v>
      </c>
    </row>
    <row r="240" spans="1:16" x14ac:dyDescent="0.25">
      <c r="A240" s="52" t="s">
        <v>353</v>
      </c>
      <c r="B240" s="53" t="s">
        <v>506</v>
      </c>
      <c r="C240" s="54" t="s">
        <v>42</v>
      </c>
      <c r="D240" s="55">
        <v>355</v>
      </c>
      <c r="E240" s="54" t="s">
        <v>33</v>
      </c>
      <c r="F240" s="56">
        <v>25</v>
      </c>
      <c r="G240" s="57"/>
      <c r="H240" s="58"/>
      <c r="I240" s="58"/>
      <c r="J240" s="58"/>
      <c r="K240" s="58"/>
      <c r="L240" s="58"/>
      <c r="M240" s="58"/>
      <c r="N240" s="73">
        <v>1</v>
      </c>
      <c r="O240" s="59">
        <v>0</v>
      </c>
      <c r="P240" s="60">
        <f>SUM(F240)*(N240*O240)</f>
        <v>0</v>
      </c>
    </row>
    <row r="241" spans="1:16" x14ac:dyDescent="0.25">
      <c r="A241" s="52" t="s">
        <v>353</v>
      </c>
      <c r="B241" s="53" t="s">
        <v>507</v>
      </c>
      <c r="C241" s="54" t="s">
        <v>37</v>
      </c>
      <c r="D241" s="55">
        <v>275</v>
      </c>
      <c r="E241" s="54" t="s">
        <v>33</v>
      </c>
      <c r="F241" s="56">
        <v>25</v>
      </c>
      <c r="G241" s="57"/>
      <c r="H241" s="58"/>
      <c r="I241" s="58"/>
      <c r="J241" s="58"/>
      <c r="K241" s="58"/>
      <c r="L241" s="58"/>
      <c r="M241" s="58"/>
      <c r="N241" s="73">
        <v>1</v>
      </c>
      <c r="O241" s="59">
        <v>0</v>
      </c>
      <c r="P241" s="60">
        <f>SUM(F241)*(N241*O241)</f>
        <v>0</v>
      </c>
    </row>
    <row r="242" spans="1:16" x14ac:dyDescent="0.25">
      <c r="A242" s="52" t="s">
        <v>353</v>
      </c>
      <c r="B242" s="53" t="s">
        <v>508</v>
      </c>
      <c r="C242" s="54" t="s">
        <v>37</v>
      </c>
      <c r="D242" s="55">
        <v>100</v>
      </c>
      <c r="E242" s="54" t="s">
        <v>33</v>
      </c>
      <c r="F242" s="56">
        <v>25</v>
      </c>
      <c r="G242" s="57"/>
      <c r="H242" s="58"/>
      <c r="I242" s="58"/>
      <c r="J242" s="58"/>
      <c r="K242" s="58"/>
      <c r="L242" s="58"/>
      <c r="M242" s="58"/>
      <c r="N242" s="73">
        <v>1</v>
      </c>
      <c r="O242" s="59">
        <v>0</v>
      </c>
      <c r="P242" s="60">
        <f>SUM(F242)*(N242*O242)</f>
        <v>0</v>
      </c>
    </row>
    <row r="243" spans="1:16" x14ac:dyDescent="0.25">
      <c r="A243" s="52" t="s">
        <v>353</v>
      </c>
      <c r="B243" s="53" t="s">
        <v>509</v>
      </c>
      <c r="C243" s="54" t="s">
        <v>42</v>
      </c>
      <c r="D243" s="55">
        <v>350</v>
      </c>
      <c r="E243" s="54" t="s">
        <v>33</v>
      </c>
      <c r="F243" s="56">
        <v>25</v>
      </c>
      <c r="G243" s="57"/>
      <c r="H243" s="58"/>
      <c r="I243" s="58"/>
      <c r="J243" s="58"/>
      <c r="K243" s="58"/>
      <c r="L243" s="58"/>
      <c r="M243" s="58"/>
      <c r="N243" s="73">
        <v>1</v>
      </c>
      <c r="O243" s="59">
        <v>0</v>
      </c>
      <c r="P243" s="60">
        <f>SUM(F243)*(N243*O243)</f>
        <v>0</v>
      </c>
    </row>
    <row r="244" spans="1:16" x14ac:dyDescent="0.25">
      <c r="A244" s="52" t="s">
        <v>353</v>
      </c>
      <c r="B244" s="53" t="s">
        <v>510</v>
      </c>
      <c r="C244" s="54" t="s">
        <v>172</v>
      </c>
      <c r="D244" s="55">
        <v>500</v>
      </c>
      <c r="E244" s="54" t="s">
        <v>33</v>
      </c>
      <c r="F244" s="56">
        <v>25</v>
      </c>
      <c r="G244" s="57"/>
      <c r="H244" s="58"/>
      <c r="I244" s="58"/>
      <c r="J244" s="58"/>
      <c r="K244" s="58"/>
      <c r="L244" s="58"/>
      <c r="M244" s="58"/>
      <c r="N244" s="73">
        <v>1</v>
      </c>
      <c r="O244" s="59">
        <v>0</v>
      </c>
      <c r="P244" s="60">
        <f>SUM(F244)*(N244*O244)</f>
        <v>0</v>
      </c>
    </row>
    <row r="245" spans="1:16" x14ac:dyDescent="0.25">
      <c r="A245" s="52" t="s">
        <v>353</v>
      </c>
      <c r="B245" s="53" t="s">
        <v>511</v>
      </c>
      <c r="C245" s="54" t="s">
        <v>42</v>
      </c>
      <c r="D245" s="55">
        <v>100</v>
      </c>
      <c r="E245" s="54" t="s">
        <v>33</v>
      </c>
      <c r="F245" s="56">
        <v>25</v>
      </c>
      <c r="G245" s="57"/>
      <c r="H245" s="58"/>
      <c r="I245" s="58"/>
      <c r="J245" s="58"/>
      <c r="K245" s="58"/>
      <c r="L245" s="58"/>
      <c r="M245" s="58"/>
      <c r="N245" s="73">
        <v>1</v>
      </c>
      <c r="O245" s="59">
        <v>0</v>
      </c>
      <c r="P245" s="60">
        <f>SUM(F245)*(N245*O245)</f>
        <v>0</v>
      </c>
    </row>
    <row r="246" spans="1:16" x14ac:dyDescent="0.25">
      <c r="A246" s="52" t="s">
        <v>353</v>
      </c>
      <c r="B246" s="53" t="s">
        <v>512</v>
      </c>
      <c r="C246" s="54" t="s">
        <v>172</v>
      </c>
      <c r="D246" s="55">
        <v>400</v>
      </c>
      <c r="E246" s="54" t="s">
        <v>33</v>
      </c>
      <c r="F246" s="56">
        <v>25</v>
      </c>
      <c r="G246" s="57"/>
      <c r="H246" s="58"/>
      <c r="I246" s="58"/>
      <c r="J246" s="58"/>
      <c r="K246" s="58"/>
      <c r="L246" s="58"/>
      <c r="M246" s="58"/>
      <c r="N246" s="73">
        <v>1</v>
      </c>
      <c r="O246" s="59">
        <v>0</v>
      </c>
      <c r="P246" s="60">
        <f>SUM(F246)*(N246*O246)</f>
        <v>0</v>
      </c>
    </row>
    <row r="247" spans="1:16" x14ac:dyDescent="0.25">
      <c r="A247" s="52" t="s">
        <v>353</v>
      </c>
      <c r="B247" s="53" t="s">
        <v>513</v>
      </c>
      <c r="C247" s="54" t="s">
        <v>360</v>
      </c>
      <c r="D247" s="55">
        <v>750</v>
      </c>
      <c r="E247" s="54" t="s">
        <v>50</v>
      </c>
      <c r="F247" s="56">
        <v>25</v>
      </c>
      <c r="G247" s="57"/>
      <c r="H247" s="58"/>
      <c r="I247" s="58"/>
      <c r="J247" s="58"/>
      <c r="K247" s="58"/>
      <c r="L247" s="58"/>
      <c r="M247" s="58"/>
      <c r="N247" s="73">
        <v>1</v>
      </c>
      <c r="O247" s="59">
        <v>0</v>
      </c>
      <c r="P247" s="60">
        <f>SUM(F247)*(N247*O247)</f>
        <v>0</v>
      </c>
    </row>
    <row r="248" spans="1:16" x14ac:dyDescent="0.25">
      <c r="A248" s="52" t="s">
        <v>353</v>
      </c>
      <c r="B248" s="53" t="s">
        <v>514</v>
      </c>
      <c r="C248" s="54" t="s">
        <v>371</v>
      </c>
      <c r="D248" s="55">
        <v>250</v>
      </c>
      <c r="E248" s="54" t="s">
        <v>33</v>
      </c>
      <c r="F248" s="56">
        <v>25</v>
      </c>
      <c r="G248" s="57"/>
      <c r="H248" s="58"/>
      <c r="I248" s="58"/>
      <c r="J248" s="58"/>
      <c r="K248" s="58"/>
      <c r="L248" s="58"/>
      <c r="M248" s="58"/>
      <c r="N248" s="73">
        <v>1</v>
      </c>
      <c r="O248" s="59">
        <v>0</v>
      </c>
      <c r="P248" s="60">
        <f>SUM(F248)*(N248*O248)</f>
        <v>0</v>
      </c>
    </row>
    <row r="249" spans="1:16" x14ac:dyDescent="0.25">
      <c r="A249" s="52" t="s">
        <v>353</v>
      </c>
      <c r="B249" s="53" t="s">
        <v>515</v>
      </c>
      <c r="C249" s="54" t="s">
        <v>172</v>
      </c>
      <c r="D249" s="55">
        <v>130</v>
      </c>
      <c r="E249" s="54" t="s">
        <v>33</v>
      </c>
      <c r="F249" s="56">
        <v>25</v>
      </c>
      <c r="G249" s="57"/>
      <c r="H249" s="58"/>
      <c r="I249" s="58"/>
      <c r="J249" s="58"/>
      <c r="K249" s="58"/>
      <c r="L249" s="58"/>
      <c r="M249" s="58"/>
      <c r="N249" s="73">
        <v>1</v>
      </c>
      <c r="O249" s="59">
        <v>0</v>
      </c>
      <c r="P249" s="60">
        <f>SUM(F249)*(N249*O249)</f>
        <v>0</v>
      </c>
    </row>
    <row r="250" spans="1:16" x14ac:dyDescent="0.25">
      <c r="A250" s="52" t="s">
        <v>353</v>
      </c>
      <c r="B250" s="53" t="s">
        <v>516</v>
      </c>
      <c r="C250" s="54" t="s">
        <v>37</v>
      </c>
      <c r="D250" s="55">
        <v>220</v>
      </c>
      <c r="E250" s="54" t="s">
        <v>33</v>
      </c>
      <c r="F250" s="56">
        <v>25</v>
      </c>
      <c r="G250" s="57"/>
      <c r="H250" s="58"/>
      <c r="I250" s="58"/>
      <c r="J250" s="58"/>
      <c r="K250" s="58"/>
      <c r="L250" s="58"/>
      <c r="M250" s="58"/>
      <c r="N250" s="73">
        <v>1</v>
      </c>
      <c r="O250" s="59">
        <v>0</v>
      </c>
      <c r="P250" s="60">
        <f>SUM(F250)*(N250*O250)</f>
        <v>0</v>
      </c>
    </row>
    <row r="251" spans="1:16" x14ac:dyDescent="0.25">
      <c r="A251" s="52" t="s">
        <v>353</v>
      </c>
      <c r="B251" s="53" t="s">
        <v>517</v>
      </c>
      <c r="C251" s="54" t="s">
        <v>172</v>
      </c>
      <c r="D251" s="55">
        <v>1</v>
      </c>
      <c r="E251" s="54" t="s">
        <v>41</v>
      </c>
      <c r="F251" s="56">
        <v>25</v>
      </c>
      <c r="G251" s="57"/>
      <c r="H251" s="58"/>
      <c r="I251" s="58"/>
      <c r="J251" s="58"/>
      <c r="K251" s="58"/>
      <c r="L251" s="58"/>
      <c r="M251" s="58"/>
      <c r="N251" s="73">
        <v>1</v>
      </c>
      <c r="O251" s="59">
        <v>0</v>
      </c>
      <c r="P251" s="60">
        <f>SUM(F251)*(N251*O251)</f>
        <v>0</v>
      </c>
    </row>
    <row r="252" spans="1:16" x14ac:dyDescent="0.25">
      <c r="A252" s="52" t="s">
        <v>353</v>
      </c>
      <c r="B252" s="53" t="s">
        <v>518</v>
      </c>
      <c r="C252" s="54" t="s">
        <v>42</v>
      </c>
      <c r="D252" s="55">
        <v>675</v>
      </c>
      <c r="E252" s="54" t="s">
        <v>33</v>
      </c>
      <c r="F252" s="56">
        <v>25</v>
      </c>
      <c r="G252" s="57"/>
      <c r="H252" s="58"/>
      <c r="I252" s="58"/>
      <c r="J252" s="58"/>
      <c r="K252" s="58"/>
      <c r="L252" s="58"/>
      <c r="M252" s="58"/>
      <c r="N252" s="73">
        <v>1</v>
      </c>
      <c r="O252" s="59">
        <v>0</v>
      </c>
      <c r="P252" s="60">
        <f>SUM(F252)*(N252*O252)</f>
        <v>0</v>
      </c>
    </row>
    <row r="253" spans="1:16" x14ac:dyDescent="0.25">
      <c r="A253" s="52" t="s">
        <v>353</v>
      </c>
      <c r="B253" s="53" t="s">
        <v>519</v>
      </c>
      <c r="C253" s="54" t="s">
        <v>42</v>
      </c>
      <c r="D253" s="55">
        <v>340</v>
      </c>
      <c r="E253" s="54" t="s">
        <v>33</v>
      </c>
      <c r="F253" s="56">
        <v>25</v>
      </c>
      <c r="G253" s="57"/>
      <c r="H253" s="58"/>
      <c r="I253" s="58"/>
      <c r="J253" s="58"/>
      <c r="K253" s="58"/>
      <c r="L253" s="58"/>
      <c r="M253" s="58"/>
      <c r="N253" s="73">
        <v>1</v>
      </c>
      <c r="O253" s="59">
        <v>0</v>
      </c>
      <c r="P253" s="60">
        <f>SUM(F253)*(N253*O253)</f>
        <v>0</v>
      </c>
    </row>
    <row r="254" spans="1:16" x14ac:dyDescent="0.25">
      <c r="A254" s="52" t="s">
        <v>353</v>
      </c>
      <c r="B254" s="53" t="s">
        <v>520</v>
      </c>
      <c r="C254" s="54" t="s">
        <v>42</v>
      </c>
      <c r="D254" s="55">
        <v>405</v>
      </c>
      <c r="E254" s="54" t="s">
        <v>33</v>
      </c>
      <c r="F254" s="56">
        <v>25</v>
      </c>
      <c r="G254" s="57"/>
      <c r="H254" s="58"/>
      <c r="I254" s="58"/>
      <c r="J254" s="58"/>
      <c r="K254" s="58"/>
      <c r="L254" s="58"/>
      <c r="M254" s="58"/>
      <c r="N254" s="73">
        <v>1</v>
      </c>
      <c r="O254" s="59">
        <v>0</v>
      </c>
      <c r="P254" s="60">
        <f>SUM(F254)*(N254*O254)</f>
        <v>0</v>
      </c>
    </row>
    <row r="255" spans="1:16" x14ac:dyDescent="0.25">
      <c r="A255" s="52" t="s">
        <v>353</v>
      </c>
      <c r="B255" s="53" t="s">
        <v>521</v>
      </c>
      <c r="C255" s="54" t="s">
        <v>40</v>
      </c>
      <c r="D255" s="55">
        <v>248</v>
      </c>
      <c r="E255" s="54" t="s">
        <v>37</v>
      </c>
      <c r="F255" s="56">
        <v>25</v>
      </c>
      <c r="G255" s="57"/>
      <c r="H255" s="58"/>
      <c r="I255" s="58"/>
      <c r="J255" s="58"/>
      <c r="K255" s="58"/>
      <c r="L255" s="58"/>
      <c r="M255" s="58"/>
      <c r="N255" s="73">
        <v>1</v>
      </c>
      <c r="O255" s="59">
        <v>0</v>
      </c>
      <c r="P255" s="60">
        <f>SUM(F255)*(N255*O255)</f>
        <v>0</v>
      </c>
    </row>
    <row r="256" spans="1:16" x14ac:dyDescent="0.25">
      <c r="A256" s="52" t="s">
        <v>353</v>
      </c>
      <c r="B256" s="53" t="s">
        <v>522</v>
      </c>
      <c r="C256" s="54" t="s">
        <v>371</v>
      </c>
      <c r="D256" s="55">
        <v>800</v>
      </c>
      <c r="E256" s="54" t="s">
        <v>50</v>
      </c>
      <c r="F256" s="56">
        <v>25</v>
      </c>
      <c r="G256" s="57"/>
      <c r="H256" s="58"/>
      <c r="I256" s="58"/>
      <c r="J256" s="58"/>
      <c r="K256" s="58"/>
      <c r="L256" s="58"/>
      <c r="M256" s="58"/>
      <c r="N256" s="73">
        <v>1</v>
      </c>
      <c r="O256" s="59">
        <v>0</v>
      </c>
      <c r="P256" s="60">
        <f>SUM(F256)*(N256*O256)</f>
        <v>0</v>
      </c>
    </row>
    <row r="257" spans="1:16" x14ac:dyDescent="0.25">
      <c r="A257" s="52" t="s">
        <v>353</v>
      </c>
      <c r="B257" s="53" t="s">
        <v>523</v>
      </c>
      <c r="C257" s="54" t="s">
        <v>371</v>
      </c>
      <c r="D257" s="55">
        <v>800</v>
      </c>
      <c r="E257" s="54" t="s">
        <v>50</v>
      </c>
      <c r="F257" s="56">
        <v>25</v>
      </c>
      <c r="G257" s="57"/>
      <c r="H257" s="58"/>
      <c r="I257" s="58"/>
      <c r="J257" s="58"/>
      <c r="K257" s="58"/>
      <c r="L257" s="58"/>
      <c r="M257" s="58"/>
      <c r="N257" s="73">
        <v>1</v>
      </c>
      <c r="O257" s="59">
        <v>0</v>
      </c>
      <c r="P257" s="60">
        <f>SUM(F257)*(N257*O257)</f>
        <v>0</v>
      </c>
    </row>
    <row r="258" spans="1:16" x14ac:dyDescent="0.25">
      <c r="A258" s="52" t="s">
        <v>353</v>
      </c>
      <c r="B258" s="53" t="s">
        <v>524</v>
      </c>
      <c r="C258" s="54" t="s">
        <v>371</v>
      </c>
      <c r="D258" s="55">
        <v>800</v>
      </c>
      <c r="E258" s="54" t="s">
        <v>50</v>
      </c>
      <c r="F258" s="56">
        <v>25</v>
      </c>
      <c r="G258" s="57"/>
      <c r="H258" s="58"/>
      <c r="I258" s="58"/>
      <c r="J258" s="58"/>
      <c r="K258" s="58"/>
      <c r="L258" s="58"/>
      <c r="M258" s="58"/>
      <c r="N258" s="73">
        <v>1</v>
      </c>
      <c r="O258" s="59">
        <v>0</v>
      </c>
      <c r="P258" s="60">
        <f>SUM(F258)*(N258*O258)</f>
        <v>0</v>
      </c>
    </row>
    <row r="259" spans="1:16" x14ac:dyDescent="0.25">
      <c r="A259" s="52" t="s">
        <v>353</v>
      </c>
      <c r="B259" s="53" t="s">
        <v>525</v>
      </c>
      <c r="C259" s="54" t="s">
        <v>371</v>
      </c>
      <c r="D259" s="55">
        <v>800</v>
      </c>
      <c r="E259" s="54" t="s">
        <v>50</v>
      </c>
      <c r="F259" s="56">
        <v>25</v>
      </c>
      <c r="G259" s="57"/>
      <c r="H259" s="58"/>
      <c r="I259" s="58"/>
      <c r="J259" s="58"/>
      <c r="K259" s="58"/>
      <c r="L259" s="58"/>
      <c r="M259" s="58"/>
      <c r="N259" s="73">
        <v>1</v>
      </c>
      <c r="O259" s="59">
        <v>0</v>
      </c>
      <c r="P259" s="60">
        <f>SUM(F259)*(N259*O259)</f>
        <v>0</v>
      </c>
    </row>
    <row r="260" spans="1:16" x14ac:dyDescent="0.25">
      <c r="A260" s="52" t="s">
        <v>353</v>
      </c>
      <c r="B260" s="53" t="s">
        <v>526</v>
      </c>
      <c r="C260" s="54" t="s">
        <v>371</v>
      </c>
      <c r="D260" s="55">
        <v>800</v>
      </c>
      <c r="E260" s="54" t="s">
        <v>50</v>
      </c>
      <c r="F260" s="56">
        <v>25</v>
      </c>
      <c r="G260" s="57"/>
      <c r="H260" s="58"/>
      <c r="I260" s="58"/>
      <c r="J260" s="58"/>
      <c r="K260" s="58"/>
      <c r="L260" s="58"/>
      <c r="M260" s="58"/>
      <c r="N260" s="73">
        <v>1</v>
      </c>
      <c r="O260" s="59">
        <v>0</v>
      </c>
      <c r="P260" s="60">
        <f>SUM(F260)*(N260*O260)</f>
        <v>0</v>
      </c>
    </row>
    <row r="261" spans="1:16" x14ac:dyDescent="0.25">
      <c r="A261" s="52" t="s">
        <v>353</v>
      </c>
      <c r="B261" s="53" t="s">
        <v>527</v>
      </c>
      <c r="C261" s="54" t="s">
        <v>371</v>
      </c>
      <c r="D261" s="55">
        <v>800</v>
      </c>
      <c r="E261" s="54" t="s">
        <v>50</v>
      </c>
      <c r="F261" s="56">
        <v>25</v>
      </c>
      <c r="G261" s="57"/>
      <c r="H261" s="58"/>
      <c r="I261" s="58"/>
      <c r="J261" s="58"/>
      <c r="K261" s="58"/>
      <c r="L261" s="58"/>
      <c r="M261" s="58"/>
      <c r="N261" s="73">
        <v>1</v>
      </c>
      <c r="O261" s="59">
        <v>0</v>
      </c>
      <c r="P261" s="60">
        <f>SUM(F261)*(N261*O261)</f>
        <v>0</v>
      </c>
    </row>
    <row r="262" spans="1:16" x14ac:dyDescent="0.25">
      <c r="A262" s="52" t="s">
        <v>353</v>
      </c>
      <c r="B262" s="53" t="s">
        <v>528</v>
      </c>
      <c r="C262" s="54" t="s">
        <v>32</v>
      </c>
      <c r="D262" s="55">
        <v>200</v>
      </c>
      <c r="E262" s="54" t="s">
        <v>33</v>
      </c>
      <c r="F262" s="56">
        <v>25</v>
      </c>
      <c r="G262" s="57"/>
      <c r="H262" s="58"/>
      <c r="I262" s="58"/>
      <c r="J262" s="58"/>
      <c r="K262" s="58"/>
      <c r="L262" s="58"/>
      <c r="M262" s="58"/>
      <c r="N262" s="73">
        <v>1</v>
      </c>
      <c r="O262" s="59">
        <v>0</v>
      </c>
      <c r="P262" s="60">
        <f>SUM(F262)*(N262*O262)</f>
        <v>0</v>
      </c>
    </row>
    <row r="263" spans="1:16" x14ac:dyDescent="0.25">
      <c r="A263" s="52" t="s">
        <v>353</v>
      </c>
      <c r="B263" s="53" t="s">
        <v>529</v>
      </c>
      <c r="C263" s="54" t="s">
        <v>32</v>
      </c>
      <c r="D263" s="55">
        <v>550</v>
      </c>
      <c r="E263" s="54" t="s">
        <v>33</v>
      </c>
      <c r="F263" s="56">
        <v>25</v>
      </c>
      <c r="G263" s="57"/>
      <c r="H263" s="58"/>
      <c r="I263" s="58"/>
      <c r="J263" s="58"/>
      <c r="K263" s="58"/>
      <c r="L263" s="58"/>
      <c r="M263" s="58"/>
      <c r="N263" s="73">
        <v>1</v>
      </c>
      <c r="O263" s="59">
        <v>0</v>
      </c>
      <c r="P263" s="60">
        <f>SUM(F263)*(N263*O263)</f>
        <v>0</v>
      </c>
    </row>
    <row r="264" spans="1:16" x14ac:dyDescent="0.25">
      <c r="A264" s="52" t="s">
        <v>353</v>
      </c>
      <c r="B264" s="53" t="s">
        <v>530</v>
      </c>
      <c r="C264" s="54" t="s">
        <v>173</v>
      </c>
      <c r="D264" s="55">
        <v>250</v>
      </c>
      <c r="E264" s="54" t="s">
        <v>33</v>
      </c>
      <c r="F264" s="56">
        <v>25</v>
      </c>
      <c r="G264" s="57"/>
      <c r="H264" s="58"/>
      <c r="I264" s="58"/>
      <c r="J264" s="58"/>
      <c r="K264" s="58"/>
      <c r="L264" s="58"/>
      <c r="M264" s="58"/>
      <c r="N264" s="73">
        <v>1</v>
      </c>
      <c r="O264" s="59">
        <v>0</v>
      </c>
      <c r="P264" s="60">
        <f>SUM(F264)*(N264*O264)</f>
        <v>0</v>
      </c>
    </row>
    <row r="265" spans="1:16" x14ac:dyDescent="0.25">
      <c r="A265" s="52" t="s">
        <v>353</v>
      </c>
      <c r="B265" s="53" t="s">
        <v>531</v>
      </c>
      <c r="C265" s="54" t="s">
        <v>172</v>
      </c>
      <c r="D265" s="55">
        <v>200</v>
      </c>
      <c r="E265" s="54" t="s">
        <v>33</v>
      </c>
      <c r="F265" s="56">
        <v>25</v>
      </c>
      <c r="G265" s="57"/>
      <c r="H265" s="58"/>
      <c r="I265" s="58"/>
      <c r="J265" s="58"/>
      <c r="K265" s="58"/>
      <c r="L265" s="58"/>
      <c r="M265" s="58"/>
      <c r="N265" s="73">
        <v>1</v>
      </c>
      <c r="O265" s="59">
        <v>0</v>
      </c>
      <c r="P265" s="60">
        <f>SUM(F265)*(N265*O265)</f>
        <v>0</v>
      </c>
    </row>
    <row r="266" spans="1:16" x14ac:dyDescent="0.25">
      <c r="A266" s="52" t="s">
        <v>353</v>
      </c>
      <c r="B266" s="53" t="s">
        <v>532</v>
      </c>
      <c r="C266" s="54" t="s">
        <v>32</v>
      </c>
      <c r="D266" s="55">
        <v>200</v>
      </c>
      <c r="E266" s="54" t="s">
        <v>33</v>
      </c>
      <c r="F266" s="56">
        <v>25</v>
      </c>
      <c r="G266" s="57"/>
      <c r="H266" s="58"/>
      <c r="I266" s="58"/>
      <c r="J266" s="58"/>
      <c r="K266" s="58"/>
      <c r="L266" s="58"/>
      <c r="M266" s="58"/>
      <c r="N266" s="73">
        <v>1</v>
      </c>
      <c r="O266" s="59">
        <v>0</v>
      </c>
      <c r="P266" s="60">
        <f>SUM(F266)*(N266*O266)</f>
        <v>0</v>
      </c>
    </row>
    <row r="267" spans="1:16" x14ac:dyDescent="0.25">
      <c r="A267" s="52" t="s">
        <v>353</v>
      </c>
      <c r="B267" s="53" t="s">
        <v>533</v>
      </c>
      <c r="C267" s="54" t="s">
        <v>32</v>
      </c>
      <c r="D267" s="55">
        <v>400</v>
      </c>
      <c r="E267" s="54" t="s">
        <v>33</v>
      </c>
      <c r="F267" s="56">
        <v>25</v>
      </c>
      <c r="G267" s="57"/>
      <c r="H267" s="58"/>
      <c r="I267" s="58"/>
      <c r="J267" s="58"/>
      <c r="K267" s="58"/>
      <c r="L267" s="58"/>
      <c r="M267" s="58"/>
      <c r="N267" s="73">
        <v>1</v>
      </c>
      <c r="O267" s="59">
        <v>0</v>
      </c>
      <c r="P267" s="60">
        <f>SUM(F267)*(N267*O267)</f>
        <v>0</v>
      </c>
    </row>
    <row r="268" spans="1:16" x14ac:dyDescent="0.25">
      <c r="A268" s="52" t="s">
        <v>353</v>
      </c>
      <c r="B268" s="53" t="s">
        <v>534</v>
      </c>
      <c r="C268" s="54" t="s">
        <v>172</v>
      </c>
      <c r="D268" s="55">
        <v>70</v>
      </c>
      <c r="E268" s="54" t="s">
        <v>33</v>
      </c>
      <c r="F268" s="56">
        <v>25</v>
      </c>
      <c r="G268" s="57"/>
      <c r="H268" s="58"/>
      <c r="I268" s="58"/>
      <c r="J268" s="58"/>
      <c r="K268" s="58"/>
      <c r="L268" s="58"/>
      <c r="M268" s="58"/>
      <c r="N268" s="73">
        <v>1</v>
      </c>
      <c r="O268" s="59">
        <v>0</v>
      </c>
      <c r="P268" s="60">
        <f>SUM(F268)*(N268*O268)</f>
        <v>0</v>
      </c>
    </row>
    <row r="269" spans="1:16" x14ac:dyDescent="0.25">
      <c r="A269" s="52" t="s">
        <v>353</v>
      </c>
      <c r="B269" s="53" t="s">
        <v>535</v>
      </c>
      <c r="C269" s="54" t="s">
        <v>172</v>
      </c>
      <c r="D269" s="55">
        <v>62</v>
      </c>
      <c r="E269" s="54" t="s">
        <v>33</v>
      </c>
      <c r="F269" s="56">
        <v>25</v>
      </c>
      <c r="G269" s="57"/>
      <c r="H269" s="58"/>
      <c r="I269" s="58"/>
      <c r="J269" s="58"/>
      <c r="K269" s="58"/>
      <c r="L269" s="58"/>
      <c r="M269" s="58"/>
      <c r="N269" s="73">
        <v>1</v>
      </c>
      <c r="O269" s="59">
        <v>0</v>
      </c>
      <c r="P269" s="60">
        <f>SUM(F269)*(N269*O269)</f>
        <v>0</v>
      </c>
    </row>
    <row r="270" spans="1:16" x14ac:dyDescent="0.25">
      <c r="A270" s="52" t="s">
        <v>353</v>
      </c>
      <c r="B270" s="53" t="s">
        <v>536</v>
      </c>
      <c r="C270" s="54" t="s">
        <v>360</v>
      </c>
      <c r="D270" s="55">
        <v>1</v>
      </c>
      <c r="E270" s="54" t="s">
        <v>41</v>
      </c>
      <c r="F270" s="56">
        <v>25</v>
      </c>
      <c r="G270" s="57"/>
      <c r="H270" s="58"/>
      <c r="I270" s="58"/>
      <c r="J270" s="58"/>
      <c r="K270" s="58"/>
      <c r="L270" s="58"/>
      <c r="M270" s="58"/>
      <c r="N270" s="73">
        <v>1</v>
      </c>
      <c r="O270" s="59">
        <v>0</v>
      </c>
      <c r="P270" s="60">
        <f>SUM(F270)*(N270*O270)</f>
        <v>0</v>
      </c>
    </row>
    <row r="271" spans="1:16" x14ac:dyDescent="0.25">
      <c r="A271" s="52" t="s">
        <v>353</v>
      </c>
      <c r="B271" s="53" t="s">
        <v>537</v>
      </c>
      <c r="C271" s="54" t="s">
        <v>32</v>
      </c>
      <c r="D271" s="55">
        <v>300</v>
      </c>
      <c r="E271" s="54" t="s">
        <v>33</v>
      </c>
      <c r="F271" s="56">
        <v>25</v>
      </c>
      <c r="G271" s="57"/>
      <c r="H271" s="58"/>
      <c r="I271" s="58"/>
      <c r="J271" s="58"/>
      <c r="K271" s="58"/>
      <c r="L271" s="58"/>
      <c r="M271" s="58"/>
      <c r="N271" s="73">
        <v>1</v>
      </c>
      <c r="O271" s="59">
        <v>0</v>
      </c>
      <c r="P271" s="60">
        <f>SUM(F271)*(N271*O271)</f>
        <v>0</v>
      </c>
    </row>
    <row r="272" spans="1:16" x14ac:dyDescent="0.25">
      <c r="A272" s="52" t="s">
        <v>353</v>
      </c>
      <c r="B272" s="53" t="s">
        <v>538</v>
      </c>
      <c r="C272" s="54" t="s">
        <v>32</v>
      </c>
      <c r="D272" s="55">
        <v>300</v>
      </c>
      <c r="E272" s="54" t="s">
        <v>33</v>
      </c>
      <c r="F272" s="56">
        <v>25</v>
      </c>
      <c r="G272" s="57"/>
      <c r="H272" s="58"/>
      <c r="I272" s="58"/>
      <c r="J272" s="58"/>
      <c r="K272" s="58"/>
      <c r="L272" s="58"/>
      <c r="M272" s="58"/>
      <c r="N272" s="73">
        <v>1</v>
      </c>
      <c r="O272" s="59">
        <v>0</v>
      </c>
      <c r="P272" s="60">
        <f>SUM(F272)*(N272*O272)</f>
        <v>0</v>
      </c>
    </row>
    <row r="273" spans="1:16" x14ac:dyDescent="0.25">
      <c r="A273" s="52" t="s">
        <v>353</v>
      </c>
      <c r="B273" s="53" t="s">
        <v>539</v>
      </c>
      <c r="C273" s="54" t="s">
        <v>371</v>
      </c>
      <c r="D273" s="55">
        <v>400</v>
      </c>
      <c r="E273" s="54" t="s">
        <v>33</v>
      </c>
      <c r="F273" s="56">
        <v>25</v>
      </c>
      <c r="G273" s="57"/>
      <c r="H273" s="58"/>
      <c r="I273" s="58"/>
      <c r="J273" s="58"/>
      <c r="K273" s="58"/>
      <c r="L273" s="58"/>
      <c r="M273" s="58"/>
      <c r="N273" s="73">
        <v>1</v>
      </c>
      <c r="O273" s="59">
        <v>0</v>
      </c>
      <c r="P273" s="60">
        <f>SUM(F273)*(N273*O273)</f>
        <v>0</v>
      </c>
    </row>
    <row r="274" spans="1:16" x14ac:dyDescent="0.25">
      <c r="A274" s="52" t="s">
        <v>353</v>
      </c>
      <c r="B274" s="53" t="s">
        <v>548</v>
      </c>
      <c r="C274" s="54" t="s">
        <v>40</v>
      </c>
      <c r="D274" s="55">
        <v>10</v>
      </c>
      <c r="E274" s="54" t="s">
        <v>33</v>
      </c>
      <c r="F274" s="56">
        <v>25</v>
      </c>
      <c r="G274" s="57"/>
      <c r="H274" s="58"/>
      <c r="I274" s="58"/>
      <c r="J274" s="58"/>
      <c r="K274" s="58"/>
      <c r="L274" s="58"/>
      <c r="M274" s="58"/>
      <c r="N274" s="73">
        <v>1</v>
      </c>
      <c r="O274" s="59">
        <v>0</v>
      </c>
      <c r="P274" s="60">
        <f>SUM(F274)*(N274*O274)</f>
        <v>0</v>
      </c>
    </row>
    <row r="275" spans="1:16" x14ac:dyDescent="0.25">
      <c r="A275" s="52" t="s">
        <v>353</v>
      </c>
      <c r="B275" s="53" t="s">
        <v>540</v>
      </c>
      <c r="C275" s="54" t="s">
        <v>172</v>
      </c>
      <c r="D275" s="55">
        <v>300</v>
      </c>
      <c r="E275" s="54" t="s">
        <v>33</v>
      </c>
      <c r="F275" s="56">
        <v>25</v>
      </c>
      <c r="G275" s="57"/>
      <c r="H275" s="58"/>
      <c r="I275" s="58"/>
      <c r="J275" s="58"/>
      <c r="K275" s="58"/>
      <c r="L275" s="58"/>
      <c r="M275" s="58"/>
      <c r="N275" s="73">
        <v>1</v>
      </c>
      <c r="O275" s="59">
        <v>0</v>
      </c>
      <c r="P275" s="60">
        <f>SUM(F275)*(N275*O275)</f>
        <v>0</v>
      </c>
    </row>
    <row r="276" spans="1:16" x14ac:dyDescent="0.25">
      <c r="A276" s="52" t="s">
        <v>353</v>
      </c>
      <c r="B276" s="53" t="s">
        <v>541</v>
      </c>
      <c r="C276" s="54" t="s">
        <v>42</v>
      </c>
      <c r="D276" s="55">
        <v>340</v>
      </c>
      <c r="E276" s="54" t="s">
        <v>33</v>
      </c>
      <c r="F276" s="56">
        <v>25</v>
      </c>
      <c r="G276" s="57"/>
      <c r="H276" s="58"/>
      <c r="I276" s="58"/>
      <c r="J276" s="58"/>
      <c r="K276" s="58"/>
      <c r="L276" s="58"/>
      <c r="M276" s="58"/>
      <c r="N276" s="73">
        <v>1</v>
      </c>
      <c r="O276" s="59">
        <v>0</v>
      </c>
      <c r="P276" s="60">
        <f>SUM(F276)*(N276*O276)</f>
        <v>0</v>
      </c>
    </row>
    <row r="277" spans="1:16" x14ac:dyDescent="0.25">
      <c r="A277" s="52" t="s">
        <v>353</v>
      </c>
      <c r="B277" s="53" t="s">
        <v>542</v>
      </c>
      <c r="C277" s="54" t="s">
        <v>172</v>
      </c>
      <c r="D277" s="55">
        <v>400</v>
      </c>
      <c r="E277" s="54" t="s">
        <v>33</v>
      </c>
      <c r="F277" s="56">
        <v>25</v>
      </c>
      <c r="G277" s="57"/>
      <c r="H277" s="58"/>
      <c r="I277" s="58"/>
      <c r="J277" s="58"/>
      <c r="K277" s="58"/>
      <c r="L277" s="58"/>
      <c r="M277" s="58"/>
      <c r="N277" s="73">
        <v>1</v>
      </c>
      <c r="O277" s="59">
        <v>0</v>
      </c>
      <c r="P277" s="60">
        <f>SUM(F277)*(N277*O277)</f>
        <v>0</v>
      </c>
    </row>
    <row r="278" spans="1:16" x14ac:dyDescent="0.25">
      <c r="A278" s="52" t="s">
        <v>353</v>
      </c>
      <c r="B278" s="53" t="s">
        <v>543</v>
      </c>
      <c r="C278" s="54" t="s">
        <v>42</v>
      </c>
      <c r="D278" s="55">
        <v>420</v>
      </c>
      <c r="E278" s="54" t="s">
        <v>33</v>
      </c>
      <c r="F278" s="56">
        <v>25</v>
      </c>
      <c r="G278" s="57"/>
      <c r="H278" s="58"/>
      <c r="I278" s="58"/>
      <c r="J278" s="58"/>
      <c r="K278" s="58"/>
      <c r="L278" s="58"/>
      <c r="M278" s="58"/>
      <c r="N278" s="73">
        <v>1</v>
      </c>
      <c r="O278" s="59">
        <v>0</v>
      </c>
      <c r="P278" s="60">
        <f>SUM(F278)*(N278*O278)</f>
        <v>0</v>
      </c>
    </row>
    <row r="279" spans="1:16" x14ac:dyDescent="0.25">
      <c r="A279" s="52" t="s">
        <v>353</v>
      </c>
      <c r="B279" s="53" t="s">
        <v>544</v>
      </c>
      <c r="C279" s="54" t="s">
        <v>360</v>
      </c>
      <c r="D279" s="55">
        <v>750</v>
      </c>
      <c r="E279" s="54" t="s">
        <v>50</v>
      </c>
      <c r="F279" s="56">
        <v>25</v>
      </c>
      <c r="G279" s="57"/>
      <c r="H279" s="58"/>
      <c r="I279" s="58"/>
      <c r="J279" s="58"/>
      <c r="K279" s="58"/>
      <c r="L279" s="58"/>
      <c r="M279" s="58"/>
      <c r="N279" s="73">
        <v>1</v>
      </c>
      <c r="O279" s="59">
        <v>0</v>
      </c>
      <c r="P279" s="60">
        <f>SUM(F279)*(N279*O279)</f>
        <v>0</v>
      </c>
    </row>
    <row r="280" spans="1:16" x14ac:dyDescent="0.25">
      <c r="A280" s="52" t="s">
        <v>353</v>
      </c>
      <c r="B280" s="53" t="s">
        <v>639</v>
      </c>
      <c r="C280" s="54" t="s">
        <v>32</v>
      </c>
      <c r="D280" s="55">
        <v>55</v>
      </c>
      <c r="E280" s="54" t="s">
        <v>33</v>
      </c>
      <c r="F280" s="56">
        <v>25</v>
      </c>
      <c r="G280" s="57"/>
      <c r="H280" s="58"/>
      <c r="I280" s="58"/>
      <c r="J280" s="58"/>
      <c r="K280" s="58"/>
      <c r="L280" s="58"/>
      <c r="M280" s="58"/>
      <c r="N280" s="73">
        <v>1</v>
      </c>
      <c r="O280" s="59">
        <v>0</v>
      </c>
      <c r="P280" s="60">
        <f>SUM(F280)*(N280*O280)</f>
        <v>0</v>
      </c>
    </row>
    <row r="281" spans="1:16" x14ac:dyDescent="0.25">
      <c r="A281" s="52" t="s">
        <v>353</v>
      </c>
      <c r="B281" s="53" t="s">
        <v>545</v>
      </c>
      <c r="C281" s="54" t="s">
        <v>371</v>
      </c>
      <c r="D281" s="55">
        <v>213</v>
      </c>
      <c r="E281" s="54" t="s">
        <v>33</v>
      </c>
      <c r="F281" s="56">
        <v>25</v>
      </c>
      <c r="G281" s="57"/>
      <c r="H281" s="58"/>
      <c r="I281" s="58"/>
      <c r="J281" s="58"/>
      <c r="K281" s="58"/>
      <c r="L281" s="58"/>
      <c r="M281" s="58"/>
      <c r="N281" s="73">
        <v>1</v>
      </c>
      <c r="O281" s="59">
        <v>0</v>
      </c>
      <c r="P281" s="60">
        <f>SUM(F281)*(N281*O281)</f>
        <v>0</v>
      </c>
    </row>
    <row r="282" spans="1:16" x14ac:dyDescent="0.25">
      <c r="A282" s="52" t="s">
        <v>353</v>
      </c>
      <c r="B282" s="53" t="s">
        <v>546</v>
      </c>
      <c r="C282" s="54" t="s">
        <v>32</v>
      </c>
      <c r="D282" s="55">
        <v>1000</v>
      </c>
      <c r="E282" s="54" t="s">
        <v>33</v>
      </c>
      <c r="F282" s="56">
        <v>25</v>
      </c>
      <c r="G282" s="57"/>
      <c r="H282" s="58"/>
      <c r="I282" s="58"/>
      <c r="J282" s="58"/>
      <c r="K282" s="58"/>
      <c r="L282" s="58"/>
      <c r="M282" s="58"/>
      <c r="N282" s="73">
        <v>1</v>
      </c>
      <c r="O282" s="59">
        <v>0</v>
      </c>
      <c r="P282" s="60">
        <f>SUM(F282)*(N282*O282)</f>
        <v>0</v>
      </c>
    </row>
    <row r="283" spans="1:16" x14ac:dyDescent="0.25">
      <c r="A283" s="52" t="s">
        <v>353</v>
      </c>
      <c r="B283" s="53" t="s">
        <v>547</v>
      </c>
      <c r="C283" s="54" t="s">
        <v>42</v>
      </c>
      <c r="D283" s="55">
        <v>125</v>
      </c>
      <c r="E283" s="54" t="s">
        <v>33</v>
      </c>
      <c r="F283" s="56">
        <v>25</v>
      </c>
      <c r="G283" s="57"/>
      <c r="H283" s="58"/>
      <c r="I283" s="58"/>
      <c r="J283" s="58"/>
      <c r="K283" s="58"/>
      <c r="L283" s="58"/>
      <c r="M283" s="58"/>
      <c r="N283" s="73">
        <v>1</v>
      </c>
      <c r="O283" s="59">
        <v>0</v>
      </c>
      <c r="P283" s="60">
        <f>SUM(F283)*(N283*O283)</f>
        <v>0</v>
      </c>
    </row>
    <row r="284" spans="1:16" x14ac:dyDescent="0.25">
      <c r="A284" s="174"/>
      <c r="B284" s="175"/>
      <c r="C284" s="176"/>
      <c r="D284" s="177"/>
      <c r="E284" s="176"/>
      <c r="F284" s="178"/>
      <c r="G284" s="179"/>
      <c r="H284" s="180"/>
      <c r="I284" s="180"/>
      <c r="J284" s="180"/>
      <c r="K284" s="180"/>
      <c r="L284" s="180"/>
      <c r="M284" s="180"/>
      <c r="N284" s="181"/>
      <c r="O284" s="59"/>
      <c r="P284" s="182"/>
    </row>
    <row r="285" spans="1:16" x14ac:dyDescent="0.25">
      <c r="A285" s="174"/>
      <c r="B285" s="175"/>
      <c r="C285" s="176"/>
      <c r="D285" s="177"/>
      <c r="E285" s="176"/>
      <c r="F285" s="178"/>
      <c r="G285" s="179"/>
      <c r="H285" s="180"/>
      <c r="I285" s="180"/>
      <c r="J285" s="180"/>
      <c r="K285" s="180"/>
      <c r="L285" s="180"/>
      <c r="M285" s="180"/>
      <c r="N285" s="181"/>
      <c r="O285" s="59"/>
      <c r="P285" s="182"/>
    </row>
    <row r="286" spans="1:16" x14ac:dyDescent="0.25">
      <c r="A286" s="174"/>
      <c r="B286" s="175"/>
      <c r="C286" s="176"/>
      <c r="D286" s="177"/>
      <c r="E286" s="176"/>
      <c r="F286" s="178"/>
      <c r="G286" s="179"/>
      <c r="H286" s="180"/>
      <c r="I286" s="180"/>
      <c r="J286" s="180"/>
      <c r="K286" s="180"/>
      <c r="L286" s="180"/>
      <c r="M286" s="180"/>
      <c r="N286" s="181"/>
      <c r="O286" s="59"/>
      <c r="P286" s="182"/>
    </row>
    <row r="287" spans="1:16" x14ac:dyDescent="0.25">
      <c r="A287" s="174"/>
      <c r="B287" s="175"/>
      <c r="C287" s="176"/>
      <c r="D287" s="177"/>
      <c r="E287" s="176"/>
      <c r="F287" s="178"/>
      <c r="G287" s="179"/>
      <c r="H287" s="180"/>
      <c r="I287" s="180"/>
      <c r="J287" s="180"/>
      <c r="K287" s="180"/>
      <c r="L287" s="180"/>
      <c r="M287" s="180"/>
      <c r="N287" s="181"/>
      <c r="O287" s="59"/>
      <c r="P287" s="182"/>
    </row>
    <row r="288" spans="1:16" x14ac:dyDescent="0.25">
      <c r="A288" s="174"/>
      <c r="B288" s="175"/>
      <c r="C288" s="176"/>
      <c r="D288" s="177"/>
      <c r="E288" s="176"/>
      <c r="F288" s="178"/>
      <c r="G288" s="179"/>
      <c r="H288" s="180"/>
      <c r="I288" s="180"/>
      <c r="J288" s="180"/>
      <c r="K288" s="180"/>
      <c r="L288" s="180"/>
      <c r="M288" s="180"/>
      <c r="N288" s="181"/>
      <c r="O288" s="59"/>
      <c r="P288" s="182"/>
    </row>
    <row r="289" spans="2:16" x14ac:dyDescent="0.25">
      <c r="O289" s="30"/>
    </row>
    <row r="290" spans="2:16" x14ac:dyDescent="0.25">
      <c r="B290" s="127" t="s">
        <v>236</v>
      </c>
      <c r="O290" s="34"/>
      <c r="P290" s="33">
        <f>SUM(P3:P289)</f>
        <v>0</v>
      </c>
    </row>
    <row r="291" spans="2:16" x14ac:dyDescent="0.25">
      <c r="B291" s="37" t="s">
        <v>252</v>
      </c>
    </row>
  </sheetData>
  <autoFilter ref="A2:P283" xr:uid="{45ECB455-9642-4C12-8B51-725428FBB028}"/>
  <mergeCells count="1">
    <mergeCell ref="A1:O1"/>
  </mergeCells>
  <conditionalFormatting sqref="H2:H288 J4:M288">
    <cfRule type="expression" dxfId="34" priority="11">
      <formula>#REF!&gt;0</formula>
    </cfRule>
  </conditionalFormatting>
  <conditionalFormatting sqref="I2:I288">
    <cfRule type="expression" dxfId="33" priority="12">
      <formula>#REF!&gt;0</formula>
    </cfRule>
  </conditionalFormatting>
  <conditionalFormatting sqref="J2:M3 N2:O283 P3:P283">
    <cfRule type="expression" dxfId="32" priority="7">
      <formula>#REF!&gt;0</formula>
    </cfRule>
  </conditionalFormatting>
  <conditionalFormatting sqref="N284:P288">
    <cfRule type="expression" dxfId="31" priority="3">
      <formula>#REF!&gt;0</formula>
    </cfRule>
  </conditionalFormatting>
  <conditionalFormatting sqref="B1:B1048576">
    <cfRule type="duplicateValues" dxfId="3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44F17-AA8E-44DD-8E7E-895C151E89E7}">
  <sheetPr>
    <tabColor rgb="FF92D050"/>
  </sheetPr>
  <dimension ref="A1:P145"/>
  <sheetViews>
    <sheetView zoomScale="80" zoomScaleNormal="80"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19.42578125" bestFit="1" customWidth="1"/>
    <col min="2" max="2" width="36.28515625" style="29" bestFit="1" customWidth="1"/>
    <col min="3" max="3" width="7.140625" style="29" bestFit="1" customWidth="1"/>
    <col min="4" max="4" width="7.28515625" style="29" bestFit="1" customWidth="1"/>
    <col min="5" max="5" width="5.5703125" bestFit="1" customWidth="1"/>
    <col min="6" max="6" width="7.85546875" style="32" bestFit="1" customWidth="1"/>
    <col min="7" max="7" width="2.28515625" style="2" customWidth="1"/>
    <col min="8" max="9" width="27.5703125" style="2" customWidth="1"/>
    <col min="10" max="10" width="28.28515625" style="7" customWidth="1"/>
    <col min="11" max="11" width="15.5703125" style="7" bestFit="1" customWidth="1"/>
    <col min="12" max="12" width="15.140625" style="7" customWidth="1"/>
    <col min="13" max="14" width="15" style="7" customWidth="1"/>
    <col min="15" max="15" width="15.7109375" style="3" customWidth="1"/>
    <col min="16" max="16" width="19.7109375" style="3" customWidth="1"/>
  </cols>
  <sheetData>
    <row r="1" spans="1:16" ht="23.25" x14ac:dyDescent="0.35">
      <c r="A1" s="159" t="s">
        <v>105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28"/>
    </row>
    <row r="2" spans="1:16" s="11" customFormat="1" ht="51" x14ac:dyDescent="0.25">
      <c r="A2" s="46" t="s">
        <v>107</v>
      </c>
      <c r="B2" s="47" t="s">
        <v>108</v>
      </c>
      <c r="C2" s="47" t="s">
        <v>109</v>
      </c>
      <c r="D2" s="47" t="s">
        <v>110</v>
      </c>
      <c r="E2" s="46" t="s">
        <v>111</v>
      </c>
      <c r="F2" s="48" t="s">
        <v>112</v>
      </c>
      <c r="G2" s="49"/>
      <c r="H2" s="50" t="s">
        <v>79</v>
      </c>
      <c r="I2" s="50" t="s">
        <v>26</v>
      </c>
      <c r="J2" s="50" t="s">
        <v>21</v>
      </c>
      <c r="K2" s="50" t="s">
        <v>1</v>
      </c>
      <c r="L2" s="50" t="s">
        <v>2</v>
      </c>
      <c r="M2" s="50" t="s">
        <v>6</v>
      </c>
      <c r="N2" s="50" t="s">
        <v>24</v>
      </c>
      <c r="O2" s="50" t="s">
        <v>104</v>
      </c>
      <c r="P2" s="51" t="s">
        <v>18</v>
      </c>
    </row>
    <row r="3" spans="1:16" x14ac:dyDescent="0.25">
      <c r="A3" s="52" t="s">
        <v>123</v>
      </c>
      <c r="B3" s="53" t="s">
        <v>175</v>
      </c>
      <c r="C3" s="54" t="s">
        <v>40</v>
      </c>
      <c r="D3" s="55">
        <v>10</v>
      </c>
      <c r="E3" s="54" t="s">
        <v>37</v>
      </c>
      <c r="F3" s="56">
        <v>93</v>
      </c>
      <c r="G3" s="57"/>
      <c r="H3" s="58"/>
      <c r="I3" s="58"/>
      <c r="J3" s="58"/>
      <c r="K3" s="58"/>
      <c r="L3" s="58"/>
      <c r="M3" s="58"/>
      <c r="N3" s="73">
        <v>1</v>
      </c>
      <c r="O3" s="59">
        <v>0</v>
      </c>
      <c r="P3" s="60">
        <f t="shared" ref="P3:P36" si="0">SUM(F3)*(N3*O3)</f>
        <v>0</v>
      </c>
    </row>
    <row r="4" spans="1:16" x14ac:dyDescent="0.25">
      <c r="A4" s="52" t="s">
        <v>123</v>
      </c>
      <c r="B4" s="53" t="s">
        <v>124</v>
      </c>
      <c r="C4" s="54" t="s">
        <v>47</v>
      </c>
      <c r="D4" s="55">
        <v>250</v>
      </c>
      <c r="E4" s="54" t="s">
        <v>33</v>
      </c>
      <c r="F4" s="56">
        <v>254</v>
      </c>
      <c r="G4" s="57"/>
      <c r="H4" s="58"/>
      <c r="I4" s="58"/>
      <c r="J4" s="58"/>
      <c r="K4" s="58"/>
      <c r="L4" s="58"/>
      <c r="M4" s="58"/>
      <c r="N4" s="73">
        <v>1</v>
      </c>
      <c r="O4" s="59">
        <v>0</v>
      </c>
      <c r="P4" s="60">
        <f t="shared" si="0"/>
        <v>0</v>
      </c>
    </row>
    <row r="5" spans="1:16" x14ac:dyDescent="0.25">
      <c r="A5" s="52" t="s">
        <v>123</v>
      </c>
      <c r="B5" s="53" t="s">
        <v>125</v>
      </c>
      <c r="C5" s="54" t="s">
        <v>47</v>
      </c>
      <c r="D5" s="55">
        <v>25</v>
      </c>
      <c r="E5" s="54" t="s">
        <v>33</v>
      </c>
      <c r="F5" s="56">
        <v>126</v>
      </c>
      <c r="G5" s="57"/>
      <c r="H5" s="58"/>
      <c r="I5" s="58"/>
      <c r="J5" s="58"/>
      <c r="K5" s="58"/>
      <c r="L5" s="58"/>
      <c r="M5" s="58"/>
      <c r="N5" s="73">
        <v>1</v>
      </c>
      <c r="O5" s="59">
        <v>0</v>
      </c>
      <c r="P5" s="60">
        <f t="shared" si="0"/>
        <v>0</v>
      </c>
    </row>
    <row r="6" spans="1:16" x14ac:dyDescent="0.25">
      <c r="A6" s="52" t="s">
        <v>123</v>
      </c>
      <c r="B6" s="53" t="s">
        <v>176</v>
      </c>
      <c r="C6" s="54" t="s">
        <v>39</v>
      </c>
      <c r="D6" s="55">
        <v>9</v>
      </c>
      <c r="E6" s="54" t="s">
        <v>37</v>
      </c>
      <c r="F6" s="56">
        <v>72</v>
      </c>
      <c r="G6" s="57"/>
      <c r="H6" s="58"/>
      <c r="I6" s="58"/>
      <c r="J6" s="58"/>
      <c r="K6" s="58"/>
      <c r="L6" s="58"/>
      <c r="M6" s="58"/>
      <c r="N6" s="73">
        <v>1</v>
      </c>
      <c r="O6" s="59">
        <v>0</v>
      </c>
      <c r="P6" s="60">
        <f t="shared" si="0"/>
        <v>0</v>
      </c>
    </row>
    <row r="7" spans="1:16" x14ac:dyDescent="0.25">
      <c r="A7" s="52" t="s">
        <v>123</v>
      </c>
      <c r="B7" s="53" t="s">
        <v>126</v>
      </c>
      <c r="C7" s="54" t="s">
        <v>47</v>
      </c>
      <c r="D7" s="55">
        <v>250</v>
      </c>
      <c r="E7" s="54" t="s">
        <v>50</v>
      </c>
      <c r="F7" s="56">
        <v>130</v>
      </c>
      <c r="G7" s="57"/>
      <c r="H7" s="58"/>
      <c r="I7" s="58"/>
      <c r="J7" s="58"/>
      <c r="K7" s="58"/>
      <c r="L7" s="58"/>
      <c r="M7" s="58"/>
      <c r="N7" s="73">
        <v>1</v>
      </c>
      <c r="O7" s="59">
        <v>0</v>
      </c>
      <c r="P7" s="60">
        <f t="shared" si="0"/>
        <v>0</v>
      </c>
    </row>
    <row r="8" spans="1:16" x14ac:dyDescent="0.25">
      <c r="A8" s="111" t="s">
        <v>123</v>
      </c>
      <c r="B8" s="112" t="s">
        <v>127</v>
      </c>
      <c r="C8" s="113" t="s">
        <v>37</v>
      </c>
      <c r="D8" s="114">
        <v>435</v>
      </c>
      <c r="E8" s="113" t="s">
        <v>33</v>
      </c>
      <c r="F8" s="115">
        <v>86</v>
      </c>
      <c r="G8" s="57"/>
      <c r="H8" s="58"/>
      <c r="I8" s="58"/>
      <c r="J8" s="58"/>
      <c r="K8" s="58"/>
      <c r="L8" s="58"/>
      <c r="M8" s="58"/>
      <c r="N8" s="73">
        <v>1</v>
      </c>
      <c r="O8" s="59">
        <v>0</v>
      </c>
      <c r="P8" s="60">
        <f t="shared" si="0"/>
        <v>0</v>
      </c>
    </row>
    <row r="9" spans="1:16" x14ac:dyDescent="0.25">
      <c r="A9" s="52" t="s">
        <v>123</v>
      </c>
      <c r="B9" s="53" t="s">
        <v>128</v>
      </c>
      <c r="C9" s="54" t="s">
        <v>32</v>
      </c>
      <c r="D9" s="55">
        <v>200</v>
      </c>
      <c r="E9" s="54" t="s">
        <v>33</v>
      </c>
      <c r="F9" s="56">
        <v>75</v>
      </c>
      <c r="G9" s="57"/>
      <c r="H9" s="58"/>
      <c r="I9" s="58"/>
      <c r="J9" s="58"/>
      <c r="K9" s="58"/>
      <c r="L9" s="58"/>
      <c r="M9" s="58"/>
      <c r="N9" s="73">
        <v>1</v>
      </c>
      <c r="O9" s="59">
        <v>0</v>
      </c>
      <c r="P9" s="60">
        <f t="shared" si="0"/>
        <v>0</v>
      </c>
    </row>
    <row r="10" spans="1:16" x14ac:dyDescent="0.25">
      <c r="A10" s="52" t="s">
        <v>123</v>
      </c>
      <c r="B10" s="53" t="s">
        <v>129</v>
      </c>
      <c r="C10" s="54" t="s">
        <v>39</v>
      </c>
      <c r="D10" s="55">
        <v>1</v>
      </c>
      <c r="E10" s="54" t="s">
        <v>41</v>
      </c>
      <c r="F10" s="56">
        <v>59</v>
      </c>
      <c r="G10" s="57"/>
      <c r="H10" s="58"/>
      <c r="I10" s="58"/>
      <c r="J10" s="58"/>
      <c r="K10" s="58"/>
      <c r="L10" s="58"/>
      <c r="M10" s="58"/>
      <c r="N10" s="73">
        <v>1</v>
      </c>
      <c r="O10" s="59">
        <v>0</v>
      </c>
      <c r="P10" s="60">
        <f t="shared" si="0"/>
        <v>0</v>
      </c>
    </row>
    <row r="11" spans="1:16" x14ac:dyDescent="0.25">
      <c r="A11" s="52" t="s">
        <v>123</v>
      </c>
      <c r="B11" s="53" t="s">
        <v>130</v>
      </c>
      <c r="C11" s="54" t="s">
        <v>35</v>
      </c>
      <c r="D11" s="55">
        <v>250</v>
      </c>
      <c r="E11" s="54" t="s">
        <v>33</v>
      </c>
      <c r="F11" s="56">
        <v>15</v>
      </c>
      <c r="G11" s="57"/>
      <c r="H11" s="58"/>
      <c r="I11" s="58"/>
      <c r="J11" s="58"/>
      <c r="K11" s="58"/>
      <c r="L11" s="58"/>
      <c r="M11" s="58"/>
      <c r="N11" s="73">
        <v>1</v>
      </c>
      <c r="O11" s="59">
        <v>0</v>
      </c>
      <c r="P11" s="60">
        <f t="shared" si="0"/>
        <v>0</v>
      </c>
    </row>
    <row r="12" spans="1:16" x14ac:dyDescent="0.25">
      <c r="A12" s="52" t="s">
        <v>123</v>
      </c>
      <c r="B12" s="53" t="s">
        <v>177</v>
      </c>
      <c r="C12" s="54" t="s">
        <v>39</v>
      </c>
      <c r="D12" s="55">
        <v>9</v>
      </c>
      <c r="E12" s="54" t="s">
        <v>37</v>
      </c>
      <c r="F12" s="56">
        <v>4</v>
      </c>
      <c r="G12" s="57"/>
      <c r="H12" s="58"/>
      <c r="I12" s="58"/>
      <c r="J12" s="58"/>
      <c r="K12" s="58"/>
      <c r="L12" s="58"/>
      <c r="M12" s="58"/>
      <c r="N12" s="73">
        <v>1</v>
      </c>
      <c r="O12" s="59">
        <v>0</v>
      </c>
      <c r="P12" s="60">
        <f t="shared" si="0"/>
        <v>0</v>
      </c>
    </row>
    <row r="13" spans="1:16" x14ac:dyDescent="0.25">
      <c r="A13" s="52" t="s">
        <v>123</v>
      </c>
      <c r="B13" s="53" t="s">
        <v>178</v>
      </c>
      <c r="C13" s="54" t="s">
        <v>42</v>
      </c>
      <c r="D13" s="55">
        <v>200</v>
      </c>
      <c r="E13" s="54" t="s">
        <v>33</v>
      </c>
      <c r="F13" s="56">
        <v>15</v>
      </c>
      <c r="G13" s="57"/>
      <c r="H13" s="58"/>
      <c r="I13" s="58"/>
      <c r="J13" s="58"/>
      <c r="K13" s="58"/>
      <c r="L13" s="58"/>
      <c r="M13" s="58"/>
      <c r="N13" s="73">
        <v>1</v>
      </c>
      <c r="O13" s="59">
        <v>0</v>
      </c>
      <c r="P13" s="60">
        <f t="shared" si="0"/>
        <v>0</v>
      </c>
    </row>
    <row r="14" spans="1:16" x14ac:dyDescent="0.25">
      <c r="A14" s="52" t="s">
        <v>123</v>
      </c>
      <c r="B14" s="53" t="s">
        <v>179</v>
      </c>
      <c r="C14" s="54" t="s">
        <v>32</v>
      </c>
      <c r="D14" s="55">
        <v>200</v>
      </c>
      <c r="E14" s="54" t="s">
        <v>33</v>
      </c>
      <c r="F14" s="56">
        <v>29</v>
      </c>
      <c r="G14" s="57"/>
      <c r="H14" s="58"/>
      <c r="I14" s="58"/>
      <c r="J14" s="58"/>
      <c r="K14" s="58"/>
      <c r="L14" s="58"/>
      <c r="M14" s="58"/>
      <c r="N14" s="73">
        <v>1</v>
      </c>
      <c r="O14" s="59">
        <v>0</v>
      </c>
      <c r="P14" s="60">
        <f t="shared" si="0"/>
        <v>0</v>
      </c>
    </row>
    <row r="15" spans="1:16" x14ac:dyDescent="0.25">
      <c r="A15" s="52" t="s">
        <v>123</v>
      </c>
      <c r="B15" s="53" t="s">
        <v>180</v>
      </c>
      <c r="C15" s="54" t="s">
        <v>42</v>
      </c>
      <c r="D15" s="55">
        <v>100</v>
      </c>
      <c r="E15" s="54" t="s">
        <v>33</v>
      </c>
      <c r="F15" s="56">
        <v>9</v>
      </c>
      <c r="G15" s="57"/>
      <c r="H15" s="58"/>
      <c r="I15" s="58"/>
      <c r="J15" s="58"/>
      <c r="K15" s="58"/>
      <c r="L15" s="58"/>
      <c r="M15" s="58"/>
      <c r="N15" s="73">
        <v>1</v>
      </c>
      <c r="O15" s="59">
        <v>0</v>
      </c>
      <c r="P15" s="60">
        <f t="shared" si="0"/>
        <v>0</v>
      </c>
    </row>
    <row r="16" spans="1:16" x14ac:dyDescent="0.25">
      <c r="A16" s="52" t="s">
        <v>123</v>
      </c>
      <c r="B16" s="53" t="s">
        <v>131</v>
      </c>
      <c r="C16" s="54" t="s">
        <v>37</v>
      </c>
      <c r="D16" s="55">
        <v>125</v>
      </c>
      <c r="E16" s="54" t="s">
        <v>33</v>
      </c>
      <c r="F16" s="56">
        <v>5</v>
      </c>
      <c r="G16" s="57"/>
      <c r="H16" s="58"/>
      <c r="I16" s="58"/>
      <c r="J16" s="58"/>
      <c r="K16" s="58"/>
      <c r="L16" s="58"/>
      <c r="M16" s="58"/>
      <c r="N16" s="73">
        <v>1</v>
      </c>
      <c r="O16" s="59">
        <v>0</v>
      </c>
      <c r="P16" s="60">
        <f t="shared" si="0"/>
        <v>0</v>
      </c>
    </row>
    <row r="17" spans="1:16" x14ac:dyDescent="0.25">
      <c r="A17" s="52" t="s">
        <v>123</v>
      </c>
      <c r="B17" s="53" t="s">
        <v>132</v>
      </c>
      <c r="C17" s="54" t="s">
        <v>39</v>
      </c>
      <c r="D17" s="55">
        <v>1</v>
      </c>
      <c r="E17" s="54" t="s">
        <v>41</v>
      </c>
      <c r="F17" s="56">
        <v>16</v>
      </c>
      <c r="G17" s="57"/>
      <c r="H17" s="58"/>
      <c r="I17" s="58"/>
      <c r="J17" s="58"/>
      <c r="K17" s="58"/>
      <c r="L17" s="58"/>
      <c r="M17" s="58"/>
      <c r="N17" s="73">
        <v>1</v>
      </c>
      <c r="O17" s="59">
        <v>0</v>
      </c>
      <c r="P17" s="60">
        <f t="shared" si="0"/>
        <v>0</v>
      </c>
    </row>
    <row r="18" spans="1:16" x14ac:dyDescent="0.25">
      <c r="A18" s="52" t="s">
        <v>123</v>
      </c>
      <c r="B18" s="53" t="s">
        <v>133</v>
      </c>
      <c r="C18" s="54" t="s">
        <v>47</v>
      </c>
      <c r="D18" s="55">
        <v>1</v>
      </c>
      <c r="E18" s="54" t="s">
        <v>41</v>
      </c>
      <c r="F18" s="56">
        <v>8</v>
      </c>
      <c r="G18" s="57"/>
      <c r="H18" s="58"/>
      <c r="I18" s="58"/>
      <c r="J18" s="58"/>
      <c r="K18" s="58"/>
      <c r="L18" s="58"/>
      <c r="M18" s="58"/>
      <c r="N18" s="73">
        <v>1</v>
      </c>
      <c r="O18" s="59">
        <v>0</v>
      </c>
      <c r="P18" s="60">
        <f t="shared" si="0"/>
        <v>0</v>
      </c>
    </row>
    <row r="19" spans="1:16" x14ac:dyDescent="0.25">
      <c r="A19" s="52" t="s">
        <v>123</v>
      </c>
      <c r="B19" s="53" t="s">
        <v>134</v>
      </c>
      <c r="C19" s="54" t="s">
        <v>39</v>
      </c>
      <c r="D19" s="55">
        <v>500</v>
      </c>
      <c r="E19" s="54" t="s">
        <v>50</v>
      </c>
      <c r="F19" s="56">
        <v>38</v>
      </c>
      <c r="G19" s="57"/>
      <c r="H19" s="58"/>
      <c r="I19" s="58"/>
      <c r="J19" s="58"/>
      <c r="K19" s="58"/>
      <c r="L19" s="58"/>
      <c r="M19" s="58"/>
      <c r="N19" s="73">
        <v>1</v>
      </c>
      <c r="O19" s="59">
        <v>0</v>
      </c>
      <c r="P19" s="60">
        <f t="shared" si="0"/>
        <v>0</v>
      </c>
    </row>
    <row r="20" spans="1:16" x14ac:dyDescent="0.25">
      <c r="A20" s="52" t="s">
        <v>123</v>
      </c>
      <c r="B20" s="53" t="s">
        <v>135</v>
      </c>
      <c r="C20" s="54" t="s">
        <v>39</v>
      </c>
      <c r="D20" s="55">
        <v>1</v>
      </c>
      <c r="E20" s="54" t="s">
        <v>41</v>
      </c>
      <c r="F20" s="56">
        <v>15</v>
      </c>
      <c r="G20" s="57"/>
      <c r="H20" s="58"/>
      <c r="I20" s="58"/>
      <c r="J20" s="58"/>
      <c r="K20" s="58"/>
      <c r="L20" s="58"/>
      <c r="M20" s="58"/>
      <c r="N20" s="73">
        <v>1</v>
      </c>
      <c r="O20" s="59">
        <v>0</v>
      </c>
      <c r="P20" s="60">
        <f t="shared" si="0"/>
        <v>0</v>
      </c>
    </row>
    <row r="21" spans="1:16" x14ac:dyDescent="0.25">
      <c r="A21" s="52" t="s">
        <v>123</v>
      </c>
      <c r="B21" s="53" t="s">
        <v>136</v>
      </c>
      <c r="C21" s="54" t="s">
        <v>47</v>
      </c>
      <c r="D21" s="55">
        <v>500</v>
      </c>
      <c r="E21" s="54" t="s">
        <v>50</v>
      </c>
      <c r="F21" s="56">
        <v>5</v>
      </c>
      <c r="G21" s="57"/>
      <c r="H21" s="58"/>
      <c r="I21" s="58"/>
      <c r="J21" s="58"/>
      <c r="K21" s="58"/>
      <c r="L21" s="58"/>
      <c r="M21" s="58"/>
      <c r="N21" s="73">
        <v>1</v>
      </c>
      <c r="O21" s="59">
        <v>0</v>
      </c>
      <c r="P21" s="60">
        <f t="shared" si="0"/>
        <v>0</v>
      </c>
    </row>
    <row r="22" spans="1:16" x14ac:dyDescent="0.25">
      <c r="A22" s="52" t="s">
        <v>123</v>
      </c>
      <c r="B22" s="53" t="s">
        <v>146</v>
      </c>
      <c r="C22" s="54" t="s">
        <v>47</v>
      </c>
      <c r="D22" s="55">
        <v>500</v>
      </c>
      <c r="E22" s="54" t="s">
        <v>50</v>
      </c>
      <c r="F22" s="56">
        <v>4</v>
      </c>
      <c r="G22" s="57"/>
      <c r="H22" s="58"/>
      <c r="I22" s="58"/>
      <c r="J22" s="58"/>
      <c r="K22" s="58"/>
      <c r="L22" s="58"/>
      <c r="M22" s="58"/>
      <c r="N22" s="73">
        <v>1</v>
      </c>
      <c r="O22" s="59">
        <v>0</v>
      </c>
      <c r="P22" s="60">
        <f t="shared" si="0"/>
        <v>0</v>
      </c>
    </row>
    <row r="23" spans="1:16" x14ac:dyDescent="0.25">
      <c r="A23" s="52" t="s">
        <v>123</v>
      </c>
      <c r="B23" s="53" t="s">
        <v>181</v>
      </c>
      <c r="C23" s="54" t="s">
        <v>39</v>
      </c>
      <c r="D23" s="55">
        <v>1</v>
      </c>
      <c r="E23" s="54" t="s">
        <v>58</v>
      </c>
      <c r="F23" s="56">
        <v>15</v>
      </c>
      <c r="G23" s="57"/>
      <c r="H23" s="58"/>
      <c r="I23" s="58"/>
      <c r="J23" s="58"/>
      <c r="K23" s="58"/>
      <c r="L23" s="58"/>
      <c r="M23" s="58"/>
      <c r="N23" s="73">
        <v>1</v>
      </c>
      <c r="O23" s="59">
        <v>0</v>
      </c>
      <c r="P23" s="60">
        <f t="shared" si="0"/>
        <v>0</v>
      </c>
    </row>
    <row r="24" spans="1:16" x14ac:dyDescent="0.25">
      <c r="A24" s="52" t="s">
        <v>123</v>
      </c>
      <c r="B24" s="53" t="s">
        <v>137</v>
      </c>
      <c r="C24" s="54" t="s">
        <v>173</v>
      </c>
      <c r="D24" s="55">
        <v>200</v>
      </c>
      <c r="E24" s="54" t="s">
        <v>33</v>
      </c>
      <c r="F24" s="56">
        <v>3</v>
      </c>
      <c r="G24" s="57"/>
      <c r="H24" s="58"/>
      <c r="I24" s="58"/>
      <c r="J24" s="58"/>
      <c r="K24" s="58"/>
      <c r="L24" s="58"/>
      <c r="M24" s="58"/>
      <c r="N24" s="73">
        <v>1</v>
      </c>
      <c r="O24" s="59">
        <v>0</v>
      </c>
      <c r="P24" s="60">
        <f t="shared" si="0"/>
        <v>0</v>
      </c>
    </row>
    <row r="25" spans="1:16" x14ac:dyDescent="0.25">
      <c r="A25" s="52" t="s">
        <v>123</v>
      </c>
      <c r="B25" s="53" t="s">
        <v>138</v>
      </c>
      <c r="C25" s="54" t="s">
        <v>47</v>
      </c>
      <c r="D25" s="55">
        <v>1</v>
      </c>
      <c r="E25" s="54" t="s">
        <v>41</v>
      </c>
      <c r="F25" s="56">
        <v>4</v>
      </c>
      <c r="G25" s="57"/>
      <c r="H25" s="58"/>
      <c r="I25" s="58"/>
      <c r="J25" s="58"/>
      <c r="K25" s="58"/>
      <c r="L25" s="58"/>
      <c r="M25" s="58"/>
      <c r="N25" s="73">
        <v>1</v>
      </c>
      <c r="O25" s="59">
        <v>0</v>
      </c>
      <c r="P25" s="60">
        <f t="shared" si="0"/>
        <v>0</v>
      </c>
    </row>
    <row r="26" spans="1:16" x14ac:dyDescent="0.25">
      <c r="A26" s="52" t="s">
        <v>123</v>
      </c>
      <c r="B26" s="53" t="s">
        <v>139</v>
      </c>
      <c r="C26" s="54" t="s">
        <v>35</v>
      </c>
      <c r="D26" s="55">
        <v>500</v>
      </c>
      <c r="E26" s="54" t="s">
        <v>33</v>
      </c>
      <c r="F26" s="56">
        <v>4</v>
      </c>
      <c r="G26" s="57"/>
      <c r="H26" s="58"/>
      <c r="I26" s="58"/>
      <c r="J26" s="58"/>
      <c r="K26" s="58"/>
      <c r="L26" s="58"/>
      <c r="M26" s="58"/>
      <c r="N26" s="73">
        <v>1</v>
      </c>
      <c r="O26" s="59">
        <v>0</v>
      </c>
      <c r="P26" s="60">
        <f t="shared" si="0"/>
        <v>0</v>
      </c>
    </row>
    <row r="27" spans="1:16" x14ac:dyDescent="0.25">
      <c r="A27" s="52" t="s">
        <v>123</v>
      </c>
      <c r="B27" s="53" t="s">
        <v>140</v>
      </c>
      <c r="C27" s="54" t="s">
        <v>39</v>
      </c>
      <c r="D27" s="55">
        <v>1</v>
      </c>
      <c r="E27" s="54" t="s">
        <v>41</v>
      </c>
      <c r="F27" s="56">
        <v>4</v>
      </c>
      <c r="G27" s="57"/>
      <c r="H27" s="58"/>
      <c r="I27" s="58"/>
      <c r="J27" s="58"/>
      <c r="K27" s="58"/>
      <c r="L27" s="58"/>
      <c r="M27" s="58"/>
      <c r="N27" s="73">
        <v>1</v>
      </c>
      <c r="O27" s="59">
        <v>0</v>
      </c>
      <c r="P27" s="60">
        <f t="shared" si="0"/>
        <v>0</v>
      </c>
    </row>
    <row r="28" spans="1:16" x14ac:dyDescent="0.25">
      <c r="A28" s="52" t="s">
        <v>123</v>
      </c>
      <c r="B28" s="53" t="s">
        <v>141</v>
      </c>
      <c r="C28" s="54" t="s">
        <v>39</v>
      </c>
      <c r="D28" s="55">
        <v>1</v>
      </c>
      <c r="E28" s="54" t="s">
        <v>41</v>
      </c>
      <c r="F28" s="56">
        <v>4</v>
      </c>
      <c r="G28" s="57"/>
      <c r="H28" s="58"/>
      <c r="I28" s="58"/>
      <c r="J28" s="58"/>
      <c r="K28" s="58"/>
      <c r="L28" s="58"/>
      <c r="M28" s="58"/>
      <c r="N28" s="73">
        <v>1</v>
      </c>
      <c r="O28" s="59">
        <v>0</v>
      </c>
      <c r="P28" s="60">
        <f t="shared" si="0"/>
        <v>0</v>
      </c>
    </row>
    <row r="29" spans="1:16" x14ac:dyDescent="0.25">
      <c r="A29" s="52" t="s">
        <v>123</v>
      </c>
      <c r="B29" s="53" t="s">
        <v>142</v>
      </c>
      <c r="C29" s="54" t="s">
        <v>35</v>
      </c>
      <c r="D29" s="55">
        <v>500</v>
      </c>
      <c r="E29" s="54" t="s">
        <v>33</v>
      </c>
      <c r="F29" s="56">
        <v>3</v>
      </c>
      <c r="G29" s="57"/>
      <c r="H29" s="58"/>
      <c r="I29" s="58"/>
      <c r="J29" s="58"/>
      <c r="K29" s="58"/>
      <c r="L29" s="58"/>
      <c r="M29" s="58"/>
      <c r="N29" s="73">
        <v>1</v>
      </c>
      <c r="O29" s="59">
        <v>0</v>
      </c>
      <c r="P29" s="60">
        <f t="shared" si="0"/>
        <v>0</v>
      </c>
    </row>
    <row r="30" spans="1:16" x14ac:dyDescent="0.25">
      <c r="A30" s="52" t="s">
        <v>123</v>
      </c>
      <c r="B30" s="53" t="s">
        <v>143</v>
      </c>
      <c r="C30" s="54" t="s">
        <v>40</v>
      </c>
      <c r="D30" s="55">
        <v>175</v>
      </c>
      <c r="E30" s="54" t="s">
        <v>33</v>
      </c>
      <c r="F30" s="56">
        <v>1</v>
      </c>
      <c r="G30" s="57"/>
      <c r="H30" s="58"/>
      <c r="I30" s="58"/>
      <c r="J30" s="58"/>
      <c r="K30" s="58"/>
      <c r="L30" s="58"/>
      <c r="M30" s="58"/>
      <c r="N30" s="73">
        <v>1</v>
      </c>
      <c r="O30" s="59">
        <v>0</v>
      </c>
      <c r="P30" s="60">
        <f t="shared" si="0"/>
        <v>0</v>
      </c>
    </row>
    <row r="31" spans="1:16" x14ac:dyDescent="0.25">
      <c r="A31" s="52" t="s">
        <v>123</v>
      </c>
      <c r="B31" s="53" t="s">
        <v>144</v>
      </c>
      <c r="C31" s="54" t="s">
        <v>39</v>
      </c>
      <c r="D31" s="55">
        <v>1</v>
      </c>
      <c r="E31" s="54" t="s">
        <v>174</v>
      </c>
      <c r="F31" s="56">
        <v>6</v>
      </c>
      <c r="G31" s="57"/>
      <c r="H31" s="58"/>
      <c r="I31" s="58"/>
      <c r="J31" s="58"/>
      <c r="K31" s="58"/>
      <c r="L31" s="58"/>
      <c r="M31" s="58"/>
      <c r="N31" s="73">
        <v>1</v>
      </c>
      <c r="O31" s="59">
        <v>0</v>
      </c>
      <c r="P31" s="60">
        <f t="shared" si="0"/>
        <v>0</v>
      </c>
    </row>
    <row r="32" spans="1:16" x14ac:dyDescent="0.25">
      <c r="A32" s="52" t="s">
        <v>123</v>
      </c>
      <c r="B32" s="53" t="s">
        <v>145</v>
      </c>
      <c r="C32" s="54" t="s">
        <v>40</v>
      </c>
      <c r="D32" s="55">
        <v>175</v>
      </c>
      <c r="E32" s="54" t="s">
        <v>37</v>
      </c>
      <c r="F32" s="56">
        <v>8</v>
      </c>
      <c r="G32" s="57"/>
      <c r="H32" s="58"/>
      <c r="I32" s="58"/>
      <c r="J32" s="58"/>
      <c r="K32" s="58"/>
      <c r="L32" s="58"/>
      <c r="M32" s="58"/>
      <c r="N32" s="73">
        <v>1</v>
      </c>
      <c r="O32" s="59">
        <v>0</v>
      </c>
      <c r="P32" s="60">
        <f t="shared" si="0"/>
        <v>0</v>
      </c>
    </row>
    <row r="33" spans="1:16" x14ac:dyDescent="0.25">
      <c r="A33" s="52" t="s">
        <v>123</v>
      </c>
      <c r="B33" s="53" t="s">
        <v>147</v>
      </c>
      <c r="C33" s="54" t="s">
        <v>39</v>
      </c>
      <c r="D33" s="55">
        <v>1</v>
      </c>
      <c r="E33" s="54" t="s">
        <v>41</v>
      </c>
      <c r="F33" s="56">
        <v>1</v>
      </c>
      <c r="G33" s="57"/>
      <c r="H33" s="58"/>
      <c r="I33" s="58"/>
      <c r="J33" s="58"/>
      <c r="K33" s="58"/>
      <c r="L33" s="58"/>
      <c r="M33" s="58"/>
      <c r="N33" s="73">
        <v>1</v>
      </c>
      <c r="O33" s="59">
        <v>0</v>
      </c>
      <c r="P33" s="60">
        <f t="shared" si="0"/>
        <v>0</v>
      </c>
    </row>
    <row r="34" spans="1:16" s="138" customFormat="1" x14ac:dyDescent="0.25">
      <c r="A34" s="128" t="s">
        <v>123</v>
      </c>
      <c r="B34" s="129" t="s">
        <v>148</v>
      </c>
      <c r="C34" s="130" t="s">
        <v>35</v>
      </c>
      <c r="D34" s="131">
        <v>150</v>
      </c>
      <c r="E34" s="130" t="s">
        <v>33</v>
      </c>
      <c r="F34" s="132">
        <v>7</v>
      </c>
      <c r="G34" s="133"/>
      <c r="H34" s="134"/>
      <c r="I34" s="134"/>
      <c r="J34" s="134"/>
      <c r="K34" s="134"/>
      <c r="L34" s="134"/>
      <c r="M34" s="134"/>
      <c r="N34" s="135">
        <v>1</v>
      </c>
      <c r="O34" s="136">
        <v>0</v>
      </c>
      <c r="P34" s="137">
        <f t="shared" si="0"/>
        <v>0</v>
      </c>
    </row>
    <row r="35" spans="1:16" x14ac:dyDescent="0.25">
      <c r="A35" s="52" t="s">
        <v>149</v>
      </c>
      <c r="B35" s="53" t="s">
        <v>150</v>
      </c>
      <c r="C35" s="54" t="s">
        <v>47</v>
      </c>
      <c r="D35" s="55">
        <v>600</v>
      </c>
      <c r="E35" s="54" t="s">
        <v>50</v>
      </c>
      <c r="F35" s="56">
        <v>1</v>
      </c>
      <c r="G35" s="57"/>
      <c r="H35" s="58"/>
      <c r="I35" s="58"/>
      <c r="J35" s="58"/>
      <c r="K35" s="58"/>
      <c r="L35" s="58"/>
      <c r="M35" s="58"/>
      <c r="N35" s="73">
        <v>1</v>
      </c>
      <c r="O35" s="59">
        <v>0</v>
      </c>
      <c r="P35" s="60">
        <f t="shared" si="0"/>
        <v>0</v>
      </c>
    </row>
    <row r="36" spans="1:16" x14ac:dyDescent="0.25">
      <c r="A36" s="52" t="s">
        <v>149</v>
      </c>
      <c r="B36" s="53" t="s">
        <v>182</v>
      </c>
      <c r="C36" s="54" t="s">
        <v>47</v>
      </c>
      <c r="D36" s="55">
        <v>125</v>
      </c>
      <c r="E36" s="54" t="s">
        <v>50</v>
      </c>
      <c r="F36" s="56">
        <v>5</v>
      </c>
      <c r="G36" s="57"/>
      <c r="H36" s="58"/>
      <c r="I36" s="58"/>
      <c r="J36" s="58"/>
      <c r="K36" s="58"/>
      <c r="L36" s="58"/>
      <c r="M36" s="58"/>
      <c r="N36" s="73">
        <v>1</v>
      </c>
      <c r="O36" s="59">
        <v>0</v>
      </c>
      <c r="P36" s="60">
        <f t="shared" si="0"/>
        <v>0</v>
      </c>
    </row>
    <row r="37" spans="1:16" x14ac:dyDescent="0.25">
      <c r="A37" s="52" t="s">
        <v>640</v>
      </c>
      <c r="B37" s="53" t="s">
        <v>641</v>
      </c>
      <c r="C37" s="54" t="s">
        <v>173</v>
      </c>
      <c r="D37" s="55">
        <v>450</v>
      </c>
      <c r="E37" s="54" t="s">
        <v>335</v>
      </c>
      <c r="F37" s="56">
        <v>25</v>
      </c>
      <c r="G37" s="57"/>
      <c r="H37" s="58"/>
      <c r="I37" s="58"/>
      <c r="J37" s="58"/>
      <c r="K37" s="58"/>
      <c r="L37" s="58"/>
      <c r="M37" s="58"/>
      <c r="N37" s="73">
        <v>1</v>
      </c>
      <c r="O37" s="59">
        <v>0</v>
      </c>
      <c r="P37" s="60">
        <f t="shared" ref="P37:P81" si="1">SUM(F37)*(N37*O37)</f>
        <v>0</v>
      </c>
    </row>
    <row r="38" spans="1:16" x14ac:dyDescent="0.25">
      <c r="A38" s="52" t="s">
        <v>640</v>
      </c>
      <c r="B38" s="53" t="s">
        <v>642</v>
      </c>
      <c r="C38" s="54" t="s">
        <v>173</v>
      </c>
      <c r="D38" s="55">
        <v>140</v>
      </c>
      <c r="E38" s="54" t="s">
        <v>335</v>
      </c>
      <c r="F38" s="56">
        <v>25</v>
      </c>
      <c r="G38" s="57"/>
      <c r="H38" s="58"/>
      <c r="I38" s="58"/>
      <c r="J38" s="58"/>
      <c r="K38" s="58"/>
      <c r="L38" s="58"/>
      <c r="M38" s="58"/>
      <c r="N38" s="73">
        <v>1</v>
      </c>
      <c r="O38" s="59">
        <v>0</v>
      </c>
      <c r="P38" s="60">
        <f t="shared" si="1"/>
        <v>0</v>
      </c>
    </row>
    <row r="39" spans="1:16" x14ac:dyDescent="0.25">
      <c r="A39" s="52" t="s">
        <v>640</v>
      </c>
      <c r="B39" s="53" t="s">
        <v>643</v>
      </c>
      <c r="C39" s="54" t="s">
        <v>172</v>
      </c>
      <c r="D39" s="55">
        <v>80</v>
      </c>
      <c r="E39" s="54" t="s">
        <v>335</v>
      </c>
      <c r="F39" s="56">
        <v>25</v>
      </c>
      <c r="G39" s="57"/>
      <c r="H39" s="58"/>
      <c r="I39" s="58"/>
      <c r="J39" s="58"/>
      <c r="K39" s="58"/>
      <c r="L39" s="58"/>
      <c r="M39" s="58"/>
      <c r="N39" s="73">
        <v>1</v>
      </c>
      <c r="O39" s="59">
        <v>0</v>
      </c>
      <c r="P39" s="60">
        <f t="shared" si="1"/>
        <v>0</v>
      </c>
    </row>
    <row r="40" spans="1:16" x14ac:dyDescent="0.25">
      <c r="A40" s="52" t="s">
        <v>640</v>
      </c>
      <c r="B40" s="53" t="s">
        <v>644</v>
      </c>
      <c r="C40" s="54" t="s">
        <v>173</v>
      </c>
      <c r="D40" s="55">
        <v>1.04</v>
      </c>
      <c r="E40" s="54" t="s">
        <v>338</v>
      </c>
      <c r="F40" s="56">
        <v>25</v>
      </c>
      <c r="G40" s="57"/>
      <c r="H40" s="58"/>
      <c r="I40" s="58"/>
      <c r="J40" s="58"/>
      <c r="K40" s="58"/>
      <c r="L40" s="58"/>
      <c r="M40" s="58"/>
      <c r="N40" s="73">
        <v>1</v>
      </c>
      <c r="O40" s="59">
        <v>0</v>
      </c>
      <c r="P40" s="60">
        <f t="shared" si="1"/>
        <v>0</v>
      </c>
    </row>
    <row r="41" spans="1:16" x14ac:dyDescent="0.25">
      <c r="A41" s="52" t="s">
        <v>640</v>
      </c>
      <c r="B41" s="53" t="s">
        <v>645</v>
      </c>
      <c r="C41" s="54" t="s">
        <v>289</v>
      </c>
      <c r="D41" s="55">
        <v>200</v>
      </c>
      <c r="E41" s="54" t="s">
        <v>335</v>
      </c>
      <c r="F41" s="56">
        <v>25</v>
      </c>
      <c r="G41" s="57"/>
      <c r="H41" s="58"/>
      <c r="I41" s="58"/>
      <c r="J41" s="58"/>
      <c r="K41" s="58"/>
      <c r="L41" s="58"/>
      <c r="M41" s="58"/>
      <c r="N41" s="73">
        <v>1</v>
      </c>
      <c r="O41" s="59">
        <v>0</v>
      </c>
      <c r="P41" s="60">
        <f t="shared" si="1"/>
        <v>0</v>
      </c>
    </row>
    <row r="42" spans="1:16" x14ac:dyDescent="0.25">
      <c r="A42" s="52" t="s">
        <v>640</v>
      </c>
      <c r="B42" s="53" t="s">
        <v>646</v>
      </c>
      <c r="C42" s="54" t="s">
        <v>172</v>
      </c>
      <c r="D42" s="55">
        <v>1</v>
      </c>
      <c r="E42" s="54" t="s">
        <v>337</v>
      </c>
      <c r="F42" s="56">
        <v>25</v>
      </c>
      <c r="G42" s="57"/>
      <c r="H42" s="58"/>
      <c r="I42" s="58"/>
      <c r="J42" s="58"/>
      <c r="K42" s="58"/>
      <c r="L42" s="58"/>
      <c r="M42" s="58"/>
      <c r="N42" s="73">
        <v>1</v>
      </c>
      <c r="O42" s="59">
        <v>0</v>
      </c>
      <c r="P42" s="60">
        <f t="shared" si="1"/>
        <v>0</v>
      </c>
    </row>
    <row r="43" spans="1:16" x14ac:dyDescent="0.25">
      <c r="A43" s="52" t="s">
        <v>640</v>
      </c>
      <c r="B43" s="53" t="s">
        <v>647</v>
      </c>
      <c r="C43" s="54" t="s">
        <v>173</v>
      </c>
      <c r="D43" s="55">
        <v>140</v>
      </c>
      <c r="E43" s="54" t="s">
        <v>335</v>
      </c>
      <c r="F43" s="56">
        <v>25</v>
      </c>
      <c r="G43" s="57"/>
      <c r="H43" s="58"/>
      <c r="I43" s="58"/>
      <c r="J43" s="58"/>
      <c r="K43" s="58"/>
      <c r="L43" s="58"/>
      <c r="M43" s="58"/>
      <c r="N43" s="73">
        <v>1</v>
      </c>
      <c r="O43" s="59">
        <v>0</v>
      </c>
      <c r="P43" s="60">
        <f t="shared" si="1"/>
        <v>0</v>
      </c>
    </row>
    <row r="44" spans="1:16" x14ac:dyDescent="0.25">
      <c r="A44" s="52" t="s">
        <v>640</v>
      </c>
      <c r="B44" s="53" t="s">
        <v>648</v>
      </c>
      <c r="C44" s="54" t="s">
        <v>172</v>
      </c>
      <c r="D44" s="55">
        <v>121</v>
      </c>
      <c r="E44" s="54" t="s">
        <v>335</v>
      </c>
      <c r="F44" s="56">
        <v>25</v>
      </c>
      <c r="G44" s="57"/>
      <c r="H44" s="58"/>
      <c r="I44" s="58"/>
      <c r="J44" s="58"/>
      <c r="K44" s="58"/>
      <c r="L44" s="58"/>
      <c r="M44" s="58"/>
      <c r="N44" s="73">
        <v>1</v>
      </c>
      <c r="O44" s="59">
        <v>0</v>
      </c>
      <c r="P44" s="60">
        <f t="shared" si="1"/>
        <v>0</v>
      </c>
    </row>
    <row r="45" spans="1:16" x14ac:dyDescent="0.25">
      <c r="A45" s="52" t="s">
        <v>640</v>
      </c>
      <c r="B45" s="53" t="s">
        <v>649</v>
      </c>
      <c r="C45" s="54" t="s">
        <v>172</v>
      </c>
      <c r="D45" s="55">
        <v>525</v>
      </c>
      <c r="E45" s="54" t="s">
        <v>335</v>
      </c>
      <c r="F45" s="56">
        <v>25</v>
      </c>
      <c r="G45" s="57"/>
      <c r="H45" s="58"/>
      <c r="I45" s="58"/>
      <c r="J45" s="58"/>
      <c r="K45" s="58"/>
      <c r="L45" s="58"/>
      <c r="M45" s="58"/>
      <c r="N45" s="73">
        <v>1</v>
      </c>
      <c r="O45" s="59">
        <v>0</v>
      </c>
      <c r="P45" s="60">
        <f t="shared" si="1"/>
        <v>0</v>
      </c>
    </row>
    <row r="46" spans="1:16" x14ac:dyDescent="0.25">
      <c r="A46" s="52" t="s">
        <v>640</v>
      </c>
      <c r="B46" s="53" t="s">
        <v>650</v>
      </c>
      <c r="C46" s="54" t="s">
        <v>37</v>
      </c>
      <c r="D46" s="55">
        <v>250</v>
      </c>
      <c r="E46" s="54" t="s">
        <v>335</v>
      </c>
      <c r="F46" s="56">
        <v>25</v>
      </c>
      <c r="G46" s="57"/>
      <c r="H46" s="58"/>
      <c r="I46" s="58"/>
      <c r="J46" s="58"/>
      <c r="K46" s="58"/>
      <c r="L46" s="58"/>
      <c r="M46" s="58"/>
      <c r="N46" s="73">
        <v>1</v>
      </c>
      <c r="O46" s="59">
        <v>0</v>
      </c>
      <c r="P46" s="60">
        <f t="shared" si="1"/>
        <v>0</v>
      </c>
    </row>
    <row r="47" spans="1:16" x14ac:dyDescent="0.25">
      <c r="A47" s="52" t="s">
        <v>640</v>
      </c>
      <c r="B47" s="53" t="s">
        <v>651</v>
      </c>
      <c r="C47" s="54" t="s">
        <v>42</v>
      </c>
      <c r="D47" s="55">
        <v>355</v>
      </c>
      <c r="E47" s="54" t="s">
        <v>335</v>
      </c>
      <c r="F47" s="56">
        <v>25</v>
      </c>
      <c r="G47" s="57"/>
      <c r="H47" s="58"/>
      <c r="I47" s="58"/>
      <c r="J47" s="58"/>
      <c r="K47" s="58"/>
      <c r="L47" s="58"/>
      <c r="M47" s="58"/>
      <c r="N47" s="73">
        <v>1</v>
      </c>
      <c r="O47" s="59">
        <v>0</v>
      </c>
      <c r="P47" s="60">
        <f t="shared" si="1"/>
        <v>0</v>
      </c>
    </row>
    <row r="48" spans="1:16" x14ac:dyDescent="0.25">
      <c r="A48" s="52" t="s">
        <v>640</v>
      </c>
      <c r="B48" s="53" t="s">
        <v>652</v>
      </c>
      <c r="C48" s="54" t="s">
        <v>172</v>
      </c>
      <c r="D48" s="55">
        <v>1</v>
      </c>
      <c r="E48" s="54" t="s">
        <v>337</v>
      </c>
      <c r="F48" s="56">
        <v>25</v>
      </c>
      <c r="G48" s="57"/>
      <c r="H48" s="58"/>
      <c r="I48" s="58"/>
      <c r="J48" s="58"/>
      <c r="K48" s="58"/>
      <c r="L48" s="58"/>
      <c r="M48" s="58"/>
      <c r="N48" s="73">
        <v>1</v>
      </c>
      <c r="O48" s="59">
        <v>0</v>
      </c>
      <c r="P48" s="60">
        <f t="shared" si="1"/>
        <v>0</v>
      </c>
    </row>
    <row r="49" spans="1:16" x14ac:dyDescent="0.25">
      <c r="A49" s="52" t="s">
        <v>640</v>
      </c>
      <c r="B49" s="53" t="s">
        <v>653</v>
      </c>
      <c r="C49" s="54" t="s">
        <v>40</v>
      </c>
      <c r="D49" s="55">
        <v>1</v>
      </c>
      <c r="E49" s="54" t="s">
        <v>338</v>
      </c>
      <c r="F49" s="56">
        <v>25</v>
      </c>
      <c r="G49" s="57"/>
      <c r="H49" s="58"/>
      <c r="I49" s="58"/>
      <c r="J49" s="58"/>
      <c r="K49" s="58"/>
      <c r="L49" s="58"/>
      <c r="M49" s="58"/>
      <c r="N49" s="73">
        <v>1</v>
      </c>
      <c r="O49" s="59">
        <v>0</v>
      </c>
      <c r="P49" s="60">
        <f t="shared" si="1"/>
        <v>0</v>
      </c>
    </row>
    <row r="50" spans="1:16" x14ac:dyDescent="0.25">
      <c r="A50" s="52" t="s">
        <v>640</v>
      </c>
      <c r="B50" s="53" t="s">
        <v>654</v>
      </c>
      <c r="C50" s="54" t="s">
        <v>172</v>
      </c>
      <c r="D50" s="55">
        <v>1</v>
      </c>
      <c r="E50" s="54" t="s">
        <v>337</v>
      </c>
      <c r="F50" s="56">
        <v>25</v>
      </c>
      <c r="G50" s="57"/>
      <c r="H50" s="58"/>
      <c r="I50" s="58"/>
      <c r="J50" s="58"/>
      <c r="K50" s="58"/>
      <c r="L50" s="58"/>
      <c r="M50" s="58"/>
      <c r="N50" s="73">
        <v>1</v>
      </c>
      <c r="O50" s="59">
        <v>0</v>
      </c>
      <c r="P50" s="60">
        <f t="shared" si="1"/>
        <v>0</v>
      </c>
    </row>
    <row r="51" spans="1:16" x14ac:dyDescent="0.25">
      <c r="A51" s="52" t="s">
        <v>640</v>
      </c>
      <c r="B51" s="53" t="s">
        <v>655</v>
      </c>
      <c r="C51" s="54" t="s">
        <v>32</v>
      </c>
      <c r="D51" s="55">
        <v>225</v>
      </c>
      <c r="E51" s="54" t="s">
        <v>335</v>
      </c>
      <c r="F51" s="56">
        <v>25</v>
      </c>
      <c r="G51" s="57"/>
      <c r="H51" s="58"/>
      <c r="I51" s="58"/>
      <c r="J51" s="58"/>
      <c r="K51" s="58"/>
      <c r="L51" s="58"/>
      <c r="M51" s="58"/>
      <c r="N51" s="73">
        <v>1</v>
      </c>
      <c r="O51" s="59">
        <v>0</v>
      </c>
      <c r="P51" s="60">
        <f t="shared" si="1"/>
        <v>0</v>
      </c>
    </row>
    <row r="52" spans="1:16" x14ac:dyDescent="0.25">
      <c r="A52" s="52" t="s">
        <v>640</v>
      </c>
      <c r="B52" s="53" t="s">
        <v>656</v>
      </c>
      <c r="C52" s="54" t="s">
        <v>172</v>
      </c>
      <c r="D52" s="55">
        <v>1</v>
      </c>
      <c r="E52" s="54" t="s">
        <v>337</v>
      </c>
      <c r="F52" s="56">
        <v>25</v>
      </c>
      <c r="G52" s="57"/>
      <c r="H52" s="58"/>
      <c r="I52" s="58"/>
      <c r="J52" s="58"/>
      <c r="K52" s="58"/>
      <c r="L52" s="58"/>
      <c r="M52" s="58"/>
      <c r="N52" s="73">
        <v>1</v>
      </c>
      <c r="O52" s="59">
        <v>0</v>
      </c>
      <c r="P52" s="60">
        <f t="shared" si="1"/>
        <v>0</v>
      </c>
    </row>
    <row r="53" spans="1:16" x14ac:dyDescent="0.25">
      <c r="A53" s="52" t="s">
        <v>640</v>
      </c>
      <c r="B53" s="53" t="s">
        <v>657</v>
      </c>
      <c r="C53" s="54" t="s">
        <v>172</v>
      </c>
      <c r="D53" s="55">
        <v>1</v>
      </c>
      <c r="E53" s="54" t="s">
        <v>337</v>
      </c>
      <c r="F53" s="56">
        <v>25</v>
      </c>
      <c r="G53" s="57"/>
      <c r="H53" s="58"/>
      <c r="I53" s="58"/>
      <c r="J53" s="58"/>
      <c r="K53" s="58"/>
      <c r="L53" s="58"/>
      <c r="M53" s="58"/>
      <c r="N53" s="73">
        <v>1</v>
      </c>
      <c r="O53" s="59">
        <v>0</v>
      </c>
      <c r="P53" s="60">
        <f t="shared" si="1"/>
        <v>0</v>
      </c>
    </row>
    <row r="54" spans="1:16" x14ac:dyDescent="0.25">
      <c r="A54" s="52" t="s">
        <v>640</v>
      </c>
      <c r="B54" s="53" t="s">
        <v>658</v>
      </c>
      <c r="C54" s="54" t="s">
        <v>173</v>
      </c>
      <c r="D54" s="55">
        <v>50</v>
      </c>
      <c r="E54" s="54" t="s">
        <v>335</v>
      </c>
      <c r="F54" s="56">
        <v>25</v>
      </c>
      <c r="G54" s="57"/>
      <c r="H54" s="58"/>
      <c r="I54" s="58"/>
      <c r="J54" s="58"/>
      <c r="K54" s="58"/>
      <c r="L54" s="58"/>
      <c r="M54" s="58"/>
      <c r="N54" s="73">
        <v>1</v>
      </c>
      <c r="O54" s="59">
        <v>0</v>
      </c>
      <c r="P54" s="60">
        <f t="shared" si="1"/>
        <v>0</v>
      </c>
    </row>
    <row r="55" spans="1:16" x14ac:dyDescent="0.25">
      <c r="A55" s="52" t="s">
        <v>640</v>
      </c>
      <c r="B55" s="53" t="s">
        <v>659</v>
      </c>
      <c r="C55" s="54" t="s">
        <v>173</v>
      </c>
      <c r="D55" s="55">
        <v>450</v>
      </c>
      <c r="E55" s="54" t="s">
        <v>335</v>
      </c>
      <c r="F55" s="56">
        <v>25</v>
      </c>
      <c r="G55" s="57"/>
      <c r="H55" s="58"/>
      <c r="I55" s="58"/>
      <c r="J55" s="58"/>
      <c r="K55" s="58"/>
      <c r="L55" s="58"/>
      <c r="M55" s="58"/>
      <c r="N55" s="73">
        <v>1</v>
      </c>
      <c r="O55" s="59">
        <v>0</v>
      </c>
      <c r="P55" s="60">
        <f t="shared" si="1"/>
        <v>0</v>
      </c>
    </row>
    <row r="56" spans="1:16" x14ac:dyDescent="0.25">
      <c r="A56" s="52" t="s">
        <v>640</v>
      </c>
      <c r="B56" s="53" t="s">
        <v>660</v>
      </c>
      <c r="C56" s="54" t="s">
        <v>173</v>
      </c>
      <c r="D56" s="55">
        <v>850</v>
      </c>
      <c r="E56" s="54" t="s">
        <v>335</v>
      </c>
      <c r="F56" s="56">
        <v>25</v>
      </c>
      <c r="G56" s="57"/>
      <c r="H56" s="58"/>
      <c r="I56" s="58"/>
      <c r="J56" s="58"/>
      <c r="K56" s="58"/>
      <c r="L56" s="58"/>
      <c r="M56" s="58"/>
      <c r="N56" s="73">
        <v>1</v>
      </c>
      <c r="O56" s="59">
        <v>0</v>
      </c>
      <c r="P56" s="60">
        <f t="shared" si="1"/>
        <v>0</v>
      </c>
    </row>
    <row r="57" spans="1:16" x14ac:dyDescent="0.25">
      <c r="A57" s="52" t="s">
        <v>640</v>
      </c>
      <c r="B57" s="53" t="s">
        <v>661</v>
      </c>
      <c r="C57" s="54" t="s">
        <v>172</v>
      </c>
      <c r="D57" s="55">
        <v>6</v>
      </c>
      <c r="E57" s="54" t="s">
        <v>336</v>
      </c>
      <c r="F57" s="56">
        <v>25</v>
      </c>
      <c r="G57" s="57"/>
      <c r="H57" s="58"/>
      <c r="I57" s="58"/>
      <c r="J57" s="58"/>
      <c r="K57" s="58"/>
      <c r="L57" s="58"/>
      <c r="M57" s="58"/>
      <c r="N57" s="73">
        <v>1</v>
      </c>
      <c r="O57" s="59">
        <v>0</v>
      </c>
      <c r="P57" s="60">
        <f t="shared" si="1"/>
        <v>0</v>
      </c>
    </row>
    <row r="58" spans="1:16" x14ac:dyDescent="0.25">
      <c r="A58" s="52" t="s">
        <v>640</v>
      </c>
      <c r="B58" s="53" t="s">
        <v>662</v>
      </c>
      <c r="C58" s="54" t="s">
        <v>173</v>
      </c>
      <c r="D58" s="55">
        <v>175</v>
      </c>
      <c r="E58" s="54" t="s">
        <v>335</v>
      </c>
      <c r="F58" s="56">
        <v>25</v>
      </c>
      <c r="G58" s="57"/>
      <c r="H58" s="58"/>
      <c r="I58" s="58"/>
      <c r="J58" s="58"/>
      <c r="K58" s="58"/>
      <c r="L58" s="58"/>
      <c r="M58" s="58"/>
      <c r="N58" s="73">
        <v>1</v>
      </c>
      <c r="O58" s="59">
        <v>0</v>
      </c>
      <c r="P58" s="60">
        <f t="shared" si="1"/>
        <v>0</v>
      </c>
    </row>
    <row r="59" spans="1:16" x14ac:dyDescent="0.25">
      <c r="A59" s="52" t="s">
        <v>640</v>
      </c>
      <c r="B59" s="53" t="s">
        <v>663</v>
      </c>
      <c r="C59" s="54" t="s">
        <v>172</v>
      </c>
      <c r="D59" s="55">
        <v>1</v>
      </c>
      <c r="E59" s="54" t="s">
        <v>337</v>
      </c>
      <c r="F59" s="56">
        <v>25</v>
      </c>
      <c r="G59" s="57"/>
      <c r="H59" s="58"/>
      <c r="I59" s="58"/>
      <c r="J59" s="58"/>
      <c r="K59" s="58"/>
      <c r="L59" s="58"/>
      <c r="M59" s="58"/>
      <c r="N59" s="73">
        <v>1</v>
      </c>
      <c r="O59" s="59">
        <v>0</v>
      </c>
      <c r="P59" s="60">
        <f t="shared" si="1"/>
        <v>0</v>
      </c>
    </row>
    <row r="60" spans="1:16" x14ac:dyDescent="0.25">
      <c r="A60" s="52" t="s">
        <v>640</v>
      </c>
      <c r="B60" s="53" t="s">
        <v>664</v>
      </c>
      <c r="C60" s="54" t="s">
        <v>172</v>
      </c>
      <c r="D60" s="55">
        <v>1</v>
      </c>
      <c r="E60" s="54" t="s">
        <v>337</v>
      </c>
      <c r="F60" s="56">
        <v>25</v>
      </c>
      <c r="G60" s="57"/>
      <c r="H60" s="58"/>
      <c r="I60" s="58"/>
      <c r="J60" s="58"/>
      <c r="K60" s="58"/>
      <c r="L60" s="58"/>
      <c r="M60" s="58"/>
      <c r="N60" s="73">
        <v>1</v>
      </c>
      <c r="O60" s="59">
        <v>0</v>
      </c>
      <c r="P60" s="60">
        <f t="shared" si="1"/>
        <v>0</v>
      </c>
    </row>
    <row r="61" spans="1:16" x14ac:dyDescent="0.25">
      <c r="A61" s="52" t="s">
        <v>640</v>
      </c>
      <c r="B61" s="53" t="s">
        <v>665</v>
      </c>
      <c r="C61" s="54" t="s">
        <v>172</v>
      </c>
      <c r="D61" s="55">
        <v>400</v>
      </c>
      <c r="E61" s="54" t="s">
        <v>335</v>
      </c>
      <c r="F61" s="56">
        <v>25</v>
      </c>
      <c r="G61" s="57"/>
      <c r="H61" s="58"/>
      <c r="I61" s="58"/>
      <c r="J61" s="58"/>
      <c r="K61" s="58"/>
      <c r="L61" s="58"/>
      <c r="M61" s="58"/>
      <c r="N61" s="73">
        <v>1</v>
      </c>
      <c r="O61" s="59">
        <v>0</v>
      </c>
      <c r="P61" s="60">
        <f t="shared" si="1"/>
        <v>0</v>
      </c>
    </row>
    <row r="62" spans="1:16" x14ac:dyDescent="0.25">
      <c r="A62" s="52" t="s">
        <v>640</v>
      </c>
      <c r="B62" s="53" t="s">
        <v>666</v>
      </c>
      <c r="C62" s="54" t="s">
        <v>37</v>
      </c>
      <c r="D62" s="55">
        <v>500</v>
      </c>
      <c r="E62" s="54" t="s">
        <v>335</v>
      </c>
      <c r="F62" s="56">
        <v>25</v>
      </c>
      <c r="G62" s="57"/>
      <c r="H62" s="58"/>
      <c r="I62" s="58"/>
      <c r="J62" s="58"/>
      <c r="K62" s="58"/>
      <c r="L62" s="58"/>
      <c r="M62" s="58"/>
      <c r="N62" s="73">
        <v>1</v>
      </c>
      <c r="O62" s="59">
        <v>0</v>
      </c>
      <c r="P62" s="60">
        <f t="shared" si="1"/>
        <v>0</v>
      </c>
    </row>
    <row r="63" spans="1:16" x14ac:dyDescent="0.25">
      <c r="A63" s="52" t="s">
        <v>640</v>
      </c>
      <c r="B63" s="53" t="s">
        <v>667</v>
      </c>
      <c r="C63" s="54" t="s">
        <v>37</v>
      </c>
      <c r="D63" s="55">
        <v>400</v>
      </c>
      <c r="E63" s="54" t="s">
        <v>335</v>
      </c>
      <c r="F63" s="56">
        <v>25</v>
      </c>
      <c r="G63" s="57"/>
      <c r="H63" s="58"/>
      <c r="I63" s="58"/>
      <c r="J63" s="58"/>
      <c r="K63" s="58"/>
      <c r="L63" s="58"/>
      <c r="M63" s="58"/>
      <c r="N63" s="73">
        <v>1</v>
      </c>
      <c r="O63" s="59">
        <v>0</v>
      </c>
      <c r="P63" s="60">
        <f t="shared" si="1"/>
        <v>0</v>
      </c>
    </row>
    <row r="64" spans="1:16" x14ac:dyDescent="0.25">
      <c r="A64" s="52" t="s">
        <v>640</v>
      </c>
      <c r="B64" s="53" t="s">
        <v>668</v>
      </c>
      <c r="C64" s="54" t="s">
        <v>173</v>
      </c>
      <c r="D64" s="55">
        <v>175</v>
      </c>
      <c r="E64" s="54" t="s">
        <v>335</v>
      </c>
      <c r="F64" s="56">
        <v>25</v>
      </c>
      <c r="G64" s="57"/>
      <c r="H64" s="58"/>
      <c r="I64" s="58"/>
      <c r="J64" s="58"/>
      <c r="K64" s="58"/>
      <c r="L64" s="58"/>
      <c r="M64" s="58"/>
      <c r="N64" s="73">
        <v>1</v>
      </c>
      <c r="O64" s="59">
        <v>0</v>
      </c>
      <c r="P64" s="60">
        <f t="shared" si="1"/>
        <v>0</v>
      </c>
    </row>
    <row r="65" spans="1:16" x14ac:dyDescent="0.25">
      <c r="A65" s="52" t="s">
        <v>640</v>
      </c>
      <c r="B65" s="53" t="s">
        <v>669</v>
      </c>
      <c r="C65" s="54" t="s">
        <v>173</v>
      </c>
      <c r="D65" s="55">
        <v>50</v>
      </c>
      <c r="E65" s="54" t="s">
        <v>335</v>
      </c>
      <c r="F65" s="56">
        <v>25</v>
      </c>
      <c r="G65" s="57"/>
      <c r="H65" s="58"/>
      <c r="I65" s="58"/>
      <c r="J65" s="58"/>
      <c r="K65" s="58"/>
      <c r="L65" s="58"/>
      <c r="M65" s="58"/>
      <c r="N65" s="73">
        <v>1</v>
      </c>
      <c r="O65" s="59">
        <v>0</v>
      </c>
      <c r="P65" s="60">
        <f t="shared" si="1"/>
        <v>0</v>
      </c>
    </row>
    <row r="66" spans="1:16" x14ac:dyDescent="0.25">
      <c r="A66" s="52" t="s">
        <v>640</v>
      </c>
      <c r="B66" s="53" t="s">
        <v>670</v>
      </c>
      <c r="C66" s="54" t="s">
        <v>173</v>
      </c>
      <c r="D66" s="55">
        <v>450</v>
      </c>
      <c r="E66" s="54" t="s">
        <v>334</v>
      </c>
      <c r="F66" s="56">
        <v>25</v>
      </c>
      <c r="G66" s="57"/>
      <c r="H66" s="58"/>
      <c r="I66" s="58"/>
      <c r="J66" s="58"/>
      <c r="K66" s="58"/>
      <c r="L66" s="58"/>
      <c r="M66" s="58"/>
      <c r="N66" s="73">
        <v>1</v>
      </c>
      <c r="O66" s="59">
        <v>0</v>
      </c>
      <c r="P66" s="60">
        <f t="shared" si="1"/>
        <v>0</v>
      </c>
    </row>
    <row r="67" spans="1:16" x14ac:dyDescent="0.25">
      <c r="A67" s="52" t="s">
        <v>640</v>
      </c>
      <c r="B67" s="53" t="s">
        <v>671</v>
      </c>
      <c r="C67" s="54" t="s">
        <v>293</v>
      </c>
      <c r="D67" s="55">
        <v>500</v>
      </c>
      <c r="E67" s="54" t="s">
        <v>335</v>
      </c>
      <c r="F67" s="56">
        <v>25</v>
      </c>
      <c r="G67" s="57"/>
      <c r="H67" s="58"/>
      <c r="I67" s="58"/>
      <c r="J67" s="58"/>
      <c r="K67" s="58"/>
      <c r="L67" s="58"/>
      <c r="M67" s="58"/>
      <c r="N67" s="73">
        <v>1</v>
      </c>
      <c r="O67" s="59">
        <v>0</v>
      </c>
      <c r="P67" s="60">
        <f t="shared" si="1"/>
        <v>0</v>
      </c>
    </row>
    <row r="68" spans="1:16" x14ac:dyDescent="0.25">
      <c r="A68" s="52" t="s">
        <v>640</v>
      </c>
      <c r="B68" s="53" t="s">
        <v>672</v>
      </c>
      <c r="C68" s="54" t="s">
        <v>172</v>
      </c>
      <c r="D68" s="55">
        <v>750</v>
      </c>
      <c r="E68" s="54" t="s">
        <v>335</v>
      </c>
      <c r="F68" s="56">
        <v>25</v>
      </c>
      <c r="G68" s="57"/>
      <c r="H68" s="58"/>
      <c r="I68" s="58"/>
      <c r="J68" s="58"/>
      <c r="K68" s="58"/>
      <c r="L68" s="58"/>
      <c r="M68" s="58"/>
      <c r="N68" s="73">
        <v>1</v>
      </c>
      <c r="O68" s="59">
        <v>0</v>
      </c>
      <c r="P68" s="60">
        <f t="shared" si="1"/>
        <v>0</v>
      </c>
    </row>
    <row r="69" spans="1:16" x14ac:dyDescent="0.25">
      <c r="A69" s="52" t="s">
        <v>640</v>
      </c>
      <c r="B69" s="53" t="s">
        <v>673</v>
      </c>
      <c r="C69" s="54" t="s">
        <v>674</v>
      </c>
      <c r="D69" s="55">
        <v>500</v>
      </c>
      <c r="E69" s="54" t="s">
        <v>335</v>
      </c>
      <c r="F69" s="56">
        <v>25</v>
      </c>
      <c r="G69" s="57"/>
      <c r="H69" s="58"/>
      <c r="I69" s="58"/>
      <c r="J69" s="58"/>
      <c r="K69" s="58"/>
      <c r="L69" s="58"/>
      <c r="M69" s="58"/>
      <c r="N69" s="73">
        <v>1</v>
      </c>
      <c r="O69" s="59">
        <v>0</v>
      </c>
      <c r="P69" s="60">
        <f t="shared" si="1"/>
        <v>0</v>
      </c>
    </row>
    <row r="70" spans="1:16" x14ac:dyDescent="0.25">
      <c r="A70" s="52" t="s">
        <v>640</v>
      </c>
      <c r="B70" s="53" t="s">
        <v>675</v>
      </c>
      <c r="C70" s="54" t="s">
        <v>37</v>
      </c>
      <c r="D70" s="55">
        <v>1</v>
      </c>
      <c r="E70" s="54" t="s">
        <v>749</v>
      </c>
      <c r="F70" s="56">
        <v>25</v>
      </c>
      <c r="G70" s="57"/>
      <c r="H70" s="58"/>
      <c r="I70" s="58"/>
      <c r="J70" s="58"/>
      <c r="K70" s="58"/>
      <c r="L70" s="58"/>
      <c r="M70" s="58"/>
      <c r="N70" s="73">
        <v>1</v>
      </c>
      <c r="O70" s="59">
        <v>0</v>
      </c>
      <c r="P70" s="60">
        <f t="shared" si="1"/>
        <v>0</v>
      </c>
    </row>
    <row r="71" spans="1:16" x14ac:dyDescent="0.25">
      <c r="A71" s="52" t="s">
        <v>640</v>
      </c>
      <c r="B71" s="53" t="s">
        <v>676</v>
      </c>
      <c r="C71" s="54" t="s">
        <v>172</v>
      </c>
      <c r="D71" s="55">
        <v>250</v>
      </c>
      <c r="E71" s="54" t="s">
        <v>334</v>
      </c>
      <c r="F71" s="56">
        <v>25</v>
      </c>
      <c r="G71" s="57"/>
      <c r="H71" s="58"/>
      <c r="I71" s="58"/>
      <c r="J71" s="58"/>
      <c r="K71" s="58"/>
      <c r="L71" s="58"/>
      <c r="M71" s="58"/>
      <c r="N71" s="73">
        <v>1</v>
      </c>
      <c r="O71" s="59">
        <v>0</v>
      </c>
      <c r="P71" s="60">
        <f t="shared" si="1"/>
        <v>0</v>
      </c>
    </row>
    <row r="72" spans="1:16" x14ac:dyDescent="0.25">
      <c r="A72" s="52" t="s">
        <v>640</v>
      </c>
      <c r="B72" s="53" t="s">
        <v>677</v>
      </c>
      <c r="C72" s="54" t="s">
        <v>172</v>
      </c>
      <c r="D72" s="55">
        <v>1.5</v>
      </c>
      <c r="E72" s="54" t="s">
        <v>337</v>
      </c>
      <c r="F72" s="56">
        <v>25</v>
      </c>
      <c r="G72" s="57"/>
      <c r="H72" s="58"/>
      <c r="I72" s="58"/>
      <c r="J72" s="58"/>
      <c r="K72" s="58"/>
      <c r="L72" s="58"/>
      <c r="M72" s="58"/>
      <c r="N72" s="73">
        <v>1</v>
      </c>
      <c r="O72" s="59">
        <v>0</v>
      </c>
      <c r="P72" s="60">
        <f t="shared" si="1"/>
        <v>0</v>
      </c>
    </row>
    <row r="73" spans="1:16" x14ac:dyDescent="0.25">
      <c r="A73" s="52" t="s">
        <v>640</v>
      </c>
      <c r="B73" s="53" t="s">
        <v>678</v>
      </c>
      <c r="C73" s="54" t="s">
        <v>172</v>
      </c>
      <c r="D73" s="55">
        <v>750</v>
      </c>
      <c r="E73" s="54" t="s">
        <v>335</v>
      </c>
      <c r="F73" s="56">
        <v>25</v>
      </c>
      <c r="G73" s="57"/>
      <c r="H73" s="58"/>
      <c r="I73" s="58"/>
      <c r="J73" s="58"/>
      <c r="K73" s="58"/>
      <c r="L73" s="58"/>
      <c r="M73" s="58"/>
      <c r="N73" s="73">
        <v>1</v>
      </c>
      <c r="O73" s="59">
        <v>0</v>
      </c>
      <c r="P73" s="60">
        <f t="shared" si="1"/>
        <v>0</v>
      </c>
    </row>
    <row r="74" spans="1:16" x14ac:dyDescent="0.25">
      <c r="A74" s="52" t="s">
        <v>640</v>
      </c>
      <c r="B74" s="53" t="s">
        <v>679</v>
      </c>
      <c r="C74" s="54" t="s">
        <v>172</v>
      </c>
      <c r="D74" s="55">
        <v>500</v>
      </c>
      <c r="E74" s="54" t="s">
        <v>334</v>
      </c>
      <c r="F74" s="56">
        <v>25</v>
      </c>
      <c r="G74" s="57"/>
      <c r="H74" s="58"/>
      <c r="I74" s="58"/>
      <c r="J74" s="58"/>
      <c r="K74" s="58"/>
      <c r="L74" s="58"/>
      <c r="M74" s="58"/>
      <c r="N74" s="73">
        <v>1</v>
      </c>
      <c r="O74" s="59">
        <v>0</v>
      </c>
      <c r="P74" s="60">
        <f t="shared" si="1"/>
        <v>0</v>
      </c>
    </row>
    <row r="75" spans="1:16" x14ac:dyDescent="0.25">
      <c r="A75" s="52" t="s">
        <v>640</v>
      </c>
      <c r="B75" s="53" t="s">
        <v>680</v>
      </c>
      <c r="C75" s="54" t="s">
        <v>172</v>
      </c>
      <c r="D75" s="55">
        <v>525</v>
      </c>
      <c r="E75" s="54" t="s">
        <v>335</v>
      </c>
      <c r="F75" s="56">
        <v>25</v>
      </c>
      <c r="G75" s="57"/>
      <c r="H75" s="58"/>
      <c r="I75" s="58"/>
      <c r="J75" s="58"/>
      <c r="K75" s="58"/>
      <c r="L75" s="58"/>
      <c r="M75" s="58"/>
      <c r="N75" s="73">
        <v>1</v>
      </c>
      <c r="O75" s="59">
        <v>0</v>
      </c>
      <c r="P75" s="60">
        <f t="shared" si="1"/>
        <v>0</v>
      </c>
    </row>
    <row r="76" spans="1:16" x14ac:dyDescent="0.25">
      <c r="A76" s="52" t="s">
        <v>640</v>
      </c>
      <c r="B76" s="53" t="s">
        <v>681</v>
      </c>
      <c r="C76" s="54" t="s">
        <v>173</v>
      </c>
      <c r="D76" s="55">
        <v>750</v>
      </c>
      <c r="E76" s="54" t="s">
        <v>335</v>
      </c>
      <c r="F76" s="56">
        <v>25</v>
      </c>
      <c r="G76" s="57"/>
      <c r="H76" s="58"/>
      <c r="I76" s="58"/>
      <c r="J76" s="58"/>
      <c r="K76" s="58"/>
      <c r="L76" s="58"/>
      <c r="M76" s="58"/>
      <c r="N76" s="73">
        <v>1</v>
      </c>
      <c r="O76" s="59">
        <v>0</v>
      </c>
      <c r="P76" s="60">
        <f t="shared" si="1"/>
        <v>0</v>
      </c>
    </row>
    <row r="77" spans="1:16" x14ac:dyDescent="0.25">
      <c r="A77" s="52" t="s">
        <v>640</v>
      </c>
      <c r="B77" s="53" t="s">
        <v>682</v>
      </c>
      <c r="C77" s="54" t="s">
        <v>172</v>
      </c>
      <c r="D77" s="55">
        <v>1</v>
      </c>
      <c r="E77" s="54" t="s">
        <v>337</v>
      </c>
      <c r="F77" s="56">
        <v>25</v>
      </c>
      <c r="G77" s="57"/>
      <c r="H77" s="58"/>
      <c r="I77" s="58"/>
      <c r="J77" s="58"/>
      <c r="K77" s="58"/>
      <c r="L77" s="58"/>
      <c r="M77" s="58"/>
      <c r="N77" s="73">
        <v>1</v>
      </c>
      <c r="O77" s="59">
        <v>0</v>
      </c>
      <c r="P77" s="60">
        <f t="shared" si="1"/>
        <v>0</v>
      </c>
    </row>
    <row r="78" spans="1:16" x14ac:dyDescent="0.25">
      <c r="A78" s="52" t="s">
        <v>640</v>
      </c>
      <c r="B78" s="53" t="s">
        <v>683</v>
      </c>
      <c r="C78" s="54" t="s">
        <v>293</v>
      </c>
      <c r="D78" s="55">
        <v>230</v>
      </c>
      <c r="E78" s="54" t="s">
        <v>334</v>
      </c>
      <c r="F78" s="56">
        <v>25</v>
      </c>
      <c r="G78" s="57"/>
      <c r="H78" s="58"/>
      <c r="I78" s="58"/>
      <c r="J78" s="58"/>
      <c r="K78" s="58"/>
      <c r="L78" s="58"/>
      <c r="M78" s="58"/>
      <c r="N78" s="73">
        <v>1</v>
      </c>
      <c r="O78" s="59">
        <v>0</v>
      </c>
      <c r="P78" s="60">
        <f t="shared" si="1"/>
        <v>0</v>
      </c>
    </row>
    <row r="79" spans="1:16" x14ac:dyDescent="0.25">
      <c r="A79" s="52" t="s">
        <v>640</v>
      </c>
      <c r="B79" s="53" t="s">
        <v>684</v>
      </c>
      <c r="C79" s="54" t="s">
        <v>293</v>
      </c>
      <c r="D79" s="55">
        <v>220</v>
      </c>
      <c r="E79" s="54" t="s">
        <v>334</v>
      </c>
      <c r="F79" s="56">
        <v>25</v>
      </c>
      <c r="G79" s="57"/>
      <c r="H79" s="58"/>
      <c r="I79" s="58"/>
      <c r="J79" s="58"/>
      <c r="K79" s="58"/>
      <c r="L79" s="58"/>
      <c r="M79" s="58"/>
      <c r="N79" s="73">
        <v>1</v>
      </c>
      <c r="O79" s="59">
        <v>0</v>
      </c>
      <c r="P79" s="60">
        <f t="shared" si="1"/>
        <v>0</v>
      </c>
    </row>
    <row r="80" spans="1:16" x14ac:dyDescent="0.25">
      <c r="A80" s="52" t="s">
        <v>640</v>
      </c>
      <c r="B80" s="53" t="s">
        <v>685</v>
      </c>
      <c r="C80" s="54" t="s">
        <v>293</v>
      </c>
      <c r="D80" s="55">
        <v>220</v>
      </c>
      <c r="E80" s="54" t="s">
        <v>334</v>
      </c>
      <c r="F80" s="56">
        <v>25</v>
      </c>
      <c r="G80" s="57"/>
      <c r="H80" s="58"/>
      <c r="I80" s="58"/>
      <c r="J80" s="58"/>
      <c r="K80" s="58"/>
      <c r="L80" s="58"/>
      <c r="M80" s="58"/>
      <c r="N80" s="73">
        <v>1</v>
      </c>
      <c r="O80" s="59">
        <v>0</v>
      </c>
      <c r="P80" s="60">
        <f t="shared" si="1"/>
        <v>0</v>
      </c>
    </row>
    <row r="81" spans="1:16" x14ac:dyDescent="0.25">
      <c r="A81" s="52" t="s">
        <v>640</v>
      </c>
      <c r="B81" s="53" t="s">
        <v>686</v>
      </c>
      <c r="C81" s="54" t="s">
        <v>172</v>
      </c>
      <c r="D81" s="55">
        <v>2</v>
      </c>
      <c r="E81" s="54" t="s">
        <v>336</v>
      </c>
      <c r="F81" s="56">
        <v>25</v>
      </c>
      <c r="G81" s="57"/>
      <c r="H81" s="58"/>
      <c r="I81" s="58"/>
      <c r="J81" s="58"/>
      <c r="K81" s="58"/>
      <c r="L81" s="58"/>
      <c r="M81" s="58"/>
      <c r="N81" s="73">
        <v>1</v>
      </c>
      <c r="O81" s="59">
        <v>0</v>
      </c>
      <c r="P81" s="60">
        <f t="shared" si="1"/>
        <v>0</v>
      </c>
    </row>
    <row r="82" spans="1:16" x14ac:dyDescent="0.25">
      <c r="A82" s="52" t="s">
        <v>640</v>
      </c>
      <c r="B82" s="53" t="s">
        <v>687</v>
      </c>
      <c r="C82" s="54" t="s">
        <v>172</v>
      </c>
      <c r="D82" s="55">
        <v>1</v>
      </c>
      <c r="E82" s="54" t="s">
        <v>337</v>
      </c>
      <c r="F82" s="56">
        <v>25</v>
      </c>
      <c r="G82" s="57"/>
      <c r="H82" s="58"/>
      <c r="I82" s="58"/>
      <c r="J82" s="58"/>
      <c r="K82" s="58"/>
      <c r="L82" s="58"/>
      <c r="M82" s="58"/>
      <c r="N82" s="73">
        <v>1</v>
      </c>
      <c r="O82" s="59">
        <v>0</v>
      </c>
      <c r="P82" s="60">
        <f t="shared" ref="P82:P122" si="2">SUM(F82)*(N82*O82)</f>
        <v>0</v>
      </c>
    </row>
    <row r="83" spans="1:16" x14ac:dyDescent="0.25">
      <c r="A83" s="52" t="s">
        <v>640</v>
      </c>
      <c r="B83" s="53" t="s">
        <v>688</v>
      </c>
      <c r="C83" s="54" t="s">
        <v>173</v>
      </c>
      <c r="D83" s="55">
        <v>850</v>
      </c>
      <c r="E83" s="54" t="s">
        <v>335</v>
      </c>
      <c r="F83" s="56">
        <v>25</v>
      </c>
      <c r="G83" s="57"/>
      <c r="H83" s="58"/>
      <c r="I83" s="58"/>
      <c r="J83" s="58"/>
      <c r="K83" s="58"/>
      <c r="L83" s="58"/>
      <c r="M83" s="58"/>
      <c r="N83" s="73">
        <v>1</v>
      </c>
      <c r="O83" s="59">
        <v>0</v>
      </c>
      <c r="P83" s="60">
        <f t="shared" si="2"/>
        <v>0</v>
      </c>
    </row>
    <row r="84" spans="1:16" x14ac:dyDescent="0.25">
      <c r="A84" s="52" t="s">
        <v>640</v>
      </c>
      <c r="B84" s="53" t="s">
        <v>689</v>
      </c>
      <c r="C84" s="54" t="s">
        <v>173</v>
      </c>
      <c r="D84" s="55">
        <v>50</v>
      </c>
      <c r="E84" s="54" t="s">
        <v>335</v>
      </c>
      <c r="F84" s="56">
        <v>25</v>
      </c>
      <c r="G84" s="57"/>
      <c r="H84" s="58"/>
      <c r="I84" s="58"/>
      <c r="J84" s="58"/>
      <c r="K84" s="58"/>
      <c r="L84" s="58"/>
      <c r="M84" s="58"/>
      <c r="N84" s="73">
        <v>1</v>
      </c>
      <c r="O84" s="59">
        <v>0</v>
      </c>
      <c r="P84" s="60">
        <f t="shared" si="2"/>
        <v>0</v>
      </c>
    </row>
    <row r="85" spans="1:16" x14ac:dyDescent="0.25">
      <c r="A85" s="52" t="s">
        <v>640</v>
      </c>
      <c r="B85" s="53" t="s">
        <v>690</v>
      </c>
      <c r="C85" s="54" t="s">
        <v>173</v>
      </c>
      <c r="D85" s="55">
        <v>850</v>
      </c>
      <c r="E85" s="54" t="s">
        <v>335</v>
      </c>
      <c r="F85" s="56">
        <v>25</v>
      </c>
      <c r="G85" s="57"/>
      <c r="H85" s="58"/>
      <c r="I85" s="58"/>
      <c r="J85" s="58"/>
      <c r="K85" s="58"/>
      <c r="L85" s="58"/>
      <c r="M85" s="58"/>
      <c r="N85" s="73">
        <v>1</v>
      </c>
      <c r="O85" s="59">
        <v>0</v>
      </c>
      <c r="P85" s="60">
        <f t="shared" si="2"/>
        <v>0</v>
      </c>
    </row>
    <row r="86" spans="1:16" x14ac:dyDescent="0.25">
      <c r="A86" s="52" t="s">
        <v>640</v>
      </c>
      <c r="B86" s="53" t="s">
        <v>691</v>
      </c>
      <c r="C86" s="54" t="s">
        <v>173</v>
      </c>
      <c r="D86" s="55">
        <v>50</v>
      </c>
      <c r="E86" s="54" t="s">
        <v>335</v>
      </c>
      <c r="F86" s="56">
        <v>25</v>
      </c>
      <c r="G86" s="57"/>
      <c r="H86" s="58"/>
      <c r="I86" s="58"/>
      <c r="J86" s="58"/>
      <c r="K86" s="58"/>
      <c r="L86" s="58"/>
      <c r="M86" s="58"/>
      <c r="N86" s="73">
        <v>1</v>
      </c>
      <c r="O86" s="59">
        <v>0</v>
      </c>
      <c r="P86" s="60">
        <f t="shared" si="2"/>
        <v>0</v>
      </c>
    </row>
    <row r="87" spans="1:16" x14ac:dyDescent="0.25">
      <c r="A87" s="52" t="s">
        <v>640</v>
      </c>
      <c r="B87" s="53" t="s">
        <v>692</v>
      </c>
      <c r="C87" s="54" t="s">
        <v>173</v>
      </c>
      <c r="D87" s="55">
        <v>850</v>
      </c>
      <c r="E87" s="54" t="s">
        <v>335</v>
      </c>
      <c r="F87" s="56">
        <v>25</v>
      </c>
      <c r="G87" s="57"/>
      <c r="H87" s="58"/>
      <c r="I87" s="58"/>
      <c r="J87" s="58"/>
      <c r="K87" s="58"/>
      <c r="L87" s="58"/>
      <c r="M87" s="58"/>
      <c r="N87" s="73">
        <v>1</v>
      </c>
      <c r="O87" s="59">
        <v>0</v>
      </c>
      <c r="P87" s="60">
        <f t="shared" si="2"/>
        <v>0</v>
      </c>
    </row>
    <row r="88" spans="1:16" x14ac:dyDescent="0.25">
      <c r="A88" s="52" t="s">
        <v>640</v>
      </c>
      <c r="B88" s="53" t="s">
        <v>693</v>
      </c>
      <c r="C88" s="54" t="s">
        <v>173</v>
      </c>
      <c r="D88" s="55">
        <v>500</v>
      </c>
      <c r="E88" s="54" t="s">
        <v>335</v>
      </c>
      <c r="F88" s="56">
        <v>25</v>
      </c>
      <c r="G88" s="57"/>
      <c r="H88" s="58"/>
      <c r="I88" s="58"/>
      <c r="J88" s="58"/>
      <c r="K88" s="58"/>
      <c r="L88" s="58"/>
      <c r="M88" s="58"/>
      <c r="N88" s="73">
        <v>1</v>
      </c>
      <c r="O88" s="59">
        <v>0</v>
      </c>
      <c r="P88" s="60">
        <f t="shared" si="2"/>
        <v>0</v>
      </c>
    </row>
    <row r="89" spans="1:16" x14ac:dyDescent="0.25">
      <c r="A89" s="52" t="s">
        <v>640</v>
      </c>
      <c r="B89" s="53" t="s">
        <v>694</v>
      </c>
      <c r="C89" s="54" t="s">
        <v>173</v>
      </c>
      <c r="D89" s="55">
        <v>400</v>
      </c>
      <c r="E89" s="54" t="s">
        <v>335</v>
      </c>
      <c r="F89" s="56">
        <v>25</v>
      </c>
      <c r="G89" s="57"/>
      <c r="H89" s="58"/>
      <c r="I89" s="58"/>
      <c r="J89" s="58"/>
      <c r="K89" s="58"/>
      <c r="L89" s="58"/>
      <c r="M89" s="58"/>
      <c r="N89" s="73">
        <v>1</v>
      </c>
      <c r="O89" s="59">
        <v>0</v>
      </c>
      <c r="P89" s="60">
        <f t="shared" si="2"/>
        <v>0</v>
      </c>
    </row>
    <row r="90" spans="1:16" x14ac:dyDescent="0.25">
      <c r="A90" s="52" t="s">
        <v>640</v>
      </c>
      <c r="B90" s="53" t="s">
        <v>695</v>
      </c>
      <c r="C90" s="54" t="s">
        <v>674</v>
      </c>
      <c r="D90" s="55">
        <v>232</v>
      </c>
      <c r="E90" s="54" t="s">
        <v>335</v>
      </c>
      <c r="F90" s="56">
        <v>25</v>
      </c>
      <c r="G90" s="57"/>
      <c r="H90" s="58"/>
      <c r="I90" s="58"/>
      <c r="J90" s="58"/>
      <c r="K90" s="58"/>
      <c r="L90" s="58"/>
      <c r="M90" s="58"/>
      <c r="N90" s="73">
        <v>1</v>
      </c>
      <c r="O90" s="59">
        <v>0</v>
      </c>
      <c r="P90" s="60">
        <f t="shared" si="2"/>
        <v>0</v>
      </c>
    </row>
    <row r="91" spans="1:16" x14ac:dyDescent="0.25">
      <c r="A91" s="52" t="s">
        <v>640</v>
      </c>
      <c r="B91" s="53" t="s">
        <v>696</v>
      </c>
      <c r="C91" s="54" t="s">
        <v>173</v>
      </c>
      <c r="D91" s="55">
        <v>190</v>
      </c>
      <c r="E91" s="54" t="s">
        <v>335</v>
      </c>
      <c r="F91" s="56">
        <v>25</v>
      </c>
      <c r="G91" s="57"/>
      <c r="H91" s="58"/>
      <c r="I91" s="58"/>
      <c r="J91" s="58"/>
      <c r="K91" s="58"/>
      <c r="L91" s="58"/>
      <c r="M91" s="58"/>
      <c r="N91" s="73">
        <v>1</v>
      </c>
      <c r="O91" s="59">
        <v>0</v>
      </c>
      <c r="P91" s="60">
        <f t="shared" si="2"/>
        <v>0</v>
      </c>
    </row>
    <row r="92" spans="1:16" x14ac:dyDescent="0.25">
      <c r="A92" s="52" t="s">
        <v>640</v>
      </c>
      <c r="B92" s="53" t="s">
        <v>697</v>
      </c>
      <c r="C92" s="54" t="s">
        <v>37</v>
      </c>
      <c r="D92" s="55">
        <v>450</v>
      </c>
      <c r="E92" s="54" t="s">
        <v>335</v>
      </c>
      <c r="F92" s="56">
        <v>25</v>
      </c>
      <c r="G92" s="57"/>
      <c r="H92" s="58"/>
      <c r="I92" s="58"/>
      <c r="J92" s="58"/>
      <c r="K92" s="58"/>
      <c r="L92" s="58"/>
      <c r="M92" s="58"/>
      <c r="N92" s="73">
        <v>1</v>
      </c>
      <c r="O92" s="59">
        <v>0</v>
      </c>
      <c r="P92" s="60">
        <f t="shared" si="2"/>
        <v>0</v>
      </c>
    </row>
    <row r="93" spans="1:16" x14ac:dyDescent="0.25">
      <c r="A93" s="52" t="s">
        <v>640</v>
      </c>
      <c r="B93" s="53" t="s">
        <v>698</v>
      </c>
      <c r="C93" s="54" t="s">
        <v>172</v>
      </c>
      <c r="D93" s="55">
        <v>450</v>
      </c>
      <c r="E93" s="54" t="s">
        <v>335</v>
      </c>
      <c r="F93" s="56">
        <v>25</v>
      </c>
      <c r="G93" s="57"/>
      <c r="H93" s="58"/>
      <c r="I93" s="58"/>
      <c r="J93" s="58"/>
      <c r="K93" s="58"/>
      <c r="L93" s="58"/>
      <c r="M93" s="58"/>
      <c r="N93" s="73">
        <v>1</v>
      </c>
      <c r="O93" s="59">
        <v>0</v>
      </c>
      <c r="P93" s="60">
        <f t="shared" si="2"/>
        <v>0</v>
      </c>
    </row>
    <row r="94" spans="1:16" x14ac:dyDescent="0.25">
      <c r="A94" s="52" t="s">
        <v>640</v>
      </c>
      <c r="B94" s="53" t="s">
        <v>699</v>
      </c>
      <c r="C94" s="54" t="s">
        <v>172</v>
      </c>
      <c r="D94" s="55">
        <v>450</v>
      </c>
      <c r="E94" s="54" t="s">
        <v>335</v>
      </c>
      <c r="F94" s="56">
        <v>25</v>
      </c>
      <c r="G94" s="57"/>
      <c r="H94" s="58"/>
      <c r="I94" s="58"/>
      <c r="J94" s="58"/>
      <c r="K94" s="58"/>
      <c r="L94" s="58"/>
      <c r="M94" s="58"/>
      <c r="N94" s="73">
        <v>1</v>
      </c>
      <c r="O94" s="59">
        <v>0</v>
      </c>
      <c r="P94" s="60">
        <f t="shared" si="2"/>
        <v>0</v>
      </c>
    </row>
    <row r="95" spans="1:16" x14ac:dyDescent="0.25">
      <c r="A95" s="52" t="s">
        <v>640</v>
      </c>
      <c r="B95" s="53" t="s">
        <v>700</v>
      </c>
      <c r="C95" s="54" t="s">
        <v>172</v>
      </c>
      <c r="D95" s="55">
        <v>1</v>
      </c>
      <c r="E95" s="54" t="s">
        <v>337</v>
      </c>
      <c r="F95" s="56">
        <v>25</v>
      </c>
      <c r="G95" s="57"/>
      <c r="H95" s="58"/>
      <c r="I95" s="58"/>
      <c r="J95" s="58"/>
      <c r="K95" s="58"/>
      <c r="L95" s="58"/>
      <c r="M95" s="58"/>
      <c r="N95" s="73">
        <v>1</v>
      </c>
      <c r="O95" s="59">
        <v>0</v>
      </c>
      <c r="P95" s="60">
        <f t="shared" si="2"/>
        <v>0</v>
      </c>
    </row>
    <row r="96" spans="1:16" x14ac:dyDescent="0.25">
      <c r="A96" s="52" t="s">
        <v>640</v>
      </c>
      <c r="B96" s="53" t="s">
        <v>701</v>
      </c>
      <c r="C96" s="54" t="s">
        <v>173</v>
      </c>
      <c r="D96" s="55">
        <v>180</v>
      </c>
      <c r="E96" s="54" t="s">
        <v>335</v>
      </c>
      <c r="F96" s="56">
        <v>25</v>
      </c>
      <c r="G96" s="57"/>
      <c r="H96" s="58"/>
      <c r="I96" s="58"/>
      <c r="J96" s="58"/>
      <c r="K96" s="58"/>
      <c r="L96" s="58"/>
      <c r="M96" s="58"/>
      <c r="N96" s="73">
        <v>1</v>
      </c>
      <c r="O96" s="59">
        <v>0</v>
      </c>
      <c r="P96" s="60">
        <f t="shared" si="2"/>
        <v>0</v>
      </c>
    </row>
    <row r="97" spans="1:16" x14ac:dyDescent="0.25">
      <c r="A97" s="52" t="s">
        <v>640</v>
      </c>
      <c r="B97" s="53" t="s">
        <v>702</v>
      </c>
      <c r="C97" s="54" t="s">
        <v>173</v>
      </c>
      <c r="D97" s="55">
        <v>90</v>
      </c>
      <c r="E97" s="54" t="s">
        <v>335</v>
      </c>
      <c r="F97" s="56">
        <v>25</v>
      </c>
      <c r="G97" s="57"/>
      <c r="H97" s="58"/>
      <c r="I97" s="58"/>
      <c r="J97" s="58"/>
      <c r="K97" s="58"/>
      <c r="L97" s="58"/>
      <c r="M97" s="58"/>
      <c r="N97" s="73">
        <v>1</v>
      </c>
      <c r="O97" s="59">
        <v>0</v>
      </c>
      <c r="P97" s="60">
        <f t="shared" si="2"/>
        <v>0</v>
      </c>
    </row>
    <row r="98" spans="1:16" x14ac:dyDescent="0.25">
      <c r="A98" s="52" t="s">
        <v>640</v>
      </c>
      <c r="B98" s="53" t="s">
        <v>703</v>
      </c>
      <c r="C98" s="54" t="s">
        <v>172</v>
      </c>
      <c r="D98" s="55">
        <v>1</v>
      </c>
      <c r="E98" s="54" t="s">
        <v>337</v>
      </c>
      <c r="F98" s="56">
        <v>25</v>
      </c>
      <c r="G98" s="57"/>
      <c r="H98" s="58"/>
      <c r="I98" s="58"/>
      <c r="J98" s="58"/>
      <c r="K98" s="58"/>
      <c r="L98" s="58"/>
      <c r="M98" s="58"/>
      <c r="N98" s="73">
        <v>1</v>
      </c>
      <c r="O98" s="59">
        <v>0</v>
      </c>
      <c r="P98" s="60">
        <f t="shared" si="2"/>
        <v>0</v>
      </c>
    </row>
    <row r="99" spans="1:16" x14ac:dyDescent="0.25">
      <c r="A99" s="52" t="s">
        <v>640</v>
      </c>
      <c r="B99" s="53" t="s">
        <v>704</v>
      </c>
      <c r="C99" s="54" t="s">
        <v>172</v>
      </c>
      <c r="D99" s="55">
        <v>450</v>
      </c>
      <c r="E99" s="54" t="s">
        <v>335</v>
      </c>
      <c r="F99" s="56">
        <v>25</v>
      </c>
      <c r="G99" s="57"/>
      <c r="H99" s="58"/>
      <c r="I99" s="58"/>
      <c r="J99" s="58"/>
      <c r="K99" s="58"/>
      <c r="L99" s="58"/>
      <c r="M99" s="58"/>
      <c r="N99" s="73">
        <v>1</v>
      </c>
      <c r="O99" s="59">
        <v>0</v>
      </c>
      <c r="P99" s="60">
        <f t="shared" si="2"/>
        <v>0</v>
      </c>
    </row>
    <row r="100" spans="1:16" x14ac:dyDescent="0.25">
      <c r="A100" s="52" t="s">
        <v>640</v>
      </c>
      <c r="B100" s="53" t="s">
        <v>705</v>
      </c>
      <c r="C100" s="54" t="s">
        <v>173</v>
      </c>
      <c r="D100" s="55">
        <v>200</v>
      </c>
      <c r="E100" s="54" t="s">
        <v>335</v>
      </c>
      <c r="F100" s="56">
        <v>25</v>
      </c>
      <c r="G100" s="57"/>
      <c r="H100" s="58"/>
      <c r="I100" s="58"/>
      <c r="J100" s="58"/>
      <c r="K100" s="58"/>
      <c r="L100" s="58"/>
      <c r="M100" s="58"/>
      <c r="N100" s="73">
        <v>1</v>
      </c>
      <c r="O100" s="59">
        <v>0</v>
      </c>
      <c r="P100" s="60">
        <f t="shared" si="2"/>
        <v>0</v>
      </c>
    </row>
    <row r="101" spans="1:16" x14ac:dyDescent="0.25">
      <c r="A101" s="52" t="s">
        <v>640</v>
      </c>
      <c r="B101" s="53" t="s">
        <v>706</v>
      </c>
      <c r="C101" s="54" t="s">
        <v>172</v>
      </c>
      <c r="D101" s="55">
        <v>750</v>
      </c>
      <c r="E101" s="54" t="s">
        <v>335</v>
      </c>
      <c r="F101" s="56">
        <v>25</v>
      </c>
      <c r="G101" s="57"/>
      <c r="H101" s="58"/>
      <c r="I101" s="58"/>
      <c r="J101" s="58"/>
      <c r="K101" s="58"/>
      <c r="L101" s="58"/>
      <c r="M101" s="58"/>
      <c r="N101" s="73">
        <v>1</v>
      </c>
      <c r="O101" s="59">
        <v>0</v>
      </c>
      <c r="P101" s="60">
        <f t="shared" si="2"/>
        <v>0</v>
      </c>
    </row>
    <row r="102" spans="1:16" x14ac:dyDescent="0.25">
      <c r="A102" s="52" t="s">
        <v>640</v>
      </c>
      <c r="B102" s="53" t="s">
        <v>707</v>
      </c>
      <c r="C102" s="54" t="s">
        <v>172</v>
      </c>
      <c r="D102" s="55">
        <v>500</v>
      </c>
      <c r="E102" s="54" t="s">
        <v>335</v>
      </c>
      <c r="F102" s="56">
        <v>25</v>
      </c>
      <c r="G102" s="57"/>
      <c r="H102" s="58"/>
      <c r="I102" s="58"/>
      <c r="J102" s="58"/>
      <c r="K102" s="58"/>
      <c r="L102" s="58"/>
      <c r="M102" s="58"/>
      <c r="N102" s="73">
        <v>1</v>
      </c>
      <c r="O102" s="59">
        <v>0</v>
      </c>
      <c r="P102" s="60">
        <f t="shared" si="2"/>
        <v>0</v>
      </c>
    </row>
    <row r="103" spans="1:16" x14ac:dyDescent="0.25">
      <c r="A103" s="52" t="s">
        <v>640</v>
      </c>
      <c r="B103" s="53" t="s">
        <v>708</v>
      </c>
      <c r="C103" s="54" t="s">
        <v>32</v>
      </c>
      <c r="D103" s="55">
        <v>275</v>
      </c>
      <c r="E103" s="54" t="s">
        <v>335</v>
      </c>
      <c r="F103" s="56">
        <v>25</v>
      </c>
      <c r="G103" s="57"/>
      <c r="H103" s="58"/>
      <c r="I103" s="58"/>
      <c r="J103" s="58"/>
      <c r="K103" s="58"/>
      <c r="L103" s="58"/>
      <c r="M103" s="58"/>
      <c r="N103" s="73">
        <v>1</v>
      </c>
      <c r="O103" s="59">
        <v>0</v>
      </c>
      <c r="P103" s="60">
        <f t="shared" si="2"/>
        <v>0</v>
      </c>
    </row>
    <row r="104" spans="1:16" x14ac:dyDescent="0.25">
      <c r="A104" s="52" t="s">
        <v>640</v>
      </c>
      <c r="B104" s="53" t="s">
        <v>709</v>
      </c>
      <c r="C104" s="54" t="s">
        <v>172</v>
      </c>
      <c r="D104" s="55">
        <v>250</v>
      </c>
      <c r="E104" s="54" t="s">
        <v>335</v>
      </c>
      <c r="F104" s="56">
        <v>25</v>
      </c>
      <c r="G104" s="57"/>
      <c r="H104" s="58"/>
      <c r="I104" s="58"/>
      <c r="J104" s="58"/>
      <c r="K104" s="58"/>
      <c r="L104" s="58"/>
      <c r="M104" s="58"/>
      <c r="N104" s="73">
        <v>1</v>
      </c>
      <c r="O104" s="59">
        <v>0</v>
      </c>
      <c r="P104" s="60">
        <f t="shared" si="2"/>
        <v>0</v>
      </c>
    </row>
    <row r="105" spans="1:16" x14ac:dyDescent="0.25">
      <c r="A105" s="52" t="s">
        <v>640</v>
      </c>
      <c r="B105" s="53" t="s">
        <v>710</v>
      </c>
      <c r="C105" s="54" t="s">
        <v>173</v>
      </c>
      <c r="D105" s="55">
        <v>140</v>
      </c>
      <c r="E105" s="54" t="s">
        <v>335</v>
      </c>
      <c r="F105" s="56">
        <v>25</v>
      </c>
      <c r="G105" s="57"/>
      <c r="H105" s="58"/>
      <c r="I105" s="58"/>
      <c r="J105" s="58"/>
      <c r="K105" s="58"/>
      <c r="L105" s="58"/>
      <c r="M105" s="58"/>
      <c r="N105" s="73">
        <v>1</v>
      </c>
      <c r="O105" s="59">
        <v>0</v>
      </c>
      <c r="P105" s="60">
        <f t="shared" si="2"/>
        <v>0</v>
      </c>
    </row>
    <row r="106" spans="1:16" x14ac:dyDescent="0.25">
      <c r="A106" s="52" t="s">
        <v>640</v>
      </c>
      <c r="B106" s="53" t="s">
        <v>711</v>
      </c>
      <c r="C106" s="54" t="s">
        <v>173</v>
      </c>
      <c r="D106" s="55">
        <v>400</v>
      </c>
      <c r="E106" s="54" t="s">
        <v>335</v>
      </c>
      <c r="F106" s="56">
        <v>25</v>
      </c>
      <c r="G106" s="57"/>
      <c r="H106" s="58"/>
      <c r="I106" s="58"/>
      <c r="J106" s="58"/>
      <c r="K106" s="58"/>
      <c r="L106" s="58"/>
      <c r="M106" s="58"/>
      <c r="N106" s="73">
        <v>1</v>
      </c>
      <c r="O106" s="59">
        <v>0</v>
      </c>
      <c r="P106" s="60">
        <f t="shared" si="2"/>
        <v>0</v>
      </c>
    </row>
    <row r="107" spans="1:16" x14ac:dyDescent="0.25">
      <c r="A107" s="52" t="s">
        <v>640</v>
      </c>
      <c r="B107" s="53" t="s">
        <v>712</v>
      </c>
      <c r="C107" s="54" t="s">
        <v>172</v>
      </c>
      <c r="D107" s="55">
        <v>140</v>
      </c>
      <c r="E107" s="54" t="s">
        <v>335</v>
      </c>
      <c r="F107" s="56">
        <v>25</v>
      </c>
      <c r="G107" s="57"/>
      <c r="H107" s="58"/>
      <c r="I107" s="58"/>
      <c r="J107" s="58"/>
      <c r="K107" s="58"/>
      <c r="L107" s="58"/>
      <c r="M107" s="58"/>
      <c r="N107" s="73">
        <v>1</v>
      </c>
      <c r="O107" s="59">
        <v>0</v>
      </c>
      <c r="P107" s="60">
        <f t="shared" si="2"/>
        <v>0</v>
      </c>
    </row>
    <row r="108" spans="1:16" x14ac:dyDescent="0.25">
      <c r="A108" s="52" t="s">
        <v>640</v>
      </c>
      <c r="B108" s="53" t="s">
        <v>713</v>
      </c>
      <c r="C108" s="54" t="s">
        <v>172</v>
      </c>
      <c r="D108" s="55">
        <v>1</v>
      </c>
      <c r="E108" s="54" t="s">
        <v>337</v>
      </c>
      <c r="F108" s="56">
        <v>25</v>
      </c>
      <c r="G108" s="57"/>
      <c r="H108" s="58"/>
      <c r="I108" s="58"/>
      <c r="J108" s="58"/>
      <c r="K108" s="58"/>
      <c r="L108" s="58"/>
      <c r="M108" s="58"/>
      <c r="N108" s="73">
        <v>1</v>
      </c>
      <c r="O108" s="59">
        <v>0</v>
      </c>
      <c r="P108" s="60">
        <f t="shared" si="2"/>
        <v>0</v>
      </c>
    </row>
    <row r="109" spans="1:16" x14ac:dyDescent="0.25">
      <c r="A109" s="52" t="s">
        <v>640</v>
      </c>
      <c r="B109" s="53" t="s">
        <v>714</v>
      </c>
      <c r="C109" s="54" t="s">
        <v>172</v>
      </c>
      <c r="D109" s="55">
        <v>500</v>
      </c>
      <c r="E109" s="54" t="s">
        <v>334</v>
      </c>
      <c r="F109" s="56">
        <v>25</v>
      </c>
      <c r="G109" s="57"/>
      <c r="H109" s="58"/>
      <c r="I109" s="58"/>
      <c r="J109" s="58"/>
      <c r="K109" s="58"/>
      <c r="L109" s="58"/>
      <c r="M109" s="58"/>
      <c r="N109" s="73">
        <v>1</v>
      </c>
      <c r="O109" s="59">
        <v>0</v>
      </c>
      <c r="P109" s="60">
        <f t="shared" si="2"/>
        <v>0</v>
      </c>
    </row>
    <row r="110" spans="1:16" x14ac:dyDescent="0.25">
      <c r="A110" s="52" t="s">
        <v>640</v>
      </c>
      <c r="B110" s="53" t="s">
        <v>715</v>
      </c>
      <c r="C110" s="54" t="s">
        <v>716</v>
      </c>
      <c r="D110" s="55">
        <v>125</v>
      </c>
      <c r="E110" s="54" t="s">
        <v>335</v>
      </c>
      <c r="F110" s="56">
        <v>25</v>
      </c>
      <c r="G110" s="57"/>
      <c r="H110" s="58"/>
      <c r="I110" s="58"/>
      <c r="J110" s="58"/>
      <c r="K110" s="58"/>
      <c r="L110" s="58"/>
      <c r="M110" s="58"/>
      <c r="N110" s="73">
        <v>1</v>
      </c>
      <c r="O110" s="59">
        <v>0</v>
      </c>
      <c r="P110" s="60">
        <f t="shared" si="2"/>
        <v>0</v>
      </c>
    </row>
    <row r="111" spans="1:16" x14ac:dyDescent="0.25">
      <c r="A111" s="52" t="s">
        <v>640</v>
      </c>
      <c r="B111" s="53" t="s">
        <v>717</v>
      </c>
      <c r="C111" s="54" t="s">
        <v>172</v>
      </c>
      <c r="D111" s="55">
        <v>150</v>
      </c>
      <c r="E111" s="54" t="s">
        <v>335</v>
      </c>
      <c r="F111" s="56">
        <v>25</v>
      </c>
      <c r="G111" s="57"/>
      <c r="H111" s="58"/>
      <c r="I111" s="58"/>
      <c r="J111" s="58"/>
      <c r="K111" s="58"/>
      <c r="L111" s="58"/>
      <c r="M111" s="58"/>
      <c r="N111" s="73">
        <v>1</v>
      </c>
      <c r="O111" s="59">
        <v>0</v>
      </c>
      <c r="P111" s="60">
        <f t="shared" si="2"/>
        <v>0</v>
      </c>
    </row>
    <row r="112" spans="1:16" x14ac:dyDescent="0.25">
      <c r="A112" s="52" t="s">
        <v>640</v>
      </c>
      <c r="B112" s="53" t="s">
        <v>718</v>
      </c>
      <c r="C112" s="54" t="s">
        <v>173</v>
      </c>
      <c r="D112" s="55">
        <v>450</v>
      </c>
      <c r="E112" s="54" t="s">
        <v>335</v>
      </c>
      <c r="F112" s="56">
        <v>25</v>
      </c>
      <c r="G112" s="57"/>
      <c r="H112" s="58"/>
      <c r="I112" s="58"/>
      <c r="J112" s="58"/>
      <c r="K112" s="58"/>
      <c r="L112" s="58"/>
      <c r="M112" s="58"/>
      <c r="N112" s="73">
        <v>1</v>
      </c>
      <c r="O112" s="59">
        <v>0</v>
      </c>
      <c r="P112" s="60">
        <f t="shared" si="2"/>
        <v>0</v>
      </c>
    </row>
    <row r="113" spans="1:16" x14ac:dyDescent="0.25">
      <c r="A113" s="52" t="s">
        <v>640</v>
      </c>
      <c r="B113" s="53" t="s">
        <v>719</v>
      </c>
      <c r="C113" s="54" t="s">
        <v>172</v>
      </c>
      <c r="D113" s="55">
        <v>500</v>
      </c>
      <c r="E113" s="54" t="s">
        <v>335</v>
      </c>
      <c r="F113" s="56">
        <v>25</v>
      </c>
      <c r="G113" s="57"/>
      <c r="H113" s="58"/>
      <c r="I113" s="58"/>
      <c r="J113" s="58"/>
      <c r="K113" s="58"/>
      <c r="L113" s="58"/>
      <c r="M113" s="58"/>
      <c r="N113" s="73">
        <v>1</v>
      </c>
      <c r="O113" s="59">
        <v>0</v>
      </c>
      <c r="P113" s="60">
        <f t="shared" si="2"/>
        <v>0</v>
      </c>
    </row>
    <row r="114" spans="1:16" x14ac:dyDescent="0.25">
      <c r="A114" s="52" t="s">
        <v>640</v>
      </c>
      <c r="B114" s="53" t="s">
        <v>720</v>
      </c>
      <c r="C114" s="54" t="s">
        <v>172</v>
      </c>
      <c r="D114" s="55">
        <v>500</v>
      </c>
      <c r="E114" s="54" t="s">
        <v>335</v>
      </c>
      <c r="F114" s="56">
        <v>25</v>
      </c>
      <c r="G114" s="57"/>
      <c r="H114" s="58"/>
      <c r="I114" s="58"/>
      <c r="J114" s="58"/>
      <c r="K114" s="58"/>
      <c r="L114" s="58"/>
      <c r="M114" s="58"/>
      <c r="N114" s="73">
        <v>1</v>
      </c>
      <c r="O114" s="59">
        <v>0</v>
      </c>
      <c r="P114" s="60">
        <f t="shared" si="2"/>
        <v>0</v>
      </c>
    </row>
    <row r="115" spans="1:16" x14ac:dyDescent="0.25">
      <c r="A115" s="52" t="s">
        <v>640</v>
      </c>
      <c r="B115" s="53" t="s">
        <v>721</v>
      </c>
      <c r="C115" s="54" t="s">
        <v>172</v>
      </c>
      <c r="D115" s="55">
        <v>532</v>
      </c>
      <c r="E115" s="54" t="s">
        <v>335</v>
      </c>
      <c r="F115" s="56">
        <v>25</v>
      </c>
      <c r="G115" s="57"/>
      <c r="H115" s="58"/>
      <c r="I115" s="58"/>
      <c r="J115" s="58"/>
      <c r="K115" s="58"/>
      <c r="L115" s="58"/>
      <c r="M115" s="58"/>
      <c r="N115" s="73">
        <v>1</v>
      </c>
      <c r="O115" s="59">
        <v>0</v>
      </c>
      <c r="P115" s="60">
        <f t="shared" si="2"/>
        <v>0</v>
      </c>
    </row>
    <row r="116" spans="1:16" x14ac:dyDescent="0.25">
      <c r="A116" s="52" t="s">
        <v>640</v>
      </c>
      <c r="B116" s="53" t="s">
        <v>722</v>
      </c>
      <c r="C116" s="54" t="s">
        <v>289</v>
      </c>
      <c r="D116" s="55">
        <v>175</v>
      </c>
      <c r="E116" s="54" t="s">
        <v>335</v>
      </c>
      <c r="F116" s="56">
        <v>25</v>
      </c>
      <c r="G116" s="57"/>
      <c r="H116" s="58"/>
      <c r="I116" s="58"/>
      <c r="J116" s="58"/>
      <c r="K116" s="58"/>
      <c r="L116" s="58"/>
      <c r="M116" s="58"/>
      <c r="N116" s="73">
        <v>1</v>
      </c>
      <c r="O116" s="59">
        <v>0</v>
      </c>
      <c r="P116" s="60">
        <f t="shared" si="2"/>
        <v>0</v>
      </c>
    </row>
    <row r="117" spans="1:16" x14ac:dyDescent="0.25">
      <c r="A117" s="52" t="s">
        <v>640</v>
      </c>
      <c r="B117" s="53" t="s">
        <v>723</v>
      </c>
      <c r="C117" s="54" t="s">
        <v>173</v>
      </c>
      <c r="D117" s="55">
        <v>850</v>
      </c>
      <c r="E117" s="54" t="s">
        <v>335</v>
      </c>
      <c r="F117" s="56">
        <v>25</v>
      </c>
      <c r="G117" s="57"/>
      <c r="H117" s="58"/>
      <c r="I117" s="58"/>
      <c r="J117" s="58"/>
      <c r="K117" s="58"/>
      <c r="L117" s="58"/>
      <c r="M117" s="58"/>
      <c r="N117" s="73">
        <v>1</v>
      </c>
      <c r="O117" s="59">
        <v>0</v>
      </c>
      <c r="P117" s="60">
        <f t="shared" si="2"/>
        <v>0</v>
      </c>
    </row>
    <row r="118" spans="1:16" x14ac:dyDescent="0.25">
      <c r="A118" s="52" t="s">
        <v>640</v>
      </c>
      <c r="B118" s="53" t="s">
        <v>724</v>
      </c>
      <c r="C118" s="54" t="s">
        <v>173</v>
      </c>
      <c r="D118" s="55">
        <v>250</v>
      </c>
      <c r="E118" s="54" t="s">
        <v>335</v>
      </c>
      <c r="F118" s="56">
        <v>25</v>
      </c>
      <c r="G118" s="57"/>
      <c r="H118" s="58"/>
      <c r="I118" s="58"/>
      <c r="J118" s="58"/>
      <c r="K118" s="58"/>
      <c r="L118" s="58"/>
      <c r="M118" s="58"/>
      <c r="N118" s="73">
        <v>1</v>
      </c>
      <c r="O118" s="59">
        <v>0</v>
      </c>
      <c r="P118" s="60">
        <f t="shared" si="2"/>
        <v>0</v>
      </c>
    </row>
    <row r="119" spans="1:16" x14ac:dyDescent="0.25">
      <c r="A119" s="52" t="s">
        <v>640</v>
      </c>
      <c r="B119" s="53" t="s">
        <v>725</v>
      </c>
      <c r="C119" s="54" t="s">
        <v>172</v>
      </c>
      <c r="D119" s="55">
        <v>1</v>
      </c>
      <c r="E119" s="54" t="s">
        <v>337</v>
      </c>
      <c r="F119" s="56">
        <v>25</v>
      </c>
      <c r="G119" s="57"/>
      <c r="H119" s="58"/>
      <c r="I119" s="58"/>
      <c r="J119" s="58"/>
      <c r="K119" s="58"/>
      <c r="L119" s="58"/>
      <c r="M119" s="58"/>
      <c r="N119" s="73">
        <v>1</v>
      </c>
      <c r="O119" s="59">
        <v>0</v>
      </c>
      <c r="P119" s="60">
        <f t="shared" si="2"/>
        <v>0</v>
      </c>
    </row>
    <row r="120" spans="1:16" x14ac:dyDescent="0.25">
      <c r="A120" s="52" t="s">
        <v>640</v>
      </c>
      <c r="B120" s="53" t="s">
        <v>726</v>
      </c>
      <c r="C120" s="54" t="s">
        <v>173</v>
      </c>
      <c r="D120" s="55">
        <v>850</v>
      </c>
      <c r="E120" s="54" t="s">
        <v>335</v>
      </c>
      <c r="F120" s="56">
        <v>25</v>
      </c>
      <c r="G120" s="57"/>
      <c r="H120" s="58"/>
      <c r="I120" s="58"/>
      <c r="J120" s="58"/>
      <c r="K120" s="58"/>
      <c r="L120" s="58"/>
      <c r="M120" s="58"/>
      <c r="N120" s="73">
        <v>1</v>
      </c>
      <c r="O120" s="59">
        <v>0</v>
      </c>
      <c r="P120" s="60">
        <f t="shared" si="2"/>
        <v>0</v>
      </c>
    </row>
    <row r="121" spans="1:16" x14ac:dyDescent="0.25">
      <c r="A121" s="52" t="s">
        <v>640</v>
      </c>
      <c r="B121" s="53" t="s">
        <v>727</v>
      </c>
      <c r="C121" s="54" t="s">
        <v>173</v>
      </c>
      <c r="D121" s="55">
        <v>50</v>
      </c>
      <c r="E121" s="54" t="s">
        <v>335</v>
      </c>
      <c r="F121" s="56">
        <v>25</v>
      </c>
      <c r="G121" s="57"/>
      <c r="H121" s="58"/>
      <c r="I121" s="58"/>
      <c r="J121" s="58"/>
      <c r="K121" s="58"/>
      <c r="L121" s="58"/>
      <c r="M121" s="58"/>
      <c r="N121" s="73">
        <v>1</v>
      </c>
      <c r="O121" s="59">
        <v>0</v>
      </c>
      <c r="P121" s="60">
        <f t="shared" si="2"/>
        <v>0</v>
      </c>
    </row>
    <row r="122" spans="1:16" x14ac:dyDescent="0.25">
      <c r="A122" s="52" t="s">
        <v>640</v>
      </c>
      <c r="B122" s="53" t="s">
        <v>728</v>
      </c>
      <c r="C122" s="54" t="s">
        <v>172</v>
      </c>
      <c r="D122" s="55">
        <v>1</v>
      </c>
      <c r="E122" s="54" t="s">
        <v>337</v>
      </c>
      <c r="F122" s="56">
        <v>25</v>
      </c>
      <c r="G122" s="57"/>
      <c r="H122" s="58"/>
      <c r="I122" s="58"/>
      <c r="J122" s="58"/>
      <c r="K122" s="58"/>
      <c r="L122" s="58"/>
      <c r="M122" s="58"/>
      <c r="N122" s="73">
        <v>1</v>
      </c>
      <c r="O122" s="59">
        <v>0</v>
      </c>
      <c r="P122" s="60">
        <f t="shared" si="2"/>
        <v>0</v>
      </c>
    </row>
    <row r="123" spans="1:16" x14ac:dyDescent="0.25">
      <c r="A123" s="52" t="s">
        <v>640</v>
      </c>
      <c r="B123" s="53" t="s">
        <v>729</v>
      </c>
      <c r="C123" s="54" t="s">
        <v>172</v>
      </c>
      <c r="D123" s="55">
        <v>1</v>
      </c>
      <c r="E123" s="54" t="s">
        <v>337</v>
      </c>
      <c r="F123" s="56">
        <v>25</v>
      </c>
      <c r="G123" s="57"/>
      <c r="H123" s="58"/>
      <c r="I123" s="58"/>
      <c r="J123" s="58"/>
      <c r="K123" s="58"/>
      <c r="L123" s="58"/>
      <c r="M123" s="58"/>
      <c r="N123" s="73">
        <v>1</v>
      </c>
      <c r="O123" s="59">
        <v>0</v>
      </c>
      <c r="P123" s="60">
        <f t="shared" ref="P123:P142" si="3">SUM(F123)*(N123*O123)</f>
        <v>0</v>
      </c>
    </row>
    <row r="124" spans="1:16" x14ac:dyDescent="0.25">
      <c r="A124" s="52" t="s">
        <v>640</v>
      </c>
      <c r="B124" s="53" t="s">
        <v>730</v>
      </c>
      <c r="C124" s="54" t="s">
        <v>172</v>
      </c>
      <c r="D124" s="55">
        <v>500</v>
      </c>
      <c r="E124" s="54" t="s">
        <v>334</v>
      </c>
      <c r="F124" s="56">
        <v>25</v>
      </c>
      <c r="G124" s="57"/>
      <c r="H124" s="58"/>
      <c r="I124" s="58"/>
      <c r="J124" s="58"/>
      <c r="K124" s="58"/>
      <c r="L124" s="58"/>
      <c r="M124" s="58"/>
      <c r="N124" s="73">
        <v>1</v>
      </c>
      <c r="O124" s="59">
        <v>0</v>
      </c>
      <c r="P124" s="60">
        <f t="shared" si="3"/>
        <v>0</v>
      </c>
    </row>
    <row r="125" spans="1:16" x14ac:dyDescent="0.25">
      <c r="A125" s="52" t="s">
        <v>640</v>
      </c>
      <c r="B125" s="53" t="s">
        <v>731</v>
      </c>
      <c r="C125" s="54" t="s">
        <v>172</v>
      </c>
      <c r="D125" s="55">
        <v>135</v>
      </c>
      <c r="E125" s="54" t="s">
        <v>339</v>
      </c>
      <c r="F125" s="56">
        <v>25</v>
      </c>
      <c r="G125" s="57"/>
      <c r="H125" s="58"/>
      <c r="I125" s="58"/>
      <c r="J125" s="58"/>
      <c r="K125" s="58"/>
      <c r="L125" s="58"/>
      <c r="M125" s="58"/>
      <c r="N125" s="73">
        <v>1</v>
      </c>
      <c r="O125" s="59">
        <v>0</v>
      </c>
      <c r="P125" s="60">
        <f t="shared" si="3"/>
        <v>0</v>
      </c>
    </row>
    <row r="126" spans="1:16" x14ac:dyDescent="0.25">
      <c r="A126" s="52" t="s">
        <v>640</v>
      </c>
      <c r="B126" s="53" t="s">
        <v>732</v>
      </c>
      <c r="C126" s="54" t="s">
        <v>172</v>
      </c>
      <c r="D126" s="55">
        <v>1</v>
      </c>
      <c r="E126" s="54" t="s">
        <v>337</v>
      </c>
      <c r="F126" s="56">
        <v>25</v>
      </c>
      <c r="G126" s="57"/>
      <c r="H126" s="58"/>
      <c r="I126" s="58"/>
      <c r="J126" s="58"/>
      <c r="K126" s="58"/>
      <c r="L126" s="58"/>
      <c r="M126" s="58"/>
      <c r="N126" s="73">
        <v>1</v>
      </c>
      <c r="O126" s="59">
        <v>0</v>
      </c>
      <c r="P126" s="60">
        <f t="shared" si="3"/>
        <v>0</v>
      </c>
    </row>
    <row r="127" spans="1:16" x14ac:dyDescent="0.25">
      <c r="A127" s="52" t="s">
        <v>640</v>
      </c>
      <c r="B127" s="53" t="s">
        <v>733</v>
      </c>
      <c r="C127" s="54" t="s">
        <v>172</v>
      </c>
      <c r="D127" s="55">
        <v>1</v>
      </c>
      <c r="E127" s="54" t="s">
        <v>337</v>
      </c>
      <c r="F127" s="56">
        <v>25</v>
      </c>
      <c r="G127" s="57"/>
      <c r="H127" s="58"/>
      <c r="I127" s="58"/>
      <c r="J127" s="58"/>
      <c r="K127" s="58"/>
      <c r="L127" s="58"/>
      <c r="M127" s="58"/>
      <c r="N127" s="73">
        <v>1</v>
      </c>
      <c r="O127" s="59">
        <v>0</v>
      </c>
      <c r="P127" s="60">
        <f t="shared" si="3"/>
        <v>0</v>
      </c>
    </row>
    <row r="128" spans="1:16" x14ac:dyDescent="0.25">
      <c r="A128" s="52" t="s">
        <v>640</v>
      </c>
      <c r="B128" s="53" t="s">
        <v>734</v>
      </c>
      <c r="C128" s="54" t="s">
        <v>172</v>
      </c>
      <c r="D128" s="55">
        <v>1</v>
      </c>
      <c r="E128" s="54" t="s">
        <v>337</v>
      </c>
      <c r="F128" s="56">
        <v>25</v>
      </c>
      <c r="G128" s="57"/>
      <c r="H128" s="58"/>
      <c r="I128" s="58"/>
      <c r="J128" s="58"/>
      <c r="K128" s="58"/>
      <c r="L128" s="58"/>
      <c r="M128" s="58"/>
      <c r="N128" s="73">
        <v>1</v>
      </c>
      <c r="O128" s="59">
        <v>0</v>
      </c>
      <c r="P128" s="60">
        <f t="shared" si="3"/>
        <v>0</v>
      </c>
    </row>
    <row r="129" spans="1:16" x14ac:dyDescent="0.25">
      <c r="A129" s="52" t="s">
        <v>640</v>
      </c>
      <c r="B129" s="53" t="s">
        <v>735</v>
      </c>
      <c r="C129" s="54" t="s">
        <v>172</v>
      </c>
      <c r="D129" s="55">
        <v>1</v>
      </c>
      <c r="E129" s="54" t="s">
        <v>337</v>
      </c>
      <c r="F129" s="56">
        <v>25</v>
      </c>
      <c r="G129" s="57"/>
      <c r="H129" s="58"/>
      <c r="I129" s="58"/>
      <c r="J129" s="58"/>
      <c r="K129" s="58"/>
      <c r="L129" s="58"/>
      <c r="M129" s="58"/>
      <c r="N129" s="73">
        <v>1</v>
      </c>
      <c r="O129" s="59">
        <v>0</v>
      </c>
      <c r="P129" s="60">
        <f t="shared" si="3"/>
        <v>0</v>
      </c>
    </row>
    <row r="130" spans="1:16" x14ac:dyDescent="0.25">
      <c r="A130" s="52" t="s">
        <v>640</v>
      </c>
      <c r="B130" s="53" t="s">
        <v>736</v>
      </c>
      <c r="C130" s="54" t="s">
        <v>289</v>
      </c>
      <c r="D130" s="55">
        <v>200</v>
      </c>
      <c r="E130" s="54" t="s">
        <v>335</v>
      </c>
      <c r="F130" s="56">
        <v>25</v>
      </c>
      <c r="G130" s="57"/>
      <c r="H130" s="58"/>
      <c r="I130" s="58"/>
      <c r="J130" s="58"/>
      <c r="K130" s="58"/>
      <c r="L130" s="58"/>
      <c r="M130" s="58"/>
      <c r="N130" s="73">
        <v>1</v>
      </c>
      <c r="O130" s="59">
        <v>0</v>
      </c>
      <c r="P130" s="60">
        <f t="shared" si="3"/>
        <v>0</v>
      </c>
    </row>
    <row r="131" spans="1:16" x14ac:dyDescent="0.25">
      <c r="A131" s="52" t="s">
        <v>640</v>
      </c>
      <c r="B131" s="53" t="s">
        <v>737</v>
      </c>
      <c r="C131" s="54" t="s">
        <v>289</v>
      </c>
      <c r="D131" s="55">
        <v>175</v>
      </c>
      <c r="E131" s="54" t="s">
        <v>335</v>
      </c>
      <c r="F131" s="56">
        <v>25</v>
      </c>
      <c r="G131" s="57"/>
      <c r="H131" s="58"/>
      <c r="I131" s="58"/>
      <c r="J131" s="58"/>
      <c r="K131" s="58"/>
      <c r="L131" s="58"/>
      <c r="M131" s="58"/>
      <c r="N131" s="73">
        <v>1</v>
      </c>
      <c r="O131" s="59">
        <v>0</v>
      </c>
      <c r="P131" s="60">
        <f t="shared" si="3"/>
        <v>0</v>
      </c>
    </row>
    <row r="132" spans="1:16" x14ac:dyDescent="0.25">
      <c r="A132" s="52" t="s">
        <v>640</v>
      </c>
      <c r="B132" s="53" t="s">
        <v>738</v>
      </c>
      <c r="C132" s="54" t="s">
        <v>37</v>
      </c>
      <c r="D132" s="55">
        <v>88</v>
      </c>
      <c r="E132" s="54" t="s">
        <v>335</v>
      </c>
      <c r="F132" s="56">
        <v>25</v>
      </c>
      <c r="G132" s="57"/>
      <c r="H132" s="58"/>
      <c r="I132" s="58"/>
      <c r="J132" s="58"/>
      <c r="K132" s="58"/>
      <c r="L132" s="58"/>
      <c r="M132" s="58"/>
      <c r="N132" s="73">
        <v>1</v>
      </c>
      <c r="O132" s="59">
        <v>0</v>
      </c>
      <c r="P132" s="60">
        <f t="shared" si="3"/>
        <v>0</v>
      </c>
    </row>
    <row r="133" spans="1:16" x14ac:dyDescent="0.25">
      <c r="A133" s="52" t="s">
        <v>640</v>
      </c>
      <c r="B133" s="53" t="s">
        <v>739</v>
      </c>
      <c r="C133" s="54" t="s">
        <v>37</v>
      </c>
      <c r="D133" s="55">
        <v>88</v>
      </c>
      <c r="E133" s="54" t="s">
        <v>335</v>
      </c>
      <c r="F133" s="56">
        <v>25</v>
      </c>
      <c r="G133" s="57"/>
      <c r="H133" s="58"/>
      <c r="I133" s="58"/>
      <c r="J133" s="58"/>
      <c r="K133" s="58"/>
      <c r="L133" s="58"/>
      <c r="M133" s="58"/>
      <c r="N133" s="73">
        <v>1</v>
      </c>
      <c r="O133" s="59">
        <v>0</v>
      </c>
      <c r="P133" s="60">
        <f t="shared" si="3"/>
        <v>0</v>
      </c>
    </row>
    <row r="134" spans="1:16" x14ac:dyDescent="0.25">
      <c r="A134" s="52" t="s">
        <v>640</v>
      </c>
      <c r="B134" s="53" t="s">
        <v>740</v>
      </c>
      <c r="C134" s="54" t="s">
        <v>172</v>
      </c>
      <c r="D134" s="55">
        <v>1</v>
      </c>
      <c r="E134" s="54" t="s">
        <v>337</v>
      </c>
      <c r="F134" s="56">
        <v>25</v>
      </c>
      <c r="G134" s="57"/>
      <c r="H134" s="58"/>
      <c r="I134" s="58"/>
      <c r="J134" s="58"/>
      <c r="K134" s="58"/>
      <c r="L134" s="58"/>
      <c r="M134" s="58"/>
      <c r="N134" s="73">
        <v>1</v>
      </c>
      <c r="O134" s="59">
        <v>0</v>
      </c>
      <c r="P134" s="60">
        <f t="shared" si="3"/>
        <v>0</v>
      </c>
    </row>
    <row r="135" spans="1:16" x14ac:dyDescent="0.25">
      <c r="A135" s="52" t="s">
        <v>640</v>
      </c>
      <c r="B135" s="53" t="s">
        <v>741</v>
      </c>
      <c r="C135" s="54" t="s">
        <v>172</v>
      </c>
      <c r="D135" s="55">
        <v>1</v>
      </c>
      <c r="E135" s="54" t="s">
        <v>337</v>
      </c>
      <c r="F135" s="56">
        <v>25</v>
      </c>
      <c r="G135" s="57"/>
      <c r="H135" s="58"/>
      <c r="I135" s="58"/>
      <c r="J135" s="58"/>
      <c r="K135" s="58"/>
      <c r="L135" s="58"/>
      <c r="M135" s="58"/>
      <c r="N135" s="73">
        <v>1</v>
      </c>
      <c r="O135" s="59">
        <v>0</v>
      </c>
      <c r="P135" s="60">
        <f t="shared" si="3"/>
        <v>0</v>
      </c>
    </row>
    <row r="136" spans="1:16" x14ac:dyDescent="0.25">
      <c r="A136" s="52" t="s">
        <v>640</v>
      </c>
      <c r="B136" s="53" t="s">
        <v>742</v>
      </c>
      <c r="C136" s="54" t="s">
        <v>172</v>
      </c>
      <c r="D136" s="55">
        <v>1</v>
      </c>
      <c r="E136" s="54" t="s">
        <v>337</v>
      </c>
      <c r="F136" s="56">
        <v>25</v>
      </c>
      <c r="G136" s="57"/>
      <c r="H136" s="58"/>
      <c r="I136" s="58"/>
      <c r="J136" s="58"/>
      <c r="K136" s="58"/>
      <c r="L136" s="58"/>
      <c r="M136" s="58"/>
      <c r="N136" s="73">
        <v>1</v>
      </c>
      <c r="O136" s="59">
        <v>0</v>
      </c>
      <c r="P136" s="60">
        <f t="shared" si="3"/>
        <v>0</v>
      </c>
    </row>
    <row r="137" spans="1:16" x14ac:dyDescent="0.25">
      <c r="A137" s="52" t="s">
        <v>640</v>
      </c>
      <c r="B137" s="53" t="s">
        <v>743</v>
      </c>
      <c r="C137" s="54" t="s">
        <v>172</v>
      </c>
      <c r="D137" s="55">
        <v>1</v>
      </c>
      <c r="E137" s="54" t="s">
        <v>337</v>
      </c>
      <c r="F137" s="56">
        <v>25</v>
      </c>
      <c r="G137" s="57"/>
      <c r="H137" s="58"/>
      <c r="I137" s="58"/>
      <c r="J137" s="58"/>
      <c r="K137" s="58"/>
      <c r="L137" s="58"/>
      <c r="M137" s="58"/>
      <c r="N137" s="73">
        <v>1</v>
      </c>
      <c r="O137" s="59">
        <v>0</v>
      </c>
      <c r="P137" s="60">
        <f t="shared" si="3"/>
        <v>0</v>
      </c>
    </row>
    <row r="138" spans="1:16" x14ac:dyDescent="0.25">
      <c r="A138" s="52" t="s">
        <v>640</v>
      </c>
      <c r="B138" s="53" t="s">
        <v>744</v>
      </c>
      <c r="C138" s="54" t="s">
        <v>172</v>
      </c>
      <c r="D138" s="55">
        <v>1</v>
      </c>
      <c r="E138" s="54" t="s">
        <v>337</v>
      </c>
      <c r="F138" s="56">
        <v>25</v>
      </c>
      <c r="G138" s="57"/>
      <c r="H138" s="58"/>
      <c r="I138" s="58"/>
      <c r="J138" s="58"/>
      <c r="K138" s="58"/>
      <c r="L138" s="58"/>
      <c r="M138" s="58"/>
      <c r="N138" s="73">
        <v>1</v>
      </c>
      <c r="O138" s="59">
        <v>0</v>
      </c>
      <c r="P138" s="60">
        <f t="shared" si="3"/>
        <v>0</v>
      </c>
    </row>
    <row r="139" spans="1:16" x14ac:dyDescent="0.25">
      <c r="A139" s="52" t="s">
        <v>640</v>
      </c>
      <c r="B139" s="53" t="s">
        <v>745</v>
      </c>
      <c r="C139" s="54" t="s">
        <v>172</v>
      </c>
      <c r="D139" s="55">
        <v>1</v>
      </c>
      <c r="E139" s="54" t="s">
        <v>337</v>
      </c>
      <c r="F139" s="56">
        <v>25</v>
      </c>
      <c r="G139" s="57"/>
      <c r="H139" s="58"/>
      <c r="I139" s="58"/>
      <c r="J139" s="58"/>
      <c r="K139" s="58"/>
      <c r="L139" s="58"/>
      <c r="M139" s="58"/>
      <c r="N139" s="73">
        <v>1</v>
      </c>
      <c r="O139" s="59">
        <v>0</v>
      </c>
      <c r="P139" s="60">
        <f t="shared" si="3"/>
        <v>0</v>
      </c>
    </row>
    <row r="140" spans="1:16" x14ac:dyDescent="0.25">
      <c r="A140" s="52" t="s">
        <v>640</v>
      </c>
      <c r="B140" s="53" t="s">
        <v>746</v>
      </c>
      <c r="C140" s="54" t="s">
        <v>289</v>
      </c>
      <c r="D140" s="55">
        <v>200</v>
      </c>
      <c r="E140" s="54" t="s">
        <v>335</v>
      </c>
      <c r="F140" s="56">
        <v>25</v>
      </c>
      <c r="G140" s="57"/>
      <c r="H140" s="58"/>
      <c r="I140" s="58"/>
      <c r="J140" s="58"/>
      <c r="K140" s="58"/>
      <c r="L140" s="58"/>
      <c r="M140" s="58"/>
      <c r="N140" s="73">
        <v>1</v>
      </c>
      <c r="O140" s="59">
        <v>0</v>
      </c>
      <c r="P140" s="60">
        <f t="shared" si="3"/>
        <v>0</v>
      </c>
    </row>
    <row r="141" spans="1:16" x14ac:dyDescent="0.25">
      <c r="A141" s="52" t="s">
        <v>640</v>
      </c>
      <c r="B141" s="53" t="s">
        <v>747</v>
      </c>
      <c r="C141" s="54" t="s">
        <v>173</v>
      </c>
      <c r="D141" s="55">
        <v>400</v>
      </c>
      <c r="E141" s="54" t="s">
        <v>335</v>
      </c>
      <c r="F141" s="56">
        <v>25</v>
      </c>
      <c r="G141" s="57"/>
      <c r="H141" s="58"/>
      <c r="I141" s="58"/>
      <c r="J141" s="58"/>
      <c r="K141" s="58"/>
      <c r="L141" s="58"/>
      <c r="M141" s="58"/>
      <c r="N141" s="73">
        <v>1</v>
      </c>
      <c r="O141" s="59">
        <v>0</v>
      </c>
      <c r="P141" s="60">
        <f t="shared" si="3"/>
        <v>0</v>
      </c>
    </row>
    <row r="142" spans="1:16" x14ac:dyDescent="0.25">
      <c r="A142" s="52" t="s">
        <v>640</v>
      </c>
      <c r="B142" s="53" t="s">
        <v>748</v>
      </c>
      <c r="C142" s="54" t="s">
        <v>48</v>
      </c>
      <c r="D142" s="55">
        <v>450</v>
      </c>
      <c r="E142" s="54" t="s">
        <v>335</v>
      </c>
      <c r="F142" s="56">
        <v>25</v>
      </c>
      <c r="G142" s="57"/>
      <c r="H142" s="58"/>
      <c r="I142" s="58"/>
      <c r="J142" s="58"/>
      <c r="K142" s="58"/>
      <c r="L142" s="58"/>
      <c r="M142" s="58"/>
      <c r="N142" s="73">
        <v>1</v>
      </c>
      <c r="O142" s="59">
        <v>0</v>
      </c>
      <c r="P142" s="60">
        <f t="shared" si="3"/>
        <v>0</v>
      </c>
    </row>
    <row r="143" spans="1:16" x14ac:dyDescent="0.25">
      <c r="O143" s="30"/>
    </row>
    <row r="144" spans="1:16" x14ac:dyDescent="0.25">
      <c r="B144" s="127" t="s">
        <v>236</v>
      </c>
      <c r="O144" s="34"/>
      <c r="P144" s="33">
        <f>SUM(P3:P143)</f>
        <v>0</v>
      </c>
    </row>
    <row r="145" spans="2:2" x14ac:dyDescent="0.25">
      <c r="B145" s="37" t="s">
        <v>252</v>
      </c>
    </row>
  </sheetData>
  <mergeCells count="1">
    <mergeCell ref="A1:O1"/>
  </mergeCells>
  <conditionalFormatting sqref="H2:H142 J3:M142">
    <cfRule type="expression" dxfId="29" priority="9">
      <formula>#REF!&gt;0</formula>
    </cfRule>
  </conditionalFormatting>
  <conditionalFormatting sqref="I2:I142">
    <cfRule type="expression" dxfId="28" priority="10">
      <formula>#REF!&gt;0</formula>
    </cfRule>
  </conditionalFormatting>
  <conditionalFormatting sqref="J2:M2">
    <cfRule type="expression" dxfId="27" priority="12">
      <formula>#REF!&gt;0</formula>
    </cfRule>
  </conditionalFormatting>
  <conditionalFormatting sqref="N2:O142 P3:P142">
    <cfRule type="expression" dxfId="26" priority="2">
      <formula>#REF!&gt;0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FE684-BD47-401D-BD2E-05FACB0E8D7C}">
  <sheetPr>
    <tabColor rgb="FF92D050"/>
  </sheetPr>
  <dimension ref="A1:P74"/>
  <sheetViews>
    <sheetView zoomScale="80" zoomScaleNormal="80" workbookViewId="0">
      <pane ySplit="2" topLeftCell="A3" activePane="bottomLeft" state="frozen"/>
      <selection pane="bottomLeft" activeCell="I9" sqref="I9"/>
    </sheetView>
  </sheetViews>
  <sheetFormatPr defaultColWidth="9.140625" defaultRowHeight="15" x14ac:dyDescent="0.25"/>
  <cols>
    <col min="1" max="1" width="30.28515625" customWidth="1"/>
    <col min="2" max="2" width="40.42578125" style="72" bestFit="1" customWidth="1"/>
    <col min="3" max="3" width="7" style="29" bestFit="1" customWidth="1"/>
    <col min="4" max="4" width="7.140625" style="29" bestFit="1" customWidth="1"/>
    <col min="5" max="5" width="5.5703125" bestFit="1" customWidth="1"/>
    <col min="6" max="6" width="6.42578125" style="32" bestFit="1" customWidth="1"/>
    <col min="7" max="7" width="2.28515625" style="2" customWidth="1"/>
    <col min="8" max="9" width="27.5703125" style="2" customWidth="1"/>
    <col min="10" max="10" width="28.28515625" style="7" customWidth="1"/>
    <col min="11" max="11" width="15.5703125" style="7" bestFit="1" customWidth="1"/>
    <col min="12" max="12" width="15.140625" style="7" customWidth="1"/>
    <col min="13" max="14" width="15" style="7" customWidth="1"/>
    <col min="15" max="15" width="15.7109375" style="3" customWidth="1"/>
    <col min="16" max="16" width="19.7109375" style="3" customWidth="1"/>
  </cols>
  <sheetData>
    <row r="1" spans="1:16" ht="23.25" x14ac:dyDescent="0.35">
      <c r="A1" s="159" t="s">
        <v>105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28"/>
    </row>
    <row r="2" spans="1:16" s="11" customFormat="1" ht="60" x14ac:dyDescent="0.25">
      <c r="A2" s="4" t="s">
        <v>107</v>
      </c>
      <c r="B2" s="71" t="s">
        <v>108</v>
      </c>
      <c r="C2" s="9" t="s">
        <v>109</v>
      </c>
      <c r="D2" s="9" t="s">
        <v>110</v>
      </c>
      <c r="E2" s="4" t="s">
        <v>111</v>
      </c>
      <c r="F2" s="31" t="s">
        <v>112</v>
      </c>
      <c r="G2" s="10"/>
      <c r="H2" s="5" t="s">
        <v>79</v>
      </c>
      <c r="I2" s="5" t="s">
        <v>26</v>
      </c>
      <c r="J2" s="5" t="s">
        <v>21</v>
      </c>
      <c r="K2" s="5" t="s">
        <v>1</v>
      </c>
      <c r="L2" s="5" t="s">
        <v>2</v>
      </c>
      <c r="M2" s="5" t="s">
        <v>6</v>
      </c>
      <c r="N2" s="50" t="s">
        <v>24</v>
      </c>
      <c r="O2" s="50" t="s">
        <v>104</v>
      </c>
      <c r="P2" s="51" t="s">
        <v>18</v>
      </c>
    </row>
    <row r="3" spans="1:16" x14ac:dyDescent="0.25">
      <c r="A3" s="52" t="s">
        <v>121</v>
      </c>
      <c r="B3" s="53" t="s">
        <v>791</v>
      </c>
      <c r="C3" s="55"/>
      <c r="D3" s="54">
        <v>1</v>
      </c>
      <c r="E3" s="53" t="s">
        <v>37</v>
      </c>
      <c r="F3" s="56">
        <v>10</v>
      </c>
      <c r="G3" s="6"/>
      <c r="H3" s="8"/>
      <c r="I3" s="8"/>
      <c r="J3" s="8"/>
      <c r="K3" s="8"/>
      <c r="L3" s="8"/>
      <c r="M3" s="8"/>
      <c r="N3" s="73">
        <v>1</v>
      </c>
      <c r="O3" s="59">
        <v>0</v>
      </c>
      <c r="P3" s="60">
        <f>SUM(F3)*(N3*O3)</f>
        <v>0</v>
      </c>
    </row>
    <row r="4" spans="1:16" x14ac:dyDescent="0.25">
      <c r="A4" s="52" t="s">
        <v>121</v>
      </c>
      <c r="B4" s="53" t="s">
        <v>792</v>
      </c>
      <c r="C4" s="55"/>
      <c r="D4" s="54">
        <v>1</v>
      </c>
      <c r="E4" s="53" t="s">
        <v>37</v>
      </c>
      <c r="F4" s="56">
        <v>7</v>
      </c>
      <c r="G4" s="6"/>
      <c r="H4" s="8"/>
      <c r="I4" s="8"/>
      <c r="J4" s="8"/>
      <c r="K4" s="8"/>
      <c r="L4" s="8"/>
      <c r="M4" s="8"/>
      <c r="N4" s="73">
        <v>1</v>
      </c>
      <c r="O4" s="59">
        <v>0</v>
      </c>
      <c r="P4" s="60">
        <f t="shared" ref="P4:P54" si="0">SUM(F4)*(N4*O4)</f>
        <v>0</v>
      </c>
    </row>
    <row r="5" spans="1:16" x14ac:dyDescent="0.25">
      <c r="A5" s="52" t="s">
        <v>121</v>
      </c>
      <c r="B5" s="53" t="s">
        <v>793</v>
      </c>
      <c r="C5" s="55"/>
      <c r="D5" s="54">
        <v>1</v>
      </c>
      <c r="E5" s="53" t="s">
        <v>37</v>
      </c>
      <c r="F5" s="56">
        <v>20</v>
      </c>
      <c r="G5" s="6"/>
      <c r="H5" s="8"/>
      <c r="I5" s="8"/>
      <c r="J5" s="8"/>
      <c r="K5" s="8"/>
      <c r="L5" s="8"/>
      <c r="M5" s="8"/>
      <c r="N5" s="73">
        <v>1</v>
      </c>
      <c r="O5" s="59">
        <v>0</v>
      </c>
      <c r="P5" s="60">
        <f t="shared" si="0"/>
        <v>0</v>
      </c>
    </row>
    <row r="6" spans="1:16" x14ac:dyDescent="0.25">
      <c r="A6" s="52" t="s">
        <v>121</v>
      </c>
      <c r="B6" s="53" t="s">
        <v>794</v>
      </c>
      <c r="C6" s="55"/>
      <c r="D6" s="54">
        <v>1</v>
      </c>
      <c r="E6" s="53" t="s">
        <v>37</v>
      </c>
      <c r="F6" s="56">
        <v>12</v>
      </c>
      <c r="G6" s="6"/>
      <c r="H6" s="8"/>
      <c r="I6" s="8"/>
      <c r="J6" s="8"/>
      <c r="K6" s="8"/>
      <c r="L6" s="8"/>
      <c r="M6" s="8"/>
      <c r="N6" s="73">
        <v>1</v>
      </c>
      <c r="O6" s="59">
        <v>0</v>
      </c>
      <c r="P6" s="60">
        <f t="shared" si="0"/>
        <v>0</v>
      </c>
    </row>
    <row r="7" spans="1:16" x14ac:dyDescent="0.25">
      <c r="A7" s="52" t="s">
        <v>121</v>
      </c>
      <c r="B7" s="53" t="s">
        <v>795</v>
      </c>
      <c r="C7" s="55"/>
      <c r="D7" s="54">
        <v>1</v>
      </c>
      <c r="E7" s="53" t="s">
        <v>37</v>
      </c>
      <c r="F7" s="56">
        <v>2</v>
      </c>
      <c r="G7" s="6"/>
      <c r="H7" s="8"/>
      <c r="I7" s="8"/>
      <c r="J7" s="8"/>
      <c r="K7" s="8"/>
      <c r="L7" s="8"/>
      <c r="M7" s="8"/>
      <c r="N7" s="73">
        <v>1</v>
      </c>
      <c r="O7" s="59">
        <v>0</v>
      </c>
      <c r="P7" s="60">
        <f t="shared" si="0"/>
        <v>0</v>
      </c>
    </row>
    <row r="8" spans="1:16" x14ac:dyDescent="0.25">
      <c r="A8" s="52" t="s">
        <v>121</v>
      </c>
      <c r="B8" s="53" t="s">
        <v>796</v>
      </c>
      <c r="C8" s="55" t="s">
        <v>74</v>
      </c>
      <c r="D8" s="54">
        <v>3</v>
      </c>
      <c r="E8" s="53" t="s">
        <v>37</v>
      </c>
      <c r="F8" s="56">
        <v>3</v>
      </c>
      <c r="G8" s="6"/>
      <c r="H8" s="8"/>
      <c r="I8" s="8"/>
      <c r="J8" s="8"/>
      <c r="K8" s="8"/>
      <c r="L8" s="8"/>
      <c r="M8" s="8"/>
      <c r="N8" s="73">
        <v>1</v>
      </c>
      <c r="O8" s="59">
        <v>0</v>
      </c>
      <c r="P8" s="60">
        <f t="shared" si="0"/>
        <v>0</v>
      </c>
    </row>
    <row r="9" spans="1:16" x14ac:dyDescent="0.25">
      <c r="A9" s="52" t="s">
        <v>121</v>
      </c>
      <c r="B9" s="53" t="s">
        <v>797</v>
      </c>
      <c r="C9" s="55"/>
      <c r="D9" s="54">
        <v>1</v>
      </c>
      <c r="E9" s="53" t="s">
        <v>37</v>
      </c>
      <c r="F9" s="56">
        <v>7</v>
      </c>
      <c r="G9" s="6"/>
      <c r="H9" s="8"/>
      <c r="I9" s="8"/>
      <c r="J9" s="8"/>
      <c r="K9" s="8"/>
      <c r="L9" s="8"/>
      <c r="M9" s="8"/>
      <c r="N9" s="73">
        <v>1</v>
      </c>
      <c r="O9" s="59">
        <v>0</v>
      </c>
      <c r="P9" s="60">
        <f t="shared" si="0"/>
        <v>0</v>
      </c>
    </row>
    <row r="10" spans="1:16" x14ac:dyDescent="0.25">
      <c r="A10" s="52" t="s">
        <v>121</v>
      </c>
      <c r="B10" s="53" t="s">
        <v>798</v>
      </c>
      <c r="C10" s="55" t="s">
        <v>74</v>
      </c>
      <c r="D10" s="54">
        <v>3</v>
      </c>
      <c r="E10" s="53" t="s">
        <v>37</v>
      </c>
      <c r="F10" s="56">
        <v>3</v>
      </c>
      <c r="G10" s="6"/>
      <c r="H10" s="8"/>
      <c r="I10" s="8"/>
      <c r="J10" s="8"/>
      <c r="K10" s="8"/>
      <c r="L10" s="8"/>
      <c r="M10" s="8"/>
      <c r="N10" s="73">
        <v>1</v>
      </c>
      <c r="O10" s="59">
        <v>0</v>
      </c>
      <c r="P10" s="60">
        <f t="shared" si="0"/>
        <v>0</v>
      </c>
    </row>
    <row r="11" spans="1:16" x14ac:dyDescent="0.25">
      <c r="A11" s="52" t="s">
        <v>121</v>
      </c>
      <c r="B11" s="53" t="s">
        <v>799</v>
      </c>
      <c r="C11" s="55"/>
      <c r="D11" s="54">
        <v>1</v>
      </c>
      <c r="E11" s="53" t="s">
        <v>37</v>
      </c>
      <c r="F11" s="56">
        <v>15</v>
      </c>
      <c r="G11" s="6"/>
      <c r="H11" s="8"/>
      <c r="I11" s="8"/>
      <c r="J11" s="8"/>
      <c r="K11" s="8"/>
      <c r="L11" s="8"/>
      <c r="M11" s="8"/>
      <c r="N11" s="73">
        <v>1</v>
      </c>
      <c r="O11" s="59">
        <v>0</v>
      </c>
      <c r="P11" s="60">
        <f t="shared" si="0"/>
        <v>0</v>
      </c>
    </row>
    <row r="12" spans="1:16" x14ac:dyDescent="0.25">
      <c r="A12" s="52" t="s">
        <v>121</v>
      </c>
      <c r="B12" s="53" t="s">
        <v>800</v>
      </c>
      <c r="C12" s="55"/>
      <c r="D12" s="54">
        <v>1</v>
      </c>
      <c r="E12" s="53" t="s">
        <v>37</v>
      </c>
      <c r="F12" s="56">
        <v>9</v>
      </c>
      <c r="G12" s="6"/>
      <c r="H12" s="8"/>
      <c r="I12" s="8"/>
      <c r="J12" s="8"/>
      <c r="K12" s="8"/>
      <c r="L12" s="8"/>
      <c r="M12" s="8"/>
      <c r="N12" s="73">
        <v>1</v>
      </c>
      <c r="O12" s="59">
        <v>0</v>
      </c>
      <c r="P12" s="60">
        <f t="shared" si="0"/>
        <v>0</v>
      </c>
    </row>
    <row r="13" spans="1:16" x14ac:dyDescent="0.25">
      <c r="A13" s="52" t="s">
        <v>121</v>
      </c>
      <c r="B13" s="53" t="s">
        <v>801</v>
      </c>
      <c r="C13" s="55" t="s">
        <v>40</v>
      </c>
      <c r="D13" s="54">
        <v>200</v>
      </c>
      <c r="E13" s="53" t="s">
        <v>37</v>
      </c>
      <c r="F13" s="56">
        <v>3</v>
      </c>
      <c r="G13" s="6"/>
      <c r="H13" s="8"/>
      <c r="I13" s="8"/>
      <c r="J13" s="8"/>
      <c r="K13" s="8"/>
      <c r="L13" s="8"/>
      <c r="M13" s="8"/>
      <c r="N13" s="73">
        <v>1</v>
      </c>
      <c r="O13" s="59">
        <v>0</v>
      </c>
      <c r="P13" s="60">
        <f t="shared" si="0"/>
        <v>0</v>
      </c>
    </row>
    <row r="14" spans="1:16" x14ac:dyDescent="0.25">
      <c r="A14" s="52" t="s">
        <v>121</v>
      </c>
      <c r="B14" s="53" t="s">
        <v>802</v>
      </c>
      <c r="C14" s="55"/>
      <c r="D14" s="54">
        <v>1</v>
      </c>
      <c r="E14" s="53" t="s">
        <v>37</v>
      </c>
      <c r="F14" s="56">
        <v>6</v>
      </c>
      <c r="G14" s="6"/>
      <c r="H14" s="8"/>
      <c r="I14" s="8"/>
      <c r="J14" s="8"/>
      <c r="K14" s="8"/>
      <c r="L14" s="8"/>
      <c r="M14" s="8"/>
      <c r="N14" s="73">
        <v>1</v>
      </c>
      <c r="O14" s="59">
        <v>0</v>
      </c>
      <c r="P14" s="60">
        <f t="shared" si="0"/>
        <v>0</v>
      </c>
    </row>
    <row r="15" spans="1:16" x14ac:dyDescent="0.25">
      <c r="A15" s="52" t="s">
        <v>121</v>
      </c>
      <c r="B15" s="53" t="s">
        <v>803</v>
      </c>
      <c r="C15" s="55" t="s">
        <v>52</v>
      </c>
      <c r="D15" s="54">
        <v>2000</v>
      </c>
      <c r="E15" s="53" t="s">
        <v>37</v>
      </c>
      <c r="F15" s="56">
        <v>1</v>
      </c>
      <c r="G15" s="6"/>
      <c r="H15" s="8"/>
      <c r="I15" s="8"/>
      <c r="J15" s="8"/>
      <c r="K15" s="8"/>
      <c r="L15" s="8"/>
      <c r="M15" s="8"/>
      <c r="N15" s="73">
        <v>1</v>
      </c>
      <c r="O15" s="59">
        <v>0</v>
      </c>
      <c r="P15" s="60">
        <f t="shared" si="0"/>
        <v>0</v>
      </c>
    </row>
    <row r="16" spans="1:16" x14ac:dyDescent="0.25">
      <c r="A16" s="52" t="s">
        <v>121</v>
      </c>
      <c r="B16" s="53" t="s">
        <v>804</v>
      </c>
      <c r="C16" s="55" t="s">
        <v>52</v>
      </c>
      <c r="D16" s="54">
        <v>5000</v>
      </c>
      <c r="E16" s="53" t="s">
        <v>37</v>
      </c>
      <c r="F16" s="56">
        <v>1</v>
      </c>
      <c r="G16" s="6"/>
      <c r="H16" s="8"/>
      <c r="I16" s="8"/>
      <c r="J16" s="8"/>
      <c r="K16" s="8"/>
      <c r="L16" s="8"/>
      <c r="M16" s="8"/>
      <c r="N16" s="73">
        <v>1</v>
      </c>
      <c r="O16" s="59">
        <v>0</v>
      </c>
      <c r="P16" s="60">
        <f t="shared" si="0"/>
        <v>0</v>
      </c>
    </row>
    <row r="17" spans="1:16" x14ac:dyDescent="0.25">
      <c r="A17" s="52" t="s">
        <v>121</v>
      </c>
      <c r="B17" s="53" t="s">
        <v>805</v>
      </c>
      <c r="C17" s="55"/>
      <c r="D17" s="54">
        <v>1</v>
      </c>
      <c r="E17" s="53" t="s">
        <v>37</v>
      </c>
      <c r="F17" s="56">
        <v>1</v>
      </c>
      <c r="G17" s="6"/>
      <c r="H17" s="8"/>
      <c r="I17" s="8"/>
      <c r="J17" s="8"/>
      <c r="K17" s="8"/>
      <c r="L17" s="8"/>
      <c r="M17" s="8"/>
      <c r="N17" s="73">
        <v>1</v>
      </c>
      <c r="O17" s="59">
        <v>0</v>
      </c>
      <c r="P17" s="60">
        <f t="shared" si="0"/>
        <v>0</v>
      </c>
    </row>
    <row r="18" spans="1:16" x14ac:dyDescent="0.25">
      <c r="A18" s="52" t="s">
        <v>98</v>
      </c>
      <c r="B18" s="53" t="s">
        <v>806</v>
      </c>
      <c r="C18" s="55"/>
      <c r="D18" s="54">
        <v>1</v>
      </c>
      <c r="E18" s="53" t="s">
        <v>37</v>
      </c>
      <c r="F18" s="56">
        <v>1</v>
      </c>
      <c r="G18" s="6"/>
      <c r="H18" s="8"/>
      <c r="I18" s="8"/>
      <c r="J18" s="8"/>
      <c r="K18" s="8"/>
      <c r="L18" s="8"/>
      <c r="M18" s="8"/>
      <c r="N18" s="73">
        <v>1</v>
      </c>
      <c r="O18" s="59">
        <v>0</v>
      </c>
      <c r="P18" s="60">
        <f t="shared" si="0"/>
        <v>0</v>
      </c>
    </row>
    <row r="19" spans="1:16" x14ac:dyDescent="0.25">
      <c r="A19" s="52" t="s">
        <v>98</v>
      </c>
      <c r="B19" s="53" t="s">
        <v>807</v>
      </c>
      <c r="C19" s="55"/>
      <c r="D19" s="54">
        <v>2</v>
      </c>
      <c r="E19" s="53" t="s">
        <v>37</v>
      </c>
      <c r="F19" s="56">
        <v>2</v>
      </c>
      <c r="G19" s="6"/>
      <c r="H19" s="8"/>
      <c r="I19" s="8"/>
      <c r="J19" s="8"/>
      <c r="K19" s="8"/>
      <c r="L19" s="8"/>
      <c r="M19" s="8"/>
      <c r="N19" s="73">
        <v>1</v>
      </c>
      <c r="O19" s="59">
        <v>0</v>
      </c>
      <c r="P19" s="60">
        <f t="shared" si="0"/>
        <v>0</v>
      </c>
    </row>
    <row r="20" spans="1:16" x14ac:dyDescent="0.25">
      <c r="A20" s="52" t="s">
        <v>97</v>
      </c>
      <c r="B20" s="53" t="s">
        <v>808</v>
      </c>
      <c r="C20" s="55" t="s">
        <v>40</v>
      </c>
      <c r="D20" s="54">
        <v>300</v>
      </c>
      <c r="E20" s="53" t="s">
        <v>37</v>
      </c>
      <c r="F20" s="56">
        <v>2</v>
      </c>
      <c r="G20" s="6"/>
      <c r="H20" s="8"/>
      <c r="I20" s="8"/>
      <c r="J20" s="8"/>
      <c r="K20" s="8"/>
      <c r="L20" s="8"/>
      <c r="M20" s="8"/>
      <c r="N20" s="73">
        <v>1</v>
      </c>
      <c r="O20" s="59">
        <v>0</v>
      </c>
      <c r="P20" s="60">
        <f t="shared" si="0"/>
        <v>0</v>
      </c>
    </row>
    <row r="21" spans="1:16" x14ac:dyDescent="0.25">
      <c r="A21" s="52" t="s">
        <v>97</v>
      </c>
      <c r="B21" s="53" t="s">
        <v>809</v>
      </c>
      <c r="C21" s="55"/>
      <c r="D21" s="54">
        <v>1</v>
      </c>
      <c r="E21" s="53" t="s">
        <v>37</v>
      </c>
      <c r="F21" s="56">
        <v>24</v>
      </c>
      <c r="G21" s="6"/>
      <c r="H21" s="8"/>
      <c r="I21" s="8"/>
      <c r="J21" s="8"/>
      <c r="K21" s="8"/>
      <c r="L21" s="8"/>
      <c r="M21" s="8"/>
      <c r="N21" s="73">
        <v>1</v>
      </c>
      <c r="O21" s="59">
        <v>0</v>
      </c>
      <c r="P21" s="60">
        <f t="shared" si="0"/>
        <v>0</v>
      </c>
    </row>
    <row r="22" spans="1:16" x14ac:dyDescent="0.25">
      <c r="A22" s="52" t="s">
        <v>97</v>
      </c>
      <c r="B22" s="53" t="s">
        <v>810</v>
      </c>
      <c r="C22" s="55" t="s">
        <v>67</v>
      </c>
      <c r="D22" s="54">
        <v>20</v>
      </c>
      <c r="E22" s="53" t="s">
        <v>37</v>
      </c>
      <c r="F22" s="56">
        <v>20</v>
      </c>
      <c r="G22" s="6"/>
      <c r="H22" s="8"/>
      <c r="I22" s="8"/>
      <c r="J22" s="8"/>
      <c r="K22" s="8"/>
      <c r="L22" s="8"/>
      <c r="M22" s="8"/>
      <c r="N22" s="73">
        <v>1</v>
      </c>
      <c r="O22" s="59">
        <v>0</v>
      </c>
      <c r="P22" s="60">
        <f t="shared" si="0"/>
        <v>0</v>
      </c>
    </row>
    <row r="23" spans="1:16" x14ac:dyDescent="0.25">
      <c r="A23" s="52" t="s">
        <v>97</v>
      </c>
      <c r="B23" s="53" t="s">
        <v>811</v>
      </c>
      <c r="C23" s="55" t="s">
        <v>32</v>
      </c>
      <c r="D23" s="54">
        <v>150</v>
      </c>
      <c r="E23" s="53" t="s">
        <v>37</v>
      </c>
      <c r="F23" s="56">
        <v>1</v>
      </c>
      <c r="G23" s="6"/>
      <c r="H23" s="8"/>
      <c r="I23" s="8"/>
      <c r="J23" s="8"/>
      <c r="K23" s="8"/>
      <c r="L23" s="8"/>
      <c r="M23" s="8"/>
      <c r="N23" s="73">
        <v>1</v>
      </c>
      <c r="O23" s="59">
        <v>0</v>
      </c>
      <c r="P23" s="60">
        <f t="shared" si="0"/>
        <v>0</v>
      </c>
    </row>
    <row r="24" spans="1:16" x14ac:dyDescent="0.25">
      <c r="A24" s="52" t="s">
        <v>97</v>
      </c>
      <c r="B24" s="53" t="s">
        <v>812</v>
      </c>
      <c r="C24" s="55"/>
      <c r="D24" s="54">
        <v>1</v>
      </c>
      <c r="E24" s="53" t="s">
        <v>37</v>
      </c>
      <c r="F24" s="56">
        <v>4</v>
      </c>
      <c r="G24" s="6"/>
      <c r="H24" s="8"/>
      <c r="I24" s="8"/>
      <c r="J24" s="8"/>
      <c r="K24" s="8"/>
      <c r="L24" s="8"/>
      <c r="M24" s="8"/>
      <c r="N24" s="73">
        <v>1</v>
      </c>
      <c r="O24" s="59">
        <v>0</v>
      </c>
      <c r="P24" s="60">
        <f t="shared" si="0"/>
        <v>0</v>
      </c>
    </row>
    <row r="25" spans="1:16" x14ac:dyDescent="0.25">
      <c r="A25" s="52" t="s">
        <v>97</v>
      </c>
      <c r="B25" s="53" t="s">
        <v>813</v>
      </c>
      <c r="C25" s="55" t="s">
        <v>32</v>
      </c>
      <c r="D25" s="54">
        <v>100</v>
      </c>
      <c r="E25" s="53" t="s">
        <v>37</v>
      </c>
      <c r="F25" s="56">
        <v>1</v>
      </c>
      <c r="G25" s="6"/>
      <c r="H25" s="8"/>
      <c r="I25" s="8"/>
      <c r="J25" s="8"/>
      <c r="K25" s="8"/>
      <c r="L25" s="8"/>
      <c r="M25" s="8"/>
      <c r="N25" s="73">
        <v>1</v>
      </c>
      <c r="O25" s="59">
        <v>0</v>
      </c>
      <c r="P25" s="60">
        <f t="shared" si="0"/>
        <v>0</v>
      </c>
    </row>
    <row r="26" spans="1:16" x14ac:dyDescent="0.25">
      <c r="A26" s="52" t="s">
        <v>97</v>
      </c>
      <c r="B26" s="53" t="s">
        <v>814</v>
      </c>
      <c r="C26" s="55"/>
      <c r="D26" s="54">
        <v>1</v>
      </c>
      <c r="E26" s="53" t="s">
        <v>37</v>
      </c>
      <c r="F26" s="56">
        <v>1</v>
      </c>
      <c r="G26" s="6"/>
      <c r="H26" s="8"/>
      <c r="I26" s="8"/>
      <c r="J26" s="8"/>
      <c r="K26" s="8"/>
      <c r="L26" s="8"/>
      <c r="M26" s="8"/>
      <c r="N26" s="73">
        <v>1</v>
      </c>
      <c r="O26" s="59">
        <v>0</v>
      </c>
      <c r="P26" s="60">
        <f t="shared" si="0"/>
        <v>0</v>
      </c>
    </row>
    <row r="27" spans="1:16" x14ac:dyDescent="0.25">
      <c r="A27" s="52" t="s">
        <v>96</v>
      </c>
      <c r="B27" s="53" t="s">
        <v>815</v>
      </c>
      <c r="C27" s="55" t="s">
        <v>39</v>
      </c>
      <c r="D27" s="54">
        <v>4</v>
      </c>
      <c r="E27" s="53" t="s">
        <v>37</v>
      </c>
      <c r="F27" s="56">
        <v>3</v>
      </c>
      <c r="G27" s="6"/>
      <c r="H27" s="8"/>
      <c r="I27" s="8"/>
      <c r="J27" s="8"/>
      <c r="K27" s="8"/>
      <c r="L27" s="8"/>
      <c r="M27" s="8"/>
      <c r="N27" s="73">
        <v>1</v>
      </c>
      <c r="O27" s="59">
        <v>0</v>
      </c>
      <c r="P27" s="60">
        <f t="shared" si="0"/>
        <v>0</v>
      </c>
    </row>
    <row r="28" spans="1:16" x14ac:dyDescent="0.25">
      <c r="A28" s="52" t="s">
        <v>95</v>
      </c>
      <c r="B28" s="53" t="s">
        <v>816</v>
      </c>
      <c r="C28" s="55" t="s">
        <v>40</v>
      </c>
      <c r="D28" s="54">
        <v>200</v>
      </c>
      <c r="E28" s="53" t="s">
        <v>37</v>
      </c>
      <c r="F28" s="56">
        <v>2</v>
      </c>
      <c r="G28" s="6"/>
      <c r="H28" s="8"/>
      <c r="I28" s="8"/>
      <c r="J28" s="8"/>
      <c r="K28" s="8"/>
      <c r="L28" s="8"/>
      <c r="M28" s="8"/>
      <c r="N28" s="73">
        <v>1</v>
      </c>
      <c r="O28" s="59">
        <v>0</v>
      </c>
      <c r="P28" s="60">
        <f t="shared" si="0"/>
        <v>0</v>
      </c>
    </row>
    <row r="29" spans="1:16" x14ac:dyDescent="0.25">
      <c r="A29" s="52" t="s">
        <v>95</v>
      </c>
      <c r="B29" s="53" t="s">
        <v>817</v>
      </c>
      <c r="C29" s="55" t="s">
        <v>52</v>
      </c>
      <c r="D29" s="54">
        <v>3</v>
      </c>
      <c r="E29" s="53" t="s">
        <v>790</v>
      </c>
      <c r="F29" s="56">
        <v>2</v>
      </c>
      <c r="G29" s="6"/>
      <c r="H29" s="8"/>
      <c r="I29" s="8"/>
      <c r="J29" s="8"/>
      <c r="K29" s="8"/>
      <c r="L29" s="8"/>
      <c r="M29" s="8"/>
      <c r="N29" s="73">
        <v>1</v>
      </c>
      <c r="O29" s="59">
        <v>0</v>
      </c>
      <c r="P29" s="60">
        <f t="shared" si="0"/>
        <v>0</v>
      </c>
    </row>
    <row r="30" spans="1:16" x14ac:dyDescent="0.25">
      <c r="A30" s="52" t="s">
        <v>95</v>
      </c>
      <c r="B30" s="53" t="s">
        <v>818</v>
      </c>
      <c r="C30" s="55" t="s">
        <v>47</v>
      </c>
      <c r="D30" s="54">
        <v>1250</v>
      </c>
      <c r="E30" s="53" t="s">
        <v>50</v>
      </c>
      <c r="F30" s="56">
        <v>5</v>
      </c>
      <c r="G30" s="6"/>
      <c r="H30" s="8"/>
      <c r="I30" s="8"/>
      <c r="J30" s="8"/>
      <c r="K30" s="8"/>
      <c r="L30" s="8"/>
      <c r="M30" s="8"/>
      <c r="N30" s="73">
        <v>1</v>
      </c>
      <c r="O30" s="59">
        <v>0</v>
      </c>
      <c r="P30" s="60">
        <f t="shared" si="0"/>
        <v>0</v>
      </c>
    </row>
    <row r="31" spans="1:16" x14ac:dyDescent="0.25">
      <c r="A31" s="52" t="s">
        <v>95</v>
      </c>
      <c r="B31" s="53" t="s">
        <v>819</v>
      </c>
      <c r="C31" s="55" t="s">
        <v>52</v>
      </c>
      <c r="D31" s="54">
        <v>6</v>
      </c>
      <c r="E31" s="53" t="s">
        <v>790</v>
      </c>
      <c r="F31" s="56">
        <v>1</v>
      </c>
      <c r="G31" s="6"/>
      <c r="H31" s="8"/>
      <c r="I31" s="8"/>
      <c r="J31" s="8"/>
      <c r="K31" s="8"/>
      <c r="L31" s="8"/>
      <c r="M31" s="8"/>
      <c r="N31" s="73">
        <v>1</v>
      </c>
      <c r="O31" s="59">
        <v>0</v>
      </c>
      <c r="P31" s="60">
        <f t="shared" si="0"/>
        <v>0</v>
      </c>
    </row>
    <row r="32" spans="1:16" x14ac:dyDescent="0.25">
      <c r="A32" s="52" t="s">
        <v>95</v>
      </c>
      <c r="B32" s="53" t="s">
        <v>820</v>
      </c>
      <c r="C32" s="55" t="s">
        <v>32</v>
      </c>
      <c r="D32" s="54">
        <v>10</v>
      </c>
      <c r="E32" s="53" t="s">
        <v>34</v>
      </c>
      <c r="F32" s="56">
        <v>1</v>
      </c>
      <c r="G32" s="6"/>
      <c r="H32" s="8"/>
      <c r="I32" s="8"/>
      <c r="J32" s="8"/>
      <c r="K32" s="8"/>
      <c r="L32" s="8"/>
      <c r="M32" s="8"/>
      <c r="N32" s="73">
        <v>1</v>
      </c>
      <c r="O32" s="59">
        <v>0</v>
      </c>
      <c r="P32" s="60">
        <f t="shared" si="0"/>
        <v>0</v>
      </c>
    </row>
    <row r="33" spans="1:16" x14ac:dyDescent="0.25">
      <c r="A33" s="52" t="s">
        <v>94</v>
      </c>
      <c r="B33" s="53" t="s">
        <v>821</v>
      </c>
      <c r="C33" s="55" t="s">
        <v>40</v>
      </c>
      <c r="D33" s="54">
        <v>100</v>
      </c>
      <c r="E33" s="53" t="s">
        <v>37</v>
      </c>
      <c r="F33" s="56">
        <v>20</v>
      </c>
      <c r="G33" s="6"/>
      <c r="H33" s="8"/>
      <c r="I33" s="8"/>
      <c r="J33" s="8"/>
      <c r="K33" s="8"/>
      <c r="L33" s="8"/>
      <c r="M33" s="8"/>
      <c r="N33" s="73">
        <v>1</v>
      </c>
      <c r="O33" s="59">
        <v>0</v>
      </c>
      <c r="P33" s="60">
        <f t="shared" si="0"/>
        <v>0</v>
      </c>
    </row>
    <row r="34" spans="1:16" x14ac:dyDescent="0.25">
      <c r="A34" s="52" t="s">
        <v>94</v>
      </c>
      <c r="B34" s="53" t="s">
        <v>822</v>
      </c>
      <c r="C34" s="55" t="s">
        <v>39</v>
      </c>
      <c r="D34" s="54">
        <v>100</v>
      </c>
      <c r="E34" s="53" t="s">
        <v>37</v>
      </c>
      <c r="F34" s="56">
        <v>16</v>
      </c>
      <c r="G34" s="6"/>
      <c r="H34" s="8"/>
      <c r="I34" s="8"/>
      <c r="J34" s="8"/>
      <c r="K34" s="8"/>
      <c r="L34" s="8"/>
      <c r="M34" s="8"/>
      <c r="N34" s="73">
        <v>1</v>
      </c>
      <c r="O34" s="59">
        <v>0</v>
      </c>
      <c r="P34" s="60">
        <f t="shared" si="0"/>
        <v>0</v>
      </c>
    </row>
    <row r="35" spans="1:16" x14ac:dyDescent="0.25">
      <c r="A35" s="52" t="s">
        <v>94</v>
      </c>
      <c r="B35" s="53" t="s">
        <v>823</v>
      </c>
      <c r="C35" s="55" t="s">
        <v>40</v>
      </c>
      <c r="D35" s="54">
        <v>1</v>
      </c>
      <c r="E35" s="53" t="s">
        <v>67</v>
      </c>
      <c r="F35" s="56">
        <v>23</v>
      </c>
      <c r="G35" s="6"/>
      <c r="H35" s="8"/>
      <c r="I35" s="8"/>
      <c r="J35" s="8"/>
      <c r="K35" s="8"/>
      <c r="L35" s="8"/>
      <c r="M35" s="8"/>
      <c r="N35" s="73">
        <v>1</v>
      </c>
      <c r="O35" s="59">
        <v>0</v>
      </c>
      <c r="P35" s="60">
        <f t="shared" si="0"/>
        <v>0</v>
      </c>
    </row>
    <row r="36" spans="1:16" x14ac:dyDescent="0.25">
      <c r="A36" s="52" t="s">
        <v>94</v>
      </c>
      <c r="B36" s="53" t="s">
        <v>824</v>
      </c>
      <c r="C36" s="55" t="s">
        <v>52</v>
      </c>
      <c r="D36" s="54">
        <v>10</v>
      </c>
      <c r="E36" s="53" t="s">
        <v>39</v>
      </c>
      <c r="F36" s="56">
        <v>9</v>
      </c>
      <c r="G36" s="6"/>
      <c r="H36" s="8"/>
      <c r="I36" s="8"/>
      <c r="J36" s="8"/>
      <c r="K36" s="8"/>
      <c r="L36" s="8"/>
      <c r="M36" s="8"/>
      <c r="N36" s="73">
        <v>1</v>
      </c>
      <c r="O36" s="59">
        <v>0</v>
      </c>
      <c r="P36" s="60">
        <f t="shared" si="0"/>
        <v>0</v>
      </c>
    </row>
    <row r="37" spans="1:16" x14ac:dyDescent="0.25">
      <c r="A37" s="52" t="s">
        <v>94</v>
      </c>
      <c r="B37" s="53" t="s">
        <v>825</v>
      </c>
      <c r="C37" s="55" t="s">
        <v>52</v>
      </c>
      <c r="D37" s="54">
        <v>100</v>
      </c>
      <c r="E37" s="53" t="s">
        <v>37</v>
      </c>
      <c r="F37" s="56">
        <v>25</v>
      </c>
      <c r="G37" s="6"/>
      <c r="H37" s="8"/>
      <c r="I37" s="8"/>
      <c r="J37" s="8"/>
      <c r="K37" s="8"/>
      <c r="L37" s="8"/>
      <c r="M37" s="8"/>
      <c r="N37" s="73">
        <v>1</v>
      </c>
      <c r="O37" s="59">
        <v>0</v>
      </c>
      <c r="P37" s="60">
        <f t="shared" si="0"/>
        <v>0</v>
      </c>
    </row>
    <row r="38" spans="1:16" x14ac:dyDescent="0.25">
      <c r="A38" s="52" t="s">
        <v>94</v>
      </c>
      <c r="B38" s="53" t="s">
        <v>826</v>
      </c>
      <c r="C38" s="55" t="s">
        <v>39</v>
      </c>
      <c r="D38" s="54">
        <v>100</v>
      </c>
      <c r="E38" s="53" t="s">
        <v>37</v>
      </c>
      <c r="F38" s="56">
        <v>10</v>
      </c>
      <c r="G38" s="6"/>
      <c r="H38" s="8"/>
      <c r="I38" s="8"/>
      <c r="J38" s="8"/>
      <c r="K38" s="8"/>
      <c r="L38" s="8"/>
      <c r="M38" s="8"/>
      <c r="N38" s="73">
        <v>1</v>
      </c>
      <c r="O38" s="59">
        <v>0</v>
      </c>
      <c r="P38" s="60">
        <f t="shared" si="0"/>
        <v>0</v>
      </c>
    </row>
    <row r="39" spans="1:16" x14ac:dyDescent="0.25">
      <c r="A39" s="52" t="s">
        <v>94</v>
      </c>
      <c r="B39" s="53" t="s">
        <v>827</v>
      </c>
      <c r="C39" s="55" t="s">
        <v>40</v>
      </c>
      <c r="D39" s="54">
        <v>50</v>
      </c>
      <c r="E39" s="53" t="s">
        <v>37</v>
      </c>
      <c r="F39" s="56">
        <v>12</v>
      </c>
      <c r="G39" s="6"/>
      <c r="H39" s="8"/>
      <c r="I39" s="8"/>
      <c r="J39" s="8"/>
      <c r="K39" s="8"/>
      <c r="L39" s="8"/>
      <c r="M39" s="8"/>
      <c r="N39" s="73">
        <v>1</v>
      </c>
      <c r="O39" s="59">
        <v>0</v>
      </c>
      <c r="P39" s="60">
        <f t="shared" si="0"/>
        <v>0</v>
      </c>
    </row>
    <row r="40" spans="1:16" x14ac:dyDescent="0.25">
      <c r="A40" s="52" t="s">
        <v>94</v>
      </c>
      <c r="B40" s="53" t="s">
        <v>828</v>
      </c>
      <c r="C40" s="55"/>
      <c r="D40" s="54">
        <v>1</v>
      </c>
      <c r="E40" s="53" t="s">
        <v>37</v>
      </c>
      <c r="F40" s="56">
        <v>2</v>
      </c>
      <c r="G40" s="6"/>
      <c r="H40" s="8"/>
      <c r="I40" s="8"/>
      <c r="J40" s="8"/>
      <c r="K40" s="8"/>
      <c r="L40" s="8"/>
      <c r="M40" s="8"/>
      <c r="N40" s="73">
        <v>1</v>
      </c>
      <c r="O40" s="59">
        <v>0</v>
      </c>
      <c r="P40" s="60">
        <f t="shared" si="0"/>
        <v>0</v>
      </c>
    </row>
    <row r="41" spans="1:16" x14ac:dyDescent="0.25">
      <c r="A41" s="52" t="s">
        <v>94</v>
      </c>
      <c r="B41" s="53" t="s">
        <v>829</v>
      </c>
      <c r="C41" s="55" t="s">
        <v>40</v>
      </c>
      <c r="D41" s="54">
        <v>1</v>
      </c>
      <c r="E41" s="53" t="s">
        <v>67</v>
      </c>
      <c r="F41" s="56">
        <v>2</v>
      </c>
      <c r="G41" s="6"/>
      <c r="H41" s="8"/>
      <c r="I41" s="8"/>
      <c r="J41" s="8"/>
      <c r="K41" s="8"/>
      <c r="L41" s="8"/>
      <c r="M41" s="8"/>
      <c r="N41" s="73">
        <v>1</v>
      </c>
      <c r="O41" s="59">
        <v>0</v>
      </c>
      <c r="P41" s="60">
        <f t="shared" si="0"/>
        <v>0</v>
      </c>
    </row>
    <row r="42" spans="1:16" x14ac:dyDescent="0.25">
      <c r="A42" s="52" t="s">
        <v>94</v>
      </c>
      <c r="B42" s="53" t="s">
        <v>830</v>
      </c>
      <c r="C42" s="55" t="s">
        <v>39</v>
      </c>
      <c r="D42" s="54">
        <v>45</v>
      </c>
      <c r="E42" s="53" t="s">
        <v>37</v>
      </c>
      <c r="F42" s="56">
        <v>4</v>
      </c>
      <c r="G42" s="6"/>
      <c r="H42" s="8"/>
      <c r="I42" s="8"/>
      <c r="J42" s="8"/>
      <c r="K42" s="8"/>
      <c r="L42" s="8"/>
      <c r="M42" s="8"/>
      <c r="N42" s="73">
        <v>1</v>
      </c>
      <c r="O42" s="59">
        <v>0</v>
      </c>
      <c r="P42" s="60">
        <f t="shared" si="0"/>
        <v>0</v>
      </c>
    </row>
    <row r="43" spans="1:16" x14ac:dyDescent="0.25">
      <c r="A43" s="52" t="s">
        <v>94</v>
      </c>
      <c r="B43" s="53" t="s">
        <v>831</v>
      </c>
      <c r="C43" s="55" t="s">
        <v>52</v>
      </c>
      <c r="D43" s="54">
        <v>3</v>
      </c>
      <c r="E43" s="53" t="s">
        <v>39</v>
      </c>
      <c r="F43" s="56">
        <v>3</v>
      </c>
      <c r="G43" s="6"/>
      <c r="H43" s="8"/>
      <c r="I43" s="8"/>
      <c r="J43" s="8"/>
      <c r="K43" s="8"/>
      <c r="L43" s="8"/>
      <c r="M43" s="8"/>
      <c r="N43" s="73">
        <v>1</v>
      </c>
      <c r="O43" s="59">
        <v>0</v>
      </c>
      <c r="P43" s="60">
        <f t="shared" si="0"/>
        <v>0</v>
      </c>
    </row>
    <row r="44" spans="1:16" x14ac:dyDescent="0.25">
      <c r="A44" s="52" t="s">
        <v>94</v>
      </c>
      <c r="B44" s="53" t="s">
        <v>832</v>
      </c>
      <c r="C44" s="55" t="s">
        <v>52</v>
      </c>
      <c r="D44" s="54">
        <v>3</v>
      </c>
      <c r="E44" s="53" t="s">
        <v>39</v>
      </c>
      <c r="F44" s="56">
        <v>4</v>
      </c>
      <c r="G44" s="6"/>
      <c r="H44" s="8"/>
      <c r="I44" s="8"/>
      <c r="J44" s="8"/>
      <c r="K44" s="8"/>
      <c r="L44" s="8"/>
      <c r="M44" s="8"/>
      <c r="N44" s="73">
        <v>1</v>
      </c>
      <c r="O44" s="59">
        <v>0</v>
      </c>
      <c r="P44" s="60">
        <f t="shared" si="0"/>
        <v>0</v>
      </c>
    </row>
    <row r="45" spans="1:16" x14ac:dyDescent="0.25">
      <c r="A45" s="52" t="s">
        <v>94</v>
      </c>
      <c r="B45" s="53" t="s">
        <v>833</v>
      </c>
      <c r="C45" s="55" t="s">
        <v>67</v>
      </c>
      <c r="D45" s="54">
        <v>100</v>
      </c>
      <c r="E45" s="53" t="s">
        <v>37</v>
      </c>
      <c r="F45" s="56">
        <v>7</v>
      </c>
      <c r="G45" s="6"/>
      <c r="H45" s="8"/>
      <c r="I45" s="8"/>
      <c r="J45" s="8"/>
      <c r="K45" s="8"/>
      <c r="L45" s="8"/>
      <c r="M45" s="8"/>
      <c r="N45" s="73">
        <v>1</v>
      </c>
      <c r="O45" s="59">
        <v>0</v>
      </c>
      <c r="P45" s="60">
        <f t="shared" si="0"/>
        <v>0</v>
      </c>
    </row>
    <row r="46" spans="1:16" x14ac:dyDescent="0.25">
      <c r="A46" s="52" t="s">
        <v>94</v>
      </c>
      <c r="B46" s="53" t="s">
        <v>834</v>
      </c>
      <c r="C46" s="55" t="s">
        <v>67</v>
      </c>
      <c r="D46" s="54">
        <v>10</v>
      </c>
      <c r="E46" s="53" t="s">
        <v>37</v>
      </c>
      <c r="F46" s="56">
        <v>3</v>
      </c>
      <c r="G46" s="6"/>
      <c r="H46" s="8"/>
      <c r="I46" s="8"/>
      <c r="J46" s="8"/>
      <c r="K46" s="8"/>
      <c r="L46" s="8"/>
      <c r="M46" s="8"/>
      <c r="N46" s="73">
        <v>1</v>
      </c>
      <c r="O46" s="59">
        <v>0</v>
      </c>
      <c r="P46" s="60">
        <f t="shared" si="0"/>
        <v>0</v>
      </c>
    </row>
    <row r="47" spans="1:16" x14ac:dyDescent="0.25">
      <c r="A47" s="52" t="s">
        <v>94</v>
      </c>
      <c r="B47" s="53" t="s">
        <v>835</v>
      </c>
      <c r="C47" s="55" t="s">
        <v>39</v>
      </c>
      <c r="D47" s="54">
        <v>250</v>
      </c>
      <c r="E47" s="53" t="s">
        <v>37</v>
      </c>
      <c r="F47" s="56">
        <v>1</v>
      </c>
      <c r="G47" s="6"/>
      <c r="H47" s="8"/>
      <c r="I47" s="8"/>
      <c r="J47" s="8"/>
      <c r="K47" s="8"/>
      <c r="L47" s="8"/>
      <c r="M47" s="8"/>
      <c r="N47" s="73">
        <v>1</v>
      </c>
      <c r="O47" s="59">
        <v>0</v>
      </c>
      <c r="P47" s="60">
        <f t="shared" si="0"/>
        <v>0</v>
      </c>
    </row>
    <row r="48" spans="1:16" x14ac:dyDescent="0.25">
      <c r="A48" s="52" t="s">
        <v>93</v>
      </c>
      <c r="B48" s="53" t="s">
        <v>836</v>
      </c>
      <c r="C48" s="55" t="s">
        <v>52</v>
      </c>
      <c r="D48" s="54">
        <v>3</v>
      </c>
      <c r="E48" s="53" t="s">
        <v>37</v>
      </c>
      <c r="F48" s="56">
        <v>7</v>
      </c>
      <c r="G48" s="6"/>
      <c r="H48" s="8"/>
      <c r="I48" s="8"/>
      <c r="J48" s="8"/>
      <c r="K48" s="8"/>
      <c r="L48" s="8"/>
      <c r="M48" s="8"/>
      <c r="N48" s="73">
        <v>1</v>
      </c>
      <c r="O48" s="59">
        <v>0</v>
      </c>
      <c r="P48" s="60">
        <f t="shared" si="0"/>
        <v>0</v>
      </c>
    </row>
    <row r="49" spans="1:16" x14ac:dyDescent="0.25">
      <c r="A49" s="52" t="s">
        <v>92</v>
      </c>
      <c r="B49" s="53" t="s">
        <v>837</v>
      </c>
      <c r="C49" s="55" t="s">
        <v>52</v>
      </c>
      <c r="D49" s="54">
        <v>25</v>
      </c>
      <c r="E49" s="53" t="s">
        <v>37</v>
      </c>
      <c r="F49" s="56">
        <v>10</v>
      </c>
      <c r="G49" s="6"/>
      <c r="H49" s="8"/>
      <c r="I49" s="8"/>
      <c r="J49" s="8"/>
      <c r="K49" s="8"/>
      <c r="L49" s="8"/>
      <c r="M49" s="8"/>
      <c r="N49" s="73">
        <v>1</v>
      </c>
      <c r="O49" s="59">
        <v>0</v>
      </c>
      <c r="P49" s="60">
        <f t="shared" si="0"/>
        <v>0</v>
      </c>
    </row>
    <row r="50" spans="1:16" x14ac:dyDescent="0.25">
      <c r="A50" s="52" t="s">
        <v>92</v>
      </c>
      <c r="B50" s="53" t="s">
        <v>838</v>
      </c>
      <c r="C50" s="55" t="s">
        <v>52</v>
      </c>
      <c r="D50" s="54">
        <v>4</v>
      </c>
      <c r="E50" s="53" t="s">
        <v>37</v>
      </c>
      <c r="F50" s="56">
        <v>5</v>
      </c>
      <c r="G50" s="6"/>
      <c r="H50" s="8"/>
      <c r="I50" s="8"/>
      <c r="J50" s="8"/>
      <c r="K50" s="8"/>
      <c r="L50" s="8"/>
      <c r="M50" s="8"/>
      <c r="N50" s="73">
        <v>1</v>
      </c>
      <c r="O50" s="59">
        <v>0</v>
      </c>
      <c r="P50" s="60">
        <f t="shared" si="0"/>
        <v>0</v>
      </c>
    </row>
    <row r="51" spans="1:16" x14ac:dyDescent="0.25">
      <c r="A51" s="52" t="s">
        <v>92</v>
      </c>
      <c r="B51" s="53" t="s">
        <v>839</v>
      </c>
      <c r="C51" s="55" t="s">
        <v>49</v>
      </c>
      <c r="D51" s="54">
        <v>200</v>
      </c>
      <c r="E51" s="53" t="s">
        <v>37</v>
      </c>
      <c r="F51" s="56">
        <v>2</v>
      </c>
      <c r="G51" s="6"/>
      <c r="H51" s="8"/>
      <c r="I51" s="8"/>
      <c r="J51" s="8"/>
      <c r="K51" s="8"/>
      <c r="L51" s="8"/>
      <c r="M51" s="8"/>
      <c r="N51" s="73">
        <v>1</v>
      </c>
      <c r="O51" s="59">
        <v>0</v>
      </c>
      <c r="P51" s="60">
        <f t="shared" si="0"/>
        <v>0</v>
      </c>
    </row>
    <row r="52" spans="1:16" x14ac:dyDescent="0.25">
      <c r="A52" s="52" t="s">
        <v>92</v>
      </c>
      <c r="B52" s="53" t="s">
        <v>840</v>
      </c>
      <c r="C52" s="55" t="s">
        <v>52</v>
      </c>
      <c r="D52" s="54">
        <v>20</v>
      </c>
      <c r="E52" s="53" t="s">
        <v>37</v>
      </c>
      <c r="F52" s="56">
        <v>3</v>
      </c>
      <c r="G52" s="6"/>
      <c r="H52" s="8"/>
      <c r="I52" s="8"/>
      <c r="J52" s="8"/>
      <c r="K52" s="8"/>
      <c r="L52" s="8"/>
      <c r="M52" s="8"/>
      <c r="N52" s="73">
        <v>1</v>
      </c>
      <c r="O52" s="59">
        <v>0</v>
      </c>
      <c r="P52" s="60">
        <f t="shared" si="0"/>
        <v>0</v>
      </c>
    </row>
    <row r="53" spans="1:16" x14ac:dyDescent="0.25">
      <c r="A53" s="52" t="s">
        <v>91</v>
      </c>
      <c r="B53" s="53" t="s">
        <v>841</v>
      </c>
      <c r="C53" s="55" t="s">
        <v>32</v>
      </c>
      <c r="D53" s="54">
        <v>1</v>
      </c>
      <c r="E53" s="53" t="s">
        <v>37</v>
      </c>
      <c r="F53" s="56">
        <v>4</v>
      </c>
      <c r="G53" s="6"/>
      <c r="H53" s="8"/>
      <c r="I53" s="8"/>
      <c r="J53" s="8"/>
      <c r="K53" s="8"/>
      <c r="L53" s="8"/>
      <c r="M53" s="8"/>
      <c r="N53" s="73">
        <v>1</v>
      </c>
      <c r="O53" s="59">
        <v>0</v>
      </c>
      <c r="P53" s="60">
        <f t="shared" si="0"/>
        <v>0</v>
      </c>
    </row>
    <row r="54" spans="1:16" x14ac:dyDescent="0.25">
      <c r="A54" s="52" t="s">
        <v>91</v>
      </c>
      <c r="B54" s="53" t="s">
        <v>842</v>
      </c>
      <c r="C54" s="55" t="s">
        <v>39</v>
      </c>
      <c r="D54" s="54">
        <v>6</v>
      </c>
      <c r="E54" s="53" t="s">
        <v>37</v>
      </c>
      <c r="F54" s="56">
        <v>10</v>
      </c>
      <c r="G54" s="6"/>
      <c r="H54" s="8"/>
      <c r="I54" s="8"/>
      <c r="J54" s="8"/>
      <c r="K54" s="8"/>
      <c r="L54" s="8"/>
      <c r="M54" s="8"/>
      <c r="N54" s="73">
        <v>1</v>
      </c>
      <c r="O54" s="59">
        <v>0</v>
      </c>
      <c r="P54" s="60">
        <f t="shared" si="0"/>
        <v>0</v>
      </c>
    </row>
    <row r="55" spans="1:16" x14ac:dyDescent="0.25">
      <c r="A55" s="52" t="s">
        <v>843</v>
      </c>
      <c r="B55" s="53" t="s">
        <v>772</v>
      </c>
      <c r="C55" s="55" t="s">
        <v>789</v>
      </c>
      <c r="D55" s="54">
        <v>1</v>
      </c>
      <c r="E55" s="53" t="s">
        <v>41</v>
      </c>
      <c r="F55" s="56">
        <v>25</v>
      </c>
      <c r="G55" s="6"/>
      <c r="H55" s="8"/>
      <c r="I55" s="8"/>
      <c r="J55" s="8"/>
      <c r="K55" s="8"/>
      <c r="L55" s="8"/>
      <c r="M55" s="8"/>
      <c r="N55" s="73"/>
      <c r="O55" s="59"/>
      <c r="P55" s="60"/>
    </row>
    <row r="56" spans="1:16" x14ac:dyDescent="0.25">
      <c r="A56" s="52" t="s">
        <v>843</v>
      </c>
      <c r="B56" s="53" t="s">
        <v>773</v>
      </c>
      <c r="C56" s="55" t="s">
        <v>360</v>
      </c>
      <c r="D56" s="54">
        <v>500</v>
      </c>
      <c r="E56" s="53" t="s">
        <v>50</v>
      </c>
      <c r="F56" s="56">
        <v>25</v>
      </c>
      <c r="G56" s="6"/>
      <c r="H56" s="8"/>
      <c r="I56" s="8"/>
      <c r="J56" s="8"/>
      <c r="K56" s="8"/>
      <c r="L56" s="8"/>
      <c r="M56" s="8"/>
      <c r="N56" s="73"/>
      <c r="O56" s="59"/>
      <c r="P56" s="60"/>
    </row>
    <row r="57" spans="1:16" x14ac:dyDescent="0.25">
      <c r="A57" s="52" t="s">
        <v>843</v>
      </c>
      <c r="B57" s="53" t="s">
        <v>774</v>
      </c>
      <c r="C57" s="55" t="s">
        <v>360</v>
      </c>
      <c r="D57" s="54">
        <v>1</v>
      </c>
      <c r="E57" s="53" t="s">
        <v>41</v>
      </c>
      <c r="F57" s="56">
        <v>25</v>
      </c>
      <c r="G57" s="6"/>
      <c r="H57" s="8"/>
      <c r="I57" s="8"/>
      <c r="J57" s="8"/>
      <c r="K57" s="8"/>
      <c r="L57" s="8"/>
      <c r="M57" s="8"/>
      <c r="N57" s="73"/>
      <c r="O57" s="59"/>
      <c r="P57" s="60"/>
    </row>
    <row r="58" spans="1:16" x14ac:dyDescent="0.25">
      <c r="A58" s="52" t="s">
        <v>843</v>
      </c>
      <c r="B58" s="53" t="s">
        <v>775</v>
      </c>
      <c r="C58" s="55" t="s">
        <v>360</v>
      </c>
      <c r="D58" s="54">
        <v>1</v>
      </c>
      <c r="E58" s="53" t="s">
        <v>41</v>
      </c>
      <c r="F58" s="56">
        <v>25</v>
      </c>
      <c r="G58" s="6"/>
      <c r="H58" s="8"/>
      <c r="I58" s="8"/>
      <c r="J58" s="8"/>
      <c r="K58" s="8"/>
      <c r="L58" s="8"/>
      <c r="M58" s="8"/>
      <c r="N58" s="73"/>
      <c r="O58" s="59"/>
      <c r="P58" s="60"/>
    </row>
    <row r="59" spans="1:16" x14ac:dyDescent="0.25">
      <c r="A59" s="52" t="s">
        <v>843</v>
      </c>
      <c r="B59" s="53" t="s">
        <v>776</v>
      </c>
      <c r="C59" s="55" t="s">
        <v>172</v>
      </c>
      <c r="D59" s="54">
        <v>150</v>
      </c>
      <c r="E59" s="53" t="s">
        <v>37</v>
      </c>
      <c r="F59" s="56">
        <v>25</v>
      </c>
      <c r="G59" s="6"/>
      <c r="H59" s="8"/>
      <c r="I59" s="8"/>
      <c r="J59" s="8"/>
      <c r="K59" s="8"/>
      <c r="L59" s="8"/>
      <c r="M59" s="8"/>
      <c r="N59" s="73"/>
      <c r="O59" s="59"/>
      <c r="P59" s="60"/>
    </row>
    <row r="60" spans="1:16" x14ac:dyDescent="0.25">
      <c r="A60" s="52" t="s">
        <v>843</v>
      </c>
      <c r="B60" s="53" t="s">
        <v>777</v>
      </c>
      <c r="C60" s="55" t="s">
        <v>789</v>
      </c>
      <c r="D60" s="54">
        <v>1</v>
      </c>
      <c r="E60" s="53" t="s">
        <v>41</v>
      </c>
      <c r="F60" s="56">
        <v>25</v>
      </c>
      <c r="G60" s="6"/>
      <c r="H60" s="8"/>
      <c r="I60" s="8"/>
      <c r="J60" s="8"/>
      <c r="K60" s="8"/>
      <c r="L60" s="8"/>
      <c r="M60" s="8"/>
      <c r="N60" s="73"/>
      <c r="O60" s="59"/>
      <c r="P60" s="60"/>
    </row>
    <row r="61" spans="1:16" x14ac:dyDescent="0.25">
      <c r="A61" s="52" t="s">
        <v>843</v>
      </c>
      <c r="B61" s="53" t="s">
        <v>778</v>
      </c>
      <c r="C61" s="55" t="s">
        <v>360</v>
      </c>
      <c r="D61" s="54">
        <v>500</v>
      </c>
      <c r="E61" s="53" t="s">
        <v>50</v>
      </c>
      <c r="F61" s="56">
        <v>25</v>
      </c>
      <c r="G61" s="6"/>
      <c r="H61" s="8"/>
      <c r="I61" s="8"/>
      <c r="J61" s="8"/>
      <c r="K61" s="8"/>
      <c r="L61" s="8"/>
      <c r="M61" s="8"/>
      <c r="N61" s="73"/>
      <c r="O61" s="59"/>
      <c r="P61" s="60"/>
    </row>
    <row r="62" spans="1:16" x14ac:dyDescent="0.25">
      <c r="A62" s="52" t="s">
        <v>843</v>
      </c>
      <c r="B62" s="53" t="s">
        <v>779</v>
      </c>
      <c r="C62" s="55" t="s">
        <v>360</v>
      </c>
      <c r="D62" s="54">
        <v>1</v>
      </c>
      <c r="E62" s="53" t="s">
        <v>41</v>
      </c>
      <c r="F62" s="56">
        <v>25</v>
      </c>
      <c r="G62" s="6"/>
      <c r="H62" s="8"/>
      <c r="I62" s="8"/>
      <c r="J62" s="8"/>
      <c r="K62" s="8"/>
      <c r="L62" s="8"/>
      <c r="M62" s="8"/>
      <c r="N62" s="73"/>
      <c r="O62" s="59"/>
      <c r="P62" s="60"/>
    </row>
    <row r="63" spans="1:16" x14ac:dyDescent="0.25">
      <c r="A63" s="52" t="s">
        <v>843</v>
      </c>
      <c r="B63" s="53" t="s">
        <v>780</v>
      </c>
      <c r="C63" s="55" t="s">
        <v>360</v>
      </c>
      <c r="D63" s="54">
        <v>1</v>
      </c>
      <c r="E63" s="53" t="s">
        <v>41</v>
      </c>
      <c r="F63" s="56">
        <v>25</v>
      </c>
      <c r="G63" s="6"/>
      <c r="H63" s="8"/>
      <c r="I63" s="8"/>
      <c r="J63" s="8"/>
      <c r="K63" s="8"/>
      <c r="L63" s="8"/>
      <c r="M63" s="8"/>
      <c r="N63" s="73"/>
      <c r="O63" s="59"/>
      <c r="P63" s="60"/>
    </row>
    <row r="64" spans="1:16" x14ac:dyDescent="0.25">
      <c r="A64" s="52" t="s">
        <v>843</v>
      </c>
      <c r="B64" s="53" t="s">
        <v>781</v>
      </c>
      <c r="C64" s="55" t="s">
        <v>172</v>
      </c>
      <c r="D64" s="54">
        <v>500</v>
      </c>
      <c r="E64" s="53" t="s">
        <v>37</v>
      </c>
      <c r="F64" s="56">
        <v>25</v>
      </c>
      <c r="G64" s="6"/>
      <c r="H64" s="8"/>
      <c r="I64" s="8"/>
      <c r="J64" s="8"/>
      <c r="K64" s="8"/>
      <c r="L64" s="8"/>
      <c r="M64" s="8"/>
      <c r="N64" s="73"/>
      <c r="O64" s="59"/>
      <c r="P64" s="60"/>
    </row>
    <row r="65" spans="1:16" x14ac:dyDescent="0.25">
      <c r="A65" s="52" t="s">
        <v>843</v>
      </c>
      <c r="B65" s="53" t="s">
        <v>782</v>
      </c>
      <c r="C65" s="55" t="s">
        <v>789</v>
      </c>
      <c r="D65" s="54">
        <v>1.4</v>
      </c>
      <c r="E65" s="53" t="s">
        <v>41</v>
      </c>
      <c r="F65" s="56">
        <v>25</v>
      </c>
      <c r="G65" s="6"/>
      <c r="H65" s="8"/>
      <c r="I65" s="8"/>
      <c r="J65" s="8"/>
      <c r="K65" s="8"/>
      <c r="L65" s="8"/>
      <c r="M65" s="8"/>
      <c r="N65" s="73"/>
      <c r="O65" s="59"/>
      <c r="P65" s="60"/>
    </row>
    <row r="66" spans="1:16" x14ac:dyDescent="0.25">
      <c r="A66" s="52" t="s">
        <v>843</v>
      </c>
      <c r="B66" s="53" t="s">
        <v>783</v>
      </c>
      <c r="C66" s="55" t="s">
        <v>32</v>
      </c>
      <c r="D66" s="54">
        <v>1.5</v>
      </c>
      <c r="E66" s="53" t="s">
        <v>41</v>
      </c>
      <c r="F66" s="56">
        <v>25</v>
      </c>
      <c r="G66" s="6"/>
      <c r="H66" s="8"/>
      <c r="I66" s="8"/>
      <c r="J66" s="8"/>
      <c r="K66" s="8"/>
      <c r="L66" s="8"/>
      <c r="M66" s="8"/>
      <c r="N66" s="73"/>
      <c r="O66" s="59"/>
      <c r="P66" s="60"/>
    </row>
    <row r="67" spans="1:16" x14ac:dyDescent="0.25">
      <c r="A67" s="52" t="s">
        <v>843</v>
      </c>
      <c r="B67" s="53" t="s">
        <v>784</v>
      </c>
      <c r="C67" s="55" t="s">
        <v>360</v>
      </c>
      <c r="D67" s="54">
        <v>1</v>
      </c>
      <c r="E67" s="53" t="s">
        <v>41</v>
      </c>
      <c r="F67" s="56">
        <v>25</v>
      </c>
      <c r="G67" s="6"/>
      <c r="H67" s="8"/>
      <c r="I67" s="8"/>
      <c r="J67" s="8"/>
      <c r="K67" s="8"/>
      <c r="L67" s="8"/>
      <c r="M67" s="8"/>
      <c r="N67" s="73"/>
      <c r="O67" s="59"/>
      <c r="P67" s="60"/>
    </row>
    <row r="68" spans="1:16" x14ac:dyDescent="0.25">
      <c r="A68" s="52" t="s">
        <v>843</v>
      </c>
      <c r="B68" s="53" t="s">
        <v>785</v>
      </c>
      <c r="C68" s="55" t="s">
        <v>360</v>
      </c>
      <c r="D68" s="54">
        <v>750</v>
      </c>
      <c r="E68" s="53" t="s">
        <v>334</v>
      </c>
      <c r="F68" s="56">
        <v>25</v>
      </c>
      <c r="G68" s="6"/>
      <c r="H68" s="8"/>
      <c r="I68" s="8"/>
      <c r="J68" s="8"/>
      <c r="K68" s="8"/>
      <c r="L68" s="8"/>
      <c r="M68" s="8"/>
      <c r="N68" s="73"/>
      <c r="O68" s="59"/>
      <c r="P68" s="60"/>
    </row>
    <row r="69" spans="1:16" x14ac:dyDescent="0.25">
      <c r="A69" s="52" t="s">
        <v>843</v>
      </c>
      <c r="B69" s="53" t="s">
        <v>786</v>
      </c>
      <c r="C69" s="55" t="s">
        <v>67</v>
      </c>
      <c r="D69" s="54">
        <v>1</v>
      </c>
      <c r="E69" s="53" t="s">
        <v>67</v>
      </c>
      <c r="F69" s="56">
        <v>25</v>
      </c>
      <c r="G69" s="6"/>
      <c r="H69" s="8"/>
      <c r="I69" s="8"/>
      <c r="J69" s="8"/>
      <c r="K69" s="8"/>
      <c r="L69" s="8"/>
      <c r="M69" s="8"/>
      <c r="N69" s="73"/>
      <c r="O69" s="59"/>
      <c r="P69" s="60"/>
    </row>
    <row r="70" spans="1:16" x14ac:dyDescent="0.25">
      <c r="A70" s="52" t="s">
        <v>843</v>
      </c>
      <c r="B70" s="53" t="s">
        <v>787</v>
      </c>
      <c r="C70" s="55" t="s">
        <v>67</v>
      </c>
      <c r="D70" s="54">
        <v>1</v>
      </c>
      <c r="E70" s="53" t="s">
        <v>67</v>
      </c>
      <c r="F70" s="56">
        <v>25</v>
      </c>
      <c r="G70" s="6"/>
      <c r="H70" s="8"/>
      <c r="I70" s="8"/>
      <c r="J70" s="8"/>
      <c r="K70" s="8"/>
      <c r="L70" s="8"/>
      <c r="M70" s="8"/>
      <c r="N70" s="73"/>
      <c r="O70" s="59"/>
      <c r="P70" s="60"/>
    </row>
    <row r="71" spans="1:16" x14ac:dyDescent="0.25">
      <c r="A71" s="52" t="s">
        <v>843</v>
      </c>
      <c r="B71" s="53" t="s">
        <v>788</v>
      </c>
      <c r="C71" s="55" t="s">
        <v>67</v>
      </c>
      <c r="D71" s="54">
        <v>1</v>
      </c>
      <c r="E71" s="53" t="s">
        <v>67</v>
      </c>
      <c r="F71" s="56">
        <v>25</v>
      </c>
      <c r="G71" s="6"/>
      <c r="H71" s="8"/>
      <c r="I71" s="8"/>
      <c r="J71" s="8"/>
      <c r="K71" s="8"/>
      <c r="L71" s="8"/>
      <c r="M71" s="8"/>
      <c r="N71" s="73"/>
      <c r="O71" s="59"/>
      <c r="P71" s="60"/>
    </row>
    <row r="72" spans="1:16" x14ac:dyDescent="0.25">
      <c r="O72" s="30"/>
    </row>
    <row r="73" spans="1:16" x14ac:dyDescent="0.25">
      <c r="B73" s="127" t="s">
        <v>236</v>
      </c>
      <c r="O73" s="34"/>
      <c r="P73" s="33">
        <f>SUM(P3:P72)</f>
        <v>0</v>
      </c>
    </row>
    <row r="74" spans="1:16" x14ac:dyDescent="0.25">
      <c r="B74" s="37" t="s">
        <v>252</v>
      </c>
    </row>
  </sheetData>
  <autoFilter ref="A2:P71" xr:uid="{404FE684-BD47-401D-BD2E-05FACB0E8D7C}"/>
  <mergeCells count="1">
    <mergeCell ref="A1:O1"/>
  </mergeCells>
  <conditionalFormatting sqref="H2:H71 J4:M71">
    <cfRule type="expression" dxfId="25" priority="5">
      <formula>#REF!&gt;0</formula>
    </cfRule>
  </conditionalFormatting>
  <conditionalFormatting sqref="I2:I71">
    <cfRule type="expression" dxfId="24" priority="6">
      <formula>#REF!&gt;0</formula>
    </cfRule>
  </conditionalFormatting>
  <conditionalFormatting sqref="J2:M2">
    <cfRule type="expression" dxfId="23" priority="7">
      <formula>#REF!&gt;0</formula>
    </cfRule>
  </conditionalFormatting>
  <conditionalFormatting sqref="J3:M3 N2:O71 P3:P71">
    <cfRule type="expression" dxfId="22" priority="8">
      <formula>#REF!&gt;0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866FF-272C-49F6-979A-04A9849A80F7}">
  <sheetPr>
    <tabColor rgb="FF92D050"/>
  </sheetPr>
  <dimension ref="A1:P25"/>
  <sheetViews>
    <sheetView zoomScale="80" zoomScaleNormal="80" workbookViewId="0">
      <pane ySplit="2" topLeftCell="A3" activePane="bottomLeft" state="frozen"/>
      <selection pane="bottomLeft" activeCell="B16" sqref="B16"/>
    </sheetView>
  </sheetViews>
  <sheetFormatPr defaultColWidth="9.140625" defaultRowHeight="15" x14ac:dyDescent="0.25"/>
  <cols>
    <col min="1" max="1" width="20.28515625" customWidth="1"/>
    <col min="2" max="2" width="34.7109375" style="29" bestFit="1" customWidth="1"/>
    <col min="3" max="4" width="7.28515625" style="29" bestFit="1" customWidth="1"/>
    <col min="5" max="5" width="5.7109375" bestFit="1" customWidth="1"/>
    <col min="6" max="6" width="6.7109375" style="32" bestFit="1" customWidth="1"/>
    <col min="7" max="7" width="2.28515625" style="2" customWidth="1"/>
    <col min="8" max="9" width="27.5703125" style="2" customWidth="1"/>
    <col min="10" max="10" width="28.28515625" style="7" customWidth="1"/>
    <col min="11" max="11" width="15.5703125" style="7" bestFit="1" customWidth="1"/>
    <col min="12" max="12" width="15.140625" style="7" customWidth="1"/>
    <col min="13" max="14" width="15" style="7" customWidth="1"/>
    <col min="15" max="15" width="15.7109375" style="3" customWidth="1"/>
    <col min="16" max="16" width="19.7109375" style="3" customWidth="1"/>
  </cols>
  <sheetData>
    <row r="1" spans="1:16" ht="23.25" x14ac:dyDescent="0.35">
      <c r="A1" s="159" t="s">
        <v>105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28"/>
    </row>
    <row r="2" spans="1:16" s="11" customFormat="1" ht="51" x14ac:dyDescent="0.25">
      <c r="A2" s="46" t="s">
        <v>107</v>
      </c>
      <c r="B2" s="47" t="s">
        <v>108</v>
      </c>
      <c r="C2" s="47" t="s">
        <v>109</v>
      </c>
      <c r="D2" s="47" t="s">
        <v>110</v>
      </c>
      <c r="E2" s="46" t="s">
        <v>111</v>
      </c>
      <c r="F2" s="48" t="s">
        <v>112</v>
      </c>
      <c r="G2" s="49"/>
      <c r="H2" s="50" t="s">
        <v>79</v>
      </c>
      <c r="I2" s="50" t="s">
        <v>26</v>
      </c>
      <c r="J2" s="50" t="s">
        <v>21</v>
      </c>
      <c r="K2" s="50" t="s">
        <v>1</v>
      </c>
      <c r="L2" s="50" t="s">
        <v>2</v>
      </c>
      <c r="M2" s="50" t="s">
        <v>6</v>
      </c>
      <c r="N2" s="50" t="s">
        <v>24</v>
      </c>
      <c r="O2" s="50" t="s">
        <v>104</v>
      </c>
      <c r="P2" s="51" t="s">
        <v>18</v>
      </c>
    </row>
    <row r="3" spans="1:16" x14ac:dyDescent="0.25">
      <c r="A3" s="52" t="s">
        <v>99</v>
      </c>
      <c r="B3" s="53" t="s">
        <v>183</v>
      </c>
      <c r="C3" s="54" t="s">
        <v>35</v>
      </c>
      <c r="D3" s="55">
        <v>80</v>
      </c>
      <c r="E3" s="54" t="s">
        <v>33</v>
      </c>
      <c r="F3" s="56">
        <v>14</v>
      </c>
      <c r="G3" s="57"/>
      <c r="H3" s="58"/>
      <c r="I3" s="58"/>
      <c r="J3" s="58"/>
      <c r="K3" s="58"/>
      <c r="L3" s="58"/>
      <c r="M3" s="58"/>
      <c r="N3" s="73">
        <v>1</v>
      </c>
      <c r="O3" s="59">
        <v>0</v>
      </c>
      <c r="P3" s="60">
        <f>SUM(F3)*(N3*O3)</f>
        <v>0</v>
      </c>
    </row>
    <row r="4" spans="1:16" x14ac:dyDescent="0.25">
      <c r="A4" s="52" t="s">
        <v>99</v>
      </c>
      <c r="B4" s="53" t="s">
        <v>72</v>
      </c>
      <c r="C4" s="54" t="s">
        <v>32</v>
      </c>
      <c r="D4" s="55">
        <v>480</v>
      </c>
      <c r="E4" s="54" t="s">
        <v>33</v>
      </c>
      <c r="F4" s="56">
        <v>60</v>
      </c>
      <c r="G4" s="57"/>
      <c r="H4" s="58"/>
      <c r="I4" s="58"/>
      <c r="J4" s="58"/>
      <c r="K4" s="58"/>
      <c r="L4" s="58"/>
      <c r="M4" s="58"/>
      <c r="N4" s="73">
        <v>1</v>
      </c>
      <c r="O4" s="59">
        <v>0</v>
      </c>
      <c r="P4" s="60">
        <f t="shared" ref="P4:P22" si="0">SUM(F4)*(N4*O4)</f>
        <v>0</v>
      </c>
    </row>
    <row r="5" spans="1:16" x14ac:dyDescent="0.25">
      <c r="A5" s="52" t="s">
        <v>99</v>
      </c>
      <c r="B5" s="53" t="s">
        <v>184</v>
      </c>
      <c r="C5" s="54" t="s">
        <v>40</v>
      </c>
      <c r="D5" s="55">
        <v>17</v>
      </c>
      <c r="E5" s="54" t="s">
        <v>37</v>
      </c>
      <c r="F5" s="56">
        <v>6</v>
      </c>
      <c r="G5" s="57"/>
      <c r="H5" s="58"/>
      <c r="I5" s="58"/>
      <c r="J5" s="58"/>
      <c r="K5" s="58"/>
      <c r="L5" s="58"/>
      <c r="M5" s="58"/>
      <c r="N5" s="73">
        <v>1</v>
      </c>
      <c r="O5" s="59">
        <v>0</v>
      </c>
      <c r="P5" s="60">
        <f t="shared" si="0"/>
        <v>0</v>
      </c>
    </row>
    <row r="6" spans="1:16" x14ac:dyDescent="0.25">
      <c r="A6" s="52" t="s">
        <v>99</v>
      </c>
      <c r="B6" s="53" t="s">
        <v>185</v>
      </c>
      <c r="C6" s="54" t="s">
        <v>40</v>
      </c>
      <c r="D6" s="55">
        <v>17</v>
      </c>
      <c r="E6" s="54" t="s">
        <v>37</v>
      </c>
      <c r="F6" s="56">
        <v>5</v>
      </c>
      <c r="G6" s="57"/>
      <c r="H6" s="58"/>
      <c r="I6" s="58"/>
      <c r="J6" s="58"/>
      <c r="K6" s="58"/>
      <c r="L6" s="58"/>
      <c r="M6" s="58"/>
      <c r="N6" s="73">
        <v>1</v>
      </c>
      <c r="O6" s="59">
        <v>0</v>
      </c>
      <c r="P6" s="60">
        <f t="shared" si="0"/>
        <v>0</v>
      </c>
    </row>
    <row r="7" spans="1:16" x14ac:dyDescent="0.25">
      <c r="A7" s="52" t="s">
        <v>99</v>
      </c>
      <c r="B7" s="53" t="s">
        <v>186</v>
      </c>
      <c r="C7" s="54" t="s">
        <v>40</v>
      </c>
      <c r="D7" s="55">
        <v>15</v>
      </c>
      <c r="E7" s="54" t="s">
        <v>37</v>
      </c>
      <c r="F7" s="56">
        <v>6</v>
      </c>
      <c r="G7" s="57"/>
      <c r="H7" s="58"/>
      <c r="I7" s="58"/>
      <c r="J7" s="58"/>
      <c r="K7" s="58"/>
      <c r="L7" s="58"/>
      <c r="M7" s="58"/>
      <c r="N7" s="73">
        <v>1</v>
      </c>
      <c r="O7" s="59">
        <v>0</v>
      </c>
      <c r="P7" s="60">
        <f t="shared" si="0"/>
        <v>0</v>
      </c>
    </row>
    <row r="8" spans="1:16" x14ac:dyDescent="0.25">
      <c r="A8" s="52" t="s">
        <v>99</v>
      </c>
      <c r="B8" s="53" t="s">
        <v>187</v>
      </c>
      <c r="C8" s="54" t="s">
        <v>172</v>
      </c>
      <c r="D8" s="55">
        <v>378</v>
      </c>
      <c r="E8" s="54" t="s">
        <v>33</v>
      </c>
      <c r="F8" s="56">
        <v>4</v>
      </c>
      <c r="G8" s="57"/>
      <c r="H8" s="58"/>
      <c r="I8" s="58"/>
      <c r="J8" s="58"/>
      <c r="K8" s="58"/>
      <c r="L8" s="58"/>
      <c r="M8" s="58"/>
      <c r="N8" s="73">
        <v>1</v>
      </c>
      <c r="O8" s="59">
        <v>0</v>
      </c>
      <c r="P8" s="60">
        <f t="shared" si="0"/>
        <v>0</v>
      </c>
    </row>
    <row r="9" spans="1:16" x14ac:dyDescent="0.25">
      <c r="A9" s="52" t="s">
        <v>99</v>
      </c>
      <c r="B9" s="53" t="s">
        <v>188</v>
      </c>
      <c r="C9" s="54" t="s">
        <v>171</v>
      </c>
      <c r="D9" s="55">
        <v>345</v>
      </c>
      <c r="E9" s="54" t="s">
        <v>33</v>
      </c>
      <c r="F9" s="56">
        <v>2</v>
      </c>
      <c r="G9" s="57"/>
      <c r="H9" s="58"/>
      <c r="I9" s="58"/>
      <c r="J9" s="58"/>
      <c r="K9" s="58"/>
      <c r="L9" s="58"/>
      <c r="M9" s="58"/>
      <c r="N9" s="73">
        <v>1</v>
      </c>
      <c r="O9" s="59">
        <v>0</v>
      </c>
      <c r="P9" s="60">
        <f t="shared" si="0"/>
        <v>0</v>
      </c>
    </row>
    <row r="10" spans="1:16" x14ac:dyDescent="0.25">
      <c r="A10" s="52" t="s">
        <v>99</v>
      </c>
      <c r="B10" s="53" t="s">
        <v>71</v>
      </c>
      <c r="C10" s="54" t="s">
        <v>70</v>
      </c>
      <c r="D10" s="55">
        <v>100</v>
      </c>
      <c r="E10" s="54" t="s">
        <v>33</v>
      </c>
      <c r="F10" s="56">
        <v>15</v>
      </c>
      <c r="G10" s="57"/>
      <c r="H10" s="58"/>
      <c r="I10" s="58"/>
      <c r="J10" s="58"/>
      <c r="K10" s="58"/>
      <c r="L10" s="58"/>
      <c r="M10" s="58"/>
      <c r="N10" s="73">
        <v>1</v>
      </c>
      <c r="O10" s="59">
        <v>0</v>
      </c>
      <c r="P10" s="60">
        <f t="shared" si="0"/>
        <v>0</v>
      </c>
    </row>
    <row r="11" spans="1:16" x14ac:dyDescent="0.25">
      <c r="A11" s="52" t="s">
        <v>99</v>
      </c>
      <c r="B11" s="53" t="s">
        <v>66</v>
      </c>
      <c r="C11" s="54" t="s">
        <v>172</v>
      </c>
      <c r="D11" s="55">
        <v>22</v>
      </c>
      <c r="E11" s="54" t="s">
        <v>39</v>
      </c>
      <c r="F11" s="56">
        <v>3</v>
      </c>
      <c r="G11" s="57"/>
      <c r="H11" s="58"/>
      <c r="I11" s="58"/>
      <c r="J11" s="58"/>
      <c r="K11" s="58"/>
      <c r="L11" s="58"/>
      <c r="M11" s="58"/>
      <c r="N11" s="73">
        <v>1</v>
      </c>
      <c r="O11" s="59">
        <v>0</v>
      </c>
      <c r="P11" s="60">
        <f t="shared" si="0"/>
        <v>0</v>
      </c>
    </row>
    <row r="12" spans="1:16" x14ac:dyDescent="0.25">
      <c r="A12" s="52" t="s">
        <v>99</v>
      </c>
      <c r="B12" s="53" t="s">
        <v>189</v>
      </c>
      <c r="C12" s="54" t="s">
        <v>40</v>
      </c>
      <c r="D12" s="55">
        <v>6</v>
      </c>
      <c r="E12" s="54" t="s">
        <v>37</v>
      </c>
      <c r="F12" s="56">
        <v>4</v>
      </c>
      <c r="G12" s="57"/>
      <c r="H12" s="58"/>
      <c r="I12" s="58"/>
      <c r="J12" s="58"/>
      <c r="K12" s="58"/>
      <c r="L12" s="58"/>
      <c r="M12" s="58"/>
      <c r="N12" s="73">
        <v>1</v>
      </c>
      <c r="O12" s="59">
        <v>0</v>
      </c>
      <c r="P12" s="60">
        <f t="shared" si="0"/>
        <v>0</v>
      </c>
    </row>
    <row r="13" spans="1:16" x14ac:dyDescent="0.25">
      <c r="A13" s="52" t="s">
        <v>99</v>
      </c>
      <c r="B13" s="53" t="s">
        <v>73</v>
      </c>
      <c r="C13" s="54" t="s">
        <v>32</v>
      </c>
      <c r="D13" s="55">
        <v>250</v>
      </c>
      <c r="E13" s="54" t="s">
        <v>33</v>
      </c>
      <c r="F13" s="56">
        <v>2</v>
      </c>
      <c r="G13" s="57"/>
      <c r="H13" s="58"/>
      <c r="I13" s="58"/>
      <c r="J13" s="58"/>
      <c r="K13" s="58"/>
      <c r="L13" s="58"/>
      <c r="M13" s="58"/>
      <c r="N13" s="73">
        <v>1</v>
      </c>
      <c r="O13" s="59">
        <v>0</v>
      </c>
      <c r="P13" s="60">
        <f t="shared" si="0"/>
        <v>0</v>
      </c>
    </row>
    <row r="14" spans="1:16" x14ac:dyDescent="0.25">
      <c r="A14" s="52" t="s">
        <v>99</v>
      </c>
      <c r="B14" s="53" t="s">
        <v>190</v>
      </c>
      <c r="C14" s="54" t="s">
        <v>39</v>
      </c>
      <c r="D14" s="55">
        <v>13</v>
      </c>
      <c r="E14" s="54" t="s">
        <v>37</v>
      </c>
      <c r="F14" s="56">
        <v>4</v>
      </c>
      <c r="G14" s="57"/>
      <c r="H14" s="58"/>
      <c r="I14" s="58"/>
      <c r="J14" s="58"/>
      <c r="K14" s="58"/>
      <c r="L14" s="58"/>
      <c r="M14" s="58"/>
      <c r="N14" s="73">
        <v>1</v>
      </c>
      <c r="O14" s="59">
        <v>0</v>
      </c>
      <c r="P14" s="60">
        <f t="shared" si="0"/>
        <v>0</v>
      </c>
    </row>
    <row r="15" spans="1:16" x14ac:dyDescent="0.25">
      <c r="A15" s="52" t="s">
        <v>99</v>
      </c>
      <c r="B15" s="53" t="s">
        <v>191</v>
      </c>
      <c r="C15" s="54" t="s">
        <v>32</v>
      </c>
      <c r="D15" s="55">
        <v>300</v>
      </c>
      <c r="E15" s="54" t="s">
        <v>33</v>
      </c>
      <c r="F15" s="56">
        <v>10</v>
      </c>
      <c r="G15" s="57"/>
      <c r="H15" s="58"/>
      <c r="I15" s="58"/>
      <c r="J15" s="58"/>
      <c r="K15" s="58"/>
      <c r="L15" s="58"/>
      <c r="M15" s="58"/>
      <c r="N15" s="73">
        <v>1</v>
      </c>
      <c r="O15" s="59">
        <v>0</v>
      </c>
      <c r="P15" s="60">
        <f t="shared" si="0"/>
        <v>0</v>
      </c>
    </row>
    <row r="16" spans="1:16" x14ac:dyDescent="0.25">
      <c r="A16" s="52" t="s">
        <v>99</v>
      </c>
      <c r="B16" s="53" t="s">
        <v>192</v>
      </c>
      <c r="C16" s="54" t="s">
        <v>37</v>
      </c>
      <c r="D16" s="55">
        <v>1</v>
      </c>
      <c r="E16" s="54" t="s">
        <v>37</v>
      </c>
      <c r="F16" s="56">
        <v>15</v>
      </c>
      <c r="G16" s="57"/>
      <c r="H16" s="58"/>
      <c r="I16" s="58"/>
      <c r="J16" s="58"/>
      <c r="K16" s="58"/>
      <c r="L16" s="58"/>
      <c r="M16" s="58"/>
      <c r="N16" s="73">
        <v>1</v>
      </c>
      <c r="O16" s="59">
        <v>0</v>
      </c>
      <c r="P16" s="60">
        <f t="shared" si="0"/>
        <v>0</v>
      </c>
    </row>
    <row r="17" spans="1:16" x14ac:dyDescent="0.25">
      <c r="A17" s="52" t="s">
        <v>99</v>
      </c>
      <c r="B17" s="53" t="s">
        <v>193</v>
      </c>
      <c r="C17" s="54" t="s">
        <v>32</v>
      </c>
      <c r="D17" s="55">
        <v>1</v>
      </c>
      <c r="E17" s="54" t="s">
        <v>37</v>
      </c>
      <c r="F17" s="56">
        <v>15</v>
      </c>
      <c r="G17" s="57"/>
      <c r="H17" s="58"/>
      <c r="I17" s="58"/>
      <c r="J17" s="58"/>
      <c r="K17" s="58"/>
      <c r="L17" s="58"/>
      <c r="M17" s="58"/>
      <c r="N17" s="73">
        <v>1</v>
      </c>
      <c r="O17" s="59">
        <v>0</v>
      </c>
      <c r="P17" s="60">
        <f t="shared" si="0"/>
        <v>0</v>
      </c>
    </row>
    <row r="18" spans="1:16" x14ac:dyDescent="0.25">
      <c r="A18" s="52" t="s">
        <v>99</v>
      </c>
      <c r="B18" s="53" t="s">
        <v>69</v>
      </c>
      <c r="C18" s="54" t="s">
        <v>32</v>
      </c>
      <c r="D18" s="55">
        <v>250</v>
      </c>
      <c r="E18" s="54" t="s">
        <v>33</v>
      </c>
      <c r="F18" s="56">
        <v>2</v>
      </c>
      <c r="G18" s="57"/>
      <c r="H18" s="58"/>
      <c r="I18" s="58"/>
      <c r="J18" s="58"/>
      <c r="K18" s="58"/>
      <c r="L18" s="58"/>
      <c r="M18" s="58"/>
      <c r="N18" s="73">
        <v>1</v>
      </c>
      <c r="O18" s="59">
        <v>0</v>
      </c>
      <c r="P18" s="60">
        <f t="shared" si="0"/>
        <v>0</v>
      </c>
    </row>
    <row r="19" spans="1:16" x14ac:dyDescent="0.25">
      <c r="A19" s="52" t="s">
        <v>99</v>
      </c>
      <c r="B19" s="53" t="s">
        <v>68</v>
      </c>
      <c r="C19" s="54" t="s">
        <v>52</v>
      </c>
      <c r="D19" s="55">
        <v>4</v>
      </c>
      <c r="E19" s="54" t="s">
        <v>67</v>
      </c>
      <c r="F19" s="56">
        <v>1</v>
      </c>
      <c r="G19" s="57"/>
      <c r="H19" s="58"/>
      <c r="I19" s="58"/>
      <c r="J19" s="58"/>
      <c r="K19" s="58"/>
      <c r="L19" s="58"/>
      <c r="M19" s="58"/>
      <c r="N19" s="73">
        <v>1</v>
      </c>
      <c r="O19" s="59">
        <v>0</v>
      </c>
      <c r="P19" s="60">
        <f t="shared" si="0"/>
        <v>0</v>
      </c>
    </row>
    <row r="20" spans="1:16" x14ac:dyDescent="0.25">
      <c r="A20" s="52" t="s">
        <v>151</v>
      </c>
      <c r="B20" s="53" t="s">
        <v>77</v>
      </c>
      <c r="C20" s="54" t="s">
        <v>32</v>
      </c>
      <c r="D20" s="55">
        <v>150</v>
      </c>
      <c r="E20" s="54" t="s">
        <v>33</v>
      </c>
      <c r="F20" s="56">
        <v>2</v>
      </c>
      <c r="G20" s="57"/>
      <c r="H20" s="58"/>
      <c r="I20" s="58"/>
      <c r="J20" s="58"/>
      <c r="K20" s="58"/>
      <c r="L20" s="58"/>
      <c r="M20" s="58"/>
      <c r="N20" s="73">
        <v>1</v>
      </c>
      <c r="O20" s="59">
        <v>0</v>
      </c>
      <c r="P20" s="60">
        <f t="shared" si="0"/>
        <v>0</v>
      </c>
    </row>
    <row r="21" spans="1:16" x14ac:dyDescent="0.25">
      <c r="A21" s="52" t="s">
        <v>151</v>
      </c>
      <c r="B21" s="53" t="s">
        <v>194</v>
      </c>
      <c r="C21" s="54" t="s">
        <v>40</v>
      </c>
      <c r="D21" s="55">
        <v>200</v>
      </c>
      <c r="E21" s="54" t="s">
        <v>33</v>
      </c>
      <c r="F21" s="56">
        <v>1</v>
      </c>
      <c r="G21" s="57"/>
      <c r="H21" s="58"/>
      <c r="I21" s="58"/>
      <c r="J21" s="58"/>
      <c r="K21" s="58"/>
      <c r="L21" s="58"/>
      <c r="M21" s="58"/>
      <c r="N21" s="73">
        <v>1</v>
      </c>
      <c r="O21" s="59">
        <v>0</v>
      </c>
      <c r="P21" s="60">
        <f t="shared" si="0"/>
        <v>0</v>
      </c>
    </row>
    <row r="22" spans="1:16" x14ac:dyDescent="0.25">
      <c r="A22" s="52" t="s">
        <v>151</v>
      </c>
      <c r="B22" s="53" t="s">
        <v>195</v>
      </c>
      <c r="C22" s="54" t="s">
        <v>40</v>
      </c>
      <c r="D22" s="55">
        <v>8</v>
      </c>
      <c r="E22" s="54" t="s">
        <v>37</v>
      </c>
      <c r="F22" s="56">
        <v>1</v>
      </c>
      <c r="G22" s="57"/>
      <c r="H22" s="58"/>
      <c r="I22" s="58"/>
      <c r="J22" s="58"/>
      <c r="K22" s="58"/>
      <c r="L22" s="58"/>
      <c r="M22" s="58"/>
      <c r="N22" s="73">
        <v>1</v>
      </c>
      <c r="O22" s="59">
        <v>0</v>
      </c>
      <c r="P22" s="60">
        <f t="shared" si="0"/>
        <v>0</v>
      </c>
    </row>
    <row r="23" spans="1:16" x14ac:dyDescent="0.25">
      <c r="O23" s="30"/>
    </row>
    <row r="24" spans="1:16" x14ac:dyDescent="0.25">
      <c r="B24" s="127" t="s">
        <v>236</v>
      </c>
      <c r="O24" s="34"/>
      <c r="P24" s="33">
        <f>SUM(P3:P23)</f>
        <v>0</v>
      </c>
    </row>
    <row r="25" spans="1:16" x14ac:dyDescent="0.25">
      <c r="B25" s="37" t="s">
        <v>252</v>
      </c>
    </row>
  </sheetData>
  <mergeCells count="1">
    <mergeCell ref="A1:O1"/>
  </mergeCells>
  <conditionalFormatting sqref="H2:H22 J4:M22">
    <cfRule type="expression" dxfId="21" priority="5">
      <formula>#REF!&gt;0</formula>
    </cfRule>
  </conditionalFormatting>
  <conditionalFormatting sqref="I2:I22">
    <cfRule type="expression" dxfId="20" priority="6">
      <formula>#REF!&gt;0</formula>
    </cfRule>
  </conditionalFormatting>
  <conditionalFormatting sqref="J2:M2">
    <cfRule type="expression" dxfId="19" priority="7">
      <formula>#REF!&gt;0</formula>
    </cfRule>
  </conditionalFormatting>
  <conditionalFormatting sqref="N2:O22 J3:M3 P3:P22">
    <cfRule type="expression" dxfId="18" priority="8">
      <formula>#REF!&gt;0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9BDBC-0F74-4408-90C9-5C79CAD86E4A}">
  <sheetPr>
    <tabColor rgb="FF92D050"/>
  </sheetPr>
  <dimension ref="A1:P42"/>
  <sheetViews>
    <sheetView zoomScale="90" zoomScaleNormal="90" workbookViewId="0">
      <pane ySplit="2" topLeftCell="A3" activePane="bottomLeft" state="frozen"/>
      <selection pane="bottomLeft" activeCell="A3" sqref="A3:XFD3"/>
    </sheetView>
  </sheetViews>
  <sheetFormatPr defaultColWidth="9.140625" defaultRowHeight="15" x14ac:dyDescent="0.25"/>
  <cols>
    <col min="1" max="1" width="8.7109375" bestFit="1" customWidth="1"/>
    <col min="2" max="2" width="39.7109375" style="29" customWidth="1"/>
    <col min="3" max="3" width="10.5703125" style="29" bestFit="1" customWidth="1"/>
    <col min="4" max="4" width="8.7109375" style="29" bestFit="1" customWidth="1"/>
    <col min="5" max="5" width="5.5703125" bestFit="1" customWidth="1"/>
    <col min="6" max="6" width="11.85546875" style="32" bestFit="1" customWidth="1"/>
    <col min="7" max="7" width="2.28515625" style="2" customWidth="1"/>
    <col min="8" max="9" width="27.5703125" style="2" customWidth="1"/>
    <col min="10" max="10" width="28.28515625" style="7" customWidth="1"/>
    <col min="11" max="11" width="15.5703125" style="7" bestFit="1" customWidth="1"/>
    <col min="12" max="12" width="15.140625" style="7" customWidth="1"/>
    <col min="13" max="13" width="15" style="7" customWidth="1"/>
    <col min="14" max="14" width="14.140625" style="7" customWidth="1"/>
    <col min="15" max="15" width="15.7109375" style="3" customWidth="1"/>
    <col min="16" max="16" width="19.7109375" style="3" customWidth="1"/>
  </cols>
  <sheetData>
    <row r="1" spans="1:16" ht="23.25" x14ac:dyDescent="0.35">
      <c r="A1" s="159" t="s">
        <v>105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28"/>
    </row>
    <row r="2" spans="1:16" s="11" customFormat="1" ht="51" x14ac:dyDescent="0.25">
      <c r="A2" s="46" t="s">
        <v>107</v>
      </c>
      <c r="B2" s="47" t="s">
        <v>108</v>
      </c>
      <c r="C2" s="47" t="s">
        <v>109</v>
      </c>
      <c r="D2" s="47" t="s">
        <v>110</v>
      </c>
      <c r="E2" s="46" t="s">
        <v>111</v>
      </c>
      <c r="F2" s="48" t="s">
        <v>112</v>
      </c>
      <c r="G2" s="49"/>
      <c r="H2" s="50" t="s">
        <v>79</v>
      </c>
      <c r="I2" s="50" t="s">
        <v>26</v>
      </c>
      <c r="J2" s="50" t="s">
        <v>21</v>
      </c>
      <c r="K2" s="50" t="s">
        <v>1</v>
      </c>
      <c r="L2" s="50" t="s">
        <v>2</v>
      </c>
      <c r="M2" s="50" t="s">
        <v>6</v>
      </c>
      <c r="N2" s="50" t="s">
        <v>24</v>
      </c>
      <c r="O2" s="50" t="s">
        <v>104</v>
      </c>
      <c r="P2" s="51" t="s">
        <v>18</v>
      </c>
    </row>
    <row r="3" spans="1:16" x14ac:dyDescent="0.25">
      <c r="A3" s="52" t="s">
        <v>30</v>
      </c>
      <c r="B3" s="53" t="s">
        <v>45</v>
      </c>
      <c r="C3" s="54"/>
      <c r="D3" s="55">
        <v>390</v>
      </c>
      <c r="E3" s="54" t="s">
        <v>33</v>
      </c>
      <c r="F3" s="56">
        <v>300</v>
      </c>
      <c r="G3" s="57"/>
      <c r="H3" s="58"/>
      <c r="I3" s="58"/>
      <c r="J3" s="58"/>
      <c r="K3" s="58"/>
      <c r="L3" s="58"/>
      <c r="M3" s="58"/>
      <c r="N3" s="73">
        <v>1</v>
      </c>
      <c r="O3" s="59">
        <v>0</v>
      </c>
      <c r="P3" s="60">
        <f>SUM(F3)*(N3*O3)</f>
        <v>0</v>
      </c>
    </row>
    <row r="4" spans="1:16" x14ac:dyDescent="0.25">
      <c r="A4" s="52" t="s">
        <v>30</v>
      </c>
      <c r="B4" s="53" t="s">
        <v>197</v>
      </c>
      <c r="C4" s="54"/>
      <c r="D4" s="55">
        <v>150</v>
      </c>
      <c r="E4" s="54" t="s">
        <v>33</v>
      </c>
      <c r="F4" s="56">
        <v>14</v>
      </c>
      <c r="G4" s="57"/>
      <c r="H4" s="58"/>
      <c r="I4" s="58"/>
      <c r="J4" s="58"/>
      <c r="K4" s="58"/>
      <c r="L4" s="58"/>
      <c r="M4" s="58"/>
      <c r="N4" s="73">
        <v>1</v>
      </c>
      <c r="O4" s="59">
        <v>0</v>
      </c>
      <c r="P4" s="60">
        <f t="shared" ref="P4:P21" si="0">SUM(F4)*(N4*O4)</f>
        <v>0</v>
      </c>
    </row>
    <row r="5" spans="1:16" x14ac:dyDescent="0.25">
      <c r="A5" s="52" t="s">
        <v>30</v>
      </c>
      <c r="B5" s="53" t="s">
        <v>198</v>
      </c>
      <c r="C5" s="54"/>
      <c r="D5" s="55">
        <v>600</v>
      </c>
      <c r="E5" s="54" t="s">
        <v>33</v>
      </c>
      <c r="F5" s="56">
        <v>40</v>
      </c>
      <c r="G5" s="57"/>
      <c r="H5" s="58"/>
      <c r="I5" s="58"/>
      <c r="J5" s="58"/>
      <c r="K5" s="58"/>
      <c r="L5" s="58"/>
      <c r="M5" s="58"/>
      <c r="N5" s="73">
        <v>1</v>
      </c>
      <c r="O5" s="59">
        <v>0</v>
      </c>
      <c r="P5" s="60">
        <f t="shared" si="0"/>
        <v>0</v>
      </c>
    </row>
    <row r="6" spans="1:16" x14ac:dyDescent="0.25">
      <c r="A6" s="52" t="s">
        <v>30</v>
      </c>
      <c r="B6" s="53" t="s">
        <v>199</v>
      </c>
      <c r="C6" s="54" t="s">
        <v>32</v>
      </c>
      <c r="D6" s="55">
        <v>600</v>
      </c>
      <c r="E6" s="54" t="s">
        <v>33</v>
      </c>
      <c r="F6" s="56">
        <v>5</v>
      </c>
      <c r="G6" s="57"/>
      <c r="H6" s="58"/>
      <c r="I6" s="58"/>
      <c r="J6" s="58"/>
      <c r="K6" s="58"/>
      <c r="L6" s="58"/>
      <c r="M6" s="58"/>
      <c r="N6" s="73">
        <v>1</v>
      </c>
      <c r="O6" s="59">
        <v>0</v>
      </c>
      <c r="P6" s="60">
        <f t="shared" si="0"/>
        <v>0</v>
      </c>
    </row>
    <row r="7" spans="1:16" x14ac:dyDescent="0.25">
      <c r="A7" s="52" t="s">
        <v>30</v>
      </c>
      <c r="B7" s="53" t="s">
        <v>57</v>
      </c>
      <c r="C7" s="54"/>
      <c r="D7" s="55">
        <v>150</v>
      </c>
      <c r="E7" s="54" t="s">
        <v>33</v>
      </c>
      <c r="F7" s="56">
        <v>9</v>
      </c>
      <c r="G7" s="57"/>
      <c r="H7" s="58"/>
      <c r="I7" s="58"/>
      <c r="J7" s="58"/>
      <c r="K7" s="58"/>
      <c r="L7" s="58"/>
      <c r="M7" s="58"/>
      <c r="N7" s="73">
        <v>1</v>
      </c>
      <c r="O7" s="59">
        <v>0</v>
      </c>
      <c r="P7" s="60">
        <f t="shared" si="0"/>
        <v>0</v>
      </c>
    </row>
    <row r="8" spans="1:16" x14ac:dyDescent="0.25">
      <c r="A8" s="52" t="s">
        <v>30</v>
      </c>
      <c r="B8" s="53" t="s">
        <v>200</v>
      </c>
      <c r="C8" s="54"/>
      <c r="D8" s="55">
        <v>1.3</v>
      </c>
      <c r="E8" s="54" t="s">
        <v>34</v>
      </c>
      <c r="F8" s="56">
        <v>15</v>
      </c>
      <c r="G8" s="57"/>
      <c r="H8" s="58"/>
      <c r="I8" s="58"/>
      <c r="J8" s="58"/>
      <c r="K8" s="58"/>
      <c r="L8" s="58"/>
      <c r="M8" s="58"/>
      <c r="N8" s="73">
        <v>1</v>
      </c>
      <c r="O8" s="59">
        <v>0</v>
      </c>
      <c r="P8" s="60">
        <f t="shared" si="0"/>
        <v>0</v>
      </c>
    </row>
    <row r="9" spans="1:16" x14ac:dyDescent="0.25">
      <c r="A9" s="52" t="s">
        <v>30</v>
      </c>
      <c r="B9" s="53" t="s">
        <v>201</v>
      </c>
      <c r="C9" s="54"/>
      <c r="D9" s="55">
        <v>280</v>
      </c>
      <c r="E9" s="54" t="s">
        <v>33</v>
      </c>
      <c r="F9" s="56">
        <v>13</v>
      </c>
      <c r="G9" s="57"/>
      <c r="H9" s="58"/>
      <c r="I9" s="58"/>
      <c r="J9" s="58"/>
      <c r="K9" s="58"/>
      <c r="L9" s="58"/>
      <c r="M9" s="58"/>
      <c r="N9" s="73">
        <v>1</v>
      </c>
      <c r="O9" s="59">
        <v>0</v>
      </c>
      <c r="P9" s="60">
        <f t="shared" si="0"/>
        <v>0</v>
      </c>
    </row>
    <row r="10" spans="1:16" x14ac:dyDescent="0.25">
      <c r="A10" s="52" t="s">
        <v>30</v>
      </c>
      <c r="B10" s="53" t="s">
        <v>202</v>
      </c>
      <c r="C10" s="54"/>
      <c r="D10" s="55">
        <v>250</v>
      </c>
      <c r="E10" s="54" t="s">
        <v>33</v>
      </c>
      <c r="F10" s="56">
        <v>2</v>
      </c>
      <c r="G10" s="57"/>
      <c r="H10" s="58"/>
      <c r="I10" s="58"/>
      <c r="J10" s="58"/>
      <c r="K10" s="58"/>
      <c r="L10" s="58"/>
      <c r="M10" s="58"/>
      <c r="N10" s="73">
        <v>1</v>
      </c>
      <c r="O10" s="59">
        <v>0</v>
      </c>
      <c r="P10" s="60">
        <f t="shared" si="0"/>
        <v>0</v>
      </c>
    </row>
    <row r="11" spans="1:16" x14ac:dyDescent="0.25">
      <c r="A11" s="52" t="s">
        <v>30</v>
      </c>
      <c r="B11" s="53" t="s">
        <v>44</v>
      </c>
      <c r="C11" s="54"/>
      <c r="D11" s="55">
        <v>400</v>
      </c>
      <c r="E11" s="54" t="s">
        <v>33</v>
      </c>
      <c r="F11" s="56">
        <v>5</v>
      </c>
      <c r="G11" s="57"/>
      <c r="H11" s="58"/>
      <c r="I11" s="58"/>
      <c r="J11" s="58"/>
      <c r="K11" s="58"/>
      <c r="L11" s="58"/>
      <c r="M11" s="58"/>
      <c r="N11" s="73">
        <v>1</v>
      </c>
      <c r="O11" s="59">
        <v>0</v>
      </c>
      <c r="P11" s="60">
        <f t="shared" si="0"/>
        <v>0</v>
      </c>
    </row>
    <row r="12" spans="1:16" x14ac:dyDescent="0.25">
      <c r="A12" s="52" t="s">
        <v>30</v>
      </c>
      <c r="B12" s="53" t="s">
        <v>203</v>
      </c>
      <c r="C12" s="54"/>
      <c r="D12" s="55">
        <v>240</v>
      </c>
      <c r="E12" s="54" t="s">
        <v>33</v>
      </c>
      <c r="F12" s="56">
        <v>2</v>
      </c>
      <c r="G12" s="57"/>
      <c r="H12" s="58"/>
      <c r="I12" s="58"/>
      <c r="J12" s="58"/>
      <c r="K12" s="58"/>
      <c r="L12" s="58"/>
      <c r="M12" s="58"/>
      <c r="N12" s="73">
        <v>1</v>
      </c>
      <c r="O12" s="59">
        <v>0</v>
      </c>
      <c r="P12" s="60">
        <f t="shared" si="0"/>
        <v>0</v>
      </c>
    </row>
    <row r="13" spans="1:16" x14ac:dyDescent="0.25">
      <c r="A13" s="52" t="s">
        <v>30</v>
      </c>
      <c r="B13" s="53" t="s">
        <v>54</v>
      </c>
      <c r="C13" s="54"/>
      <c r="D13" s="55">
        <v>600</v>
      </c>
      <c r="E13" s="54" t="s">
        <v>33</v>
      </c>
      <c r="F13" s="56">
        <v>12.204000000000001</v>
      </c>
      <c r="G13" s="57"/>
      <c r="H13" s="58"/>
      <c r="I13" s="58"/>
      <c r="J13" s="58"/>
      <c r="K13" s="58"/>
      <c r="L13" s="58"/>
      <c r="M13" s="58"/>
      <c r="N13" s="73">
        <v>1</v>
      </c>
      <c r="O13" s="59">
        <v>0</v>
      </c>
      <c r="P13" s="60">
        <f t="shared" si="0"/>
        <v>0</v>
      </c>
    </row>
    <row r="14" spans="1:16" x14ac:dyDescent="0.25">
      <c r="A14" s="52" t="s">
        <v>30</v>
      </c>
      <c r="B14" s="53" t="s">
        <v>56</v>
      </c>
      <c r="C14" s="54" t="s">
        <v>173</v>
      </c>
      <c r="D14" s="55">
        <v>115</v>
      </c>
      <c r="E14" s="54" t="s">
        <v>33</v>
      </c>
      <c r="F14" s="56">
        <v>6</v>
      </c>
      <c r="G14" s="57"/>
      <c r="H14" s="58"/>
      <c r="I14" s="58"/>
      <c r="J14" s="58"/>
      <c r="K14" s="58"/>
      <c r="L14" s="58"/>
      <c r="M14" s="58"/>
      <c r="N14" s="73">
        <v>1</v>
      </c>
      <c r="O14" s="59">
        <v>0</v>
      </c>
      <c r="P14" s="60">
        <f t="shared" si="0"/>
        <v>0</v>
      </c>
    </row>
    <row r="15" spans="1:16" x14ac:dyDescent="0.25">
      <c r="A15" s="52" t="s">
        <v>30</v>
      </c>
      <c r="B15" s="53" t="s">
        <v>204</v>
      </c>
      <c r="C15" s="54"/>
      <c r="D15" s="55">
        <v>250</v>
      </c>
      <c r="E15" s="54" t="s">
        <v>33</v>
      </c>
      <c r="F15" s="56">
        <v>8</v>
      </c>
      <c r="G15" s="57"/>
      <c r="H15" s="58"/>
      <c r="I15" s="58"/>
      <c r="J15" s="58"/>
      <c r="K15" s="58"/>
      <c r="L15" s="58"/>
      <c r="M15" s="58"/>
      <c r="N15" s="73">
        <v>1</v>
      </c>
      <c r="O15" s="59">
        <v>0</v>
      </c>
      <c r="P15" s="60">
        <f t="shared" si="0"/>
        <v>0</v>
      </c>
    </row>
    <row r="16" spans="1:16" x14ac:dyDescent="0.25">
      <c r="A16" s="52" t="s">
        <v>30</v>
      </c>
      <c r="B16" s="53" t="s">
        <v>205</v>
      </c>
      <c r="C16" s="54"/>
      <c r="D16" s="55">
        <v>400</v>
      </c>
      <c r="E16" s="54" t="s">
        <v>33</v>
      </c>
      <c r="F16" s="56">
        <v>18</v>
      </c>
      <c r="G16" s="57"/>
      <c r="H16" s="58"/>
      <c r="I16" s="58"/>
      <c r="J16" s="58"/>
      <c r="K16" s="58"/>
      <c r="L16" s="58"/>
      <c r="M16" s="58"/>
      <c r="N16" s="73">
        <v>1</v>
      </c>
      <c r="O16" s="59">
        <v>0</v>
      </c>
      <c r="P16" s="60">
        <f t="shared" si="0"/>
        <v>0</v>
      </c>
    </row>
    <row r="17" spans="1:16" x14ac:dyDescent="0.25">
      <c r="A17" s="52" t="s">
        <v>29</v>
      </c>
      <c r="B17" s="53" t="s">
        <v>206</v>
      </c>
      <c r="C17" s="54"/>
      <c r="D17" s="55">
        <v>300</v>
      </c>
      <c r="E17" s="54" t="s">
        <v>33</v>
      </c>
      <c r="F17" s="56">
        <v>81</v>
      </c>
      <c r="G17" s="57"/>
      <c r="H17" s="58"/>
      <c r="I17" s="58"/>
      <c r="J17" s="58"/>
      <c r="K17" s="58"/>
      <c r="L17" s="58"/>
      <c r="M17" s="58"/>
      <c r="N17" s="73">
        <v>1</v>
      </c>
      <c r="O17" s="59">
        <v>0</v>
      </c>
      <c r="P17" s="60">
        <f t="shared" si="0"/>
        <v>0</v>
      </c>
    </row>
    <row r="18" spans="1:16" x14ac:dyDescent="0.25">
      <c r="A18" s="52" t="s">
        <v>29</v>
      </c>
      <c r="B18" s="53" t="s">
        <v>207</v>
      </c>
      <c r="C18" s="54"/>
      <c r="D18" s="55">
        <v>150</v>
      </c>
      <c r="E18" s="54" t="s">
        <v>33</v>
      </c>
      <c r="F18" s="56">
        <v>83</v>
      </c>
      <c r="G18" s="57"/>
      <c r="H18" s="58"/>
      <c r="I18" s="58"/>
      <c r="J18" s="58"/>
      <c r="K18" s="58"/>
      <c r="L18" s="58"/>
      <c r="M18" s="58"/>
      <c r="N18" s="73">
        <v>1</v>
      </c>
      <c r="O18" s="59">
        <v>0</v>
      </c>
      <c r="P18" s="60">
        <f t="shared" si="0"/>
        <v>0</v>
      </c>
    </row>
    <row r="19" spans="1:16" x14ac:dyDescent="0.25">
      <c r="A19" s="52" t="s">
        <v>29</v>
      </c>
      <c r="B19" s="53" t="s">
        <v>208</v>
      </c>
      <c r="C19" s="54" t="s">
        <v>32</v>
      </c>
      <c r="D19" s="55">
        <v>300</v>
      </c>
      <c r="E19" s="54" t="s">
        <v>33</v>
      </c>
      <c r="F19" s="56">
        <v>62</v>
      </c>
      <c r="G19" s="57"/>
      <c r="H19" s="58"/>
      <c r="I19" s="58"/>
      <c r="J19" s="58"/>
      <c r="K19" s="58"/>
      <c r="L19" s="58"/>
      <c r="M19" s="58"/>
      <c r="N19" s="73">
        <v>1</v>
      </c>
      <c r="O19" s="59">
        <v>0</v>
      </c>
      <c r="P19" s="60">
        <f t="shared" si="0"/>
        <v>0</v>
      </c>
    </row>
    <row r="20" spans="1:16" x14ac:dyDescent="0.25">
      <c r="A20" s="52" t="s">
        <v>29</v>
      </c>
      <c r="B20" s="53" t="s">
        <v>211</v>
      </c>
      <c r="C20" s="54" t="s">
        <v>173</v>
      </c>
      <c r="D20" s="55">
        <v>500</v>
      </c>
      <c r="E20" s="54" t="s">
        <v>33</v>
      </c>
      <c r="F20" s="56">
        <v>58</v>
      </c>
      <c r="G20" s="57"/>
      <c r="H20" s="58"/>
      <c r="I20" s="58"/>
      <c r="J20" s="58"/>
      <c r="K20" s="58"/>
      <c r="L20" s="58"/>
      <c r="M20" s="58"/>
      <c r="N20" s="73">
        <v>1</v>
      </c>
      <c r="O20" s="59">
        <v>0</v>
      </c>
      <c r="P20" s="60">
        <f t="shared" si="0"/>
        <v>0</v>
      </c>
    </row>
    <row r="21" spans="1:16" x14ac:dyDescent="0.25">
      <c r="A21" s="52" t="s">
        <v>29</v>
      </c>
      <c r="B21" s="53" t="s">
        <v>209</v>
      </c>
      <c r="C21" s="54"/>
      <c r="D21" s="55">
        <v>260</v>
      </c>
      <c r="E21" s="54" t="s">
        <v>33</v>
      </c>
      <c r="F21" s="56">
        <v>15</v>
      </c>
      <c r="G21" s="57"/>
      <c r="H21" s="58"/>
      <c r="I21" s="58"/>
      <c r="J21" s="58"/>
      <c r="K21" s="58"/>
      <c r="L21" s="58"/>
      <c r="M21" s="58"/>
      <c r="N21" s="73">
        <v>1</v>
      </c>
      <c r="O21" s="59">
        <v>0</v>
      </c>
      <c r="P21" s="60">
        <f t="shared" si="0"/>
        <v>0</v>
      </c>
    </row>
    <row r="22" spans="1:16" x14ac:dyDescent="0.25">
      <c r="A22" s="52" t="s">
        <v>29</v>
      </c>
      <c r="B22" s="53" t="s">
        <v>210</v>
      </c>
      <c r="C22" s="54" t="s">
        <v>173</v>
      </c>
      <c r="D22" s="55">
        <v>250</v>
      </c>
      <c r="E22" s="54" t="s">
        <v>33</v>
      </c>
      <c r="F22" s="56">
        <v>15</v>
      </c>
      <c r="G22" s="57"/>
      <c r="H22" s="58"/>
      <c r="I22" s="58"/>
      <c r="J22" s="58"/>
      <c r="K22" s="58"/>
      <c r="L22" s="58"/>
      <c r="M22" s="58"/>
      <c r="N22" s="73">
        <v>1</v>
      </c>
      <c r="O22" s="59">
        <v>0</v>
      </c>
      <c r="P22" s="60">
        <f t="shared" ref="P22:P39" si="1">SUM(F22)*(N22*O22)</f>
        <v>0</v>
      </c>
    </row>
    <row r="23" spans="1:16" s="146" customFormat="1" x14ac:dyDescent="0.25">
      <c r="A23" s="139" t="s">
        <v>29</v>
      </c>
      <c r="B23" s="140" t="s">
        <v>212</v>
      </c>
      <c r="C23" s="141" t="s">
        <v>39</v>
      </c>
      <c r="D23" s="55">
        <v>100</v>
      </c>
      <c r="E23" s="141" t="s">
        <v>33</v>
      </c>
      <c r="F23" s="142">
        <v>14</v>
      </c>
      <c r="G23" s="143"/>
      <c r="H23" s="144"/>
      <c r="I23" s="144"/>
      <c r="J23" s="144"/>
      <c r="K23" s="144"/>
      <c r="L23" s="144"/>
      <c r="M23" s="144"/>
      <c r="N23" s="73">
        <v>1</v>
      </c>
      <c r="O23" s="145">
        <v>0</v>
      </c>
      <c r="P23" s="60">
        <f t="shared" si="1"/>
        <v>0</v>
      </c>
    </row>
    <row r="24" spans="1:16" x14ac:dyDescent="0.25">
      <c r="A24" s="52" t="s">
        <v>29</v>
      </c>
      <c r="B24" s="53" t="s">
        <v>213</v>
      </c>
      <c r="C24" s="54" t="s">
        <v>39</v>
      </c>
      <c r="D24" s="55">
        <v>150</v>
      </c>
      <c r="E24" s="54" t="s">
        <v>33</v>
      </c>
      <c r="F24" s="56">
        <v>52</v>
      </c>
      <c r="G24" s="57"/>
      <c r="H24" s="58"/>
      <c r="I24" s="58"/>
      <c r="J24" s="58"/>
      <c r="K24" s="58"/>
      <c r="L24" s="58"/>
      <c r="M24" s="58"/>
      <c r="N24" s="73">
        <v>1</v>
      </c>
      <c r="O24" s="59">
        <v>0</v>
      </c>
      <c r="P24" s="60">
        <f t="shared" si="1"/>
        <v>0</v>
      </c>
    </row>
    <row r="25" spans="1:16" x14ac:dyDescent="0.25">
      <c r="A25" s="52" t="s">
        <v>29</v>
      </c>
      <c r="B25" s="53" t="s">
        <v>214</v>
      </c>
      <c r="C25" s="54" t="s">
        <v>39</v>
      </c>
      <c r="D25" s="55">
        <v>150</v>
      </c>
      <c r="E25" s="54" t="s">
        <v>33</v>
      </c>
      <c r="F25" s="56">
        <v>10</v>
      </c>
      <c r="G25" s="57"/>
      <c r="H25" s="58"/>
      <c r="I25" s="58"/>
      <c r="J25" s="58"/>
      <c r="K25" s="58"/>
      <c r="L25" s="58"/>
      <c r="M25" s="58"/>
      <c r="N25" s="73">
        <v>1</v>
      </c>
      <c r="O25" s="59">
        <v>0</v>
      </c>
      <c r="P25" s="60">
        <f t="shared" si="1"/>
        <v>0</v>
      </c>
    </row>
    <row r="26" spans="1:16" x14ac:dyDescent="0.25">
      <c r="A26" s="52" t="s">
        <v>29</v>
      </c>
      <c r="B26" s="53" t="s">
        <v>215</v>
      </c>
      <c r="C26" s="54" t="s">
        <v>39</v>
      </c>
      <c r="D26" s="55">
        <v>70</v>
      </c>
      <c r="E26" s="54" t="s">
        <v>33</v>
      </c>
      <c r="F26" s="56">
        <v>7</v>
      </c>
      <c r="G26" s="57"/>
      <c r="H26" s="58"/>
      <c r="I26" s="58"/>
      <c r="J26" s="58"/>
      <c r="K26" s="58"/>
      <c r="L26" s="58"/>
      <c r="M26" s="58"/>
      <c r="N26" s="73">
        <v>1</v>
      </c>
      <c r="O26" s="59">
        <v>0</v>
      </c>
      <c r="P26" s="60">
        <f t="shared" si="1"/>
        <v>0</v>
      </c>
    </row>
    <row r="27" spans="1:16" x14ac:dyDescent="0.25">
      <c r="A27" s="52" t="s">
        <v>29</v>
      </c>
      <c r="B27" s="53" t="s">
        <v>216</v>
      </c>
      <c r="C27" s="54" t="s">
        <v>39</v>
      </c>
      <c r="D27" s="55">
        <v>150</v>
      </c>
      <c r="E27" s="54" t="s">
        <v>33</v>
      </c>
      <c r="F27" s="56">
        <v>27</v>
      </c>
      <c r="G27" s="57"/>
      <c r="H27" s="58"/>
      <c r="I27" s="58"/>
      <c r="J27" s="58"/>
      <c r="K27" s="58"/>
      <c r="L27" s="58"/>
      <c r="M27" s="58"/>
      <c r="N27" s="73">
        <v>1</v>
      </c>
      <c r="O27" s="59">
        <v>0</v>
      </c>
      <c r="P27" s="60">
        <f t="shared" si="1"/>
        <v>0</v>
      </c>
    </row>
    <row r="28" spans="1:16" x14ac:dyDescent="0.25">
      <c r="A28" s="52" t="s">
        <v>29</v>
      </c>
      <c r="B28" s="53" t="s">
        <v>217</v>
      </c>
      <c r="C28" s="54"/>
      <c r="D28" s="55">
        <v>270</v>
      </c>
      <c r="E28" s="54" t="s">
        <v>33</v>
      </c>
      <c r="F28" s="56">
        <v>7</v>
      </c>
      <c r="G28" s="57"/>
      <c r="H28" s="58"/>
      <c r="I28" s="58"/>
      <c r="J28" s="58"/>
      <c r="K28" s="58"/>
      <c r="L28" s="58"/>
      <c r="M28" s="58"/>
      <c r="N28" s="73">
        <v>1</v>
      </c>
      <c r="O28" s="59">
        <v>0</v>
      </c>
      <c r="P28" s="60">
        <f t="shared" si="1"/>
        <v>0</v>
      </c>
    </row>
    <row r="29" spans="1:16" x14ac:dyDescent="0.25">
      <c r="A29" s="52" t="s">
        <v>29</v>
      </c>
      <c r="B29" s="53" t="s">
        <v>218</v>
      </c>
      <c r="C29" s="54"/>
      <c r="D29" s="55">
        <v>285</v>
      </c>
      <c r="E29" s="54" t="s">
        <v>33</v>
      </c>
      <c r="F29" s="56">
        <v>5</v>
      </c>
      <c r="G29" s="57"/>
      <c r="H29" s="58"/>
      <c r="I29" s="58"/>
      <c r="J29" s="58"/>
      <c r="K29" s="58"/>
      <c r="L29" s="58"/>
      <c r="M29" s="58"/>
      <c r="N29" s="73">
        <v>1</v>
      </c>
      <c r="O29" s="59">
        <v>0</v>
      </c>
      <c r="P29" s="60">
        <f t="shared" si="1"/>
        <v>0</v>
      </c>
    </row>
    <row r="30" spans="1:16" x14ac:dyDescent="0.25">
      <c r="A30" s="52" t="s">
        <v>29</v>
      </c>
      <c r="B30" s="53" t="s">
        <v>65</v>
      </c>
      <c r="C30" s="54"/>
      <c r="D30" s="55">
        <v>150</v>
      </c>
      <c r="E30" s="54" t="s">
        <v>33</v>
      </c>
      <c r="F30" s="56">
        <v>5</v>
      </c>
      <c r="G30" s="57"/>
      <c r="H30" s="58"/>
      <c r="I30" s="58"/>
      <c r="J30" s="58"/>
      <c r="K30" s="58"/>
      <c r="L30" s="58"/>
      <c r="M30" s="58"/>
      <c r="N30" s="73">
        <v>1</v>
      </c>
      <c r="O30" s="59">
        <v>0</v>
      </c>
      <c r="P30" s="60">
        <f t="shared" si="1"/>
        <v>0</v>
      </c>
    </row>
    <row r="31" spans="1:16" x14ac:dyDescent="0.25">
      <c r="A31" s="52" t="s">
        <v>29</v>
      </c>
      <c r="B31" s="53" t="s">
        <v>59</v>
      </c>
      <c r="C31" s="54"/>
      <c r="D31" s="55">
        <v>500</v>
      </c>
      <c r="E31" s="54" t="s">
        <v>33</v>
      </c>
      <c r="F31" s="56">
        <v>5</v>
      </c>
      <c r="G31" s="57"/>
      <c r="H31" s="58"/>
      <c r="I31" s="58"/>
      <c r="J31" s="58"/>
      <c r="K31" s="58"/>
      <c r="L31" s="58"/>
      <c r="M31" s="58"/>
      <c r="N31" s="73">
        <v>1</v>
      </c>
      <c r="O31" s="59">
        <v>0</v>
      </c>
      <c r="P31" s="60">
        <f t="shared" si="1"/>
        <v>0</v>
      </c>
    </row>
    <row r="32" spans="1:16" x14ac:dyDescent="0.25">
      <c r="A32" s="52" t="s">
        <v>29</v>
      </c>
      <c r="B32" s="53" t="s">
        <v>196</v>
      </c>
      <c r="C32" s="54" t="s">
        <v>39</v>
      </c>
      <c r="D32" s="55">
        <v>150</v>
      </c>
      <c r="E32" s="54" t="s">
        <v>33</v>
      </c>
      <c r="F32" s="56">
        <v>5</v>
      </c>
      <c r="G32" s="57"/>
      <c r="H32" s="58"/>
      <c r="I32" s="58"/>
      <c r="J32" s="58"/>
      <c r="K32" s="58"/>
      <c r="L32" s="58"/>
      <c r="M32" s="58"/>
      <c r="N32" s="73">
        <v>1</v>
      </c>
      <c r="O32" s="59">
        <v>0</v>
      </c>
      <c r="P32" s="60">
        <f t="shared" si="1"/>
        <v>0</v>
      </c>
    </row>
    <row r="33" spans="1:16" x14ac:dyDescent="0.25">
      <c r="A33" s="52" t="s">
        <v>29</v>
      </c>
      <c r="B33" s="53" t="s">
        <v>219</v>
      </c>
      <c r="C33" s="54"/>
      <c r="D33" s="55">
        <v>720</v>
      </c>
      <c r="E33" s="54" t="s">
        <v>33</v>
      </c>
      <c r="F33" s="56">
        <v>5</v>
      </c>
      <c r="G33" s="57"/>
      <c r="H33" s="58"/>
      <c r="I33" s="58"/>
      <c r="J33" s="58"/>
      <c r="K33" s="58"/>
      <c r="L33" s="58"/>
      <c r="M33" s="58"/>
      <c r="N33" s="73">
        <v>1</v>
      </c>
      <c r="O33" s="59">
        <v>0</v>
      </c>
      <c r="P33" s="60">
        <f t="shared" si="1"/>
        <v>0</v>
      </c>
    </row>
    <row r="34" spans="1:16" x14ac:dyDescent="0.25">
      <c r="A34" s="52" t="s">
        <v>29</v>
      </c>
      <c r="B34" s="53" t="s">
        <v>220</v>
      </c>
      <c r="C34" s="54" t="s">
        <v>39</v>
      </c>
      <c r="D34" s="55">
        <v>150</v>
      </c>
      <c r="E34" s="54" t="s">
        <v>33</v>
      </c>
      <c r="F34" s="56">
        <v>10</v>
      </c>
      <c r="G34" s="57"/>
      <c r="H34" s="58"/>
      <c r="I34" s="58"/>
      <c r="J34" s="58"/>
      <c r="K34" s="58"/>
      <c r="L34" s="58"/>
      <c r="M34" s="58"/>
      <c r="N34" s="73">
        <v>1</v>
      </c>
      <c r="O34" s="59">
        <v>0</v>
      </c>
      <c r="P34" s="60">
        <f t="shared" si="1"/>
        <v>0</v>
      </c>
    </row>
    <row r="35" spans="1:16" x14ac:dyDescent="0.25">
      <c r="A35" s="52" t="s">
        <v>29</v>
      </c>
      <c r="B35" s="53" t="s">
        <v>221</v>
      </c>
      <c r="C35" s="54" t="s">
        <v>173</v>
      </c>
      <c r="D35" s="55">
        <v>12</v>
      </c>
      <c r="E35" s="54" t="s">
        <v>37</v>
      </c>
      <c r="F35" s="56">
        <v>15</v>
      </c>
      <c r="G35" s="57"/>
      <c r="H35" s="58"/>
      <c r="I35" s="58"/>
      <c r="J35" s="58"/>
      <c r="K35" s="58"/>
      <c r="L35" s="58"/>
      <c r="M35" s="58"/>
      <c r="N35" s="73">
        <v>1</v>
      </c>
      <c r="O35" s="59">
        <v>0</v>
      </c>
      <c r="P35" s="60">
        <f t="shared" si="1"/>
        <v>0</v>
      </c>
    </row>
    <row r="36" spans="1:16" x14ac:dyDescent="0.25">
      <c r="A36" s="52" t="s">
        <v>29</v>
      </c>
      <c r="B36" s="53" t="s">
        <v>62</v>
      </c>
      <c r="C36" s="54" t="s">
        <v>39</v>
      </c>
      <c r="D36" s="55">
        <v>500</v>
      </c>
      <c r="E36" s="54" t="s">
        <v>33</v>
      </c>
      <c r="F36" s="56">
        <v>2</v>
      </c>
      <c r="G36" s="57"/>
      <c r="H36" s="58"/>
      <c r="I36" s="58"/>
      <c r="J36" s="58"/>
      <c r="K36" s="58"/>
      <c r="L36" s="58"/>
      <c r="M36" s="58"/>
      <c r="N36" s="73">
        <v>1</v>
      </c>
      <c r="O36" s="59">
        <v>0</v>
      </c>
      <c r="P36" s="60">
        <f t="shared" si="1"/>
        <v>0</v>
      </c>
    </row>
    <row r="37" spans="1:16" x14ac:dyDescent="0.25">
      <c r="A37" s="52" t="s">
        <v>29</v>
      </c>
      <c r="B37" s="53" t="s">
        <v>64</v>
      </c>
      <c r="C37" s="54"/>
      <c r="D37" s="55">
        <v>1</v>
      </c>
      <c r="E37" s="54" t="s">
        <v>37</v>
      </c>
      <c r="F37" s="56">
        <v>6</v>
      </c>
      <c r="G37" s="57"/>
      <c r="H37" s="58"/>
      <c r="I37" s="58"/>
      <c r="J37" s="58"/>
      <c r="K37" s="58"/>
      <c r="L37" s="58"/>
      <c r="M37" s="58"/>
      <c r="N37" s="73">
        <v>1</v>
      </c>
      <c r="O37" s="59">
        <v>0</v>
      </c>
      <c r="P37" s="60">
        <f t="shared" si="1"/>
        <v>0</v>
      </c>
    </row>
    <row r="38" spans="1:16" x14ac:dyDescent="0.25">
      <c r="A38" s="52" t="s">
        <v>29</v>
      </c>
      <c r="B38" s="53" t="s">
        <v>63</v>
      </c>
      <c r="C38" s="54" t="s">
        <v>173</v>
      </c>
      <c r="D38" s="55">
        <v>150</v>
      </c>
      <c r="E38" s="54" t="s">
        <v>33</v>
      </c>
      <c r="F38" s="56">
        <v>1</v>
      </c>
      <c r="G38" s="57"/>
      <c r="H38" s="58"/>
      <c r="I38" s="58"/>
      <c r="J38" s="58"/>
      <c r="K38" s="58"/>
      <c r="L38" s="58"/>
      <c r="M38" s="58"/>
      <c r="N38" s="73">
        <v>1</v>
      </c>
      <c r="O38" s="59">
        <v>0</v>
      </c>
      <c r="P38" s="60">
        <f t="shared" si="1"/>
        <v>0</v>
      </c>
    </row>
    <row r="39" spans="1:16" x14ac:dyDescent="0.25">
      <c r="A39" s="52" t="s">
        <v>29</v>
      </c>
      <c r="B39" s="53" t="s">
        <v>61</v>
      </c>
      <c r="C39" s="54"/>
      <c r="D39" s="55">
        <v>500</v>
      </c>
      <c r="E39" s="54" t="s">
        <v>33</v>
      </c>
      <c r="F39" s="56">
        <v>0.501</v>
      </c>
      <c r="G39" s="57"/>
      <c r="H39" s="58"/>
      <c r="I39" s="58"/>
      <c r="J39" s="58"/>
      <c r="K39" s="58"/>
      <c r="L39" s="58"/>
      <c r="M39" s="58"/>
      <c r="N39" s="73">
        <v>1</v>
      </c>
      <c r="O39" s="59">
        <v>0</v>
      </c>
      <c r="P39" s="60">
        <f t="shared" si="1"/>
        <v>0</v>
      </c>
    </row>
    <row r="40" spans="1:16" x14ac:dyDescent="0.25">
      <c r="O40" s="30"/>
    </row>
    <row r="41" spans="1:16" x14ac:dyDescent="0.25">
      <c r="B41" s="127" t="s">
        <v>236</v>
      </c>
      <c r="N41" s="160" t="s">
        <v>78</v>
      </c>
      <c r="O41" s="161"/>
      <c r="P41" s="33">
        <f>SUM(P3:P40)</f>
        <v>0</v>
      </c>
    </row>
    <row r="42" spans="1:16" x14ac:dyDescent="0.25">
      <c r="B42" s="37" t="s">
        <v>252</v>
      </c>
    </row>
  </sheetData>
  <mergeCells count="2">
    <mergeCell ref="A1:O1"/>
    <mergeCell ref="N41:O41"/>
  </mergeCells>
  <conditionalFormatting sqref="H2:H39 N3:P39 J4:M39">
    <cfRule type="expression" dxfId="17" priority="1">
      <formula>#REF!&gt;0</formula>
    </cfRule>
  </conditionalFormatting>
  <conditionalFormatting sqref="I2:I39">
    <cfRule type="expression" dxfId="16" priority="2">
      <formula>#REF!&gt;0</formula>
    </cfRule>
  </conditionalFormatting>
  <conditionalFormatting sqref="J3:M3">
    <cfRule type="expression" dxfId="15" priority="4">
      <formula>#REF!&gt;0</formula>
    </cfRule>
  </conditionalFormatting>
  <conditionalFormatting sqref="J2:O2">
    <cfRule type="expression" dxfId="14" priority="3">
      <formula>#REF!&gt;0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9DE6-5ADB-4355-92EB-B1AADFD7D930}">
  <sheetPr>
    <tabColor rgb="FF92D050"/>
  </sheetPr>
  <dimension ref="A1:P31"/>
  <sheetViews>
    <sheetView zoomScale="90" zoomScaleNormal="90" workbookViewId="0">
      <pane ySplit="2" topLeftCell="A3" activePane="bottomLeft" state="frozen"/>
      <selection pane="bottomLeft" activeCell="B3" sqref="B3"/>
    </sheetView>
  </sheetViews>
  <sheetFormatPr defaultColWidth="9.140625" defaultRowHeight="15" x14ac:dyDescent="0.25"/>
  <cols>
    <col min="1" max="1" width="8.7109375" customWidth="1"/>
    <col min="2" max="2" width="35.7109375" style="29" customWidth="1"/>
    <col min="3" max="3" width="9.7109375" style="29" bestFit="1" customWidth="1"/>
    <col min="4" max="4" width="11.42578125" style="29" bestFit="1" customWidth="1"/>
    <col min="5" max="5" width="5.7109375" bestFit="1" customWidth="1"/>
    <col min="6" max="6" width="10.140625" style="32" customWidth="1"/>
    <col min="7" max="7" width="2.28515625" style="2" customWidth="1"/>
    <col min="8" max="9" width="27.5703125" style="2" customWidth="1"/>
    <col min="10" max="10" width="28.28515625" style="7" customWidth="1"/>
    <col min="11" max="11" width="15.5703125" style="7" bestFit="1" customWidth="1"/>
    <col min="12" max="12" width="15.140625" style="7" customWidth="1"/>
    <col min="13" max="13" width="15" style="7" customWidth="1"/>
    <col min="14" max="14" width="14.140625" style="7" customWidth="1"/>
    <col min="15" max="15" width="15.7109375" style="3" customWidth="1"/>
    <col min="16" max="16" width="19.7109375" style="3" customWidth="1"/>
  </cols>
  <sheetData>
    <row r="1" spans="1:16" ht="23.25" x14ac:dyDescent="0.35">
      <c r="A1" s="159" t="s">
        <v>105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28"/>
    </row>
    <row r="2" spans="1:16" s="11" customFormat="1" ht="51" x14ac:dyDescent="0.25">
      <c r="A2" s="46" t="s">
        <v>107</v>
      </c>
      <c r="B2" s="47" t="s">
        <v>108</v>
      </c>
      <c r="C2" s="47" t="s">
        <v>109</v>
      </c>
      <c r="D2" s="47" t="s">
        <v>110</v>
      </c>
      <c r="E2" s="46" t="s">
        <v>111</v>
      </c>
      <c r="F2" s="48" t="s">
        <v>112</v>
      </c>
      <c r="G2" s="49"/>
      <c r="H2" s="50" t="s">
        <v>79</v>
      </c>
      <c r="I2" s="50" t="s">
        <v>26</v>
      </c>
      <c r="J2" s="50" t="s">
        <v>21</v>
      </c>
      <c r="K2" s="50" t="s">
        <v>1</v>
      </c>
      <c r="L2" s="50" t="s">
        <v>2</v>
      </c>
      <c r="M2" s="50" t="s">
        <v>6</v>
      </c>
      <c r="N2" s="50" t="s">
        <v>24</v>
      </c>
      <c r="O2" s="50" t="s">
        <v>104</v>
      </c>
      <c r="P2" s="51" t="s">
        <v>18</v>
      </c>
    </row>
    <row r="3" spans="1:16" x14ac:dyDescent="0.25">
      <c r="A3" s="52" t="s">
        <v>23</v>
      </c>
      <c r="B3" s="53" t="s">
        <v>844</v>
      </c>
      <c r="C3" s="54" t="s">
        <v>35</v>
      </c>
      <c r="D3" s="55">
        <v>100</v>
      </c>
      <c r="E3" s="54" t="s">
        <v>33</v>
      </c>
      <c r="F3" s="56">
        <v>100</v>
      </c>
      <c r="G3" s="57"/>
      <c r="H3" s="58"/>
      <c r="I3" s="58"/>
      <c r="J3" s="58"/>
      <c r="K3" s="58"/>
      <c r="L3" s="58"/>
      <c r="M3" s="58"/>
      <c r="N3" s="73">
        <v>1</v>
      </c>
      <c r="O3" s="59">
        <v>0</v>
      </c>
      <c r="P3" s="60">
        <f>SUM(F3)*(N3*O3)</f>
        <v>0</v>
      </c>
    </row>
    <row r="4" spans="1:16" x14ac:dyDescent="0.25">
      <c r="A4" s="52" t="s">
        <v>23</v>
      </c>
      <c r="B4" s="53" t="s">
        <v>845</v>
      </c>
      <c r="C4" s="54"/>
      <c r="D4" s="55">
        <v>225</v>
      </c>
      <c r="E4" s="54" t="s">
        <v>33</v>
      </c>
      <c r="F4" s="56">
        <v>42</v>
      </c>
      <c r="G4" s="57"/>
      <c r="H4" s="58"/>
      <c r="I4" s="58"/>
      <c r="J4" s="58"/>
      <c r="K4" s="58"/>
      <c r="L4" s="58"/>
      <c r="M4" s="58"/>
      <c r="N4" s="73">
        <v>1</v>
      </c>
      <c r="O4" s="59">
        <v>0</v>
      </c>
      <c r="P4" s="60">
        <f t="shared" ref="P4:P7" si="0">SUM(F4)*(N4*O4)</f>
        <v>0</v>
      </c>
    </row>
    <row r="5" spans="1:16" x14ac:dyDescent="0.25">
      <c r="A5" s="52" t="s">
        <v>23</v>
      </c>
      <c r="B5" s="53" t="s">
        <v>846</v>
      </c>
      <c r="C5" s="54"/>
      <c r="D5" s="55">
        <v>165</v>
      </c>
      <c r="E5" s="54" t="s">
        <v>33</v>
      </c>
      <c r="F5" s="56">
        <v>15</v>
      </c>
      <c r="G5" s="57"/>
      <c r="H5" s="58"/>
      <c r="I5" s="58"/>
      <c r="J5" s="58"/>
      <c r="K5" s="58"/>
      <c r="L5" s="58"/>
      <c r="M5" s="58"/>
      <c r="N5" s="73">
        <v>1</v>
      </c>
      <c r="O5" s="59">
        <v>0</v>
      </c>
      <c r="P5" s="60">
        <f t="shared" si="0"/>
        <v>0</v>
      </c>
    </row>
    <row r="6" spans="1:16" x14ac:dyDescent="0.25">
      <c r="A6" s="52" t="s">
        <v>23</v>
      </c>
      <c r="B6" s="53" t="s">
        <v>847</v>
      </c>
      <c r="C6" s="54"/>
      <c r="D6" s="55">
        <v>250</v>
      </c>
      <c r="E6" s="54" t="s">
        <v>33</v>
      </c>
      <c r="F6" s="56">
        <v>15</v>
      </c>
      <c r="G6" s="57"/>
      <c r="H6" s="58"/>
      <c r="I6" s="58"/>
      <c r="J6" s="58"/>
      <c r="K6" s="58"/>
      <c r="L6" s="58"/>
      <c r="M6" s="58"/>
      <c r="N6" s="73">
        <v>1</v>
      </c>
      <c r="O6" s="59">
        <v>0</v>
      </c>
      <c r="P6" s="60">
        <f t="shared" si="0"/>
        <v>0</v>
      </c>
    </row>
    <row r="7" spans="1:16" x14ac:dyDescent="0.25">
      <c r="A7" s="52" t="s">
        <v>23</v>
      </c>
      <c r="B7" s="53" t="s">
        <v>848</v>
      </c>
      <c r="C7" s="54" t="s">
        <v>35</v>
      </c>
      <c r="D7" s="55">
        <v>125</v>
      </c>
      <c r="E7" s="54" t="s">
        <v>33</v>
      </c>
      <c r="F7" s="56">
        <v>10</v>
      </c>
      <c r="G7" s="57"/>
      <c r="H7" s="58"/>
      <c r="I7" s="58"/>
      <c r="J7" s="58"/>
      <c r="K7" s="58"/>
      <c r="L7" s="58"/>
      <c r="M7" s="58"/>
      <c r="N7" s="73">
        <v>1</v>
      </c>
      <c r="O7" s="59">
        <v>0</v>
      </c>
      <c r="P7" s="60">
        <f t="shared" si="0"/>
        <v>0</v>
      </c>
    </row>
    <row r="8" spans="1:16" x14ac:dyDescent="0.25">
      <c r="A8" s="52" t="s">
        <v>23</v>
      </c>
      <c r="B8" s="53" t="s">
        <v>750</v>
      </c>
      <c r="C8" s="54" t="s">
        <v>172</v>
      </c>
      <c r="D8" s="55">
        <v>100</v>
      </c>
      <c r="E8" s="54" t="s">
        <v>33</v>
      </c>
      <c r="F8" s="56">
        <v>25</v>
      </c>
      <c r="G8" s="57"/>
      <c r="H8" s="58"/>
      <c r="I8" s="58"/>
      <c r="J8" s="58"/>
      <c r="K8" s="58"/>
      <c r="L8" s="58"/>
      <c r="M8" s="58"/>
      <c r="N8" s="73">
        <v>1</v>
      </c>
      <c r="O8" s="59">
        <v>0</v>
      </c>
      <c r="P8" s="60">
        <f t="shared" ref="P8:P27" si="1">SUM(F8)*(N8*O8)</f>
        <v>0</v>
      </c>
    </row>
    <row r="9" spans="1:16" x14ac:dyDescent="0.25">
      <c r="A9" s="52" t="s">
        <v>23</v>
      </c>
      <c r="B9" s="53" t="s">
        <v>751</v>
      </c>
      <c r="C9" s="54" t="s">
        <v>37</v>
      </c>
      <c r="D9" s="55">
        <v>90</v>
      </c>
      <c r="E9" s="54" t="s">
        <v>33</v>
      </c>
      <c r="F9" s="56">
        <v>25</v>
      </c>
      <c r="G9" s="57"/>
      <c r="H9" s="58"/>
      <c r="I9" s="58"/>
      <c r="J9" s="58"/>
      <c r="K9" s="58"/>
      <c r="L9" s="58"/>
      <c r="M9" s="58"/>
      <c r="N9" s="73">
        <v>1</v>
      </c>
      <c r="O9" s="59">
        <v>0</v>
      </c>
      <c r="P9" s="60">
        <f t="shared" si="1"/>
        <v>0</v>
      </c>
    </row>
    <row r="10" spans="1:16" x14ac:dyDescent="0.25">
      <c r="A10" s="52" t="s">
        <v>23</v>
      </c>
      <c r="B10" s="53" t="s">
        <v>752</v>
      </c>
      <c r="C10" s="54" t="s">
        <v>37</v>
      </c>
      <c r="D10" s="55">
        <v>80</v>
      </c>
      <c r="E10" s="54" t="s">
        <v>33</v>
      </c>
      <c r="F10" s="56">
        <v>25</v>
      </c>
      <c r="G10" s="57"/>
      <c r="H10" s="58"/>
      <c r="I10" s="58"/>
      <c r="J10" s="58"/>
      <c r="K10" s="58"/>
      <c r="L10" s="58"/>
      <c r="M10" s="58"/>
      <c r="N10" s="73">
        <v>1</v>
      </c>
      <c r="O10" s="59">
        <v>0</v>
      </c>
      <c r="P10" s="60">
        <f t="shared" si="1"/>
        <v>0</v>
      </c>
    </row>
    <row r="11" spans="1:16" x14ac:dyDescent="0.25">
      <c r="A11" s="52" t="s">
        <v>23</v>
      </c>
      <c r="B11" s="53" t="s">
        <v>753</v>
      </c>
      <c r="C11" s="54" t="s">
        <v>48</v>
      </c>
      <c r="D11" s="55">
        <v>400</v>
      </c>
      <c r="E11" s="54" t="s">
        <v>33</v>
      </c>
      <c r="F11" s="56">
        <v>25</v>
      </c>
      <c r="G11" s="57"/>
      <c r="H11" s="58"/>
      <c r="I11" s="58"/>
      <c r="J11" s="58"/>
      <c r="K11" s="58"/>
      <c r="L11" s="58"/>
      <c r="M11" s="58"/>
      <c r="N11" s="73">
        <v>1</v>
      </c>
      <c r="O11" s="59">
        <v>0</v>
      </c>
      <c r="P11" s="60">
        <f t="shared" si="1"/>
        <v>0</v>
      </c>
    </row>
    <row r="12" spans="1:16" x14ac:dyDescent="0.25">
      <c r="A12" s="52" t="s">
        <v>23</v>
      </c>
      <c r="B12" s="53" t="s">
        <v>754</v>
      </c>
      <c r="C12" s="54" t="s">
        <v>37</v>
      </c>
      <c r="D12" s="55" t="s">
        <v>770</v>
      </c>
      <c r="E12" s="54" t="s">
        <v>33</v>
      </c>
      <c r="F12" s="56">
        <v>25</v>
      </c>
      <c r="G12" s="57"/>
      <c r="H12" s="58"/>
      <c r="I12" s="58"/>
      <c r="J12" s="58"/>
      <c r="K12" s="58"/>
      <c r="L12" s="58"/>
      <c r="M12" s="58"/>
      <c r="N12" s="73">
        <v>1</v>
      </c>
      <c r="O12" s="59">
        <v>0</v>
      </c>
      <c r="P12" s="60">
        <f t="shared" si="1"/>
        <v>0</v>
      </c>
    </row>
    <row r="13" spans="1:16" x14ac:dyDescent="0.25">
      <c r="A13" s="52" t="s">
        <v>23</v>
      </c>
      <c r="B13" s="53" t="s">
        <v>755</v>
      </c>
      <c r="C13" s="54" t="s">
        <v>37</v>
      </c>
      <c r="D13" s="55" t="s">
        <v>771</v>
      </c>
      <c r="E13" s="54" t="s">
        <v>33</v>
      </c>
      <c r="F13" s="56">
        <v>25</v>
      </c>
      <c r="G13" s="57"/>
      <c r="H13" s="58"/>
      <c r="I13" s="58"/>
      <c r="J13" s="58"/>
      <c r="K13" s="58"/>
      <c r="L13" s="58"/>
      <c r="M13" s="58"/>
      <c r="N13" s="73">
        <v>1</v>
      </c>
      <c r="O13" s="59">
        <v>0</v>
      </c>
      <c r="P13" s="60">
        <f t="shared" si="1"/>
        <v>0</v>
      </c>
    </row>
    <row r="14" spans="1:16" x14ac:dyDescent="0.25">
      <c r="A14" s="52" t="s">
        <v>23</v>
      </c>
      <c r="B14" s="53" t="s">
        <v>756</v>
      </c>
      <c r="C14" s="54" t="s">
        <v>37</v>
      </c>
      <c r="D14" s="55">
        <v>10</v>
      </c>
      <c r="E14" s="54" t="s">
        <v>37</v>
      </c>
      <c r="F14" s="56">
        <v>25</v>
      </c>
      <c r="G14" s="57"/>
      <c r="H14" s="58"/>
      <c r="I14" s="58"/>
      <c r="J14" s="58"/>
      <c r="K14" s="58"/>
      <c r="L14" s="58"/>
      <c r="M14" s="58"/>
      <c r="N14" s="73">
        <v>1</v>
      </c>
      <c r="O14" s="59">
        <v>0</v>
      </c>
      <c r="P14" s="60">
        <f t="shared" si="1"/>
        <v>0</v>
      </c>
    </row>
    <row r="15" spans="1:16" x14ac:dyDescent="0.25">
      <c r="A15" s="52" t="s">
        <v>23</v>
      </c>
      <c r="B15" s="53" t="s">
        <v>757</v>
      </c>
      <c r="C15" s="54" t="s">
        <v>37</v>
      </c>
      <c r="D15" s="55">
        <v>300</v>
      </c>
      <c r="E15" s="54" t="s">
        <v>33</v>
      </c>
      <c r="F15" s="56">
        <v>25</v>
      </c>
      <c r="G15" s="57"/>
      <c r="H15" s="58"/>
      <c r="I15" s="58"/>
      <c r="J15" s="58"/>
      <c r="K15" s="58"/>
      <c r="L15" s="58"/>
      <c r="M15" s="58"/>
      <c r="N15" s="73">
        <v>1</v>
      </c>
      <c r="O15" s="59">
        <v>0</v>
      </c>
      <c r="P15" s="60">
        <f t="shared" si="1"/>
        <v>0</v>
      </c>
    </row>
    <row r="16" spans="1:16" x14ac:dyDescent="0.25">
      <c r="A16" s="52" t="s">
        <v>23</v>
      </c>
      <c r="B16" s="53" t="s">
        <v>758</v>
      </c>
      <c r="C16" s="54" t="s">
        <v>173</v>
      </c>
      <c r="D16" s="55">
        <v>500</v>
      </c>
      <c r="E16" s="54" t="s">
        <v>33</v>
      </c>
      <c r="F16" s="56">
        <v>25</v>
      </c>
      <c r="G16" s="57"/>
      <c r="H16" s="58"/>
      <c r="I16" s="58"/>
      <c r="J16" s="58"/>
      <c r="K16" s="58"/>
      <c r="L16" s="58"/>
      <c r="M16" s="58"/>
      <c r="N16" s="73">
        <v>1</v>
      </c>
      <c r="O16" s="59">
        <v>0</v>
      </c>
      <c r="P16" s="60">
        <f t="shared" si="1"/>
        <v>0</v>
      </c>
    </row>
    <row r="17" spans="1:16" x14ac:dyDescent="0.25">
      <c r="A17" s="52" t="s">
        <v>23</v>
      </c>
      <c r="B17" s="53" t="s">
        <v>759</v>
      </c>
      <c r="C17" s="54" t="s">
        <v>37</v>
      </c>
      <c r="D17" s="55" t="s">
        <v>770</v>
      </c>
      <c r="E17" s="54" t="s">
        <v>33</v>
      </c>
      <c r="F17" s="56">
        <v>25</v>
      </c>
      <c r="G17" s="57"/>
      <c r="H17" s="58"/>
      <c r="I17" s="58"/>
      <c r="J17" s="58"/>
      <c r="K17" s="58"/>
      <c r="L17" s="58"/>
      <c r="M17" s="58"/>
      <c r="N17" s="73">
        <v>1</v>
      </c>
      <c r="O17" s="59">
        <v>0</v>
      </c>
      <c r="P17" s="60">
        <f t="shared" si="1"/>
        <v>0</v>
      </c>
    </row>
    <row r="18" spans="1:16" x14ac:dyDescent="0.25">
      <c r="A18" s="52" t="s">
        <v>23</v>
      </c>
      <c r="B18" s="53" t="s">
        <v>760</v>
      </c>
      <c r="C18" s="54" t="s">
        <v>37</v>
      </c>
      <c r="D18" s="55" t="s">
        <v>770</v>
      </c>
      <c r="E18" s="54" t="s">
        <v>33</v>
      </c>
      <c r="F18" s="56">
        <v>25</v>
      </c>
      <c r="G18" s="57"/>
      <c r="H18" s="58"/>
      <c r="I18" s="58"/>
      <c r="J18" s="58"/>
      <c r="K18" s="58"/>
      <c r="L18" s="58"/>
      <c r="M18" s="58"/>
      <c r="N18" s="73">
        <v>1</v>
      </c>
      <c r="O18" s="59">
        <v>0</v>
      </c>
      <c r="P18" s="60">
        <f t="shared" si="1"/>
        <v>0</v>
      </c>
    </row>
    <row r="19" spans="1:16" x14ac:dyDescent="0.25">
      <c r="A19" s="52" t="s">
        <v>23</v>
      </c>
      <c r="B19" s="53" t="s">
        <v>761</v>
      </c>
      <c r="C19" s="54" t="s">
        <v>37</v>
      </c>
      <c r="D19" s="55">
        <v>150</v>
      </c>
      <c r="E19" s="54" t="s">
        <v>33</v>
      </c>
      <c r="F19" s="56">
        <v>25</v>
      </c>
      <c r="G19" s="57"/>
      <c r="H19" s="58"/>
      <c r="I19" s="58"/>
      <c r="J19" s="58"/>
      <c r="K19" s="58"/>
      <c r="L19" s="58"/>
      <c r="M19" s="58"/>
      <c r="N19" s="73">
        <v>1</v>
      </c>
      <c r="O19" s="59">
        <v>0</v>
      </c>
      <c r="P19" s="60">
        <f t="shared" si="1"/>
        <v>0</v>
      </c>
    </row>
    <row r="20" spans="1:16" x14ac:dyDescent="0.25">
      <c r="A20" s="52" t="s">
        <v>23</v>
      </c>
      <c r="B20" s="53" t="s">
        <v>762</v>
      </c>
      <c r="C20" s="54" t="s">
        <v>48</v>
      </c>
      <c r="D20" s="55">
        <v>400</v>
      </c>
      <c r="E20" s="54" t="s">
        <v>33</v>
      </c>
      <c r="F20" s="56">
        <v>25</v>
      </c>
      <c r="G20" s="57"/>
      <c r="H20" s="58"/>
      <c r="I20" s="58"/>
      <c r="J20" s="58"/>
      <c r="K20" s="58"/>
      <c r="L20" s="58"/>
      <c r="M20" s="58"/>
      <c r="N20" s="73">
        <v>1</v>
      </c>
      <c r="O20" s="59">
        <v>0</v>
      </c>
      <c r="P20" s="60">
        <f t="shared" si="1"/>
        <v>0</v>
      </c>
    </row>
    <row r="21" spans="1:16" x14ac:dyDescent="0.25">
      <c r="A21" s="52" t="s">
        <v>23</v>
      </c>
      <c r="B21" s="53" t="s">
        <v>763</v>
      </c>
      <c r="C21" s="54" t="s">
        <v>172</v>
      </c>
      <c r="D21" s="55">
        <v>150</v>
      </c>
      <c r="E21" s="54" t="s">
        <v>33</v>
      </c>
      <c r="F21" s="56">
        <v>25</v>
      </c>
      <c r="G21" s="57"/>
      <c r="H21" s="58"/>
      <c r="I21" s="58"/>
      <c r="J21" s="58"/>
      <c r="K21" s="58"/>
      <c r="L21" s="58"/>
      <c r="M21" s="58"/>
      <c r="N21" s="73">
        <v>1</v>
      </c>
      <c r="O21" s="59">
        <v>0</v>
      </c>
      <c r="P21" s="60">
        <f t="shared" si="1"/>
        <v>0</v>
      </c>
    </row>
    <row r="22" spans="1:16" x14ac:dyDescent="0.25">
      <c r="A22" s="52" t="s">
        <v>23</v>
      </c>
      <c r="B22" s="53" t="s">
        <v>764</v>
      </c>
      <c r="C22" s="54" t="s">
        <v>37</v>
      </c>
      <c r="D22" s="55">
        <v>300</v>
      </c>
      <c r="E22" s="54" t="s">
        <v>33</v>
      </c>
      <c r="F22" s="56">
        <v>25</v>
      </c>
      <c r="G22" s="57"/>
      <c r="H22" s="58"/>
      <c r="I22" s="58"/>
      <c r="J22" s="58"/>
      <c r="K22" s="58"/>
      <c r="L22" s="58"/>
      <c r="M22" s="58"/>
      <c r="N22" s="73">
        <v>1</v>
      </c>
      <c r="O22" s="59">
        <v>0</v>
      </c>
      <c r="P22" s="60">
        <f t="shared" si="1"/>
        <v>0</v>
      </c>
    </row>
    <row r="23" spans="1:16" x14ac:dyDescent="0.25">
      <c r="A23" s="52" t="s">
        <v>23</v>
      </c>
      <c r="B23" s="53" t="s">
        <v>765</v>
      </c>
      <c r="C23" s="54" t="s">
        <v>37</v>
      </c>
      <c r="D23" s="55" t="s">
        <v>770</v>
      </c>
      <c r="E23" s="54" t="s">
        <v>33</v>
      </c>
      <c r="F23" s="56">
        <v>25</v>
      </c>
      <c r="G23" s="57"/>
      <c r="H23" s="58"/>
      <c r="I23" s="58"/>
      <c r="J23" s="58"/>
      <c r="K23" s="58"/>
      <c r="L23" s="58"/>
      <c r="M23" s="58"/>
      <c r="N23" s="73">
        <v>1</v>
      </c>
      <c r="O23" s="59">
        <v>0</v>
      </c>
      <c r="P23" s="60">
        <f t="shared" si="1"/>
        <v>0</v>
      </c>
    </row>
    <row r="24" spans="1:16" x14ac:dyDescent="0.25">
      <c r="A24" s="52" t="s">
        <v>23</v>
      </c>
      <c r="B24" s="53" t="s">
        <v>766</v>
      </c>
      <c r="C24" s="54" t="s">
        <v>37</v>
      </c>
      <c r="D24" s="55">
        <v>1</v>
      </c>
      <c r="E24" s="54" t="s">
        <v>37</v>
      </c>
      <c r="F24" s="56">
        <v>25</v>
      </c>
      <c r="G24" s="57"/>
      <c r="H24" s="58"/>
      <c r="I24" s="58"/>
      <c r="J24" s="58"/>
      <c r="K24" s="58"/>
      <c r="L24" s="58"/>
      <c r="M24" s="58"/>
      <c r="N24" s="73">
        <v>1</v>
      </c>
      <c r="O24" s="59">
        <v>0</v>
      </c>
      <c r="P24" s="60">
        <f t="shared" si="1"/>
        <v>0</v>
      </c>
    </row>
    <row r="25" spans="1:16" x14ac:dyDescent="0.25">
      <c r="A25" s="52" t="s">
        <v>23</v>
      </c>
      <c r="B25" s="53" t="s">
        <v>767</v>
      </c>
      <c r="C25" s="54" t="s">
        <v>37</v>
      </c>
      <c r="D25" s="55" t="s">
        <v>771</v>
      </c>
      <c r="E25" s="54" t="s">
        <v>33</v>
      </c>
      <c r="F25" s="56">
        <v>25</v>
      </c>
      <c r="G25" s="57"/>
      <c r="H25" s="58"/>
      <c r="I25" s="58"/>
      <c r="J25" s="58"/>
      <c r="K25" s="58"/>
      <c r="L25" s="58"/>
      <c r="M25" s="58"/>
      <c r="N25" s="73">
        <v>1</v>
      </c>
      <c r="O25" s="59">
        <v>0</v>
      </c>
      <c r="P25" s="60">
        <f t="shared" si="1"/>
        <v>0</v>
      </c>
    </row>
    <row r="26" spans="1:16" x14ac:dyDescent="0.25">
      <c r="A26" s="52" t="s">
        <v>23</v>
      </c>
      <c r="B26" s="53" t="s">
        <v>768</v>
      </c>
      <c r="C26" s="54" t="s">
        <v>37</v>
      </c>
      <c r="D26" s="55" t="s">
        <v>771</v>
      </c>
      <c r="E26" s="54" t="s">
        <v>33</v>
      </c>
      <c r="F26" s="56">
        <v>25</v>
      </c>
      <c r="G26" s="57"/>
      <c r="H26" s="58"/>
      <c r="I26" s="58"/>
      <c r="J26" s="58"/>
      <c r="K26" s="58"/>
      <c r="L26" s="58"/>
      <c r="M26" s="58"/>
      <c r="N26" s="73">
        <v>1</v>
      </c>
      <c r="O26" s="59">
        <v>0</v>
      </c>
      <c r="P26" s="60">
        <f t="shared" si="1"/>
        <v>0</v>
      </c>
    </row>
    <row r="27" spans="1:16" x14ac:dyDescent="0.25">
      <c r="A27" s="52" t="s">
        <v>23</v>
      </c>
      <c r="B27" s="53" t="s">
        <v>769</v>
      </c>
      <c r="C27" s="54" t="s">
        <v>172</v>
      </c>
      <c r="D27" s="55">
        <v>200</v>
      </c>
      <c r="E27" s="54" t="s">
        <v>33</v>
      </c>
      <c r="F27" s="56">
        <v>25</v>
      </c>
      <c r="G27" s="57"/>
      <c r="H27" s="58"/>
      <c r="I27" s="58"/>
      <c r="J27" s="58"/>
      <c r="K27" s="58"/>
      <c r="L27" s="58"/>
      <c r="M27" s="58"/>
      <c r="N27" s="73">
        <v>1</v>
      </c>
      <c r="O27" s="59">
        <v>0</v>
      </c>
      <c r="P27" s="60">
        <f t="shared" si="1"/>
        <v>0</v>
      </c>
    </row>
    <row r="28" spans="1:16" x14ac:dyDescent="0.25">
      <c r="A28" s="52"/>
      <c r="B28" s="53"/>
      <c r="C28" s="54"/>
      <c r="D28" s="55"/>
      <c r="E28" s="54"/>
      <c r="F28" s="56"/>
      <c r="G28" s="57"/>
      <c r="H28" s="58"/>
      <c r="I28" s="58"/>
      <c r="J28" s="58"/>
      <c r="K28" s="58"/>
      <c r="L28" s="58"/>
      <c r="M28" s="58"/>
      <c r="N28" s="73"/>
      <c r="O28" s="59"/>
      <c r="P28" s="60"/>
    </row>
    <row r="29" spans="1:16" x14ac:dyDescent="0.25">
      <c r="A29" s="61"/>
      <c r="B29" s="62"/>
      <c r="C29" s="62"/>
      <c r="D29" s="62"/>
      <c r="E29" s="61"/>
      <c r="F29" s="63"/>
      <c r="G29" s="64"/>
      <c r="H29" s="64"/>
      <c r="I29" s="64"/>
      <c r="J29" s="65"/>
      <c r="K29" s="65"/>
      <c r="L29" s="65"/>
      <c r="M29" s="65"/>
      <c r="N29" s="65"/>
      <c r="O29" s="66"/>
      <c r="P29" s="67"/>
    </row>
    <row r="30" spans="1:16" x14ac:dyDescent="0.25">
      <c r="B30" s="127" t="s">
        <v>236</v>
      </c>
      <c r="N30" s="160" t="s">
        <v>78</v>
      </c>
      <c r="O30" s="161"/>
      <c r="P30" s="33">
        <f>SUM(P3:P29)</f>
        <v>0</v>
      </c>
    </row>
    <row r="31" spans="1:16" x14ac:dyDescent="0.25">
      <c r="B31" s="37" t="s">
        <v>252</v>
      </c>
    </row>
  </sheetData>
  <autoFilter ref="A2:P27" xr:uid="{D24D9DE6-5ADB-4355-92EB-B1AADFD7D930}"/>
  <mergeCells count="2">
    <mergeCell ref="A1:O1"/>
    <mergeCell ref="N30:O30"/>
  </mergeCells>
  <conditionalFormatting sqref="H2:H28 J4:M28 N3:P28">
    <cfRule type="expression" dxfId="13" priority="1">
      <formula>#REF!&gt;0</formula>
    </cfRule>
  </conditionalFormatting>
  <conditionalFormatting sqref="I2:I28">
    <cfRule type="expression" dxfId="12" priority="2">
      <formula>#REF!&gt;0</formula>
    </cfRule>
  </conditionalFormatting>
  <conditionalFormatting sqref="J3:M3">
    <cfRule type="expression" dxfId="11" priority="4">
      <formula>#REF!&gt;0</formula>
    </cfRule>
  </conditionalFormatting>
  <conditionalFormatting sqref="J2:O2">
    <cfRule type="expression" dxfId="10" priority="3">
      <formula>#REF!&gt;0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5A8BA-67A7-4F83-B2F6-C9C712D6B007}">
  <sheetPr>
    <tabColor rgb="FF92D050"/>
  </sheetPr>
  <dimension ref="A1:P62"/>
  <sheetViews>
    <sheetView workbookViewId="0">
      <pane ySplit="2" topLeftCell="A3" activePane="bottomLeft" state="frozen"/>
      <selection pane="bottomLeft" activeCell="B9" sqref="B9"/>
    </sheetView>
  </sheetViews>
  <sheetFormatPr defaultColWidth="9.140625" defaultRowHeight="15" x14ac:dyDescent="0.25"/>
  <cols>
    <col min="1" max="1" width="21.85546875" bestFit="1" customWidth="1"/>
    <col min="2" max="2" width="41.85546875" style="29" customWidth="1"/>
    <col min="3" max="3" width="7" style="29" bestFit="1" customWidth="1"/>
    <col min="4" max="4" width="7.140625" style="29" bestFit="1" customWidth="1"/>
    <col min="5" max="5" width="5.5703125" bestFit="1" customWidth="1"/>
    <col min="6" max="6" width="6.42578125" style="32" bestFit="1" customWidth="1"/>
    <col min="7" max="7" width="2.28515625" style="2" customWidth="1"/>
    <col min="8" max="9" width="27.5703125" style="2" customWidth="1"/>
    <col min="10" max="10" width="28.28515625" style="7" customWidth="1"/>
    <col min="11" max="11" width="15.5703125" style="7" bestFit="1" customWidth="1"/>
    <col min="12" max="12" width="15.140625" style="7" customWidth="1"/>
    <col min="13" max="14" width="15" style="7" customWidth="1"/>
    <col min="15" max="15" width="15.7109375" style="3" customWidth="1"/>
    <col min="16" max="16" width="19.7109375" style="3" customWidth="1"/>
  </cols>
  <sheetData>
    <row r="1" spans="1:16" ht="23.25" x14ac:dyDescent="0.35">
      <c r="A1" s="159" t="s">
        <v>105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28"/>
    </row>
    <row r="2" spans="1:16" s="11" customFormat="1" ht="51" x14ac:dyDescent="0.25">
      <c r="A2" s="46" t="s">
        <v>107</v>
      </c>
      <c r="B2" s="47" t="s">
        <v>108</v>
      </c>
      <c r="C2" s="47" t="s">
        <v>109</v>
      </c>
      <c r="D2" s="47" t="s">
        <v>110</v>
      </c>
      <c r="E2" s="46" t="s">
        <v>111</v>
      </c>
      <c r="F2" s="48" t="s">
        <v>112</v>
      </c>
      <c r="G2" s="49"/>
      <c r="H2" s="50" t="s">
        <v>79</v>
      </c>
      <c r="I2" s="50" t="s">
        <v>26</v>
      </c>
      <c r="J2" s="50" t="s">
        <v>21</v>
      </c>
      <c r="K2" s="50" t="s">
        <v>1</v>
      </c>
      <c r="L2" s="50" t="s">
        <v>2</v>
      </c>
      <c r="M2" s="50" t="s">
        <v>6</v>
      </c>
      <c r="N2" s="50" t="s">
        <v>24</v>
      </c>
      <c r="O2" s="50" t="s">
        <v>104</v>
      </c>
      <c r="P2" s="51" t="s">
        <v>18</v>
      </c>
    </row>
    <row r="3" spans="1:16" x14ac:dyDescent="0.25">
      <c r="A3" s="52" t="s">
        <v>5</v>
      </c>
      <c r="B3" s="53" t="s">
        <v>351</v>
      </c>
      <c r="C3" s="54" t="s">
        <v>40</v>
      </c>
      <c r="D3" s="55">
        <v>20</v>
      </c>
      <c r="E3" s="54" t="s">
        <v>37</v>
      </c>
      <c r="F3" s="56">
        <v>35</v>
      </c>
      <c r="G3" s="57"/>
      <c r="H3" s="58"/>
      <c r="I3" s="58"/>
      <c r="J3" s="58"/>
      <c r="K3" s="58"/>
      <c r="L3" s="58"/>
      <c r="M3" s="58"/>
      <c r="N3" s="73">
        <v>1</v>
      </c>
      <c r="O3" s="59">
        <v>0</v>
      </c>
      <c r="P3" s="60">
        <f t="shared" ref="P3:P15" si="0">SUM(F3)*(N3*O3)</f>
        <v>0</v>
      </c>
    </row>
    <row r="4" spans="1:16" x14ac:dyDescent="0.25">
      <c r="A4" s="52" t="s">
        <v>5</v>
      </c>
      <c r="B4" s="53" t="s">
        <v>352</v>
      </c>
      <c r="C4" s="54" t="s">
        <v>40</v>
      </c>
      <c r="D4" s="55">
        <v>12</v>
      </c>
      <c r="E4" s="54" t="s">
        <v>37</v>
      </c>
      <c r="F4" s="56">
        <v>14</v>
      </c>
      <c r="G4" s="57"/>
      <c r="H4" s="58"/>
      <c r="I4" s="58"/>
      <c r="J4" s="58"/>
      <c r="K4" s="58"/>
      <c r="L4" s="58"/>
      <c r="M4" s="58"/>
      <c r="N4" s="73">
        <v>1</v>
      </c>
      <c r="O4" s="59">
        <v>0</v>
      </c>
      <c r="P4" s="60">
        <f t="shared" si="0"/>
        <v>0</v>
      </c>
    </row>
    <row r="5" spans="1:16" x14ac:dyDescent="0.25">
      <c r="A5" s="52" t="s">
        <v>5</v>
      </c>
      <c r="B5" s="53" t="s">
        <v>340</v>
      </c>
      <c r="C5" s="54" t="s">
        <v>40</v>
      </c>
      <c r="D5" s="55">
        <v>12</v>
      </c>
      <c r="E5" s="54" t="s">
        <v>37</v>
      </c>
      <c r="F5" s="56">
        <v>9</v>
      </c>
      <c r="G5" s="57"/>
      <c r="H5" s="58"/>
      <c r="I5" s="58"/>
      <c r="J5" s="58"/>
      <c r="K5" s="58"/>
      <c r="L5" s="58"/>
      <c r="M5" s="58"/>
      <c r="N5" s="73">
        <v>1</v>
      </c>
      <c r="O5" s="59">
        <v>0</v>
      </c>
      <c r="P5" s="60">
        <f t="shared" si="0"/>
        <v>0</v>
      </c>
    </row>
    <row r="6" spans="1:16" x14ac:dyDescent="0.25">
      <c r="A6" s="52" t="s">
        <v>5</v>
      </c>
      <c r="B6" s="53" t="s">
        <v>341</v>
      </c>
      <c r="C6" s="54"/>
      <c r="D6" s="55">
        <v>1</v>
      </c>
      <c r="E6" s="54" t="s">
        <v>37</v>
      </c>
      <c r="F6" s="56">
        <v>12</v>
      </c>
      <c r="G6" s="57"/>
      <c r="H6" s="58"/>
      <c r="I6" s="58"/>
      <c r="J6" s="58"/>
      <c r="K6" s="58"/>
      <c r="L6" s="58"/>
      <c r="M6" s="58"/>
      <c r="N6" s="73">
        <v>1</v>
      </c>
      <c r="O6" s="59">
        <v>0</v>
      </c>
      <c r="P6" s="60">
        <f t="shared" si="0"/>
        <v>0</v>
      </c>
    </row>
    <row r="7" spans="1:16" x14ac:dyDescent="0.25">
      <c r="A7" s="52" t="s">
        <v>5</v>
      </c>
      <c r="B7" s="53" t="s">
        <v>342</v>
      </c>
      <c r="C7" s="54" t="s">
        <v>35</v>
      </c>
      <c r="D7" s="55">
        <v>900</v>
      </c>
      <c r="E7" s="54" t="s">
        <v>50</v>
      </c>
      <c r="F7" s="56">
        <v>3</v>
      </c>
      <c r="G7" s="57"/>
      <c r="H7" s="58"/>
      <c r="I7" s="58"/>
      <c r="J7" s="58"/>
      <c r="K7" s="58"/>
      <c r="L7" s="58"/>
      <c r="M7" s="58"/>
      <c r="N7" s="73">
        <v>1</v>
      </c>
      <c r="O7" s="59">
        <v>0</v>
      </c>
      <c r="P7" s="60">
        <f t="shared" si="0"/>
        <v>0</v>
      </c>
    </row>
    <row r="8" spans="1:16" x14ac:dyDescent="0.25">
      <c r="A8" s="52" t="s">
        <v>5</v>
      </c>
      <c r="B8" s="53" t="s">
        <v>343</v>
      </c>
      <c r="C8" s="54" t="s">
        <v>40</v>
      </c>
      <c r="D8" s="55">
        <v>8</v>
      </c>
      <c r="E8" s="54" t="s">
        <v>37</v>
      </c>
      <c r="F8" s="56">
        <v>3</v>
      </c>
      <c r="G8" s="57"/>
      <c r="H8" s="58"/>
      <c r="I8" s="58"/>
      <c r="J8" s="58"/>
      <c r="K8" s="58"/>
      <c r="L8" s="58"/>
      <c r="M8" s="58"/>
      <c r="N8" s="73">
        <v>1</v>
      </c>
      <c r="O8" s="59">
        <v>0</v>
      </c>
      <c r="P8" s="60">
        <f t="shared" ref="P8:P9" si="1">SUM(F8)*(N8*O8)</f>
        <v>0</v>
      </c>
    </row>
    <row r="9" spans="1:16" x14ac:dyDescent="0.25">
      <c r="A9" s="52" t="s">
        <v>5</v>
      </c>
      <c r="B9" s="53" t="s">
        <v>344</v>
      </c>
      <c r="C9" s="54" t="s">
        <v>40</v>
      </c>
      <c r="D9" s="55">
        <v>12</v>
      </c>
      <c r="E9" s="54" t="s">
        <v>37</v>
      </c>
      <c r="F9" s="56">
        <v>3</v>
      </c>
      <c r="G9" s="57"/>
      <c r="H9" s="58"/>
      <c r="I9" s="58"/>
      <c r="J9" s="58"/>
      <c r="K9" s="58"/>
      <c r="L9" s="58"/>
      <c r="M9" s="58"/>
      <c r="N9" s="73">
        <v>1</v>
      </c>
      <c r="O9" s="59">
        <v>0</v>
      </c>
      <c r="P9" s="60">
        <f t="shared" si="1"/>
        <v>0</v>
      </c>
    </row>
    <row r="10" spans="1:16" x14ac:dyDescent="0.25">
      <c r="A10" s="52" t="s">
        <v>5</v>
      </c>
      <c r="B10" s="53" t="s">
        <v>345</v>
      </c>
      <c r="C10" s="54" t="s">
        <v>40</v>
      </c>
      <c r="D10" s="55">
        <v>12</v>
      </c>
      <c r="E10" s="54" t="s">
        <v>37</v>
      </c>
      <c r="F10" s="56">
        <v>2</v>
      </c>
      <c r="G10" s="57"/>
      <c r="H10" s="58"/>
      <c r="I10" s="58"/>
      <c r="J10" s="58"/>
      <c r="K10" s="58"/>
      <c r="L10" s="58"/>
      <c r="M10" s="58"/>
      <c r="N10" s="73">
        <v>1</v>
      </c>
      <c r="O10" s="59">
        <v>0</v>
      </c>
      <c r="P10" s="60">
        <f t="shared" si="0"/>
        <v>0</v>
      </c>
    </row>
    <row r="11" spans="1:16" x14ac:dyDescent="0.25">
      <c r="A11" s="52" t="s">
        <v>5</v>
      </c>
      <c r="B11" s="53" t="s">
        <v>346</v>
      </c>
      <c r="C11" s="54" t="s">
        <v>32</v>
      </c>
      <c r="D11" s="55">
        <v>10</v>
      </c>
      <c r="E11" s="54" t="s">
        <v>37</v>
      </c>
      <c r="F11" s="56">
        <v>5</v>
      </c>
      <c r="G11" s="57"/>
      <c r="H11" s="58"/>
      <c r="I11" s="58"/>
      <c r="J11" s="58"/>
      <c r="K11" s="58"/>
      <c r="L11" s="58"/>
      <c r="M11" s="58"/>
      <c r="N11" s="73">
        <v>1</v>
      </c>
      <c r="O11" s="59">
        <v>0</v>
      </c>
      <c r="P11" s="60">
        <f t="shared" si="0"/>
        <v>0</v>
      </c>
    </row>
    <row r="12" spans="1:16" x14ac:dyDescent="0.25">
      <c r="A12" s="52" t="s">
        <v>5</v>
      </c>
      <c r="B12" s="53" t="s">
        <v>347</v>
      </c>
      <c r="C12" s="54" t="s">
        <v>32</v>
      </c>
      <c r="D12" s="55">
        <v>4</v>
      </c>
      <c r="E12" s="54" t="s">
        <v>37</v>
      </c>
      <c r="F12" s="56">
        <v>2</v>
      </c>
      <c r="G12" s="57"/>
      <c r="H12" s="58"/>
      <c r="I12" s="58"/>
      <c r="J12" s="58"/>
      <c r="K12" s="58"/>
      <c r="L12" s="58"/>
      <c r="M12" s="58"/>
      <c r="N12" s="73">
        <v>1</v>
      </c>
      <c r="O12" s="59">
        <v>0</v>
      </c>
      <c r="P12" s="60">
        <f t="shared" si="0"/>
        <v>0</v>
      </c>
    </row>
    <row r="13" spans="1:16" x14ac:dyDescent="0.25">
      <c r="A13" s="52" t="s">
        <v>5</v>
      </c>
      <c r="B13" s="53" t="s">
        <v>348</v>
      </c>
      <c r="C13" s="54" t="s">
        <v>40</v>
      </c>
      <c r="D13" s="55">
        <v>750</v>
      </c>
      <c r="E13" s="54" t="s">
        <v>33</v>
      </c>
      <c r="F13" s="56">
        <v>1</v>
      </c>
      <c r="G13" s="57"/>
      <c r="H13" s="58"/>
      <c r="I13" s="58"/>
      <c r="J13" s="58"/>
      <c r="K13" s="58"/>
      <c r="L13" s="58"/>
      <c r="M13" s="58"/>
      <c r="N13" s="73">
        <v>1</v>
      </c>
      <c r="O13" s="59">
        <v>0</v>
      </c>
      <c r="P13" s="60">
        <f t="shared" si="0"/>
        <v>0</v>
      </c>
    </row>
    <row r="14" spans="1:16" x14ac:dyDescent="0.25">
      <c r="A14" s="52" t="s">
        <v>5</v>
      </c>
      <c r="B14" s="53" t="s">
        <v>349</v>
      </c>
      <c r="C14" s="54" t="s">
        <v>32</v>
      </c>
      <c r="D14" s="55">
        <v>750</v>
      </c>
      <c r="E14" s="54" t="s">
        <v>33</v>
      </c>
      <c r="F14" s="56">
        <v>1</v>
      </c>
      <c r="G14" s="57"/>
      <c r="H14" s="58"/>
      <c r="I14" s="58"/>
      <c r="J14" s="58"/>
      <c r="K14" s="58"/>
      <c r="L14" s="58"/>
      <c r="M14" s="58"/>
      <c r="N14" s="73">
        <v>1</v>
      </c>
      <c r="O14" s="59">
        <v>0</v>
      </c>
      <c r="P14" s="60">
        <f t="shared" si="0"/>
        <v>0</v>
      </c>
    </row>
    <row r="15" spans="1:16" x14ac:dyDescent="0.25">
      <c r="A15" s="52" t="s">
        <v>122</v>
      </c>
      <c r="B15" s="53" t="s">
        <v>350</v>
      </c>
      <c r="C15" s="54" t="s">
        <v>39</v>
      </c>
      <c r="D15" s="55">
        <v>125</v>
      </c>
      <c r="E15" s="54" t="s">
        <v>60</v>
      </c>
      <c r="F15" s="56">
        <v>13</v>
      </c>
      <c r="G15" s="57"/>
      <c r="H15" s="58"/>
      <c r="I15" s="58"/>
      <c r="J15" s="58"/>
      <c r="K15" s="58"/>
      <c r="L15" s="58"/>
      <c r="M15" s="58"/>
      <c r="N15" s="73">
        <v>1</v>
      </c>
      <c r="O15" s="59">
        <v>0</v>
      </c>
      <c r="P15" s="60">
        <f t="shared" si="0"/>
        <v>0</v>
      </c>
    </row>
    <row r="16" spans="1:16" x14ac:dyDescent="0.25">
      <c r="A16" s="52" t="s">
        <v>5</v>
      </c>
      <c r="B16" s="53" t="s">
        <v>288</v>
      </c>
      <c r="C16" s="54" t="s">
        <v>289</v>
      </c>
      <c r="D16" s="55">
        <v>900</v>
      </c>
      <c r="E16" s="54" t="s">
        <v>50</v>
      </c>
      <c r="F16" s="56">
        <v>50</v>
      </c>
      <c r="G16" s="57"/>
      <c r="H16" s="58"/>
      <c r="I16" s="58"/>
      <c r="J16" s="58"/>
      <c r="K16" s="58"/>
      <c r="L16" s="58"/>
      <c r="M16" s="58"/>
      <c r="N16" s="73">
        <v>1</v>
      </c>
      <c r="O16" s="59">
        <v>0</v>
      </c>
      <c r="P16" s="60">
        <f t="shared" ref="P16:P48" si="2">SUM(F16)*(N16*O16)</f>
        <v>0</v>
      </c>
    </row>
    <row r="17" spans="1:16" x14ac:dyDescent="0.25">
      <c r="A17" s="52" t="s">
        <v>5</v>
      </c>
      <c r="B17" s="53" t="s">
        <v>290</v>
      </c>
      <c r="C17" s="54" t="s">
        <v>32</v>
      </c>
      <c r="D17" s="55">
        <v>475</v>
      </c>
      <c r="E17" s="54" t="s">
        <v>33</v>
      </c>
      <c r="F17" s="56">
        <v>50</v>
      </c>
      <c r="G17" s="57"/>
      <c r="H17" s="58"/>
      <c r="I17" s="58"/>
      <c r="J17" s="58"/>
      <c r="K17" s="58"/>
      <c r="L17" s="58"/>
      <c r="M17" s="58"/>
      <c r="N17" s="73">
        <v>1</v>
      </c>
      <c r="O17" s="59">
        <v>0</v>
      </c>
      <c r="P17" s="60">
        <f t="shared" si="2"/>
        <v>0</v>
      </c>
    </row>
    <row r="18" spans="1:16" x14ac:dyDescent="0.25">
      <c r="A18" s="52" t="s">
        <v>5</v>
      </c>
      <c r="B18" s="53" t="s">
        <v>291</v>
      </c>
      <c r="C18" s="54" t="s">
        <v>173</v>
      </c>
      <c r="D18" s="55">
        <v>900</v>
      </c>
      <c r="E18" s="54" t="s">
        <v>50</v>
      </c>
      <c r="F18" s="56">
        <v>50</v>
      </c>
      <c r="G18" s="57"/>
      <c r="H18" s="58"/>
      <c r="I18" s="58"/>
      <c r="J18" s="58"/>
      <c r="K18" s="58"/>
      <c r="L18" s="58"/>
      <c r="M18" s="58"/>
      <c r="N18" s="73">
        <v>1</v>
      </c>
      <c r="O18" s="59">
        <v>0</v>
      </c>
      <c r="P18" s="60">
        <f t="shared" si="2"/>
        <v>0</v>
      </c>
    </row>
    <row r="19" spans="1:16" x14ac:dyDescent="0.25">
      <c r="A19" s="52" t="s">
        <v>5</v>
      </c>
      <c r="B19" s="53" t="s">
        <v>292</v>
      </c>
      <c r="C19" s="54" t="s">
        <v>293</v>
      </c>
      <c r="D19" s="55">
        <v>100</v>
      </c>
      <c r="E19" s="54" t="s">
        <v>50</v>
      </c>
      <c r="F19" s="56">
        <v>50</v>
      </c>
      <c r="G19" s="57"/>
      <c r="H19" s="58"/>
      <c r="I19" s="58"/>
      <c r="J19" s="58"/>
      <c r="K19" s="58"/>
      <c r="L19" s="58"/>
      <c r="M19" s="58"/>
      <c r="N19" s="73">
        <v>1</v>
      </c>
      <c r="O19" s="59">
        <v>0</v>
      </c>
      <c r="P19" s="60">
        <f t="shared" si="2"/>
        <v>0</v>
      </c>
    </row>
    <row r="20" spans="1:16" x14ac:dyDescent="0.25">
      <c r="A20" s="52" t="s">
        <v>5</v>
      </c>
      <c r="B20" s="53" t="s">
        <v>294</v>
      </c>
      <c r="C20" s="54" t="s">
        <v>37</v>
      </c>
      <c r="D20" s="55">
        <v>170</v>
      </c>
      <c r="E20" s="54" t="s">
        <v>41</v>
      </c>
      <c r="F20" s="56">
        <v>50</v>
      </c>
      <c r="G20" s="57"/>
      <c r="H20" s="58"/>
      <c r="I20" s="58"/>
      <c r="J20" s="58"/>
      <c r="K20" s="58"/>
      <c r="L20" s="58"/>
      <c r="M20" s="58"/>
      <c r="N20" s="73">
        <v>1</v>
      </c>
      <c r="O20" s="59">
        <v>0</v>
      </c>
      <c r="P20" s="60">
        <f t="shared" si="2"/>
        <v>0</v>
      </c>
    </row>
    <row r="21" spans="1:16" x14ac:dyDescent="0.25">
      <c r="A21" s="52" t="s">
        <v>5</v>
      </c>
      <c r="B21" s="53" t="s">
        <v>295</v>
      </c>
      <c r="C21" s="54" t="s">
        <v>293</v>
      </c>
      <c r="D21" s="55">
        <v>100</v>
      </c>
      <c r="E21" s="54" t="s">
        <v>50</v>
      </c>
      <c r="F21" s="56">
        <v>50</v>
      </c>
      <c r="G21" s="57"/>
      <c r="H21" s="58"/>
      <c r="I21" s="58"/>
      <c r="J21" s="58"/>
      <c r="K21" s="58"/>
      <c r="L21" s="58"/>
      <c r="M21" s="58"/>
      <c r="N21" s="73">
        <v>1</v>
      </c>
      <c r="O21" s="59">
        <v>0</v>
      </c>
      <c r="P21" s="60">
        <f t="shared" si="2"/>
        <v>0</v>
      </c>
    </row>
    <row r="22" spans="1:16" x14ac:dyDescent="0.25">
      <c r="A22" s="52" t="s">
        <v>5</v>
      </c>
      <c r="B22" s="53" t="s">
        <v>296</v>
      </c>
      <c r="C22" s="54" t="s">
        <v>172</v>
      </c>
      <c r="D22" s="55">
        <v>720</v>
      </c>
      <c r="E22" s="54" t="s">
        <v>50</v>
      </c>
      <c r="F22" s="56">
        <v>50</v>
      </c>
      <c r="G22" s="57"/>
      <c r="H22" s="58"/>
      <c r="I22" s="58"/>
      <c r="J22" s="58"/>
      <c r="K22" s="58"/>
      <c r="L22" s="58"/>
      <c r="M22" s="58"/>
      <c r="N22" s="73">
        <v>1</v>
      </c>
      <c r="O22" s="59">
        <v>0</v>
      </c>
      <c r="P22" s="60">
        <f t="shared" si="2"/>
        <v>0</v>
      </c>
    </row>
    <row r="23" spans="1:16" x14ac:dyDescent="0.25">
      <c r="A23" s="52" t="s">
        <v>5</v>
      </c>
      <c r="B23" s="53" t="s">
        <v>297</v>
      </c>
      <c r="C23" s="54" t="s">
        <v>37</v>
      </c>
      <c r="D23" s="55">
        <v>100</v>
      </c>
      <c r="E23" s="54" t="s">
        <v>50</v>
      </c>
      <c r="F23" s="56">
        <v>50</v>
      </c>
      <c r="G23" s="57"/>
      <c r="H23" s="58"/>
      <c r="I23" s="58"/>
      <c r="J23" s="58"/>
      <c r="K23" s="58"/>
      <c r="L23" s="58"/>
      <c r="M23" s="58"/>
      <c r="N23" s="73">
        <v>1</v>
      </c>
      <c r="O23" s="59">
        <v>0</v>
      </c>
      <c r="P23" s="60">
        <f t="shared" si="2"/>
        <v>0</v>
      </c>
    </row>
    <row r="24" spans="1:16" x14ac:dyDescent="0.25">
      <c r="A24" s="52" t="s">
        <v>5</v>
      </c>
      <c r="B24" s="53" t="s">
        <v>298</v>
      </c>
      <c r="C24" s="54" t="s">
        <v>293</v>
      </c>
      <c r="D24" s="55">
        <v>100</v>
      </c>
      <c r="E24" s="54" t="s">
        <v>50</v>
      </c>
      <c r="F24" s="56">
        <v>50</v>
      </c>
      <c r="G24" s="57"/>
      <c r="H24" s="58"/>
      <c r="I24" s="58"/>
      <c r="J24" s="58"/>
      <c r="K24" s="58"/>
      <c r="L24" s="58"/>
      <c r="M24" s="58"/>
      <c r="N24" s="73">
        <v>1</v>
      </c>
      <c r="O24" s="59">
        <v>0</v>
      </c>
      <c r="P24" s="60">
        <f t="shared" si="2"/>
        <v>0</v>
      </c>
    </row>
    <row r="25" spans="1:16" x14ac:dyDescent="0.25">
      <c r="A25" s="52" t="s">
        <v>5</v>
      </c>
      <c r="B25" s="53" t="s">
        <v>299</v>
      </c>
      <c r="C25" s="54" t="s">
        <v>172</v>
      </c>
      <c r="D25" s="55">
        <v>300</v>
      </c>
      <c r="E25" s="54" t="s">
        <v>33</v>
      </c>
      <c r="F25" s="56">
        <v>50</v>
      </c>
      <c r="G25" s="57"/>
      <c r="H25" s="58"/>
      <c r="I25" s="58"/>
      <c r="J25" s="58"/>
      <c r="K25" s="58"/>
      <c r="L25" s="58"/>
      <c r="M25" s="58"/>
      <c r="N25" s="73">
        <v>1</v>
      </c>
      <c r="O25" s="59">
        <v>0</v>
      </c>
      <c r="P25" s="60">
        <f t="shared" si="2"/>
        <v>0</v>
      </c>
    </row>
    <row r="26" spans="1:16" x14ac:dyDescent="0.25">
      <c r="A26" s="52" t="s">
        <v>5</v>
      </c>
      <c r="B26" s="53" t="s">
        <v>300</v>
      </c>
      <c r="C26" s="54" t="s">
        <v>37</v>
      </c>
      <c r="D26" s="55">
        <v>465</v>
      </c>
      <c r="E26" s="54" t="s">
        <v>50</v>
      </c>
      <c r="F26" s="56">
        <v>50</v>
      </c>
      <c r="G26" s="57"/>
      <c r="H26" s="58"/>
      <c r="I26" s="58"/>
      <c r="J26" s="58"/>
      <c r="K26" s="58"/>
      <c r="L26" s="58"/>
      <c r="M26" s="58"/>
      <c r="N26" s="73">
        <v>1</v>
      </c>
      <c r="O26" s="59">
        <v>0</v>
      </c>
      <c r="P26" s="60">
        <f t="shared" si="2"/>
        <v>0</v>
      </c>
    </row>
    <row r="27" spans="1:16" x14ac:dyDescent="0.25">
      <c r="A27" s="52" t="s">
        <v>5</v>
      </c>
      <c r="B27" s="53" t="s">
        <v>301</v>
      </c>
      <c r="C27" s="54" t="s">
        <v>172</v>
      </c>
      <c r="D27" s="55">
        <v>380</v>
      </c>
      <c r="E27" s="54" t="s">
        <v>33</v>
      </c>
      <c r="F27" s="56">
        <v>50</v>
      </c>
      <c r="G27" s="57"/>
      <c r="H27" s="58"/>
      <c r="I27" s="58"/>
      <c r="J27" s="58"/>
      <c r="K27" s="58"/>
      <c r="L27" s="58"/>
      <c r="M27" s="58"/>
      <c r="N27" s="73">
        <v>1</v>
      </c>
      <c r="O27" s="59">
        <v>0</v>
      </c>
      <c r="P27" s="60">
        <f t="shared" si="2"/>
        <v>0</v>
      </c>
    </row>
    <row r="28" spans="1:16" x14ac:dyDescent="0.25">
      <c r="A28" s="52" t="s">
        <v>5</v>
      </c>
      <c r="B28" s="53" t="s">
        <v>302</v>
      </c>
      <c r="C28" s="54" t="s">
        <v>172</v>
      </c>
      <c r="D28" s="55">
        <v>380</v>
      </c>
      <c r="E28" s="54" t="s">
        <v>33</v>
      </c>
      <c r="F28" s="56">
        <v>50</v>
      </c>
      <c r="G28" s="57"/>
      <c r="H28" s="58"/>
      <c r="I28" s="58"/>
      <c r="J28" s="58"/>
      <c r="K28" s="58"/>
      <c r="L28" s="58"/>
      <c r="M28" s="58"/>
      <c r="N28" s="73">
        <v>1</v>
      </c>
      <c r="O28" s="59">
        <v>0</v>
      </c>
      <c r="P28" s="60">
        <f t="shared" si="2"/>
        <v>0</v>
      </c>
    </row>
    <row r="29" spans="1:16" x14ac:dyDescent="0.25">
      <c r="A29" s="52" t="s">
        <v>5</v>
      </c>
      <c r="B29" s="53" t="s">
        <v>303</v>
      </c>
      <c r="C29" s="54" t="s">
        <v>172</v>
      </c>
      <c r="D29" s="55">
        <v>350</v>
      </c>
      <c r="E29" s="54" t="s">
        <v>33</v>
      </c>
      <c r="F29" s="56">
        <v>50</v>
      </c>
      <c r="G29" s="57"/>
      <c r="H29" s="58"/>
      <c r="I29" s="58"/>
      <c r="J29" s="58"/>
      <c r="K29" s="58"/>
      <c r="L29" s="58"/>
      <c r="M29" s="58"/>
      <c r="N29" s="73">
        <v>1</v>
      </c>
      <c r="O29" s="59">
        <v>0</v>
      </c>
      <c r="P29" s="60">
        <f t="shared" si="2"/>
        <v>0</v>
      </c>
    </row>
    <row r="30" spans="1:16" x14ac:dyDescent="0.25">
      <c r="A30" s="52" t="s">
        <v>5</v>
      </c>
      <c r="B30" s="53" t="s">
        <v>304</v>
      </c>
      <c r="C30" s="54" t="s">
        <v>172</v>
      </c>
      <c r="D30" s="55">
        <v>400</v>
      </c>
      <c r="E30" s="54" t="s">
        <v>33</v>
      </c>
      <c r="F30" s="56">
        <v>50</v>
      </c>
      <c r="G30" s="57"/>
      <c r="H30" s="58"/>
      <c r="I30" s="58"/>
      <c r="J30" s="58"/>
      <c r="K30" s="58"/>
      <c r="L30" s="58"/>
      <c r="M30" s="58"/>
      <c r="N30" s="73">
        <v>1</v>
      </c>
      <c r="O30" s="59">
        <v>0</v>
      </c>
      <c r="P30" s="60">
        <f t="shared" si="2"/>
        <v>0</v>
      </c>
    </row>
    <row r="31" spans="1:16" x14ac:dyDescent="0.25">
      <c r="A31" s="52" t="s">
        <v>5</v>
      </c>
      <c r="B31" s="53" t="s">
        <v>305</v>
      </c>
      <c r="C31" s="54" t="s">
        <v>172</v>
      </c>
      <c r="D31" s="55">
        <v>500</v>
      </c>
      <c r="E31" s="54" t="s">
        <v>33</v>
      </c>
      <c r="F31" s="56">
        <v>50</v>
      </c>
      <c r="G31" s="57"/>
      <c r="H31" s="58"/>
      <c r="I31" s="58"/>
      <c r="J31" s="58"/>
      <c r="K31" s="58"/>
      <c r="L31" s="58"/>
      <c r="M31" s="58"/>
      <c r="N31" s="73">
        <v>1</v>
      </c>
      <c r="O31" s="59">
        <v>0</v>
      </c>
      <c r="P31" s="60">
        <f t="shared" si="2"/>
        <v>0</v>
      </c>
    </row>
    <row r="32" spans="1:16" x14ac:dyDescent="0.25">
      <c r="A32" s="52" t="s">
        <v>5</v>
      </c>
      <c r="B32" s="53" t="s">
        <v>306</v>
      </c>
      <c r="C32" s="54" t="s">
        <v>173</v>
      </c>
      <c r="D32" s="55">
        <v>180</v>
      </c>
      <c r="E32" s="54" t="s">
        <v>33</v>
      </c>
      <c r="F32" s="56">
        <v>50</v>
      </c>
      <c r="G32" s="57"/>
      <c r="H32" s="58"/>
      <c r="I32" s="58"/>
      <c r="J32" s="58"/>
      <c r="K32" s="58"/>
      <c r="L32" s="58"/>
      <c r="M32" s="58"/>
      <c r="N32" s="73">
        <v>1</v>
      </c>
      <c r="O32" s="59">
        <v>0</v>
      </c>
      <c r="P32" s="60">
        <f t="shared" si="2"/>
        <v>0</v>
      </c>
    </row>
    <row r="33" spans="1:16" x14ac:dyDescent="0.25">
      <c r="A33" s="52" t="s">
        <v>5</v>
      </c>
      <c r="B33" s="53" t="s">
        <v>307</v>
      </c>
      <c r="C33" s="54" t="s">
        <v>172</v>
      </c>
      <c r="D33" s="55">
        <v>480</v>
      </c>
      <c r="E33" s="54" t="s">
        <v>33</v>
      </c>
      <c r="F33" s="56">
        <v>50</v>
      </c>
      <c r="G33" s="57"/>
      <c r="H33" s="58"/>
      <c r="I33" s="58"/>
      <c r="J33" s="58"/>
      <c r="K33" s="58"/>
      <c r="L33" s="58"/>
      <c r="M33" s="58"/>
      <c r="N33" s="73">
        <v>1</v>
      </c>
      <c r="O33" s="59">
        <v>0</v>
      </c>
      <c r="P33" s="60">
        <f t="shared" si="2"/>
        <v>0</v>
      </c>
    </row>
    <row r="34" spans="1:16" x14ac:dyDescent="0.25">
      <c r="A34" s="52" t="s">
        <v>5</v>
      </c>
      <c r="B34" s="53" t="s">
        <v>308</v>
      </c>
      <c r="C34" s="54" t="s">
        <v>172</v>
      </c>
      <c r="D34" s="55">
        <v>10</v>
      </c>
      <c r="E34" s="54" t="s">
        <v>37</v>
      </c>
      <c r="F34" s="56">
        <v>50</v>
      </c>
      <c r="G34" s="57"/>
      <c r="H34" s="58"/>
      <c r="I34" s="58"/>
      <c r="J34" s="58"/>
      <c r="K34" s="58"/>
      <c r="L34" s="58"/>
      <c r="M34" s="58"/>
      <c r="N34" s="73">
        <v>1</v>
      </c>
      <c r="O34" s="59">
        <v>0</v>
      </c>
      <c r="P34" s="60">
        <f t="shared" si="2"/>
        <v>0</v>
      </c>
    </row>
    <row r="35" spans="1:16" x14ac:dyDescent="0.25">
      <c r="A35" s="52" t="s">
        <v>5</v>
      </c>
      <c r="B35" s="53" t="s">
        <v>309</v>
      </c>
      <c r="C35" s="54" t="s">
        <v>172</v>
      </c>
      <c r="D35" s="55">
        <v>300</v>
      </c>
      <c r="E35" s="54" t="s">
        <v>33</v>
      </c>
      <c r="F35" s="56">
        <v>50</v>
      </c>
      <c r="G35" s="57"/>
      <c r="H35" s="58"/>
      <c r="I35" s="58"/>
      <c r="J35" s="58"/>
      <c r="K35" s="58"/>
      <c r="L35" s="58"/>
      <c r="M35" s="58"/>
      <c r="N35" s="73">
        <v>1</v>
      </c>
      <c r="O35" s="59">
        <v>0</v>
      </c>
      <c r="P35" s="60">
        <f t="shared" si="2"/>
        <v>0</v>
      </c>
    </row>
    <row r="36" spans="1:16" x14ac:dyDescent="0.25">
      <c r="A36" s="52" t="s">
        <v>5</v>
      </c>
      <c r="B36" s="53" t="s">
        <v>310</v>
      </c>
      <c r="C36" s="54" t="s">
        <v>293</v>
      </c>
      <c r="D36" s="55">
        <v>440</v>
      </c>
      <c r="E36" s="54" t="s">
        <v>50</v>
      </c>
      <c r="F36" s="56">
        <v>50</v>
      </c>
      <c r="G36" s="57"/>
      <c r="H36" s="58"/>
      <c r="I36" s="58"/>
      <c r="J36" s="58"/>
      <c r="K36" s="58"/>
      <c r="L36" s="58"/>
      <c r="M36" s="58"/>
      <c r="N36" s="73">
        <v>1</v>
      </c>
      <c r="O36" s="59">
        <v>0</v>
      </c>
      <c r="P36" s="60">
        <f t="shared" si="2"/>
        <v>0</v>
      </c>
    </row>
    <row r="37" spans="1:16" x14ac:dyDescent="0.25">
      <c r="A37" s="52" t="s">
        <v>5</v>
      </c>
      <c r="B37" s="53" t="s">
        <v>311</v>
      </c>
      <c r="C37" s="54" t="s">
        <v>37</v>
      </c>
      <c r="D37" s="55">
        <v>440</v>
      </c>
      <c r="E37" s="54" t="s">
        <v>50</v>
      </c>
      <c r="F37" s="56">
        <v>50</v>
      </c>
      <c r="G37" s="57"/>
      <c r="H37" s="58"/>
      <c r="I37" s="58"/>
      <c r="J37" s="58"/>
      <c r="K37" s="58"/>
      <c r="L37" s="58"/>
      <c r="M37" s="58"/>
      <c r="N37" s="73">
        <v>1</v>
      </c>
      <c r="O37" s="59">
        <v>0</v>
      </c>
      <c r="P37" s="60">
        <f t="shared" si="2"/>
        <v>0</v>
      </c>
    </row>
    <row r="38" spans="1:16" x14ac:dyDescent="0.25">
      <c r="A38" s="52" t="s">
        <v>5</v>
      </c>
      <c r="B38" s="53" t="s">
        <v>312</v>
      </c>
      <c r="C38" s="54" t="s">
        <v>37</v>
      </c>
      <c r="D38" s="55">
        <v>465</v>
      </c>
      <c r="E38" s="54" t="s">
        <v>50</v>
      </c>
      <c r="F38" s="56">
        <v>50</v>
      </c>
      <c r="G38" s="57"/>
      <c r="H38" s="58"/>
      <c r="I38" s="58"/>
      <c r="J38" s="58"/>
      <c r="K38" s="58"/>
      <c r="L38" s="58"/>
      <c r="M38" s="58"/>
      <c r="N38" s="73">
        <v>1</v>
      </c>
      <c r="O38" s="59">
        <v>0</v>
      </c>
      <c r="P38" s="60">
        <f t="shared" si="2"/>
        <v>0</v>
      </c>
    </row>
    <row r="39" spans="1:16" x14ac:dyDescent="0.25">
      <c r="A39" s="52" t="s">
        <v>5</v>
      </c>
      <c r="B39" s="53" t="s">
        <v>313</v>
      </c>
      <c r="C39" s="54" t="s">
        <v>32</v>
      </c>
      <c r="D39" s="55">
        <v>475</v>
      </c>
      <c r="E39" s="54" t="s">
        <v>33</v>
      </c>
      <c r="F39" s="56">
        <v>50</v>
      </c>
      <c r="G39" s="57"/>
      <c r="H39" s="58"/>
      <c r="I39" s="58"/>
      <c r="J39" s="58"/>
      <c r="K39" s="58"/>
      <c r="L39" s="58"/>
      <c r="M39" s="58"/>
      <c r="N39" s="73">
        <v>1</v>
      </c>
      <c r="O39" s="59">
        <v>0</v>
      </c>
      <c r="P39" s="60">
        <f t="shared" si="2"/>
        <v>0</v>
      </c>
    </row>
    <row r="40" spans="1:16" x14ac:dyDescent="0.25">
      <c r="A40" s="52" t="s">
        <v>5</v>
      </c>
      <c r="B40" s="53" t="s">
        <v>314</v>
      </c>
      <c r="C40" s="54" t="s">
        <v>37</v>
      </c>
      <c r="D40" s="55">
        <v>465</v>
      </c>
      <c r="E40" s="54" t="s">
        <v>50</v>
      </c>
      <c r="F40" s="56">
        <v>50</v>
      </c>
      <c r="G40" s="57"/>
      <c r="H40" s="58"/>
      <c r="I40" s="58"/>
      <c r="J40" s="58"/>
      <c r="K40" s="58"/>
      <c r="L40" s="58"/>
      <c r="M40" s="58"/>
      <c r="N40" s="73">
        <v>1</v>
      </c>
      <c r="O40" s="59">
        <v>0</v>
      </c>
      <c r="P40" s="60">
        <f t="shared" si="2"/>
        <v>0</v>
      </c>
    </row>
    <row r="41" spans="1:16" x14ac:dyDescent="0.25">
      <c r="A41" s="52" t="s">
        <v>5</v>
      </c>
      <c r="B41" s="53" t="s">
        <v>315</v>
      </c>
      <c r="C41" s="54" t="s">
        <v>37</v>
      </c>
      <c r="D41" s="55">
        <v>465</v>
      </c>
      <c r="E41" s="54" t="s">
        <v>50</v>
      </c>
      <c r="F41" s="56">
        <v>50</v>
      </c>
      <c r="G41" s="57"/>
      <c r="H41" s="58"/>
      <c r="I41" s="58"/>
      <c r="J41" s="58"/>
      <c r="K41" s="58"/>
      <c r="L41" s="58"/>
      <c r="M41" s="58"/>
      <c r="N41" s="73">
        <v>1</v>
      </c>
      <c r="O41" s="59">
        <v>0</v>
      </c>
      <c r="P41" s="60">
        <f t="shared" si="2"/>
        <v>0</v>
      </c>
    </row>
    <row r="42" spans="1:16" x14ac:dyDescent="0.25">
      <c r="A42" s="52" t="s">
        <v>5</v>
      </c>
      <c r="B42" s="53" t="s">
        <v>316</v>
      </c>
      <c r="C42" s="54" t="s">
        <v>32</v>
      </c>
      <c r="D42" s="55">
        <v>540</v>
      </c>
      <c r="E42" s="54" t="s">
        <v>33</v>
      </c>
      <c r="F42" s="56">
        <v>50</v>
      </c>
      <c r="G42" s="57"/>
      <c r="H42" s="58"/>
      <c r="I42" s="58"/>
      <c r="J42" s="58"/>
      <c r="K42" s="58"/>
      <c r="L42" s="58"/>
      <c r="M42" s="58"/>
      <c r="N42" s="73">
        <v>1</v>
      </c>
      <c r="O42" s="59">
        <v>0</v>
      </c>
      <c r="P42" s="60">
        <f t="shared" si="2"/>
        <v>0</v>
      </c>
    </row>
    <row r="43" spans="1:16" x14ac:dyDescent="0.25">
      <c r="A43" s="52" t="s">
        <v>5</v>
      </c>
      <c r="B43" s="53" t="s">
        <v>317</v>
      </c>
      <c r="C43" s="54" t="s">
        <v>32</v>
      </c>
      <c r="D43" s="55">
        <v>675</v>
      </c>
      <c r="E43" s="54" t="s">
        <v>33</v>
      </c>
      <c r="F43" s="56">
        <v>50</v>
      </c>
      <c r="G43" s="57"/>
      <c r="H43" s="58"/>
      <c r="I43" s="58"/>
      <c r="J43" s="58"/>
      <c r="K43" s="58"/>
      <c r="L43" s="58"/>
      <c r="M43" s="58"/>
      <c r="N43" s="73">
        <v>1</v>
      </c>
      <c r="O43" s="59">
        <v>0</v>
      </c>
      <c r="P43" s="60">
        <f t="shared" si="2"/>
        <v>0</v>
      </c>
    </row>
    <row r="44" spans="1:16" x14ac:dyDescent="0.25">
      <c r="A44" s="52" t="s">
        <v>5</v>
      </c>
      <c r="B44" s="53" t="s">
        <v>318</v>
      </c>
      <c r="C44" s="54" t="s">
        <v>37</v>
      </c>
      <c r="D44" s="55">
        <v>80</v>
      </c>
      <c r="E44" s="54" t="s">
        <v>50</v>
      </c>
      <c r="F44" s="56">
        <v>50</v>
      </c>
      <c r="G44" s="57"/>
      <c r="H44" s="58"/>
      <c r="I44" s="58"/>
      <c r="J44" s="58"/>
      <c r="K44" s="58"/>
      <c r="L44" s="58"/>
      <c r="M44" s="58"/>
      <c r="N44" s="73">
        <v>1</v>
      </c>
      <c r="O44" s="59">
        <v>0</v>
      </c>
      <c r="P44" s="60">
        <f t="shared" si="2"/>
        <v>0</v>
      </c>
    </row>
    <row r="45" spans="1:16" x14ac:dyDescent="0.25">
      <c r="A45" s="52" t="s">
        <v>5</v>
      </c>
      <c r="B45" s="53" t="s">
        <v>319</v>
      </c>
      <c r="C45" s="54" t="s">
        <v>172</v>
      </c>
      <c r="D45" s="55">
        <v>355</v>
      </c>
      <c r="E45" s="54" t="s">
        <v>33</v>
      </c>
      <c r="F45" s="56">
        <v>50</v>
      </c>
      <c r="G45" s="57"/>
      <c r="H45" s="58"/>
      <c r="I45" s="58"/>
      <c r="J45" s="58"/>
      <c r="K45" s="58"/>
      <c r="L45" s="58"/>
      <c r="M45" s="58"/>
      <c r="N45" s="73">
        <v>1</v>
      </c>
      <c r="O45" s="59">
        <v>0</v>
      </c>
      <c r="P45" s="60">
        <f t="shared" si="2"/>
        <v>0</v>
      </c>
    </row>
    <row r="46" spans="1:16" x14ac:dyDescent="0.25">
      <c r="A46" s="52" t="s">
        <v>5</v>
      </c>
      <c r="B46" s="53" t="s">
        <v>320</v>
      </c>
      <c r="C46" s="54" t="s">
        <v>172</v>
      </c>
      <c r="D46" s="55">
        <v>355</v>
      </c>
      <c r="E46" s="54" t="s">
        <v>33</v>
      </c>
      <c r="F46" s="56">
        <v>50</v>
      </c>
      <c r="G46" s="57"/>
      <c r="H46" s="58"/>
      <c r="I46" s="58"/>
      <c r="J46" s="58"/>
      <c r="K46" s="58"/>
      <c r="L46" s="58"/>
      <c r="M46" s="58"/>
      <c r="N46" s="73">
        <v>1</v>
      </c>
      <c r="O46" s="59">
        <v>0</v>
      </c>
      <c r="P46" s="60">
        <f t="shared" si="2"/>
        <v>0</v>
      </c>
    </row>
    <row r="47" spans="1:16" x14ac:dyDescent="0.25">
      <c r="A47" s="52" t="s">
        <v>5</v>
      </c>
      <c r="B47" s="53" t="s">
        <v>321</v>
      </c>
      <c r="C47" s="54" t="s">
        <v>37</v>
      </c>
      <c r="D47" s="55">
        <v>465</v>
      </c>
      <c r="E47" s="54" t="s">
        <v>50</v>
      </c>
      <c r="F47" s="56">
        <v>50</v>
      </c>
      <c r="G47" s="57"/>
      <c r="H47" s="58"/>
      <c r="I47" s="58"/>
      <c r="J47" s="58"/>
      <c r="K47" s="58"/>
      <c r="L47" s="58"/>
      <c r="M47" s="58"/>
      <c r="N47" s="73">
        <v>1</v>
      </c>
      <c r="O47" s="59">
        <v>0</v>
      </c>
      <c r="P47" s="60">
        <f t="shared" si="2"/>
        <v>0</v>
      </c>
    </row>
    <row r="48" spans="1:16" x14ac:dyDescent="0.25">
      <c r="A48" s="52" t="s">
        <v>5</v>
      </c>
      <c r="B48" s="53" t="s">
        <v>322</v>
      </c>
      <c r="C48" s="54" t="s">
        <v>37</v>
      </c>
      <c r="D48" s="55">
        <v>170</v>
      </c>
      <c r="E48" s="54" t="s">
        <v>33</v>
      </c>
      <c r="F48" s="56">
        <v>50</v>
      </c>
      <c r="G48" s="57"/>
      <c r="H48" s="58"/>
      <c r="I48" s="58"/>
      <c r="J48" s="58"/>
      <c r="K48" s="58"/>
      <c r="L48" s="58"/>
      <c r="M48" s="58"/>
      <c r="N48" s="73">
        <v>1</v>
      </c>
      <c r="O48" s="59">
        <v>0</v>
      </c>
      <c r="P48" s="60">
        <f t="shared" si="2"/>
        <v>0</v>
      </c>
    </row>
    <row r="49" spans="1:16" x14ac:dyDescent="0.25">
      <c r="A49" s="52" t="s">
        <v>5</v>
      </c>
      <c r="B49" s="53" t="s">
        <v>323</v>
      </c>
      <c r="C49" s="54" t="s">
        <v>172</v>
      </c>
      <c r="D49" s="55">
        <v>400</v>
      </c>
      <c r="E49" s="54" t="s">
        <v>33</v>
      </c>
      <c r="F49" s="56">
        <v>50</v>
      </c>
      <c r="G49" s="57"/>
      <c r="H49" s="58"/>
      <c r="I49" s="58"/>
      <c r="J49" s="58"/>
      <c r="K49" s="58"/>
      <c r="L49" s="58"/>
      <c r="M49" s="58"/>
      <c r="N49" s="73">
        <v>1</v>
      </c>
      <c r="O49" s="59">
        <v>0</v>
      </c>
      <c r="P49" s="60">
        <f t="shared" ref="P49:P59" si="3">SUM(F49)*(N49*O49)</f>
        <v>0</v>
      </c>
    </row>
    <row r="50" spans="1:16" x14ac:dyDescent="0.25">
      <c r="A50" s="52" t="s">
        <v>5</v>
      </c>
      <c r="B50" s="53" t="s">
        <v>324</v>
      </c>
      <c r="C50" s="54" t="s">
        <v>173</v>
      </c>
      <c r="D50" s="55">
        <v>1</v>
      </c>
      <c r="E50" s="54" t="s">
        <v>41</v>
      </c>
      <c r="F50" s="56">
        <v>50</v>
      </c>
      <c r="G50" s="57"/>
      <c r="H50" s="58"/>
      <c r="I50" s="58"/>
      <c r="J50" s="58"/>
      <c r="K50" s="58"/>
      <c r="L50" s="58"/>
      <c r="M50" s="58"/>
      <c r="N50" s="73">
        <v>1</v>
      </c>
      <c r="O50" s="59">
        <v>0</v>
      </c>
      <c r="P50" s="60">
        <f t="shared" si="3"/>
        <v>0</v>
      </c>
    </row>
    <row r="51" spans="1:16" x14ac:dyDescent="0.25">
      <c r="A51" s="52" t="s">
        <v>5</v>
      </c>
      <c r="B51" s="53" t="s">
        <v>325</v>
      </c>
      <c r="C51" s="54" t="s">
        <v>37</v>
      </c>
      <c r="D51" s="55">
        <v>1.4</v>
      </c>
      <c r="E51" s="54" t="s">
        <v>34</v>
      </c>
      <c r="F51" s="56">
        <v>50</v>
      </c>
      <c r="G51" s="57"/>
      <c r="H51" s="58"/>
      <c r="I51" s="58"/>
      <c r="J51" s="58"/>
      <c r="K51" s="58"/>
      <c r="L51" s="58"/>
      <c r="M51" s="58"/>
      <c r="N51" s="73">
        <v>1</v>
      </c>
      <c r="O51" s="59">
        <v>0</v>
      </c>
      <c r="P51" s="60">
        <f t="shared" si="3"/>
        <v>0</v>
      </c>
    </row>
    <row r="52" spans="1:16" x14ac:dyDescent="0.25">
      <c r="A52" s="52" t="s">
        <v>5</v>
      </c>
      <c r="B52" s="53" t="s">
        <v>326</v>
      </c>
      <c r="C52" s="54" t="s">
        <v>293</v>
      </c>
      <c r="D52" s="55">
        <v>100</v>
      </c>
      <c r="E52" s="54" t="s">
        <v>50</v>
      </c>
      <c r="F52" s="56">
        <v>50</v>
      </c>
      <c r="G52" s="57"/>
      <c r="H52" s="58"/>
      <c r="I52" s="58"/>
      <c r="J52" s="58"/>
      <c r="K52" s="58"/>
      <c r="L52" s="58"/>
      <c r="M52" s="58"/>
      <c r="N52" s="73">
        <v>1</v>
      </c>
      <c r="O52" s="59">
        <v>0</v>
      </c>
      <c r="P52" s="60">
        <f t="shared" si="3"/>
        <v>0</v>
      </c>
    </row>
    <row r="53" spans="1:16" x14ac:dyDescent="0.25">
      <c r="A53" s="52" t="s">
        <v>5</v>
      </c>
      <c r="B53" s="53" t="s">
        <v>327</v>
      </c>
      <c r="C53" s="54" t="s">
        <v>32</v>
      </c>
      <c r="D53" s="55">
        <v>475</v>
      </c>
      <c r="E53" s="54" t="s">
        <v>33</v>
      </c>
      <c r="F53" s="56">
        <v>50</v>
      </c>
      <c r="G53" s="57"/>
      <c r="H53" s="58"/>
      <c r="I53" s="58"/>
      <c r="J53" s="58"/>
      <c r="K53" s="58"/>
      <c r="L53" s="58"/>
      <c r="M53" s="58"/>
      <c r="N53" s="73">
        <v>1</v>
      </c>
      <c r="O53" s="59">
        <v>0</v>
      </c>
      <c r="P53" s="60">
        <f t="shared" si="3"/>
        <v>0</v>
      </c>
    </row>
    <row r="54" spans="1:16" x14ac:dyDescent="0.25">
      <c r="A54" s="52" t="s">
        <v>5</v>
      </c>
      <c r="B54" s="53" t="s">
        <v>328</v>
      </c>
      <c r="C54" s="54" t="s">
        <v>173</v>
      </c>
      <c r="D54" s="55">
        <v>180</v>
      </c>
      <c r="E54" s="54" t="s">
        <v>33</v>
      </c>
      <c r="F54" s="56">
        <v>50</v>
      </c>
      <c r="G54" s="57"/>
      <c r="H54" s="58"/>
      <c r="I54" s="58"/>
      <c r="J54" s="58"/>
      <c r="K54" s="58"/>
      <c r="L54" s="58"/>
      <c r="M54" s="58"/>
      <c r="N54" s="73">
        <v>1</v>
      </c>
      <c r="O54" s="59">
        <v>0</v>
      </c>
      <c r="P54" s="60">
        <f t="shared" si="3"/>
        <v>0</v>
      </c>
    </row>
    <row r="55" spans="1:16" x14ac:dyDescent="0.25">
      <c r="A55" s="52" t="s">
        <v>5</v>
      </c>
      <c r="B55" s="53" t="s">
        <v>329</v>
      </c>
      <c r="C55" s="54" t="s">
        <v>173</v>
      </c>
      <c r="D55" s="55">
        <v>525</v>
      </c>
      <c r="E55" s="54" t="s">
        <v>33</v>
      </c>
      <c r="F55" s="56">
        <v>50</v>
      </c>
      <c r="G55" s="57"/>
      <c r="H55" s="58"/>
      <c r="I55" s="58"/>
      <c r="J55" s="58"/>
      <c r="K55" s="58"/>
      <c r="L55" s="58"/>
      <c r="M55" s="58"/>
      <c r="N55" s="73">
        <v>1</v>
      </c>
      <c r="O55" s="59">
        <v>0</v>
      </c>
      <c r="P55" s="60">
        <f t="shared" si="3"/>
        <v>0</v>
      </c>
    </row>
    <row r="56" spans="1:16" x14ac:dyDescent="0.25">
      <c r="A56" s="52" t="s">
        <v>5</v>
      </c>
      <c r="B56" s="53" t="s">
        <v>330</v>
      </c>
      <c r="C56" s="54" t="s">
        <v>172</v>
      </c>
      <c r="D56" s="55">
        <v>240</v>
      </c>
      <c r="E56" s="54" t="s">
        <v>33</v>
      </c>
      <c r="F56" s="56">
        <v>50</v>
      </c>
      <c r="G56" s="57"/>
      <c r="H56" s="58"/>
      <c r="I56" s="58"/>
      <c r="J56" s="58"/>
      <c r="K56" s="58"/>
      <c r="L56" s="58"/>
      <c r="M56" s="58"/>
      <c r="N56" s="73">
        <v>1</v>
      </c>
      <c r="O56" s="59">
        <v>0</v>
      </c>
      <c r="P56" s="60">
        <f t="shared" si="3"/>
        <v>0</v>
      </c>
    </row>
    <row r="57" spans="1:16" x14ac:dyDescent="0.25">
      <c r="A57" s="52" t="s">
        <v>5</v>
      </c>
      <c r="B57" s="53" t="s">
        <v>331</v>
      </c>
      <c r="C57" s="54" t="s">
        <v>172</v>
      </c>
      <c r="D57" s="55">
        <v>360</v>
      </c>
      <c r="E57" s="54" t="s">
        <v>33</v>
      </c>
      <c r="F57" s="56">
        <v>50</v>
      </c>
      <c r="G57" s="57"/>
      <c r="H57" s="58"/>
      <c r="I57" s="58"/>
      <c r="J57" s="58"/>
      <c r="K57" s="58"/>
      <c r="L57" s="58"/>
      <c r="M57" s="58"/>
      <c r="N57" s="73">
        <v>1</v>
      </c>
      <c r="O57" s="59">
        <v>0</v>
      </c>
      <c r="P57" s="60">
        <f t="shared" si="3"/>
        <v>0</v>
      </c>
    </row>
    <row r="58" spans="1:16" x14ac:dyDescent="0.25">
      <c r="A58" s="52" t="s">
        <v>5</v>
      </c>
      <c r="B58" s="53" t="s">
        <v>332</v>
      </c>
      <c r="C58" s="54" t="s">
        <v>172</v>
      </c>
      <c r="D58" s="55">
        <v>125</v>
      </c>
      <c r="E58" s="54" t="s">
        <v>33</v>
      </c>
      <c r="F58" s="56">
        <v>50</v>
      </c>
      <c r="G58" s="57"/>
      <c r="H58" s="58"/>
      <c r="I58" s="58"/>
      <c r="J58" s="58"/>
      <c r="K58" s="58"/>
      <c r="L58" s="58"/>
      <c r="M58" s="58"/>
      <c r="N58" s="73">
        <v>1</v>
      </c>
      <c r="O58" s="59">
        <v>0</v>
      </c>
      <c r="P58" s="60">
        <f t="shared" si="3"/>
        <v>0</v>
      </c>
    </row>
    <row r="59" spans="1:16" x14ac:dyDescent="0.25">
      <c r="A59" s="52" t="s">
        <v>5</v>
      </c>
      <c r="B59" s="53" t="s">
        <v>333</v>
      </c>
      <c r="C59" s="54" t="s">
        <v>173</v>
      </c>
      <c r="D59" s="55">
        <v>50</v>
      </c>
      <c r="E59" s="54" t="s">
        <v>33</v>
      </c>
      <c r="F59" s="56">
        <v>50</v>
      </c>
      <c r="G59" s="57"/>
      <c r="H59" s="58"/>
      <c r="I59" s="58"/>
      <c r="J59" s="58"/>
      <c r="K59" s="58"/>
      <c r="L59" s="58"/>
      <c r="M59" s="58"/>
      <c r="N59" s="73">
        <v>1</v>
      </c>
      <c r="O59" s="59">
        <v>0</v>
      </c>
      <c r="P59" s="60">
        <f t="shared" si="3"/>
        <v>0</v>
      </c>
    </row>
    <row r="60" spans="1:16" x14ac:dyDescent="0.25">
      <c r="A60" s="61"/>
      <c r="B60" s="62"/>
      <c r="C60" s="62"/>
      <c r="D60" s="62"/>
      <c r="E60" s="61"/>
      <c r="F60" s="63"/>
      <c r="G60" s="64"/>
      <c r="H60" s="64"/>
      <c r="I60" s="64"/>
      <c r="J60" s="65"/>
      <c r="K60" s="65"/>
      <c r="L60" s="65"/>
      <c r="M60" s="65"/>
      <c r="N60" s="65"/>
      <c r="O60" s="66"/>
      <c r="P60" s="67"/>
    </row>
    <row r="61" spans="1:16" x14ac:dyDescent="0.25">
      <c r="A61" s="61"/>
      <c r="B61" s="127" t="s">
        <v>236</v>
      </c>
      <c r="C61" s="62"/>
      <c r="D61" s="62"/>
      <c r="E61" s="61"/>
      <c r="F61" s="63"/>
      <c r="G61" s="64"/>
      <c r="H61" s="64"/>
      <c r="I61" s="64"/>
      <c r="J61" s="65"/>
      <c r="K61" s="65"/>
      <c r="L61" s="65"/>
      <c r="M61" s="65"/>
      <c r="N61" s="65"/>
      <c r="O61" s="68"/>
      <c r="P61" s="69">
        <f>SUM(P3:P60)</f>
        <v>0</v>
      </c>
    </row>
    <row r="62" spans="1:16" x14ac:dyDescent="0.25">
      <c r="B62" s="37" t="s">
        <v>252</v>
      </c>
    </row>
  </sheetData>
  <autoFilter ref="A2:P59" xr:uid="{5275A8BA-67A7-4F83-B2F6-C9C712D6B007}"/>
  <mergeCells count="1">
    <mergeCell ref="A1:O1"/>
  </mergeCells>
  <conditionalFormatting sqref="H2:H59 J3:M59">
    <cfRule type="expression" dxfId="9" priority="4">
      <formula>#REF!&gt;0</formula>
    </cfRule>
  </conditionalFormatting>
  <conditionalFormatting sqref="I2:I59">
    <cfRule type="expression" dxfId="8" priority="5">
      <formula>#REF!&gt;0</formula>
    </cfRule>
  </conditionalFormatting>
  <conditionalFormatting sqref="J2:M2">
    <cfRule type="expression" dxfId="7" priority="6">
      <formula>#REF!&gt;0</formula>
    </cfRule>
  </conditionalFormatting>
  <conditionalFormatting sqref="N2:O2">
    <cfRule type="expression" dxfId="6" priority="3">
      <formula>#REF!&gt;0</formula>
    </cfRule>
  </conditionalFormatting>
  <conditionalFormatting sqref="N3:P59">
    <cfRule type="expression" dxfId="5" priority="1">
      <formula>#REF!&gt;0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BEE1D-94A5-47C6-AC91-2E36483036C9}">
  <sheetPr>
    <tabColor theme="9" tint="0.39997558519241921"/>
  </sheetPr>
  <dimension ref="A1:P26"/>
  <sheetViews>
    <sheetView zoomScale="90" zoomScaleNormal="90" workbookViewId="0">
      <pane ySplit="2" topLeftCell="A3" activePane="bottomLeft" state="frozen"/>
      <selection pane="bottomLeft" activeCell="H10" sqref="H10"/>
    </sheetView>
  </sheetViews>
  <sheetFormatPr defaultColWidth="9.140625" defaultRowHeight="15" x14ac:dyDescent="0.25"/>
  <cols>
    <col min="1" max="1" width="17.28515625" customWidth="1"/>
    <col min="2" max="2" width="33.7109375" style="29" customWidth="1"/>
    <col min="3" max="3" width="7" style="29" bestFit="1" customWidth="1"/>
    <col min="4" max="4" width="7.140625" style="29" bestFit="1" customWidth="1"/>
    <col min="5" max="5" width="5.5703125" bestFit="1" customWidth="1"/>
    <col min="6" max="6" width="6.42578125" style="32" bestFit="1" customWidth="1"/>
    <col min="7" max="7" width="2.28515625" style="2" customWidth="1"/>
    <col min="8" max="9" width="27.5703125" style="2" customWidth="1"/>
    <col min="10" max="10" width="28.28515625" style="7" customWidth="1"/>
    <col min="11" max="11" width="15.5703125" style="7" bestFit="1" customWidth="1"/>
    <col min="12" max="12" width="15.140625" style="7" customWidth="1"/>
    <col min="13" max="14" width="15" style="7" customWidth="1"/>
    <col min="15" max="15" width="15.7109375" style="3" customWidth="1"/>
    <col min="16" max="16" width="19.7109375" style="3" customWidth="1"/>
  </cols>
  <sheetData>
    <row r="1" spans="1:16" ht="23.25" x14ac:dyDescent="0.35">
      <c r="A1" s="159" t="s">
        <v>105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28"/>
    </row>
    <row r="2" spans="1:16" s="11" customFormat="1" ht="51" x14ac:dyDescent="0.25">
      <c r="A2" s="46" t="s">
        <v>107</v>
      </c>
      <c r="B2" s="47" t="s">
        <v>108</v>
      </c>
      <c r="C2" s="47" t="s">
        <v>109</v>
      </c>
      <c r="D2" s="47" t="s">
        <v>110</v>
      </c>
      <c r="E2" s="46" t="s">
        <v>111</v>
      </c>
      <c r="F2" s="48" t="s">
        <v>112</v>
      </c>
      <c r="G2" s="49"/>
      <c r="H2" s="50" t="s">
        <v>79</v>
      </c>
      <c r="I2" s="50" t="s">
        <v>26</v>
      </c>
      <c r="J2" s="50" t="s">
        <v>21</v>
      </c>
      <c r="K2" s="50" t="s">
        <v>1</v>
      </c>
      <c r="L2" s="50" t="s">
        <v>2</v>
      </c>
      <c r="M2" s="50" t="s">
        <v>6</v>
      </c>
      <c r="N2" s="50" t="s">
        <v>24</v>
      </c>
      <c r="O2" s="50" t="s">
        <v>104</v>
      </c>
      <c r="P2" s="51" t="s">
        <v>18</v>
      </c>
    </row>
    <row r="3" spans="1:16" x14ac:dyDescent="0.25">
      <c r="A3" s="74" t="s">
        <v>113</v>
      </c>
      <c r="B3" s="75" t="s">
        <v>222</v>
      </c>
      <c r="C3" s="75" t="s">
        <v>47</v>
      </c>
      <c r="D3" s="75">
        <v>70</v>
      </c>
      <c r="E3" s="74" t="s">
        <v>60</v>
      </c>
      <c r="F3" s="76">
        <v>4</v>
      </c>
      <c r="G3" s="57"/>
      <c r="H3" s="58"/>
      <c r="I3" s="58"/>
      <c r="J3" s="58"/>
      <c r="K3" s="58"/>
      <c r="L3" s="58"/>
      <c r="M3" s="58"/>
      <c r="N3" s="73">
        <v>1</v>
      </c>
      <c r="O3" s="59">
        <v>0</v>
      </c>
      <c r="P3" s="60">
        <f>SUM(F3)*(N3*O3)</f>
        <v>0</v>
      </c>
    </row>
    <row r="4" spans="1:16" x14ac:dyDescent="0.25">
      <c r="A4" s="74" t="s">
        <v>113</v>
      </c>
      <c r="B4" s="75" t="s">
        <v>114</v>
      </c>
      <c r="C4" s="75" t="s">
        <v>47</v>
      </c>
      <c r="D4" s="75">
        <v>70</v>
      </c>
      <c r="E4" s="74" t="s">
        <v>60</v>
      </c>
      <c r="F4" s="76">
        <v>4</v>
      </c>
      <c r="G4" s="57"/>
      <c r="H4" s="58"/>
      <c r="I4" s="58"/>
      <c r="J4" s="58"/>
      <c r="K4" s="58"/>
      <c r="L4" s="58"/>
      <c r="M4" s="58"/>
      <c r="N4" s="73">
        <v>1</v>
      </c>
      <c r="O4" s="59">
        <v>0</v>
      </c>
      <c r="P4" s="60">
        <f t="shared" ref="P4:P23" si="0">SUM(F4)*(N4*O4)</f>
        <v>0</v>
      </c>
    </row>
    <row r="5" spans="1:16" x14ac:dyDescent="0.25">
      <c r="A5" s="74" t="s">
        <v>115</v>
      </c>
      <c r="B5" s="75" t="s">
        <v>116</v>
      </c>
      <c r="C5" s="75" t="s">
        <v>46</v>
      </c>
      <c r="D5" s="75">
        <v>24</v>
      </c>
      <c r="E5" s="74" t="s">
        <v>47</v>
      </c>
      <c r="F5" s="76">
        <v>9</v>
      </c>
      <c r="G5" s="57"/>
      <c r="H5" s="58"/>
      <c r="I5" s="58"/>
      <c r="J5" s="58"/>
      <c r="K5" s="58"/>
      <c r="L5" s="58"/>
      <c r="M5" s="58"/>
      <c r="N5" s="73">
        <v>1</v>
      </c>
      <c r="O5" s="59">
        <v>0</v>
      </c>
      <c r="P5" s="60">
        <f t="shared" si="0"/>
        <v>0</v>
      </c>
    </row>
    <row r="6" spans="1:16" x14ac:dyDescent="0.25">
      <c r="A6" s="74" t="s">
        <v>115</v>
      </c>
      <c r="B6" s="75" t="s">
        <v>223</v>
      </c>
      <c r="C6" s="75" t="s">
        <v>46</v>
      </c>
      <c r="D6" s="75">
        <v>24</v>
      </c>
      <c r="E6" s="74" t="s">
        <v>47</v>
      </c>
      <c r="F6" s="76">
        <v>7</v>
      </c>
      <c r="G6" s="57"/>
      <c r="H6" s="58"/>
      <c r="I6" s="58"/>
      <c r="J6" s="58"/>
      <c r="K6" s="58"/>
      <c r="L6" s="58"/>
      <c r="M6" s="58"/>
      <c r="N6" s="73">
        <v>1</v>
      </c>
      <c r="O6" s="59">
        <v>0</v>
      </c>
      <c r="P6" s="60">
        <f t="shared" ref="P6" si="1">SUM(F6)*(N6*O6)</f>
        <v>0</v>
      </c>
    </row>
    <row r="7" spans="1:16" x14ac:dyDescent="0.25">
      <c r="A7" s="74" t="s">
        <v>115</v>
      </c>
      <c r="B7" s="75" t="s">
        <v>117</v>
      </c>
      <c r="C7" s="75" t="s">
        <v>46</v>
      </c>
      <c r="D7" s="75">
        <v>24</v>
      </c>
      <c r="E7" s="74" t="s">
        <v>47</v>
      </c>
      <c r="F7" s="76">
        <v>7</v>
      </c>
      <c r="G7" s="57"/>
      <c r="H7" s="58"/>
      <c r="I7" s="58"/>
      <c r="J7" s="58"/>
      <c r="K7" s="58"/>
      <c r="L7" s="58"/>
      <c r="M7" s="58"/>
      <c r="N7" s="73">
        <v>1</v>
      </c>
      <c r="O7" s="59">
        <v>0</v>
      </c>
      <c r="P7" s="60">
        <f t="shared" si="0"/>
        <v>0</v>
      </c>
    </row>
    <row r="8" spans="1:16" x14ac:dyDescent="0.25">
      <c r="A8" s="74" t="s">
        <v>100</v>
      </c>
      <c r="B8" s="75" t="s">
        <v>224</v>
      </c>
      <c r="C8" s="75" t="s">
        <v>38</v>
      </c>
      <c r="D8" s="75">
        <v>8</v>
      </c>
      <c r="E8" s="74" t="s">
        <v>47</v>
      </c>
      <c r="F8" s="76">
        <v>8</v>
      </c>
      <c r="G8" s="57"/>
      <c r="H8" s="58"/>
      <c r="I8" s="58"/>
      <c r="J8" s="58"/>
      <c r="K8" s="58"/>
      <c r="L8" s="58"/>
      <c r="M8" s="58"/>
      <c r="N8" s="73">
        <v>1</v>
      </c>
      <c r="O8" s="59">
        <v>0</v>
      </c>
      <c r="P8" s="60">
        <f t="shared" si="0"/>
        <v>0</v>
      </c>
    </row>
    <row r="9" spans="1:16" x14ac:dyDescent="0.25">
      <c r="A9" s="74" t="s">
        <v>100</v>
      </c>
      <c r="B9" s="75" t="s">
        <v>225</v>
      </c>
      <c r="C9" s="75" t="s">
        <v>38</v>
      </c>
      <c r="D9" s="75">
        <v>8</v>
      </c>
      <c r="E9" s="74" t="s">
        <v>47</v>
      </c>
      <c r="F9" s="76">
        <v>9</v>
      </c>
      <c r="G9" s="57"/>
      <c r="H9" s="58"/>
      <c r="I9" s="58"/>
      <c r="J9" s="58"/>
      <c r="K9" s="58"/>
      <c r="L9" s="58"/>
      <c r="M9" s="58"/>
      <c r="N9" s="73">
        <v>1</v>
      </c>
      <c r="O9" s="59">
        <v>0</v>
      </c>
      <c r="P9" s="60">
        <f t="shared" si="0"/>
        <v>0</v>
      </c>
    </row>
    <row r="10" spans="1:16" x14ac:dyDescent="0.25">
      <c r="A10" s="74" t="s">
        <v>100</v>
      </c>
      <c r="B10" s="75" t="s">
        <v>226</v>
      </c>
      <c r="C10" s="75" t="s">
        <v>47</v>
      </c>
      <c r="D10" s="75">
        <v>1</v>
      </c>
      <c r="E10" s="74" t="s">
        <v>174</v>
      </c>
      <c r="F10" s="76">
        <v>6</v>
      </c>
      <c r="G10" s="57"/>
      <c r="H10" s="58"/>
      <c r="I10" s="58"/>
      <c r="J10" s="58"/>
      <c r="K10" s="58"/>
      <c r="L10" s="58"/>
      <c r="M10" s="58"/>
      <c r="N10" s="73">
        <v>1</v>
      </c>
      <c r="O10" s="59">
        <v>0</v>
      </c>
      <c r="P10" s="60">
        <f t="shared" si="0"/>
        <v>0</v>
      </c>
    </row>
    <row r="11" spans="1:16" x14ac:dyDescent="0.25">
      <c r="A11" s="74" t="s">
        <v>100</v>
      </c>
      <c r="B11" s="75" t="s">
        <v>227</v>
      </c>
      <c r="C11" s="75" t="s">
        <v>38</v>
      </c>
      <c r="D11" s="75">
        <v>6</v>
      </c>
      <c r="E11" s="74" t="s">
        <v>47</v>
      </c>
      <c r="F11" s="76">
        <v>8</v>
      </c>
      <c r="G11" s="57"/>
      <c r="H11" s="58"/>
      <c r="I11" s="58"/>
      <c r="J11" s="58"/>
      <c r="K11" s="58"/>
      <c r="L11" s="58"/>
      <c r="M11" s="58"/>
      <c r="N11" s="73">
        <v>1</v>
      </c>
      <c r="O11" s="59">
        <v>0</v>
      </c>
      <c r="P11" s="60">
        <f t="shared" ref="P11" si="2">SUM(F11)*(N11*O11)</f>
        <v>0</v>
      </c>
    </row>
    <row r="12" spans="1:16" x14ac:dyDescent="0.25">
      <c r="A12" s="74" t="s">
        <v>100</v>
      </c>
      <c r="B12" s="75" t="s">
        <v>53</v>
      </c>
      <c r="C12" s="75" t="s">
        <v>47</v>
      </c>
      <c r="D12" s="75">
        <v>50</v>
      </c>
      <c r="E12" s="74" t="s">
        <v>60</v>
      </c>
      <c r="F12" s="76">
        <v>9</v>
      </c>
      <c r="G12" s="57"/>
      <c r="H12" s="58"/>
      <c r="I12" s="58"/>
      <c r="J12" s="58"/>
      <c r="K12" s="58"/>
      <c r="L12" s="58"/>
      <c r="M12" s="58"/>
      <c r="N12" s="73">
        <v>1</v>
      </c>
      <c r="O12" s="59">
        <v>0</v>
      </c>
      <c r="P12" s="60">
        <f t="shared" si="0"/>
        <v>0</v>
      </c>
    </row>
    <row r="13" spans="1:16" x14ac:dyDescent="0.25">
      <c r="A13" s="74" t="s">
        <v>100</v>
      </c>
      <c r="B13" s="75" t="s">
        <v>228</v>
      </c>
      <c r="C13" s="75" t="s">
        <v>38</v>
      </c>
      <c r="D13" s="75">
        <v>8</v>
      </c>
      <c r="E13" s="74" t="s">
        <v>47</v>
      </c>
      <c r="F13" s="76">
        <v>8</v>
      </c>
      <c r="G13" s="57"/>
      <c r="H13" s="58"/>
      <c r="I13" s="58"/>
      <c r="J13" s="58"/>
      <c r="K13" s="58"/>
      <c r="L13" s="58"/>
      <c r="M13" s="58"/>
      <c r="N13" s="73">
        <v>1</v>
      </c>
      <c r="O13" s="59">
        <v>0</v>
      </c>
      <c r="P13" s="60">
        <f t="shared" si="0"/>
        <v>0</v>
      </c>
    </row>
    <row r="14" spans="1:16" x14ac:dyDescent="0.25">
      <c r="A14" s="74" t="s">
        <v>100</v>
      </c>
      <c r="B14" s="75" t="s">
        <v>229</v>
      </c>
      <c r="C14" s="75" t="s">
        <v>38</v>
      </c>
      <c r="D14" s="75">
        <v>6</v>
      </c>
      <c r="E14" s="74" t="s">
        <v>47</v>
      </c>
      <c r="F14" s="76">
        <v>5</v>
      </c>
      <c r="G14" s="57"/>
      <c r="H14" s="58"/>
      <c r="I14" s="58"/>
      <c r="J14" s="58"/>
      <c r="K14" s="58"/>
      <c r="L14" s="58"/>
      <c r="M14" s="58"/>
      <c r="N14" s="73">
        <v>1</v>
      </c>
      <c r="O14" s="59">
        <v>0</v>
      </c>
      <c r="P14" s="60">
        <f t="shared" si="0"/>
        <v>0</v>
      </c>
    </row>
    <row r="15" spans="1:16" x14ac:dyDescent="0.25">
      <c r="A15" s="74" t="s">
        <v>100</v>
      </c>
      <c r="B15" s="75" t="s">
        <v>75</v>
      </c>
      <c r="C15" s="75" t="s">
        <v>37</v>
      </c>
      <c r="D15" s="75">
        <v>50</v>
      </c>
      <c r="E15" s="74" t="s">
        <v>60</v>
      </c>
      <c r="F15" s="76">
        <v>5</v>
      </c>
      <c r="G15" s="57"/>
      <c r="H15" s="58"/>
      <c r="I15" s="58"/>
      <c r="J15" s="58"/>
      <c r="K15" s="58"/>
      <c r="L15" s="58"/>
      <c r="M15" s="58"/>
      <c r="N15" s="73">
        <v>1</v>
      </c>
      <c r="O15" s="59">
        <v>0</v>
      </c>
      <c r="P15" s="60">
        <f t="shared" si="0"/>
        <v>0</v>
      </c>
    </row>
    <row r="16" spans="1:16" x14ac:dyDescent="0.25">
      <c r="A16" s="74" t="s">
        <v>100</v>
      </c>
      <c r="B16" s="75" t="s">
        <v>230</v>
      </c>
      <c r="C16" s="75" t="s">
        <v>37</v>
      </c>
      <c r="D16" s="75">
        <v>50</v>
      </c>
      <c r="E16" s="74" t="s">
        <v>60</v>
      </c>
      <c r="F16" s="76">
        <v>2</v>
      </c>
      <c r="G16" s="57"/>
      <c r="H16" s="58"/>
      <c r="I16" s="58"/>
      <c r="J16" s="58"/>
      <c r="K16" s="58"/>
      <c r="L16" s="58"/>
      <c r="M16" s="58"/>
      <c r="N16" s="73">
        <v>1</v>
      </c>
      <c r="O16" s="59">
        <v>0</v>
      </c>
      <c r="P16" s="60">
        <f t="shared" si="0"/>
        <v>0</v>
      </c>
    </row>
    <row r="17" spans="1:16" x14ac:dyDescent="0.25">
      <c r="A17" s="74" t="s">
        <v>100</v>
      </c>
      <c r="B17" s="75" t="s">
        <v>76</v>
      </c>
      <c r="C17" s="75" t="s">
        <v>39</v>
      </c>
      <c r="D17" s="75">
        <v>1</v>
      </c>
      <c r="E17" s="74" t="s">
        <v>174</v>
      </c>
      <c r="F17" s="76">
        <v>7</v>
      </c>
      <c r="G17" s="57"/>
      <c r="H17" s="58"/>
      <c r="I17" s="58"/>
      <c r="J17" s="58"/>
      <c r="K17" s="58"/>
      <c r="L17" s="58"/>
      <c r="M17" s="58"/>
      <c r="N17" s="73">
        <v>1</v>
      </c>
      <c r="O17" s="59">
        <v>0</v>
      </c>
      <c r="P17" s="60">
        <f t="shared" si="0"/>
        <v>0</v>
      </c>
    </row>
    <row r="18" spans="1:16" x14ac:dyDescent="0.25">
      <c r="A18" s="74" t="s">
        <v>100</v>
      </c>
      <c r="B18" s="75" t="s">
        <v>231</v>
      </c>
      <c r="C18" s="75" t="s">
        <v>38</v>
      </c>
      <c r="D18" s="75">
        <v>6</v>
      </c>
      <c r="E18" s="74" t="s">
        <v>39</v>
      </c>
      <c r="F18" s="76">
        <v>5</v>
      </c>
      <c r="G18" s="57"/>
      <c r="H18" s="58"/>
      <c r="I18" s="58"/>
      <c r="J18" s="58"/>
      <c r="K18" s="58"/>
      <c r="L18" s="58"/>
      <c r="M18" s="58"/>
      <c r="N18" s="73">
        <v>1</v>
      </c>
      <c r="O18" s="59">
        <v>0</v>
      </c>
      <c r="P18" s="60">
        <f t="shared" si="0"/>
        <v>0</v>
      </c>
    </row>
    <row r="19" spans="1:16" x14ac:dyDescent="0.25">
      <c r="A19" s="74" t="s">
        <v>100</v>
      </c>
      <c r="B19" s="75" t="s">
        <v>232</v>
      </c>
      <c r="C19" s="75" t="s">
        <v>38</v>
      </c>
      <c r="D19" s="75">
        <v>6</v>
      </c>
      <c r="E19" s="74" t="s">
        <v>39</v>
      </c>
      <c r="F19" s="76">
        <v>15</v>
      </c>
      <c r="G19" s="57"/>
      <c r="H19" s="58"/>
      <c r="I19" s="58"/>
      <c r="J19" s="58"/>
      <c r="K19" s="58"/>
      <c r="L19" s="58"/>
      <c r="M19" s="58"/>
      <c r="N19" s="73">
        <v>1</v>
      </c>
      <c r="O19" s="59">
        <v>0</v>
      </c>
      <c r="P19" s="60">
        <f t="shared" si="0"/>
        <v>0</v>
      </c>
    </row>
    <row r="20" spans="1:16" x14ac:dyDescent="0.25">
      <c r="A20" s="74" t="s">
        <v>118</v>
      </c>
      <c r="B20" s="75" t="s">
        <v>119</v>
      </c>
      <c r="C20" s="75" t="s">
        <v>47</v>
      </c>
      <c r="D20" s="75">
        <v>70</v>
      </c>
      <c r="E20" s="74" t="s">
        <v>60</v>
      </c>
      <c r="F20" s="76">
        <v>2</v>
      </c>
      <c r="G20" s="57"/>
      <c r="H20" s="58"/>
      <c r="I20" s="58"/>
      <c r="J20" s="58"/>
      <c r="K20" s="58"/>
      <c r="L20" s="58"/>
      <c r="M20" s="58"/>
      <c r="N20" s="73">
        <v>1</v>
      </c>
      <c r="O20" s="59">
        <v>0</v>
      </c>
      <c r="P20" s="60">
        <f t="shared" si="0"/>
        <v>0</v>
      </c>
    </row>
    <row r="21" spans="1:16" x14ac:dyDescent="0.25">
      <c r="A21" s="74" t="s">
        <v>118</v>
      </c>
      <c r="B21" s="75" t="s">
        <v>120</v>
      </c>
      <c r="C21" s="75" t="s">
        <v>47</v>
      </c>
      <c r="D21" s="75">
        <v>70</v>
      </c>
      <c r="E21" s="74" t="s">
        <v>60</v>
      </c>
      <c r="F21" s="76">
        <v>2</v>
      </c>
      <c r="G21" s="57"/>
      <c r="H21" s="58"/>
      <c r="I21" s="58"/>
      <c r="J21" s="58"/>
      <c r="K21" s="58"/>
      <c r="L21" s="58"/>
      <c r="M21" s="58"/>
      <c r="N21" s="73">
        <v>1</v>
      </c>
      <c r="O21" s="59">
        <v>0</v>
      </c>
      <c r="P21" s="60">
        <f t="shared" si="0"/>
        <v>0</v>
      </c>
    </row>
    <row r="22" spans="1:16" x14ac:dyDescent="0.25">
      <c r="A22" s="74" t="s">
        <v>118</v>
      </c>
      <c r="B22" s="75" t="s">
        <v>233</v>
      </c>
      <c r="C22" s="75" t="s">
        <v>47</v>
      </c>
      <c r="D22" s="75">
        <v>50</v>
      </c>
      <c r="E22" s="74" t="s">
        <v>60</v>
      </c>
      <c r="F22" s="76">
        <v>2</v>
      </c>
      <c r="G22" s="57"/>
      <c r="H22" s="58"/>
      <c r="I22" s="58"/>
      <c r="J22" s="58"/>
      <c r="K22" s="58"/>
      <c r="L22" s="58"/>
      <c r="M22" s="58"/>
      <c r="N22" s="73">
        <v>1</v>
      </c>
      <c r="O22" s="59">
        <v>0</v>
      </c>
      <c r="P22" s="60">
        <f t="shared" si="0"/>
        <v>0</v>
      </c>
    </row>
    <row r="23" spans="1:16" x14ac:dyDescent="0.25">
      <c r="A23" s="74" t="s">
        <v>101</v>
      </c>
      <c r="B23" s="75" t="s">
        <v>234</v>
      </c>
      <c r="C23" s="75" t="s">
        <v>47</v>
      </c>
      <c r="D23" s="75">
        <v>75</v>
      </c>
      <c r="E23" s="74" t="s">
        <v>60</v>
      </c>
      <c r="F23" s="76">
        <v>24</v>
      </c>
      <c r="G23" s="57"/>
      <c r="H23" s="58"/>
      <c r="I23" s="58"/>
      <c r="J23" s="58"/>
      <c r="K23" s="58"/>
      <c r="L23" s="58"/>
      <c r="M23" s="58"/>
      <c r="N23" s="73">
        <v>1</v>
      </c>
      <c r="O23" s="59">
        <v>0</v>
      </c>
      <c r="P23" s="60">
        <f t="shared" si="0"/>
        <v>0</v>
      </c>
    </row>
    <row r="24" spans="1:16" x14ac:dyDescent="0.25">
      <c r="A24" s="61"/>
      <c r="B24" s="62"/>
      <c r="C24" s="62"/>
      <c r="D24" s="62"/>
      <c r="E24" s="61"/>
      <c r="F24" s="63"/>
      <c r="G24" s="64"/>
      <c r="H24" s="64"/>
      <c r="I24" s="64"/>
      <c r="J24" s="65"/>
      <c r="K24" s="65"/>
      <c r="L24" s="65"/>
      <c r="M24" s="65"/>
      <c r="N24" s="65"/>
      <c r="O24" s="66"/>
      <c r="P24" s="67"/>
    </row>
    <row r="25" spans="1:16" x14ac:dyDescent="0.25">
      <c r="A25" s="61"/>
      <c r="B25" s="127" t="s">
        <v>236</v>
      </c>
      <c r="C25" s="62"/>
      <c r="D25" s="62"/>
      <c r="E25" s="61"/>
      <c r="F25" s="63"/>
      <c r="G25" s="64"/>
      <c r="H25" s="64"/>
      <c r="I25" s="64"/>
      <c r="J25" s="65"/>
      <c r="K25" s="65"/>
      <c r="L25" s="65"/>
      <c r="M25" s="65"/>
      <c r="N25" s="65"/>
      <c r="O25" s="68"/>
      <c r="P25" s="69">
        <f>SUM(P3:P24)</f>
        <v>0</v>
      </c>
    </row>
    <row r="26" spans="1:16" x14ac:dyDescent="0.25">
      <c r="B26" s="37" t="s">
        <v>252</v>
      </c>
    </row>
  </sheetData>
  <autoFilter ref="A2:P2" xr:uid="{A77BEE1D-94A5-47C6-AC91-2E36483036C9}"/>
  <mergeCells count="1">
    <mergeCell ref="A1:O1"/>
  </mergeCells>
  <conditionalFormatting sqref="H2:H23 J4:M23">
    <cfRule type="expression" dxfId="4" priority="4">
      <formula>#REF!&gt;0</formula>
    </cfRule>
  </conditionalFormatting>
  <conditionalFormatting sqref="I2:I23">
    <cfRule type="expression" dxfId="3" priority="5">
      <formula>#REF!&gt;0</formula>
    </cfRule>
  </conditionalFormatting>
  <conditionalFormatting sqref="J3:M3">
    <cfRule type="expression" dxfId="2" priority="7">
      <formula>#REF!&gt;0</formula>
    </cfRule>
  </conditionalFormatting>
  <conditionalFormatting sqref="J2:O2">
    <cfRule type="expression" dxfId="1" priority="3">
      <formula>#REF!&gt;0</formula>
    </cfRule>
  </conditionalFormatting>
  <conditionalFormatting sqref="N3:P23">
    <cfRule type="expression" dxfId="0" priority="2">
      <formula>#REF!&gt;0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62461-DE13-4E36-8474-2EACC1189568}">
  <sheetPr>
    <tabColor rgb="FFF4B084"/>
  </sheetPr>
  <dimension ref="A1:K8"/>
  <sheetViews>
    <sheetView view="pageBreakPreview" zoomScaleNormal="90" zoomScaleSheetLayoutView="100" workbookViewId="0">
      <selection activeCell="I4" sqref="I4"/>
    </sheetView>
  </sheetViews>
  <sheetFormatPr defaultColWidth="8.85546875" defaultRowHeight="12.75" x14ac:dyDescent="0.2"/>
  <cols>
    <col min="1" max="1" width="28.7109375" style="86" bestFit="1" customWidth="1"/>
    <col min="2" max="2" width="26.140625" style="86" bestFit="1" customWidth="1"/>
    <col min="3" max="3" width="21.85546875" style="92" bestFit="1" customWidth="1"/>
    <col min="4" max="4" width="6.85546875" style="109" bestFit="1" customWidth="1"/>
    <col min="5" max="5" width="12" style="109" bestFit="1" customWidth="1"/>
    <col min="6" max="6" width="17.42578125" style="110" customWidth="1"/>
    <col min="7" max="8" width="15.140625" style="86" customWidth="1"/>
    <col min="9" max="10" width="21.140625" style="86" customWidth="1"/>
    <col min="11" max="11" width="43.28515625" style="110" customWidth="1"/>
    <col min="12" max="16384" width="8.85546875" style="86"/>
  </cols>
  <sheetData>
    <row r="1" spans="1:11" ht="32.450000000000003" customHeight="1" x14ac:dyDescent="0.2">
      <c r="A1" s="84"/>
      <c r="B1" s="162" t="s">
        <v>158</v>
      </c>
      <c r="C1" s="162"/>
      <c r="D1" s="162"/>
      <c r="E1" s="162"/>
      <c r="F1" s="85"/>
      <c r="G1" s="163" t="s">
        <v>159</v>
      </c>
      <c r="H1" s="164"/>
      <c r="I1" s="164"/>
      <c r="J1" s="164"/>
      <c r="K1" s="165"/>
    </row>
    <row r="2" spans="1:11" s="92" customFormat="1" ht="51" x14ac:dyDescent="0.2">
      <c r="A2" s="87" t="s">
        <v>160</v>
      </c>
      <c r="B2" s="88" t="s">
        <v>161</v>
      </c>
      <c r="C2" s="89" t="s">
        <v>162</v>
      </c>
      <c r="D2" s="88" t="s">
        <v>163</v>
      </c>
      <c r="E2" s="88" t="s">
        <v>164</v>
      </c>
      <c r="F2" s="89" t="s">
        <v>167</v>
      </c>
      <c r="G2" s="90" t="s">
        <v>237</v>
      </c>
      <c r="H2" s="90" t="s">
        <v>239</v>
      </c>
      <c r="I2" s="90" t="s">
        <v>168</v>
      </c>
      <c r="J2" s="90" t="s">
        <v>165</v>
      </c>
      <c r="K2" s="91" t="s">
        <v>16</v>
      </c>
    </row>
    <row r="3" spans="1:11" x14ac:dyDescent="0.2">
      <c r="A3" s="93"/>
      <c r="B3" s="94"/>
      <c r="C3" s="95"/>
      <c r="D3" s="94"/>
      <c r="E3" s="94"/>
      <c r="F3" s="96">
        <v>7</v>
      </c>
      <c r="G3" s="97">
        <v>260</v>
      </c>
      <c r="H3" s="147">
        <v>104</v>
      </c>
      <c r="I3" s="97" t="s">
        <v>170</v>
      </c>
      <c r="J3" s="97"/>
      <c r="K3" s="98" t="s">
        <v>18</v>
      </c>
    </row>
    <row r="4" spans="1:11" x14ac:dyDescent="0.2">
      <c r="A4" s="151" t="s">
        <v>240</v>
      </c>
      <c r="B4" s="152" t="s">
        <v>251</v>
      </c>
      <c r="C4" s="152" t="s">
        <v>241</v>
      </c>
      <c r="D4" s="99"/>
      <c r="E4" s="152" t="s">
        <v>242</v>
      </c>
      <c r="F4" s="100">
        <v>7</v>
      </c>
      <c r="G4" s="100">
        <v>260</v>
      </c>
      <c r="H4" s="100">
        <v>104</v>
      </c>
      <c r="I4" s="101">
        <v>0</v>
      </c>
      <c r="J4" s="102">
        <f>I4*(G4+H4)</f>
        <v>0</v>
      </c>
      <c r="K4" s="103"/>
    </row>
    <row r="5" spans="1:11" x14ac:dyDescent="0.2">
      <c r="A5" s="151" t="s">
        <v>243</v>
      </c>
      <c r="B5" s="152" t="s">
        <v>251</v>
      </c>
      <c r="C5" s="152" t="s">
        <v>244</v>
      </c>
      <c r="D5" s="99"/>
      <c r="E5" s="152" t="s">
        <v>242</v>
      </c>
      <c r="F5" s="100">
        <v>7</v>
      </c>
      <c r="G5" s="100">
        <v>260</v>
      </c>
      <c r="H5" s="100">
        <v>104</v>
      </c>
      <c r="I5" s="101">
        <v>0</v>
      </c>
      <c r="J5" s="102">
        <f t="shared" ref="J5:J7" si="0">I5*(G5+H5)</f>
        <v>0</v>
      </c>
      <c r="K5" s="103"/>
    </row>
    <row r="6" spans="1:11" x14ac:dyDescent="0.2">
      <c r="A6" s="151" t="s">
        <v>245</v>
      </c>
      <c r="B6" s="152" t="s">
        <v>251</v>
      </c>
      <c r="C6" s="152" t="s">
        <v>246</v>
      </c>
      <c r="D6" s="99"/>
      <c r="E6" s="152" t="s">
        <v>247</v>
      </c>
      <c r="F6" s="100">
        <v>7</v>
      </c>
      <c r="G6" s="100">
        <v>260</v>
      </c>
      <c r="H6" s="100">
        <v>104</v>
      </c>
      <c r="I6" s="101">
        <v>0</v>
      </c>
      <c r="J6" s="102">
        <f t="shared" si="0"/>
        <v>0</v>
      </c>
      <c r="K6" s="103"/>
    </row>
    <row r="7" spans="1:11" x14ac:dyDescent="0.2">
      <c r="A7" s="151" t="s">
        <v>248</v>
      </c>
      <c r="B7" s="152" t="s">
        <v>251</v>
      </c>
      <c r="C7" s="152" t="s">
        <v>249</v>
      </c>
      <c r="D7" s="99"/>
      <c r="E7" s="152" t="s">
        <v>250</v>
      </c>
      <c r="F7" s="100">
        <v>7</v>
      </c>
      <c r="G7" s="100">
        <v>260</v>
      </c>
      <c r="H7" s="100">
        <v>104</v>
      </c>
      <c r="I7" s="101">
        <v>0</v>
      </c>
      <c r="J7" s="102">
        <f t="shared" si="0"/>
        <v>0</v>
      </c>
      <c r="K7" s="103"/>
    </row>
    <row r="8" spans="1:11" s="108" customFormat="1" ht="21" customHeight="1" thickBot="1" x14ac:dyDescent="0.3">
      <c r="A8" s="104"/>
      <c r="B8" s="105"/>
      <c r="C8" s="105"/>
      <c r="D8" s="106"/>
      <c r="E8" s="106"/>
      <c r="F8" s="148"/>
      <c r="G8" s="149" t="s">
        <v>166</v>
      </c>
      <c r="H8" s="149"/>
      <c r="I8" s="150"/>
      <c r="J8" s="150">
        <f>SUM(J4:J7)</f>
        <v>0</v>
      </c>
      <c r="K8" s="107"/>
    </row>
  </sheetData>
  <mergeCells count="2">
    <mergeCell ref="B1:E1"/>
    <mergeCell ref="G1:K1"/>
  </mergeCells>
  <pageMargins left="0.7" right="0.7" top="0.75" bottom="0.75" header="0.3" footer="0.3"/>
  <pageSetup paperSize="9" scale="4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72557-832C-48D1-9DB5-DECEADBAA328}">
  <sheetPr>
    <tabColor theme="5" tint="0.39997558519241921"/>
    <pageSetUpPr fitToPage="1"/>
  </sheetPr>
  <dimension ref="A1:E13"/>
  <sheetViews>
    <sheetView view="pageBreakPreview" zoomScale="130" zoomScaleNormal="100" zoomScaleSheetLayoutView="130" workbookViewId="0">
      <selection activeCell="E7" sqref="E7"/>
    </sheetView>
  </sheetViews>
  <sheetFormatPr defaultRowHeight="15" x14ac:dyDescent="0.25"/>
  <cols>
    <col min="1" max="1" width="84.85546875" customWidth="1"/>
    <col min="2" max="2" width="16.42578125" customWidth="1"/>
    <col min="3" max="3" width="16.5703125" customWidth="1"/>
    <col min="4" max="4" width="18.5703125" customWidth="1"/>
    <col min="5" max="5" width="18.42578125" customWidth="1"/>
  </cols>
  <sheetData>
    <row r="1" spans="1:5" ht="23.25" x14ac:dyDescent="0.35">
      <c r="A1" s="116" t="s">
        <v>4</v>
      </c>
      <c r="B1" s="166" t="s">
        <v>0</v>
      </c>
      <c r="C1" s="167"/>
      <c r="D1" s="167"/>
      <c r="E1" s="168"/>
    </row>
    <row r="2" spans="1:5" x14ac:dyDescent="0.25">
      <c r="A2" s="22"/>
      <c r="B2" s="61"/>
      <c r="C2" s="61"/>
      <c r="D2" s="61"/>
      <c r="E2" s="117"/>
    </row>
    <row r="3" spans="1:5" ht="7.15" customHeight="1" x14ac:dyDescent="0.25">
      <c r="A3" s="169"/>
      <c r="B3" s="170"/>
      <c r="C3" s="170"/>
      <c r="D3" s="170"/>
      <c r="E3" s="171"/>
    </row>
    <row r="4" spans="1:5" ht="7.15" customHeight="1" x14ac:dyDescent="0.25">
      <c r="A4" s="22"/>
      <c r="B4" s="61"/>
      <c r="C4" s="61"/>
      <c r="D4" s="61"/>
      <c r="E4" s="117"/>
    </row>
    <row r="5" spans="1:5" x14ac:dyDescent="0.25">
      <c r="A5" s="118" t="s">
        <v>13</v>
      </c>
      <c r="B5" s="77" t="s">
        <v>16</v>
      </c>
      <c r="C5" s="78" t="s">
        <v>14</v>
      </c>
      <c r="D5" s="79"/>
      <c r="E5" s="119" t="s">
        <v>12</v>
      </c>
    </row>
    <row r="6" spans="1:5" x14ac:dyDescent="0.25">
      <c r="A6" s="120"/>
      <c r="B6" s="81"/>
      <c r="C6" s="81"/>
      <c r="D6" s="80"/>
      <c r="E6" s="121">
        <v>0</v>
      </c>
    </row>
    <row r="7" spans="1:5" x14ac:dyDescent="0.25">
      <c r="A7" s="120"/>
      <c r="B7" s="81"/>
      <c r="C7" s="81"/>
      <c r="D7" s="80"/>
      <c r="E7" s="121">
        <v>0</v>
      </c>
    </row>
    <row r="8" spans="1:5" x14ac:dyDescent="0.25">
      <c r="A8" s="120"/>
      <c r="B8" s="81"/>
      <c r="C8" s="81"/>
      <c r="D8" s="80"/>
      <c r="E8" s="121">
        <v>0</v>
      </c>
    </row>
    <row r="9" spans="1:5" x14ac:dyDescent="0.25">
      <c r="A9" s="120"/>
      <c r="B9" s="81"/>
      <c r="C9" s="81"/>
      <c r="D9" s="80"/>
      <c r="E9" s="121">
        <v>0</v>
      </c>
    </row>
    <row r="10" spans="1:5" x14ac:dyDescent="0.25">
      <c r="A10" s="120"/>
      <c r="B10" s="81"/>
      <c r="C10" s="81"/>
      <c r="D10" s="80"/>
      <c r="E10" s="121">
        <v>0</v>
      </c>
    </row>
    <row r="11" spans="1:5" x14ac:dyDescent="0.25">
      <c r="A11" s="22"/>
      <c r="B11" s="61"/>
      <c r="C11" s="61"/>
      <c r="D11" s="64"/>
      <c r="E11" s="122"/>
    </row>
    <row r="12" spans="1:5" x14ac:dyDescent="0.25">
      <c r="A12" s="22"/>
      <c r="B12" s="61"/>
      <c r="C12" s="82" t="s">
        <v>157</v>
      </c>
      <c r="D12" s="83"/>
      <c r="E12" s="123">
        <f>SUM(E3:E11)</f>
        <v>0</v>
      </c>
    </row>
    <row r="13" spans="1:5" ht="15.75" thickBot="1" x14ac:dyDescent="0.3">
      <c r="A13" s="124"/>
      <c r="B13" s="125"/>
      <c r="C13" s="125"/>
      <c r="D13" s="125"/>
      <c r="E13" s="126"/>
    </row>
  </sheetData>
  <mergeCells count="2">
    <mergeCell ref="B1:E1"/>
    <mergeCell ref="A3:E3"/>
  </mergeCells>
  <pageMargins left="0.7" right="0.7" top="0.75" bottom="0.75" header="0.3" footer="0.3"/>
  <pageSetup paperSize="9" scale="8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80F2A-8F11-4F37-84D6-3EC9B13A9BC6}">
  <sheetPr>
    <tabColor rgb="FF0070C0"/>
    <pageSetUpPr fitToPage="1"/>
  </sheetPr>
  <dimension ref="A1:G22"/>
  <sheetViews>
    <sheetView view="pageBreakPreview" zoomScale="120" zoomScaleNormal="100" zoomScaleSheetLayoutView="120" workbookViewId="0">
      <selection activeCell="A5" sqref="A5"/>
    </sheetView>
  </sheetViews>
  <sheetFormatPr defaultColWidth="9.140625" defaultRowHeight="15" x14ac:dyDescent="0.25"/>
  <cols>
    <col min="1" max="1" width="44" customWidth="1"/>
    <col min="2" max="2" width="25.85546875" customWidth="1"/>
    <col min="3" max="3" width="20.85546875" customWidth="1"/>
    <col min="4" max="4" width="2.7109375" customWidth="1"/>
    <col min="5" max="7" width="11.7109375" bestFit="1" customWidth="1"/>
  </cols>
  <sheetData>
    <row r="1" spans="1:7" x14ac:dyDescent="0.25">
      <c r="A1" s="25" t="s">
        <v>103</v>
      </c>
      <c r="B1" s="12" t="s">
        <v>0</v>
      </c>
      <c r="C1" s="12"/>
    </row>
    <row r="2" spans="1:7" x14ac:dyDescent="0.25">
      <c r="A2" s="13" t="s">
        <v>3</v>
      </c>
      <c r="B2" s="13"/>
    </row>
    <row r="3" spans="1:7" x14ac:dyDescent="0.25">
      <c r="A3" s="26" t="s">
        <v>7</v>
      </c>
      <c r="B3" s="14"/>
      <c r="C3" s="15"/>
    </row>
    <row r="4" spans="1:7" x14ac:dyDescent="0.25">
      <c r="A4" s="16" t="s">
        <v>102</v>
      </c>
      <c r="B4" s="17" t="s">
        <v>156</v>
      </c>
      <c r="C4" s="18"/>
    </row>
    <row r="5" spans="1:7" x14ac:dyDescent="0.25">
      <c r="A5" s="155" t="s">
        <v>80</v>
      </c>
      <c r="B5" s="153">
        <f>AGF!O38</f>
        <v>0</v>
      </c>
      <c r="C5" s="156"/>
      <c r="E5" s="1"/>
      <c r="F5" s="1"/>
      <c r="G5" s="1"/>
    </row>
    <row r="6" spans="1:7" x14ac:dyDescent="0.25">
      <c r="A6" s="155" t="s">
        <v>28</v>
      </c>
      <c r="B6" s="153">
        <f>DKW!P290</f>
        <v>0</v>
      </c>
      <c r="C6" s="157"/>
      <c r="E6" s="1"/>
      <c r="F6" s="1"/>
      <c r="G6" s="1"/>
    </row>
    <row r="7" spans="1:7" x14ac:dyDescent="0.25">
      <c r="A7" s="155" t="s">
        <v>155</v>
      </c>
      <c r="B7" s="153">
        <f>'Koeling zuivel'!P144</f>
        <v>0</v>
      </c>
      <c r="C7" s="157"/>
      <c r="E7" s="1"/>
      <c r="F7" s="1"/>
      <c r="G7" s="1"/>
    </row>
    <row r="8" spans="1:7" x14ac:dyDescent="0.25">
      <c r="A8" s="155" t="s">
        <v>85</v>
      </c>
      <c r="B8" s="153">
        <f>'Non food'!P73</f>
        <v>0</v>
      </c>
      <c r="C8" s="157"/>
      <c r="E8" s="1"/>
      <c r="F8" s="1"/>
      <c r="G8" s="1"/>
    </row>
    <row r="9" spans="1:7" x14ac:dyDescent="0.25">
      <c r="A9" s="155" t="s">
        <v>27</v>
      </c>
      <c r="B9" s="153">
        <f>Bakker!P24</f>
        <v>0</v>
      </c>
      <c r="C9" s="157"/>
      <c r="E9" s="1"/>
      <c r="F9" s="1"/>
      <c r="G9" s="1"/>
    </row>
    <row r="10" spans="1:7" x14ac:dyDescent="0.25">
      <c r="A10" s="155" t="s">
        <v>29</v>
      </c>
      <c r="B10" s="153">
        <f>Slager!P41</f>
        <v>0</v>
      </c>
      <c r="C10" s="157"/>
      <c r="E10" s="1"/>
      <c r="F10" s="1"/>
      <c r="G10" s="1"/>
    </row>
    <row r="11" spans="1:7" x14ac:dyDescent="0.25">
      <c r="A11" s="155" t="s">
        <v>23</v>
      </c>
      <c r="B11" s="153">
        <f>Vis!P30</f>
        <v>0</v>
      </c>
      <c r="C11" s="157"/>
      <c r="E11" s="1"/>
      <c r="F11" s="1"/>
      <c r="G11" s="1"/>
    </row>
    <row r="12" spans="1:7" x14ac:dyDescent="0.25">
      <c r="A12" s="155" t="s">
        <v>5</v>
      </c>
      <c r="B12" s="153">
        <f>Diepvries!P61</f>
        <v>0</v>
      </c>
      <c r="C12" s="157"/>
      <c r="E12" s="1"/>
      <c r="F12" s="1"/>
      <c r="G12" s="1"/>
    </row>
    <row r="13" spans="1:7" x14ac:dyDescent="0.25">
      <c r="A13" s="155" t="s">
        <v>82</v>
      </c>
      <c r="B13" s="153">
        <f>Dranken!P25</f>
        <v>0</v>
      </c>
      <c r="C13" s="157"/>
      <c r="E13" s="1"/>
      <c r="F13" s="1"/>
      <c r="G13" s="1"/>
    </row>
    <row r="14" spans="1:7" x14ac:dyDescent="0.25">
      <c r="A14" s="155" t="s">
        <v>169</v>
      </c>
      <c r="B14" s="153">
        <f>'Kosten logistiek'!J8</f>
        <v>0</v>
      </c>
      <c r="C14" s="157"/>
      <c r="E14" s="1"/>
      <c r="F14" s="1"/>
      <c r="G14" s="1"/>
    </row>
    <row r="15" spans="1:7" x14ac:dyDescent="0.25">
      <c r="A15" s="154" t="s">
        <v>4</v>
      </c>
      <c r="B15" s="153">
        <f>'bijkomende kosten'!E12</f>
        <v>0</v>
      </c>
      <c r="C15" s="158"/>
    </row>
    <row r="16" spans="1:7" x14ac:dyDescent="0.25">
      <c r="A16" s="20" t="s">
        <v>22</v>
      </c>
      <c r="B16" s="21">
        <f>SUM(B5:B15)</f>
        <v>0</v>
      </c>
      <c r="C16" s="27" t="s">
        <v>31</v>
      </c>
    </row>
    <row r="17" spans="1:3" x14ac:dyDescent="0.25">
      <c r="A17" s="22"/>
      <c r="B17" s="23"/>
      <c r="C17" s="19"/>
    </row>
    <row r="19" spans="1:3" x14ac:dyDescent="0.25">
      <c r="A19" s="24" t="s">
        <v>8</v>
      </c>
      <c r="B19" s="172"/>
      <c r="C19" s="173"/>
    </row>
    <row r="20" spans="1:3" x14ac:dyDescent="0.25">
      <c r="A20" s="24" t="s">
        <v>9</v>
      </c>
      <c r="B20" s="172"/>
      <c r="C20" s="173"/>
    </row>
    <row r="21" spans="1:3" ht="45.95" customHeight="1" x14ac:dyDescent="0.25">
      <c r="A21" s="24" t="s">
        <v>10</v>
      </c>
      <c r="B21" s="172"/>
      <c r="C21" s="173"/>
    </row>
    <row r="22" spans="1:3" x14ac:dyDescent="0.25">
      <c r="A22" s="24" t="s">
        <v>11</v>
      </c>
      <c r="B22" s="172"/>
      <c r="C22" s="173"/>
    </row>
  </sheetData>
  <mergeCells count="4">
    <mergeCell ref="B21:C21"/>
    <mergeCell ref="B22:C22"/>
    <mergeCell ref="B19:C19"/>
    <mergeCell ref="B20:C20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7" ma:contentTypeDescription="Een nieuw document maken." ma:contentTypeScope="" ma:versionID="ca2383e70f9810f7295f5b871cb0766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11adb72c2a64998f922e7fcc2f8c8b61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5986C6-0BE1-4565-B7CE-4AE16744E8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ECBA0E-D289-4738-84D1-46540F4B7B20}">
  <ds:schemaRefs>
    <ds:schemaRef ds:uri="http://schemas.microsoft.com/office/2006/metadata/properties"/>
    <ds:schemaRef ds:uri="http://schemas.microsoft.com/office/infopath/2007/PartnerControls"/>
    <ds:schemaRef ds:uri="5d807127-6dfe-4777-9fc9-8a2ccfc388c3"/>
    <ds:schemaRef ds:uri="46c995e6-7f53-48aa-a5ad-a9d38912b46a"/>
  </ds:schemaRefs>
</ds:datastoreItem>
</file>

<file path=customXml/itemProps3.xml><?xml version="1.0" encoding="utf-8"?>
<ds:datastoreItem xmlns:ds="http://schemas.openxmlformats.org/officeDocument/2006/customXml" ds:itemID="{6816C76B-336F-4786-8C80-264845DC67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1</vt:i4>
      </vt:variant>
    </vt:vector>
  </HeadingPairs>
  <TitlesOfParts>
    <vt:vector size="14" baseType="lpstr">
      <vt:lpstr>Voorwoord</vt:lpstr>
      <vt:lpstr>AGF</vt:lpstr>
      <vt:lpstr>DKW</vt:lpstr>
      <vt:lpstr>Koeling zuivel</vt:lpstr>
      <vt:lpstr>Non food</vt:lpstr>
      <vt:lpstr>Bakker</vt:lpstr>
      <vt:lpstr>Slager</vt:lpstr>
      <vt:lpstr>Vis</vt:lpstr>
      <vt:lpstr>Diepvries</vt:lpstr>
      <vt:lpstr>Dranken</vt:lpstr>
      <vt:lpstr>Kosten logistiek</vt:lpstr>
      <vt:lpstr>bijkomende kosten</vt:lpstr>
      <vt:lpstr>Totalisatie</vt:lpstr>
      <vt:lpstr>Totalisatie!Afdrukbereik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Arend Jan Pothof</dc:creator>
  <cp:lastModifiedBy>Thijs van Duiven | Inkada Inkoop &amp; Advies</cp:lastModifiedBy>
  <cp:lastPrinted>2019-05-20T11:38:26Z</cp:lastPrinted>
  <dcterms:created xsi:type="dcterms:W3CDTF">2019-02-06T11:32:54Z</dcterms:created>
  <dcterms:modified xsi:type="dcterms:W3CDTF">2023-11-29T16:42:29Z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