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-my.sharepoint.com/personal/p_loesberg_amsterdamumc_nl/Documents/2 Projecten/04 meubilair/07 Bijlagen bij de EA/"/>
    </mc:Choice>
  </mc:AlternateContent>
  <xr:revisionPtr revIDLastSave="104" documentId="8_{4535FF39-E085-4A9A-BA9C-7C6393124E2B}" xr6:coauthVersionLast="47" xr6:coauthVersionMax="47" xr10:uidLastSave="{7BF475E7-166F-4A85-A435-DE308DD7AB1B}"/>
  <bookViews>
    <workbookView xWindow="-120" yWindow="-120" windowWidth="29040" windowHeight="17640" xr2:uid="{99D6806C-1037-4390-AA6A-258C38886A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6" i="1"/>
  <c r="H6" i="1" s="1"/>
  <c r="H41" i="1"/>
  <c r="H37" i="1" l="1"/>
  <c r="H43" i="1" s="1"/>
  <c r="H45" i="1" s="1"/>
</calcChain>
</file>

<file path=xl/sharedStrings.xml><?xml version="1.0" encoding="utf-8"?>
<sst xmlns="http://schemas.openxmlformats.org/spreadsheetml/2006/main" count="56" uniqueCount="56">
  <si>
    <t>Fictieve Case</t>
  </si>
  <si>
    <t>Prijsinvulformulier voor standaard meubilair (nieuw meubilair / niet refurbished) conform PvE</t>
  </si>
  <si>
    <t>nieuw</t>
  </si>
  <si>
    <t>Omschrijving</t>
  </si>
  <si>
    <t>aantal</t>
  </si>
  <si>
    <t>bruto prijs</t>
  </si>
  <si>
    <t>kortings%</t>
  </si>
  <si>
    <t>netto prijs</t>
  </si>
  <si>
    <t>exclusief BTW</t>
  </si>
  <si>
    <t>Bureau</t>
  </si>
  <si>
    <t>Bureau 120x 80 zit/zit (handmatig) inclusief voorzieningen</t>
  </si>
  <si>
    <t>Bureau 140x 80 zit/zit (handmatig) inclusief voorzieningen</t>
  </si>
  <si>
    <t>Bureau 160x 80 zit/zit (handmatig) inclusief voorzieningen</t>
  </si>
  <si>
    <t>Bureau 120x 80 zit/sta (elektrisch) inclusief voorzieningen</t>
  </si>
  <si>
    <t>Bureau 140x 80 zit/sta (elektrisch) inclusief voorzieningen</t>
  </si>
  <si>
    <t>Bureau 160x 80 zit/sta (elektrisch) inclusief voorzieningen</t>
  </si>
  <si>
    <t>Voorzieningen</t>
  </si>
  <si>
    <t xml:space="preserve">Kabelbak </t>
  </si>
  <si>
    <t>Stekkerblok</t>
  </si>
  <si>
    <t>Aansluitsnoer</t>
  </si>
  <si>
    <t>Doorvoerdop voor in bureaublad (optioneel)</t>
  </si>
  <si>
    <t>Accessoires bureaus</t>
  </si>
  <si>
    <t>Powerdock (WCD) voor vergadertafels en bureaus</t>
  </si>
  <si>
    <t>bureauscherm voor bureau 120 cm</t>
  </si>
  <si>
    <t xml:space="preserve">bureauscherm voor bureau 140 cm </t>
  </si>
  <si>
    <t xml:space="preserve">bureauscherm voor bureau 160 cm </t>
  </si>
  <si>
    <t>Schaamschot bureau 120 cm</t>
  </si>
  <si>
    <t>Schaamschot bureau 140 cm</t>
  </si>
  <si>
    <t>Schaamschot bureau 160 cm</t>
  </si>
  <si>
    <t>Vergadertafel</t>
  </si>
  <si>
    <t>Vergadertafel 140 x 80 cm</t>
  </si>
  <si>
    <t>Vergadertafel 160 x 80 cm</t>
  </si>
  <si>
    <t>Wielen geschikt voor harde en zachte vloeren per set van 2</t>
  </si>
  <si>
    <t>Vergaderstoel kunststof bekleding zonder armsteun</t>
  </si>
  <si>
    <t>Vergaderstoel kunstleer bekleding zonder armsteun</t>
  </si>
  <si>
    <t>Vergaderstoel kunststof bekleding met armsteun</t>
  </si>
  <si>
    <t>Vergaderstoel kunstleer bekleding met armsteun</t>
  </si>
  <si>
    <t>Kasten incl. legborden</t>
  </si>
  <si>
    <t>Jaloeziedeurkast (bxhxd in cm.) 80  x 74  x 43  (laag)</t>
  </si>
  <si>
    <t>Jaloeziedeurkast (bxhxd in cm.) 120  x 120  x 43  (middelhoog)</t>
  </si>
  <si>
    <t>Jaloeziedeurkast (bxhxd in cm.) 120  x 195  x 43  (standaard)</t>
  </si>
  <si>
    <t>Schuifdeurkast incl. perforatie en akoestisch mat. (bxhxd in cm.)160 x 118 x 47</t>
  </si>
  <si>
    <t xml:space="preserve">Schuifdeurkast incl. perforatie en akoestisch mat. (bxhxd in cm.)200 x 118 x 47 </t>
  </si>
  <si>
    <t>Lade blokken</t>
  </si>
  <si>
    <t>Ladeblok met 2 opberglades verrijdbaar</t>
  </si>
  <si>
    <t>Ladeblok met 3 opberglades verrijdbaar</t>
  </si>
  <si>
    <t>Kortingspercentage overige assortiment kantoor meubilair inschrijver exclusief bureaustoelen</t>
  </si>
  <si>
    <t>Invullen prijsblad:</t>
  </si>
  <si>
    <t>Inschrijver vult alleen de oranje cellen in; prijzen excl. BTW</t>
  </si>
  <si>
    <t>Amsterdam UMC wil graag een Bruto prijslijst ontvangen het overig kantoormeubilair  nieuw met een kortingspercentage.</t>
  </si>
  <si>
    <t>Item</t>
  </si>
  <si>
    <t>Totaal Incl. 21% BTW</t>
  </si>
  <si>
    <t xml:space="preserve">Vergader-stoelen </t>
  </si>
  <si>
    <t xml:space="preserve">Totaalbedrag </t>
  </si>
  <si>
    <t>Totaal excl. 21% BTW</t>
  </si>
  <si>
    <t>Bijlage  8.2  Prijsblad Perceel 2 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</si>
</sst>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3" fontId="0" fillId="6" borderId="16" xfId="1" applyFont="1" applyFill="1" applyBorder="1" applyProtection="1"/>
    <xf numFmtId="0" fontId="0" fillId="5" borderId="1" xfId="0" applyFill="1" applyBorder="1" applyProtection="1">
      <protection locked="0"/>
    </xf>
    <xf numFmtId="9" fontId="0" fillId="5" borderId="1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9" fontId="6" fillId="5" borderId="15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6" borderId="1" xfId="0" applyFill="1" applyBorder="1" applyProtection="1"/>
    <xf numFmtId="43" fontId="0" fillId="6" borderId="29" xfId="1" applyFont="1" applyFill="1" applyBorder="1" applyProtection="1"/>
    <xf numFmtId="43" fontId="0" fillId="3" borderId="9" xfId="1" applyFont="1" applyFill="1" applyBorder="1" applyProtection="1"/>
    <xf numFmtId="0" fontId="0" fillId="6" borderId="15" xfId="0" applyFill="1" applyBorder="1" applyProtection="1"/>
    <xf numFmtId="164" fontId="0" fillId="0" borderId="15" xfId="0" applyNumberFormat="1" applyBorder="1" applyAlignment="1" applyProtection="1">
      <alignment horizontal="center" vertical="center"/>
    </xf>
    <xf numFmtId="43" fontId="0" fillId="2" borderId="1" xfId="1" applyFont="1" applyFill="1" applyBorder="1" applyProtection="1"/>
    <xf numFmtId="43" fontId="0" fillId="7" borderId="20" xfId="0" applyNumberFormat="1" applyFill="1" applyBorder="1" applyProtection="1"/>
    <xf numFmtId="43" fontId="0" fillId="0" borderId="0" xfId="1" applyFont="1" applyProtection="1"/>
    <xf numFmtId="0" fontId="2" fillId="0" borderId="0" xfId="0" applyFont="1" applyAlignment="1" applyProtection="1">
      <alignment horizontal="left"/>
    </xf>
    <xf numFmtId="0" fontId="7" fillId="0" borderId="0" xfId="0" applyFont="1" applyProtection="1"/>
    <xf numFmtId="0" fontId="0" fillId="0" borderId="0" xfId="0" applyAlignment="1" applyProtection="1">
      <alignment horizontal="center" vertical="center"/>
    </xf>
    <xf numFmtId="0" fontId="2" fillId="0" borderId="0" xfId="0" applyFont="1" applyProtection="1"/>
    <xf numFmtId="0" fontId="0" fillId="0" borderId="0" xfId="0" applyProtection="1"/>
    <xf numFmtId="0" fontId="0" fillId="0" borderId="2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0" fillId="0" borderId="17" xfId="0" applyBorder="1" applyProtection="1"/>
    <xf numFmtId="0" fontId="0" fillId="0" borderId="18" xfId="0" applyBorder="1" applyAlignment="1" applyProtection="1">
      <alignment horizontal="left" wrapText="1"/>
    </xf>
    <xf numFmtId="0" fontId="0" fillId="0" borderId="19" xfId="0" applyBorder="1" applyAlignment="1" applyProtection="1">
      <alignment horizontal="left" wrapText="1"/>
    </xf>
    <xf numFmtId="0" fontId="0" fillId="8" borderId="15" xfId="0" applyFill="1" applyBorder="1" applyProtection="1"/>
    <xf numFmtId="0" fontId="0" fillId="0" borderId="13" xfId="0" applyBorder="1" applyAlignment="1" applyProtection="1">
      <alignment horizontal="left" wrapText="1"/>
    </xf>
    <xf numFmtId="0" fontId="0" fillId="0" borderId="14" xfId="0" applyBorder="1" applyAlignment="1" applyProtection="1">
      <alignment horizontal="left" wrapText="1"/>
    </xf>
    <xf numFmtId="0" fontId="0" fillId="9" borderId="15" xfId="0" applyFill="1" applyBorder="1" applyProtection="1"/>
    <xf numFmtId="0" fontId="5" fillId="0" borderId="0" xfId="0" applyFont="1" applyAlignment="1" applyProtection="1">
      <alignment horizontal="left"/>
    </xf>
    <xf numFmtId="0" fontId="2" fillId="3" borderId="10" xfId="0" applyFont="1" applyFill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left"/>
    </xf>
    <xf numFmtId="0" fontId="2" fillId="3" borderId="12" xfId="0" applyFont="1" applyFill="1" applyBorder="1" applyAlignment="1" applyProtection="1">
      <alignment horizontal="left"/>
    </xf>
    <xf numFmtId="0" fontId="2" fillId="0" borderId="28" xfId="0" applyFont="1" applyBorder="1" applyAlignment="1" applyProtection="1">
      <alignment horizontal="left" vertical="center"/>
    </xf>
    <xf numFmtId="0" fontId="0" fillId="0" borderId="1" xfId="0" applyBorder="1" applyProtection="1"/>
    <xf numFmtId="0" fontId="2" fillId="0" borderId="28" xfId="0" applyFont="1" applyBorder="1" applyAlignment="1" applyProtection="1">
      <alignment horizontal="left" vertical="center" wrapText="1"/>
    </xf>
    <xf numFmtId="0" fontId="3" fillId="0" borderId="1" xfId="0" applyFont="1" applyBorder="1" applyProtection="1"/>
    <xf numFmtId="0" fontId="4" fillId="0" borderId="1" xfId="0" applyFont="1" applyBorder="1" applyProtection="1"/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 wrapText="1"/>
    </xf>
    <xf numFmtId="0" fontId="2" fillId="0" borderId="26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2" fillId="0" borderId="30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left" vertical="center"/>
    </xf>
    <xf numFmtId="0" fontId="3" fillId="0" borderId="15" xfId="0" applyFont="1" applyBorder="1" applyProtection="1"/>
    <xf numFmtId="0" fontId="2" fillId="2" borderId="3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left"/>
    </xf>
    <xf numFmtId="0" fontId="2" fillId="3" borderId="22" xfId="0" applyFont="1" applyFill="1" applyBorder="1" applyProtection="1"/>
    <xf numFmtId="0" fontId="2" fillId="3" borderId="23" xfId="0" applyFont="1" applyFill="1" applyBorder="1" applyAlignment="1" applyProtection="1">
      <alignment horizontal="center" vertical="center"/>
    </xf>
    <xf numFmtId="0" fontId="2" fillId="3" borderId="22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43" fontId="0" fillId="3" borderId="25" xfId="1" applyFont="1" applyFill="1" applyBorder="1" applyAlignment="1" applyProtection="1">
      <alignment horizontal="center"/>
    </xf>
    <xf numFmtId="0" fontId="0" fillId="3" borderId="26" xfId="0" applyFont="1" applyFill="1" applyBorder="1" applyAlignment="1" applyProtection="1">
      <alignment horizontal="left"/>
    </xf>
    <xf numFmtId="0" fontId="0" fillId="3" borderId="6" xfId="0" applyFill="1" applyBorder="1" applyProtection="1"/>
    <xf numFmtId="0" fontId="0" fillId="3" borderId="7" xfId="0" applyFill="1" applyBorder="1" applyAlignment="1" applyProtection="1">
      <alignment horizontal="center" vertical="center"/>
    </xf>
    <xf numFmtId="0" fontId="0" fillId="3" borderId="0" xfId="0" applyFill="1" applyBorder="1" applyProtection="1"/>
    <xf numFmtId="0" fontId="0" fillId="3" borderId="8" xfId="0" applyFill="1" applyBorder="1" applyProtection="1"/>
    <xf numFmtId="43" fontId="0" fillId="3" borderId="27" xfId="1" applyFont="1" applyFill="1" applyBorder="1" applyAlignment="1" applyProtection="1">
      <alignment horizontal="center"/>
    </xf>
    <xf numFmtId="0" fontId="8" fillId="0" borderId="0" xfId="0" applyFont="1" applyProtection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D62D-BAEE-499D-AACB-37FADB79260C}">
  <dimension ref="B2:H54"/>
  <sheetViews>
    <sheetView showGridLines="0" tabSelected="1" workbookViewId="0">
      <selection activeCell="N11" sqref="N11"/>
    </sheetView>
  </sheetViews>
  <sheetFormatPr defaultRowHeight="15" x14ac:dyDescent="0.25"/>
  <cols>
    <col min="1" max="1" width="5.5703125" style="23" customWidth="1"/>
    <col min="2" max="2" width="16.42578125" style="19" customWidth="1"/>
    <col min="3" max="3" width="71.7109375" style="23" customWidth="1"/>
    <col min="4" max="4" width="13.85546875" style="21" customWidth="1"/>
    <col min="5" max="6" width="12.7109375" style="23" customWidth="1"/>
    <col min="7" max="7" width="10.140625" style="23" customWidth="1"/>
    <col min="8" max="8" width="14.42578125" style="18" bestFit="1" customWidth="1"/>
    <col min="9" max="16384" width="9.140625" style="23"/>
  </cols>
  <sheetData>
    <row r="2" spans="2:8" ht="21" x14ac:dyDescent="0.35">
      <c r="C2" s="67" t="s">
        <v>55</v>
      </c>
    </row>
    <row r="3" spans="2:8" ht="15.75" thickBot="1" x14ac:dyDescent="0.3">
      <c r="D3" s="53" t="s">
        <v>0</v>
      </c>
      <c r="E3" s="53"/>
      <c r="F3" s="53"/>
      <c r="G3" s="53"/>
      <c r="H3" s="53"/>
    </row>
    <row r="4" spans="2:8" x14ac:dyDescent="0.25">
      <c r="B4" s="54"/>
      <c r="C4" s="55" t="s">
        <v>1</v>
      </c>
      <c r="D4" s="56"/>
      <c r="E4" s="57" t="s">
        <v>2</v>
      </c>
      <c r="F4" s="58"/>
      <c r="G4" s="59"/>
      <c r="H4" s="60" t="s">
        <v>53</v>
      </c>
    </row>
    <row r="5" spans="2:8" x14ac:dyDescent="0.25">
      <c r="B5" s="61" t="s">
        <v>50</v>
      </c>
      <c r="C5" s="62" t="s">
        <v>3</v>
      </c>
      <c r="D5" s="63" t="s">
        <v>4</v>
      </c>
      <c r="E5" s="62" t="s">
        <v>5</v>
      </c>
      <c r="F5" s="64" t="s">
        <v>6</v>
      </c>
      <c r="G5" s="65" t="s">
        <v>7</v>
      </c>
      <c r="H5" s="66" t="s">
        <v>8</v>
      </c>
    </row>
    <row r="6" spans="2:8" x14ac:dyDescent="0.25">
      <c r="B6" s="41" t="s">
        <v>9</v>
      </c>
      <c r="C6" s="42" t="s">
        <v>10</v>
      </c>
      <c r="D6" s="6">
        <v>20</v>
      </c>
      <c r="E6" s="2"/>
      <c r="F6" s="3"/>
      <c r="G6" s="11">
        <f>E6-(E6*F6)</f>
        <v>0</v>
      </c>
      <c r="H6" s="12">
        <f>G6*D6</f>
        <v>0</v>
      </c>
    </row>
    <row r="7" spans="2:8" x14ac:dyDescent="0.25">
      <c r="B7" s="41"/>
      <c r="C7" s="42" t="s">
        <v>11</v>
      </c>
      <c r="D7" s="6">
        <v>300</v>
      </c>
      <c r="E7" s="2"/>
      <c r="F7" s="2"/>
      <c r="G7" s="11">
        <f t="shared" ref="G7:G36" si="0">E7-(E7*F7)</f>
        <v>0</v>
      </c>
      <c r="H7" s="12">
        <f t="shared" ref="H7:H36" si="1">G7*D7</f>
        <v>0</v>
      </c>
    </row>
    <row r="8" spans="2:8" x14ac:dyDescent="0.25">
      <c r="B8" s="41"/>
      <c r="C8" s="42" t="s">
        <v>12</v>
      </c>
      <c r="D8" s="6">
        <v>200</v>
      </c>
      <c r="E8" s="2"/>
      <c r="F8" s="2"/>
      <c r="G8" s="11">
        <f t="shared" si="0"/>
        <v>0</v>
      </c>
      <c r="H8" s="12">
        <f t="shared" si="1"/>
        <v>0</v>
      </c>
    </row>
    <row r="9" spans="2:8" x14ac:dyDescent="0.25">
      <c r="B9" s="41"/>
      <c r="C9" s="42" t="s">
        <v>13</v>
      </c>
      <c r="D9" s="6">
        <v>5</v>
      </c>
      <c r="E9" s="2"/>
      <c r="F9" s="2"/>
      <c r="G9" s="11">
        <f t="shared" si="0"/>
        <v>0</v>
      </c>
      <c r="H9" s="12">
        <f t="shared" si="1"/>
        <v>0</v>
      </c>
    </row>
    <row r="10" spans="2:8" x14ac:dyDescent="0.25">
      <c r="B10" s="41"/>
      <c r="C10" s="42" t="s">
        <v>14</v>
      </c>
      <c r="D10" s="6">
        <v>75</v>
      </c>
      <c r="E10" s="2"/>
      <c r="F10" s="2"/>
      <c r="G10" s="11">
        <f t="shared" si="0"/>
        <v>0</v>
      </c>
      <c r="H10" s="12">
        <f t="shared" si="1"/>
        <v>0</v>
      </c>
    </row>
    <row r="11" spans="2:8" x14ac:dyDescent="0.25">
      <c r="B11" s="41"/>
      <c r="C11" s="42" t="s">
        <v>15</v>
      </c>
      <c r="D11" s="6">
        <v>50</v>
      </c>
      <c r="E11" s="2"/>
      <c r="F11" s="2"/>
      <c r="G11" s="11">
        <f t="shared" si="0"/>
        <v>0</v>
      </c>
      <c r="H11" s="12">
        <f t="shared" si="1"/>
        <v>0</v>
      </c>
    </row>
    <row r="12" spans="2:8" x14ac:dyDescent="0.25">
      <c r="B12" s="43" t="s">
        <v>16</v>
      </c>
      <c r="C12" s="44" t="s">
        <v>17</v>
      </c>
      <c r="D12" s="7">
        <v>1</v>
      </c>
      <c r="E12" s="2"/>
      <c r="F12" s="2"/>
      <c r="G12" s="11">
        <f t="shared" si="0"/>
        <v>0</v>
      </c>
      <c r="H12" s="12">
        <f t="shared" si="1"/>
        <v>0</v>
      </c>
    </row>
    <row r="13" spans="2:8" x14ac:dyDescent="0.25">
      <c r="B13" s="43"/>
      <c r="C13" s="44" t="s">
        <v>18</v>
      </c>
      <c r="D13" s="7">
        <v>1</v>
      </c>
      <c r="E13" s="2"/>
      <c r="F13" s="2"/>
      <c r="G13" s="11">
        <f t="shared" si="0"/>
        <v>0</v>
      </c>
      <c r="H13" s="12">
        <f t="shared" si="1"/>
        <v>0</v>
      </c>
    </row>
    <row r="14" spans="2:8" x14ac:dyDescent="0.25">
      <c r="B14" s="43"/>
      <c r="C14" s="44" t="s">
        <v>19</v>
      </c>
      <c r="D14" s="7">
        <v>1</v>
      </c>
      <c r="E14" s="2"/>
      <c r="F14" s="2"/>
      <c r="G14" s="11">
        <f t="shared" si="0"/>
        <v>0</v>
      </c>
      <c r="H14" s="12">
        <f t="shared" si="1"/>
        <v>0</v>
      </c>
    </row>
    <row r="15" spans="2:8" x14ac:dyDescent="0.25">
      <c r="B15" s="43"/>
      <c r="C15" s="44" t="s">
        <v>20</v>
      </c>
      <c r="D15" s="7">
        <v>1</v>
      </c>
      <c r="E15" s="2"/>
      <c r="F15" s="2"/>
      <c r="G15" s="11">
        <f t="shared" si="0"/>
        <v>0</v>
      </c>
      <c r="H15" s="12">
        <f t="shared" si="1"/>
        <v>0</v>
      </c>
    </row>
    <row r="16" spans="2:8" x14ac:dyDescent="0.25">
      <c r="B16" s="43" t="s">
        <v>21</v>
      </c>
      <c r="C16" s="44" t="s">
        <v>22</v>
      </c>
      <c r="D16" s="8">
        <v>100</v>
      </c>
      <c r="E16" s="2"/>
      <c r="F16" s="2"/>
      <c r="G16" s="11">
        <f t="shared" si="0"/>
        <v>0</v>
      </c>
      <c r="H16" s="12">
        <f t="shared" si="1"/>
        <v>0</v>
      </c>
    </row>
    <row r="17" spans="2:8" x14ac:dyDescent="0.25">
      <c r="B17" s="43"/>
      <c r="C17" s="44" t="s">
        <v>23</v>
      </c>
      <c r="D17" s="9">
        <v>1</v>
      </c>
      <c r="E17" s="2"/>
      <c r="F17" s="2"/>
      <c r="G17" s="11">
        <f t="shared" si="0"/>
        <v>0</v>
      </c>
      <c r="H17" s="12">
        <f t="shared" si="1"/>
        <v>0</v>
      </c>
    </row>
    <row r="18" spans="2:8" x14ac:dyDescent="0.25">
      <c r="B18" s="43"/>
      <c r="C18" s="44" t="s">
        <v>24</v>
      </c>
      <c r="D18" s="9">
        <v>20</v>
      </c>
      <c r="E18" s="2"/>
      <c r="F18" s="2"/>
      <c r="G18" s="11">
        <f t="shared" si="0"/>
        <v>0</v>
      </c>
      <c r="H18" s="12">
        <f t="shared" si="1"/>
        <v>0</v>
      </c>
    </row>
    <row r="19" spans="2:8" x14ac:dyDescent="0.25">
      <c r="B19" s="43"/>
      <c r="C19" s="44" t="s">
        <v>25</v>
      </c>
      <c r="D19" s="8">
        <v>15</v>
      </c>
      <c r="E19" s="2"/>
      <c r="F19" s="2"/>
      <c r="G19" s="11">
        <f t="shared" si="0"/>
        <v>0</v>
      </c>
      <c r="H19" s="12">
        <f t="shared" si="1"/>
        <v>0</v>
      </c>
    </row>
    <row r="20" spans="2:8" x14ac:dyDescent="0.25">
      <c r="B20" s="43"/>
      <c r="C20" s="44" t="s">
        <v>26</v>
      </c>
      <c r="D20" s="9">
        <v>1</v>
      </c>
      <c r="E20" s="2"/>
      <c r="F20" s="2"/>
      <c r="G20" s="11">
        <f t="shared" si="0"/>
        <v>0</v>
      </c>
      <c r="H20" s="12">
        <f t="shared" si="1"/>
        <v>0</v>
      </c>
    </row>
    <row r="21" spans="2:8" x14ac:dyDescent="0.25">
      <c r="B21" s="43"/>
      <c r="C21" s="44" t="s">
        <v>27</v>
      </c>
      <c r="D21" s="9">
        <v>1</v>
      </c>
      <c r="E21" s="2"/>
      <c r="F21" s="2"/>
      <c r="G21" s="11">
        <f t="shared" si="0"/>
        <v>0</v>
      </c>
      <c r="H21" s="12">
        <f t="shared" si="1"/>
        <v>0</v>
      </c>
    </row>
    <row r="22" spans="2:8" x14ac:dyDescent="0.25">
      <c r="B22" s="43"/>
      <c r="C22" s="44" t="s">
        <v>28</v>
      </c>
      <c r="D22" s="9">
        <v>1</v>
      </c>
      <c r="E22" s="2"/>
      <c r="F22" s="2"/>
      <c r="G22" s="11">
        <f t="shared" si="0"/>
        <v>0</v>
      </c>
      <c r="H22" s="12">
        <f t="shared" si="1"/>
        <v>0</v>
      </c>
    </row>
    <row r="23" spans="2:8" x14ac:dyDescent="0.25">
      <c r="B23" s="41" t="s">
        <v>29</v>
      </c>
      <c r="C23" s="44" t="s">
        <v>30</v>
      </c>
      <c r="D23" s="9">
        <v>20</v>
      </c>
      <c r="E23" s="2"/>
      <c r="F23" s="2"/>
      <c r="G23" s="11">
        <f t="shared" si="0"/>
        <v>0</v>
      </c>
      <c r="H23" s="12">
        <f t="shared" si="1"/>
        <v>0</v>
      </c>
    </row>
    <row r="24" spans="2:8" x14ac:dyDescent="0.25">
      <c r="B24" s="41"/>
      <c r="C24" s="44" t="s">
        <v>31</v>
      </c>
      <c r="D24" s="8">
        <v>30</v>
      </c>
      <c r="E24" s="2"/>
      <c r="F24" s="2"/>
      <c r="G24" s="11">
        <f t="shared" si="0"/>
        <v>0</v>
      </c>
      <c r="H24" s="12">
        <f t="shared" si="1"/>
        <v>0</v>
      </c>
    </row>
    <row r="25" spans="2:8" x14ac:dyDescent="0.25">
      <c r="B25" s="41"/>
      <c r="C25" s="45" t="s">
        <v>32</v>
      </c>
      <c r="D25" s="9">
        <v>5</v>
      </c>
      <c r="E25" s="2"/>
      <c r="F25" s="2"/>
      <c r="G25" s="11">
        <f t="shared" si="0"/>
        <v>0</v>
      </c>
      <c r="H25" s="12">
        <f t="shared" si="1"/>
        <v>0</v>
      </c>
    </row>
    <row r="26" spans="2:8" x14ac:dyDescent="0.25">
      <c r="B26" s="43" t="s">
        <v>52</v>
      </c>
      <c r="C26" s="44" t="s">
        <v>33</v>
      </c>
      <c r="D26" s="9">
        <v>110</v>
      </c>
      <c r="E26" s="2"/>
      <c r="F26" s="2"/>
      <c r="G26" s="11">
        <f t="shared" si="0"/>
        <v>0</v>
      </c>
      <c r="H26" s="12">
        <f t="shared" si="1"/>
        <v>0</v>
      </c>
    </row>
    <row r="27" spans="2:8" x14ac:dyDescent="0.25">
      <c r="B27" s="43"/>
      <c r="C27" s="44" t="s">
        <v>34</v>
      </c>
      <c r="D27" s="9">
        <v>20</v>
      </c>
      <c r="E27" s="2"/>
      <c r="F27" s="2"/>
      <c r="G27" s="11">
        <f t="shared" si="0"/>
        <v>0</v>
      </c>
      <c r="H27" s="12">
        <f t="shared" si="1"/>
        <v>0</v>
      </c>
    </row>
    <row r="28" spans="2:8" x14ac:dyDescent="0.25">
      <c r="B28" s="43"/>
      <c r="C28" s="44" t="s">
        <v>35</v>
      </c>
      <c r="D28" s="8">
        <v>30</v>
      </c>
      <c r="E28" s="2"/>
      <c r="F28" s="2"/>
      <c r="G28" s="11">
        <f t="shared" si="0"/>
        <v>0</v>
      </c>
      <c r="H28" s="12">
        <f t="shared" si="1"/>
        <v>0</v>
      </c>
    </row>
    <row r="29" spans="2:8" x14ac:dyDescent="0.25">
      <c r="B29" s="43"/>
      <c r="C29" s="44" t="s">
        <v>36</v>
      </c>
      <c r="D29" s="8">
        <v>150</v>
      </c>
      <c r="E29" s="2"/>
      <c r="F29" s="2"/>
      <c r="G29" s="11">
        <f t="shared" si="0"/>
        <v>0</v>
      </c>
      <c r="H29" s="12">
        <f t="shared" si="1"/>
        <v>0</v>
      </c>
    </row>
    <row r="30" spans="2:8" ht="15" customHeight="1" x14ac:dyDescent="0.25">
      <c r="B30" s="46" t="s">
        <v>37</v>
      </c>
      <c r="C30" s="42" t="s">
        <v>38</v>
      </c>
      <c r="D30" s="6">
        <v>5</v>
      </c>
      <c r="E30" s="2"/>
      <c r="F30" s="2"/>
      <c r="G30" s="11">
        <f t="shared" si="0"/>
        <v>0</v>
      </c>
      <c r="H30" s="12">
        <f t="shared" si="1"/>
        <v>0</v>
      </c>
    </row>
    <row r="31" spans="2:8" x14ac:dyDescent="0.25">
      <c r="B31" s="47"/>
      <c r="C31" s="42" t="s">
        <v>39</v>
      </c>
      <c r="D31" s="6">
        <v>10</v>
      </c>
      <c r="E31" s="2"/>
      <c r="F31" s="2"/>
      <c r="G31" s="11">
        <f t="shared" si="0"/>
        <v>0</v>
      </c>
      <c r="H31" s="12">
        <f t="shared" si="1"/>
        <v>0</v>
      </c>
    </row>
    <row r="32" spans="2:8" x14ac:dyDescent="0.25">
      <c r="B32" s="47"/>
      <c r="C32" s="42" t="s">
        <v>40</v>
      </c>
      <c r="D32" s="6">
        <v>10</v>
      </c>
      <c r="E32" s="2"/>
      <c r="F32" s="2"/>
      <c r="G32" s="11">
        <f t="shared" si="0"/>
        <v>0</v>
      </c>
      <c r="H32" s="12">
        <f t="shared" si="1"/>
        <v>0</v>
      </c>
    </row>
    <row r="33" spans="2:8" ht="15" customHeight="1" x14ac:dyDescent="0.25">
      <c r="B33" s="47"/>
      <c r="C33" s="42" t="s">
        <v>41</v>
      </c>
      <c r="D33" s="6">
        <v>5</v>
      </c>
      <c r="E33" s="2"/>
      <c r="F33" s="2"/>
      <c r="G33" s="11">
        <f t="shared" si="0"/>
        <v>0</v>
      </c>
      <c r="H33" s="12">
        <f t="shared" si="1"/>
        <v>0</v>
      </c>
    </row>
    <row r="34" spans="2:8" x14ac:dyDescent="0.25">
      <c r="B34" s="48"/>
      <c r="C34" s="49" t="s">
        <v>42</v>
      </c>
      <c r="D34" s="6">
        <v>5</v>
      </c>
      <c r="E34" s="2"/>
      <c r="F34" s="2"/>
      <c r="G34" s="11">
        <f t="shared" si="0"/>
        <v>0</v>
      </c>
      <c r="H34" s="12">
        <f t="shared" si="1"/>
        <v>0</v>
      </c>
    </row>
    <row r="35" spans="2:8" x14ac:dyDescent="0.25">
      <c r="B35" s="50" t="s">
        <v>43</v>
      </c>
      <c r="C35" s="44" t="s">
        <v>44</v>
      </c>
      <c r="D35" s="6">
        <v>20</v>
      </c>
      <c r="E35" s="2"/>
      <c r="F35" s="2"/>
      <c r="G35" s="11">
        <f t="shared" si="0"/>
        <v>0</v>
      </c>
      <c r="H35" s="12">
        <f t="shared" si="1"/>
        <v>0</v>
      </c>
    </row>
    <row r="36" spans="2:8" ht="15.75" thickBot="1" x14ac:dyDescent="0.3">
      <c r="B36" s="51"/>
      <c r="C36" s="52" t="s">
        <v>45</v>
      </c>
      <c r="D36" s="10">
        <v>20</v>
      </c>
      <c r="E36" s="4"/>
      <c r="F36" s="4"/>
      <c r="G36" s="14">
        <f t="shared" si="0"/>
        <v>0</v>
      </c>
      <c r="H36" s="12">
        <f t="shared" si="1"/>
        <v>0</v>
      </c>
    </row>
    <row r="37" spans="2:8" x14ac:dyDescent="0.25">
      <c r="H37" s="13">
        <f>SUM(H6:H36)</f>
        <v>0</v>
      </c>
    </row>
    <row r="38" spans="2:8" x14ac:dyDescent="0.25">
      <c r="B38" s="37"/>
    </row>
    <row r="39" spans="2:8" ht="15.75" thickBot="1" x14ac:dyDescent="0.3"/>
    <row r="40" spans="2:8" x14ac:dyDescent="0.25">
      <c r="B40" s="38" t="s">
        <v>49</v>
      </c>
      <c r="C40" s="39"/>
      <c r="D40" s="39"/>
      <c r="E40" s="39"/>
      <c r="F40" s="39"/>
      <c r="G40" s="39"/>
      <c r="H40" s="40"/>
    </row>
    <row r="41" spans="2:8" ht="16.5" thickBot="1" x14ac:dyDescent="0.3">
      <c r="B41" s="34" t="s">
        <v>46</v>
      </c>
      <c r="C41" s="35"/>
      <c r="D41" s="15">
        <v>150000</v>
      </c>
      <c r="E41" s="36"/>
      <c r="F41" s="5"/>
      <c r="G41" s="33"/>
      <c r="H41" s="1">
        <f>D41*(100%-F41)</f>
        <v>150000</v>
      </c>
    </row>
    <row r="43" spans="2:8" x14ac:dyDescent="0.25">
      <c r="C43" s="20"/>
      <c r="E43" s="22" t="s">
        <v>54</v>
      </c>
      <c r="H43" s="16">
        <f>H41+H37</f>
        <v>150000</v>
      </c>
    </row>
    <row r="44" spans="2:8" ht="15.75" thickBot="1" x14ac:dyDescent="0.3"/>
    <row r="45" spans="2:8" ht="15.75" thickBot="1" x14ac:dyDescent="0.3">
      <c r="E45" s="22" t="s">
        <v>51</v>
      </c>
      <c r="H45" s="17">
        <f>H43*1.21</f>
        <v>181500</v>
      </c>
    </row>
    <row r="46" spans="2:8" x14ac:dyDescent="0.25">
      <c r="E46" s="22"/>
      <c r="H46" s="23"/>
    </row>
    <row r="47" spans="2:8" x14ac:dyDescent="0.25">
      <c r="B47" s="24" t="s">
        <v>47</v>
      </c>
      <c r="C47" s="25" t="s">
        <v>48</v>
      </c>
      <c r="D47" s="25"/>
      <c r="E47" s="26"/>
      <c r="H47" s="23"/>
    </row>
    <row r="48" spans="2:8" x14ac:dyDescent="0.25">
      <c r="B48" s="27"/>
      <c r="C48" s="28"/>
      <c r="D48" s="28"/>
      <c r="E48" s="29"/>
      <c r="H48" s="23"/>
    </row>
    <row r="49" spans="2:8" x14ac:dyDescent="0.25">
      <c r="B49" s="30"/>
      <c r="C49" s="31"/>
      <c r="D49" s="31"/>
      <c r="E49" s="32"/>
      <c r="H49" s="23"/>
    </row>
    <row r="50" spans="2:8" x14ac:dyDescent="0.25">
      <c r="H50" s="23"/>
    </row>
    <row r="51" spans="2:8" x14ac:dyDescent="0.25">
      <c r="H51" s="23"/>
    </row>
    <row r="52" spans="2:8" x14ac:dyDescent="0.25">
      <c r="H52" s="23"/>
    </row>
    <row r="53" spans="2:8" x14ac:dyDescent="0.25">
      <c r="H53" s="23"/>
    </row>
    <row r="54" spans="2:8" x14ac:dyDescent="0.25">
      <c r="H54" s="23"/>
    </row>
  </sheetData>
  <sheetProtection algorithmName="SHA-512" hashValue="ACUrYqCUkiowT5U+XxSSlRWMimkqxPqdtTvy02vpFYxAXesxEC68hhOrKhJP2FnQeqtBDdavasYnDImtVST6qg==" saltValue="h/I3VDiq6EVEk3i9n6Zx5g==" spinCount="100000" sheet="1" objects="1" scenarios="1"/>
  <protectedRanges>
    <protectedRange sqref="F41" name="D46" securityDescriptor="O:WDG:WDD:(A;;CC;;;WD)"/>
  </protectedRanges>
  <mergeCells count="11">
    <mergeCell ref="D3:H3"/>
    <mergeCell ref="E4:G4"/>
    <mergeCell ref="B6:B11"/>
    <mergeCell ref="B12:B15"/>
    <mergeCell ref="B16:B22"/>
    <mergeCell ref="B23:B25"/>
    <mergeCell ref="B26:B29"/>
    <mergeCell ref="B30:B34"/>
    <mergeCell ref="B35:B36"/>
    <mergeCell ref="B40:H40"/>
    <mergeCell ref="B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Loesberg, P.J.H. (Pamela)</dc:creator>
  <cp:lastModifiedBy>Loesberg, P.J.H. (Pamela)</cp:lastModifiedBy>
  <dcterms:created xsi:type="dcterms:W3CDTF">2024-03-06T10:11:28Z</dcterms:created>
  <dcterms:modified xsi:type="dcterms:W3CDTF">2024-04-02T13:02:27Z</dcterms:modified>
</cp:coreProperties>
</file>