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.sharepoint.com/sites/TeamAanbestedingen/Gedeelde documenten/General/Aanbestedingen/2024 Kantoorartikelen 1858247/03 Publicatiestukken/"/>
    </mc:Choice>
  </mc:AlternateContent>
  <xr:revisionPtr revIDLastSave="0" documentId="8_{65E9FB25-224C-43E7-9C90-415819BDB869}" xr6:coauthVersionLast="47" xr6:coauthVersionMax="47" xr10:uidLastSave="{00000000-0000-0000-0000-000000000000}"/>
  <bookViews>
    <workbookView xWindow="-110" yWindow="-110" windowWidth="19420" windowHeight="10420" xr2:uid="{40B9F871-04C6-4FDB-8BA8-53CACF8FF673}"/>
  </bookViews>
  <sheets>
    <sheet name="Blad1" sheetId="1" r:id="rId1"/>
  </sheets>
  <definedNames>
    <definedName name="_xlnm._FilterDatabase" localSheetId="0" hidden="1">Blad1!#REF!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H105" i="1"/>
  <c r="I106" i="1"/>
  <c r="H106" i="1"/>
  <c r="H100" i="1"/>
  <c r="I100" i="1" s="1"/>
  <c r="H99" i="1"/>
  <c r="I99" i="1" s="1"/>
  <c r="H89" i="1"/>
  <c r="I89" i="1" s="1"/>
  <c r="H194" i="1"/>
  <c r="I194" i="1" s="1"/>
  <c r="I193" i="1"/>
  <c r="H193" i="1"/>
  <c r="I192" i="1"/>
  <c r="H192" i="1"/>
  <c r="H73" i="1"/>
  <c r="I73" i="1" s="1"/>
  <c r="H109" i="1"/>
  <c r="I109" i="1" s="1"/>
  <c r="H112" i="1"/>
  <c r="I112" i="1" s="1"/>
  <c r="H67" i="1"/>
  <c r="I67" i="1" s="1"/>
  <c r="H66" i="1"/>
  <c r="I66" i="1" s="1"/>
  <c r="H65" i="1"/>
  <c r="I65" i="1" s="1"/>
  <c r="H62" i="1"/>
  <c r="I62" i="1" s="1"/>
  <c r="H61" i="1"/>
  <c r="I61" i="1" s="1"/>
  <c r="H60" i="1"/>
  <c r="I60" i="1" s="1"/>
  <c r="H58" i="1"/>
  <c r="I58" i="1" s="1"/>
  <c r="H57" i="1"/>
  <c r="I57" i="1" s="1"/>
  <c r="H52" i="1"/>
  <c r="I52" i="1" s="1"/>
  <c r="H50" i="1"/>
  <c r="I50" i="1" s="1"/>
  <c r="H48" i="1"/>
  <c r="I48" i="1" s="1"/>
  <c r="H27" i="1"/>
  <c r="I27" i="1" s="1"/>
  <c r="H10" i="1"/>
  <c r="I10" i="1" s="1"/>
  <c r="H126" i="1"/>
  <c r="I126" i="1" s="1"/>
  <c r="H181" i="1"/>
  <c r="I181" i="1" s="1"/>
  <c r="H190" i="1"/>
  <c r="I190" i="1" s="1"/>
  <c r="H195" i="1"/>
  <c r="I195" i="1" s="1"/>
  <c r="H191" i="1"/>
  <c r="I191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29" i="1"/>
  <c r="I129" i="1" s="1"/>
  <c r="H128" i="1"/>
  <c r="I128" i="1" s="1"/>
  <c r="H127" i="1"/>
  <c r="I127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1" i="1"/>
  <c r="I111" i="1" s="1"/>
  <c r="H110" i="1"/>
  <c r="I110" i="1" s="1"/>
  <c r="H108" i="1"/>
  <c r="I108" i="1" s="1"/>
  <c r="H107" i="1"/>
  <c r="I107" i="1" s="1"/>
  <c r="H104" i="1"/>
  <c r="I104" i="1" s="1"/>
  <c r="H103" i="1"/>
  <c r="I103" i="1" s="1"/>
  <c r="H102" i="1"/>
  <c r="I102" i="1" s="1"/>
  <c r="H101" i="1"/>
  <c r="I101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8" i="1"/>
  <c r="I78" i="1" s="1"/>
  <c r="H77" i="1"/>
  <c r="I77" i="1" s="1"/>
  <c r="H76" i="1"/>
  <c r="I76" i="1" s="1"/>
  <c r="H75" i="1"/>
  <c r="I75" i="1" s="1"/>
  <c r="H74" i="1"/>
  <c r="I74" i="1" s="1"/>
  <c r="H72" i="1"/>
  <c r="I72" i="1" s="1"/>
  <c r="H71" i="1"/>
  <c r="I71" i="1" s="1"/>
  <c r="H70" i="1"/>
  <c r="I70" i="1" s="1"/>
  <c r="H69" i="1"/>
  <c r="I69" i="1" s="1"/>
  <c r="H68" i="1"/>
  <c r="I68" i="1" s="1"/>
  <c r="H64" i="1"/>
  <c r="I64" i="1" s="1"/>
  <c r="H63" i="1"/>
  <c r="I63" i="1" s="1"/>
  <c r="H59" i="1"/>
  <c r="I59" i="1" s="1"/>
  <c r="H56" i="1"/>
  <c r="I56" i="1" s="1"/>
  <c r="H55" i="1"/>
  <c r="I55" i="1" s="1"/>
  <c r="H54" i="1"/>
  <c r="I54" i="1" s="1"/>
  <c r="H53" i="1"/>
  <c r="I53" i="1" s="1"/>
  <c r="H51" i="1"/>
  <c r="I51" i="1" s="1"/>
  <c r="H49" i="1"/>
  <c r="I49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3" i="1"/>
  <c r="I13" i="1" s="1"/>
  <c r="H12" i="1"/>
  <c r="I12" i="1" s="1"/>
  <c r="H11" i="1"/>
  <c r="I11" i="1" s="1"/>
  <c r="H9" i="1"/>
  <c r="I9" i="1" s="1"/>
  <c r="H8" i="1"/>
  <c r="I8" i="1" s="1"/>
  <c r="H7" i="1"/>
  <c r="I7" i="1" s="1"/>
  <c r="H6" i="1"/>
  <c r="I6" i="1" s="1"/>
  <c r="I196" i="1" l="1"/>
</calcChain>
</file>

<file path=xl/sharedStrings.xml><?xml version="1.0" encoding="utf-8"?>
<sst xmlns="http://schemas.openxmlformats.org/spreadsheetml/2006/main" count="391" uniqueCount="391">
  <si>
    <t>Opmerkingen:</t>
  </si>
  <si>
    <t>ja</t>
  </si>
  <si>
    <t>1.</t>
  </si>
  <si>
    <t xml:space="preserve">Het prijzenblad dient volledig ingevuld te worden. De in te vullen cellen zijn groen gemarkeerd. Het prijzenblad mag niet worden aangepast. </t>
  </si>
  <si>
    <t>nog niet</t>
  </si>
  <si>
    <t>nr.</t>
  </si>
  <si>
    <t>product kernassortiment</t>
  </si>
  <si>
    <t>Verbruik per jaar (per eenheid)</t>
  </si>
  <si>
    <t>artikelnummer inschrijver</t>
  </si>
  <si>
    <t>productomschrijving inschrijver</t>
  </si>
  <si>
    <t>prijs per verpakking</t>
  </si>
  <si>
    <t>verpakkingseenheid: aantal per verpakking</t>
  </si>
  <si>
    <t>prijs per eenheid</t>
  </si>
  <si>
    <t>Fictieve totaalprijs (prijs per eenheid x verbruik)</t>
  </si>
  <si>
    <t>Schrijfwaren</t>
  </si>
  <si>
    <t>P1 - 01</t>
  </si>
  <si>
    <t>Balpen met dop (zwart, rood, blauw en groen)</t>
  </si>
  <si>
    <t>P1 - 02</t>
  </si>
  <si>
    <t>Intrekbare balpen (diverse kleuren)</t>
  </si>
  <si>
    <t>P1 - 04</t>
  </si>
  <si>
    <t>P1 - 05</t>
  </si>
  <si>
    <t>Permanent marker (diverse puntbreedten oa. lijnbreedte 0,5 – 1 mm, rood, blauw, groen en zwart)</t>
  </si>
  <si>
    <t>P1 - 06</t>
  </si>
  <si>
    <t>Tekstmarker/Markeerstift  Beitelpunt 1-5 mm (diverse kleuren, tenminste: geel, oranje, blauw, paars, groen) per kleur los te bestellen</t>
  </si>
  <si>
    <t>P1 - 07</t>
  </si>
  <si>
    <t xml:space="preserve">Potlood HB met gum </t>
  </si>
  <si>
    <t xml:space="preserve">Schrijfblokken, schriften, </t>
  </si>
  <si>
    <t>P1 - 08</t>
  </si>
  <si>
    <t>Spiraalschrift FSC A5 gelijnd 80 vel</t>
  </si>
  <si>
    <t>P1 - 09</t>
  </si>
  <si>
    <t>Schrijfblok FCS A5 gelijnd geniet  100 vel</t>
  </si>
  <si>
    <t>P1 - 10</t>
  </si>
  <si>
    <t>Atlanta kopspiraal notitieboek 74x103 lijn 50 vel</t>
  </si>
  <si>
    <t>P1 - 11</t>
  </si>
  <si>
    <t>Memoblok zelfklevend post-it 76x76 alle kleuren</t>
  </si>
  <si>
    <t>P1 - 12</t>
  </si>
  <si>
    <t>Memoblok zelfklevend post-it 76x127 alle kleuren</t>
  </si>
  <si>
    <t>P1 - 13</t>
  </si>
  <si>
    <t>Memoblok zelfklevend post-it 38x51 alle kleuren</t>
  </si>
  <si>
    <t>P1 - 14</t>
  </si>
  <si>
    <t>Memoblok zelfklevend post-it 100x150 gelijnd alle kleuren</t>
  </si>
  <si>
    <t>P1 - 15</t>
  </si>
  <si>
    <t xml:space="preserve">Memoblok zelfklevend post-it 50,8x58,4 </t>
  </si>
  <si>
    <t>P1 - 16</t>
  </si>
  <si>
    <t>Neon markeerstroken post-it 5 kleuren</t>
  </si>
  <si>
    <t>P1 - 17</t>
  </si>
  <si>
    <t>Klembord A4 zwart (sterk karton)</t>
  </si>
  <si>
    <t>Presentatiemiddelen en accessoires</t>
  </si>
  <si>
    <t>P1 - 18</t>
  </si>
  <si>
    <t xml:space="preserve">Magnetische accesoirehouder voor whiteboard </t>
  </si>
  <si>
    <t>Magnetische bordenwisser voor whiteboard</t>
  </si>
  <si>
    <t>Navullingdoekjes voor magnetische wissers</t>
  </si>
  <si>
    <t>Whiteboard 120x150 (magnetisch)</t>
  </si>
  <si>
    <t>Whiteboard reinigingsspray</t>
  </si>
  <si>
    <t>Whiteboardmarker ronde punt dikke variant (diverse kleuren, tenminste: zwart, blauw, rood, groen)</t>
  </si>
  <si>
    <t>Whiteboardmarkerset assorti Ronde Punt (dikke variant)</t>
  </si>
  <si>
    <t>Zelfklevende textiel naam badges 88,9 x 33,8</t>
  </si>
  <si>
    <t>Ronde (stippen)  gekleurde etiketten/ stickers, diverse maten en kleuren (presentatie middelen)</t>
  </si>
  <si>
    <r>
      <t>Flipoverblok/papier  A1 (wandmontage, geperforeerd, voor standaard)</t>
    </r>
    <r>
      <rPr>
        <b/>
        <sz val="11"/>
        <rFont val="Aptos"/>
        <family val="2"/>
      </rPr>
      <t xml:space="preserve"> 80 gram</t>
    </r>
    <r>
      <rPr>
        <sz val="11"/>
        <rFont val="Aptos"/>
        <family val="2"/>
      </rPr>
      <t xml:space="preserve"> (effen en geruit)</t>
    </r>
  </si>
  <si>
    <t>Verrijdbare flipover op wielen in hoogte verstelbaar 70 x 100 cm</t>
  </si>
  <si>
    <t>L Display voor A4 documenten</t>
  </si>
  <si>
    <t xml:space="preserve">L Display voor A5 documenten </t>
  </si>
  <si>
    <t>Documentatie en archivering</t>
  </si>
  <si>
    <t>Dossiermap 3 kleppen zuurvrij A4 250 gram</t>
  </si>
  <si>
    <t>Hangmappen met korte zijde open voor lade A4</t>
  </si>
  <si>
    <t>P1 - 34</t>
  </si>
  <si>
    <t>Insteekmap driehoek A4 Karton zuurvrij (270 gram)</t>
  </si>
  <si>
    <t>P1 - 35</t>
  </si>
  <si>
    <t>Dubbele papierklem 41x20</t>
  </si>
  <si>
    <t>P1 - 36</t>
  </si>
  <si>
    <t>Clipex clip/archiefbeugel voor bundelen dossier</t>
  </si>
  <si>
    <t>P1 - 37</t>
  </si>
  <si>
    <t>P1 - 38</t>
  </si>
  <si>
    <t>P1 - 39</t>
  </si>
  <si>
    <t>P1 - 40</t>
  </si>
  <si>
    <t>Ruiterstroken voor hangmappen 6,5 x 1 cm</t>
  </si>
  <si>
    <t>P1 - 41</t>
  </si>
  <si>
    <t xml:space="preserve">Scheidingsstroken/bladen 2 gaats rechthoekig karton 160 en 250 gr zuurvrij diverse kleuren 220X117MM </t>
  </si>
  <si>
    <t>P1 - 42</t>
  </si>
  <si>
    <t>Snelhecht map A4  diverse kleuren)</t>
  </si>
  <si>
    <t>P1 - 43</t>
  </si>
  <si>
    <t>P1 - 44</t>
  </si>
  <si>
    <t>P1 - 45</t>
  </si>
  <si>
    <t>Inbindkaften/mappen A4</t>
  </si>
  <si>
    <t>P1 - 46</t>
  </si>
  <si>
    <t>P1 - 47</t>
  </si>
  <si>
    <t>Binnenmap VNG MH ICN 1 FOLIO GRIJS</t>
  </si>
  <si>
    <t>P1 - 48</t>
  </si>
  <si>
    <t>Archiefdoos Amsterdam zuur vrij blauwgrijs (ICN 3/11)  380 x 114 x 260 mm.</t>
  </si>
  <si>
    <t>P1 - 49</t>
  </si>
  <si>
    <t>Archiefdoos Amsterdam zuur vrij blauwgrijs (ICN 3/11)  380 x 124 x 260 mm</t>
  </si>
  <si>
    <t>P1 - 50</t>
  </si>
  <si>
    <t xml:space="preserve">Archiefcassette 701 standaard 3/11 blauwgrijs </t>
  </si>
  <si>
    <t>P1 - 51</t>
  </si>
  <si>
    <t>Etikettenhouders zelfklevend 75x105 (VNG 105256.000)</t>
  </si>
  <si>
    <t>P1 - 52</t>
  </si>
  <si>
    <t>P1 - 53</t>
  </si>
  <si>
    <t>grote opbergdoos blauwv A4 281 x 370 x 100 Click &amp; Store</t>
  </si>
  <si>
    <t>P1 - 54</t>
  </si>
  <si>
    <t>Opbergdoos A4 Karton Wit 28.1 x37x20cm</t>
  </si>
  <si>
    <t>P1 - 55</t>
  </si>
  <si>
    <t>Opbergdoos (allstore) 24l</t>
  </si>
  <si>
    <t>P1 - 56</t>
  </si>
  <si>
    <t>Opbergdoos (allstore) 10l</t>
  </si>
  <si>
    <t>Kantoorbenodigdheden</t>
  </si>
  <si>
    <t>P1 - 57</t>
  </si>
  <si>
    <t xml:space="preserve">Sterke Badgehouder/kaarthouder met clip harde kunstof met duimuitsparing </t>
  </si>
  <si>
    <t>P1 - 58</t>
  </si>
  <si>
    <t>Durable rolmeganisme ovaal zwart extra sterk bevestiging broekriemlus</t>
  </si>
  <si>
    <t>P1 - 59</t>
  </si>
  <si>
    <t>Badge speld en klem 75X40</t>
  </si>
  <si>
    <t>P1 - 60</t>
  </si>
  <si>
    <t>Badge speld en klem 89x55</t>
  </si>
  <si>
    <t>P1 - 61</t>
  </si>
  <si>
    <t>(Dymo) etiketteerlint op tape 24 mm (zwart/wit/transparant/rood/geel/groen)</t>
  </si>
  <si>
    <t>P1 - 62</t>
  </si>
  <si>
    <t>(Dymo) etiketteerlint op tape 12 mm (zwart/wit/transparant)</t>
  </si>
  <si>
    <t>P1 - 63</t>
  </si>
  <si>
    <t>(Dymo) etiketteerlint op tape 9 mm (zwart/wit/transparant)</t>
  </si>
  <si>
    <t>P1 - 64</t>
  </si>
  <si>
    <t>Labelprinter</t>
  </si>
  <si>
    <t>P1 - 65</t>
  </si>
  <si>
    <t>P1 - 66</t>
  </si>
  <si>
    <t>P1 - 67</t>
  </si>
  <si>
    <t xml:space="preserve">L-map A4 transparant </t>
  </si>
  <si>
    <t>P1 - 68</t>
  </si>
  <si>
    <t>Infoframe/documenthouder Zelfklevend A4</t>
  </si>
  <si>
    <t>P1 - 69</t>
  </si>
  <si>
    <t>3L office zelfklevende doorschijnende inleghoezen A4</t>
  </si>
  <si>
    <t>P1 - 70</t>
  </si>
  <si>
    <t>Datumstempel zwart 5/6 lijnen</t>
  </si>
  <si>
    <t>P1 - 71</t>
  </si>
  <si>
    <t>Personaliseerbare stempel zwart</t>
  </si>
  <si>
    <t>P1 - 72</t>
  </si>
  <si>
    <t>Inktkussen diverse maten en kleuren</t>
  </si>
  <si>
    <t>P1 - 73</t>
  </si>
  <si>
    <t>Inkt zonder olie flesje 30ML zwart, rood</t>
  </si>
  <si>
    <t>P1 - 74</t>
  </si>
  <si>
    <t>P1 - 75</t>
  </si>
  <si>
    <t>Plakstift voor papier en karton</t>
  </si>
  <si>
    <t>P1 - 76</t>
  </si>
  <si>
    <t>Nietjes 24/6</t>
  </si>
  <si>
    <t>P1 - 77</t>
  </si>
  <si>
    <t>Ontnieter</t>
  </si>
  <si>
    <t>P1 - 78</t>
  </si>
  <si>
    <t>Nietmachine</t>
  </si>
  <si>
    <t>P1 - 79</t>
  </si>
  <si>
    <t>P1 - 80</t>
  </si>
  <si>
    <t>Plakbandhouder</t>
  </si>
  <si>
    <t>P1 - 81</t>
  </si>
  <si>
    <t>P1 - 82</t>
  </si>
  <si>
    <t>Plakgum/kleefpasta</t>
  </si>
  <si>
    <t>P1 - 83</t>
  </si>
  <si>
    <t>P1 - 84</t>
  </si>
  <si>
    <t>P1 - 85</t>
  </si>
  <si>
    <t>Punaises</t>
  </si>
  <si>
    <t>P1 - 86</t>
  </si>
  <si>
    <t>Schaar soft grip 21cm</t>
  </si>
  <si>
    <t>P1 - 87</t>
  </si>
  <si>
    <t>Schilderstape 50mmx19mm</t>
  </si>
  <si>
    <t>P1 - 88</t>
  </si>
  <si>
    <t>Dubbelzijdig tape tansparant universeel diverse afmetingen</t>
  </si>
  <si>
    <t>P1 - 89</t>
  </si>
  <si>
    <t xml:space="preserve">Afzetlint rood/ wit en zwart/ geel </t>
  </si>
  <si>
    <t>P1 - 90</t>
  </si>
  <si>
    <t>P1 - 91</t>
  </si>
  <si>
    <t>Voetensteun verstelbaar</t>
  </si>
  <si>
    <t>P1 - 92</t>
  </si>
  <si>
    <t>Sleutellabel/hanger diverse kleuren</t>
  </si>
  <si>
    <t>P1 - 93</t>
  </si>
  <si>
    <t>Sleutelkluisje/kastje</t>
  </si>
  <si>
    <t>P1 - 94</t>
  </si>
  <si>
    <t>Wandklok radiografisch zilver/grijs</t>
  </si>
  <si>
    <t>P1 - 95</t>
  </si>
  <si>
    <t>Batterij AA</t>
  </si>
  <si>
    <t>P1 - 96</t>
  </si>
  <si>
    <t>Batterij AAA</t>
  </si>
  <si>
    <t>P1 - 97</t>
  </si>
  <si>
    <t>Batterij AAAA</t>
  </si>
  <si>
    <t>P1 - 98</t>
  </si>
  <si>
    <t>Batterij AA oplaadbaar</t>
  </si>
  <si>
    <t>P1 - 99</t>
  </si>
  <si>
    <t>Batterij 9V</t>
  </si>
  <si>
    <t>P1 - 100</t>
  </si>
  <si>
    <t>Batterij CR2032 (knoopcel)</t>
  </si>
  <si>
    <t>P1 - 101</t>
  </si>
  <si>
    <t>Batterij E23A</t>
  </si>
  <si>
    <t>Cartridges (ICT)</t>
  </si>
  <si>
    <t>P1 - 102</t>
  </si>
  <si>
    <t>HP 87A (CF287A) t.b.v. HP LaserJet Pro M501</t>
  </si>
  <si>
    <t>P1 - 103</t>
  </si>
  <si>
    <t>HP 87X (CF287X) t.b.v. HP LaserJet Pro M501</t>
  </si>
  <si>
    <t>P1 - 104</t>
  </si>
  <si>
    <t>HP 89A (CF289A) t.b.v. HP Laserjet Enterprise M507dn</t>
  </si>
  <si>
    <t>P1 - 105</t>
  </si>
  <si>
    <t>HP 89X (CF289X)  t.b.v. HP Laserjet Enterprise M507dn</t>
  </si>
  <si>
    <t>P1 - 106</t>
  </si>
  <si>
    <t>HP 410A Zwart (CF410A) t.b.v. HP Color Laserjet PRO MFP M477fdw</t>
  </si>
  <si>
    <t>P1 - 107</t>
  </si>
  <si>
    <t>HP 410A Geel (CF412A) t.b.v. HP Color Laserjet PRO MFP M477fdw</t>
  </si>
  <si>
    <t>P1 - 108</t>
  </si>
  <si>
    <t>HP 410A Cyan (CF411A) t.b.v. HP Color Laserjet PRO MFP M477fdw</t>
  </si>
  <si>
    <t>P1 - 109</t>
  </si>
  <si>
    <t>HP 410A Magenta (CF413A) t.b.v. HP Color Laserjet PRO MFP M477fdw</t>
  </si>
  <si>
    <t>P1 - 110</t>
  </si>
  <si>
    <t>HP 415A Zwart (W2030A) t.b.v. HP Color Laserjet Pro MFP M479fdw</t>
  </si>
  <si>
    <t>P1 - 111</t>
  </si>
  <si>
    <t>HP 415A Geel (W2032A) t.b.v. HP Color Laserjet Pro MFP M479fdw</t>
  </si>
  <si>
    <t>P1 - 112</t>
  </si>
  <si>
    <t>HP 415A Cyan (W2031A) t.b.v. HP Color Laserjet Pro MFP M479fdw</t>
  </si>
  <si>
    <t>P1 - 113</t>
  </si>
  <si>
    <t>HP 415A Magenta (W2033A) t.b.v. HP Color Laserjet Pro MFP M479fdw</t>
  </si>
  <si>
    <t>P1 - 114</t>
  </si>
  <si>
    <t>HP 55A (CE255A) t.b.v. LaserJet P3015N</t>
  </si>
  <si>
    <t>P1 - 115</t>
  </si>
  <si>
    <t>HP 55X (CE255X)  t.b.v. LaserJet P3015N</t>
  </si>
  <si>
    <t>P1 - 116</t>
  </si>
  <si>
    <t>Brother 3430 (TN-3430) t.b.v. Brother MFC-L5750DW MFP</t>
  </si>
  <si>
    <t>P1 - 117</t>
  </si>
  <si>
    <t>HP 745 Photo Black (F9J98A) t.b.v. HP Designjet Z5600 plotter</t>
  </si>
  <si>
    <t>P1 - 118</t>
  </si>
  <si>
    <t>HP 745 Matte Black (F9J99A) t.b.v. HP Designjet Z5600 plotter</t>
  </si>
  <si>
    <t>P1 - 119</t>
  </si>
  <si>
    <t>HP 745 Cyan (F9J97A)  t.b.v. HP Designjet Z5600 plotter</t>
  </si>
  <si>
    <t>P1 - 120</t>
  </si>
  <si>
    <t>HP 745 Magenta (F9J95A)  t.b.v. HP Designjet Z5600 plotter</t>
  </si>
  <si>
    <t>P1 - 121</t>
  </si>
  <si>
    <t>HP 745 Yellow (F9J96A)  t.b.v. HP Designjet Z5600 plotter</t>
  </si>
  <si>
    <t>P1 - 122</t>
  </si>
  <si>
    <t>HP 745 Chromatic Red (F9K00A)  t.b.v. HP Designjet Z5600 plotter</t>
  </si>
  <si>
    <t>P1 - 123</t>
  </si>
  <si>
    <t>HP 744 Photo Black + Cyan (F9J86A) printhead</t>
  </si>
  <si>
    <t>P1 - 124</t>
  </si>
  <si>
    <t>HP 744 Magenta + Yellow (F9J87A) printhead</t>
  </si>
  <si>
    <t>P1 - 125</t>
  </si>
  <si>
    <t>HP 744 Matte Black + Chromatic Red (F9J88A) printhead</t>
  </si>
  <si>
    <t>P1 - 126</t>
  </si>
  <si>
    <t>HP 70 Photo Black (C9449A) t.b.v. HP designjet Z3200ps 44in Photo</t>
  </si>
  <si>
    <t>P1 - 127</t>
  </si>
  <si>
    <t>HP 70 Matte Black (C9448A)  t.b.v. HP designjet Z3200ps 44in Photo</t>
  </si>
  <si>
    <t>P1 - 128</t>
  </si>
  <si>
    <t>HP 70 Gray (C9450A)  t.b.v. HP designjet Z3200ps 44in Photo</t>
  </si>
  <si>
    <t>P1 - 129</t>
  </si>
  <si>
    <t>HP 70 Light Gray (C9451A)  t.b.v. HP designjet Z3200ps 44in Photo</t>
  </si>
  <si>
    <t>P1 - 130</t>
  </si>
  <si>
    <t>HP 70 Cyan  t.b.v. HP designjet Z3200ps 44in Photo</t>
  </si>
  <si>
    <t>P1 - 131</t>
  </si>
  <si>
    <t>HP 70 Light Cyan (C9390A)  t.b.v. HP designjet Z3200ps 44in Photo</t>
  </si>
  <si>
    <t>P1 - 132</t>
  </si>
  <si>
    <t>HP 70 Magenta (C9453A)  t.b.v. HP designjet Z3200ps 44in Photo</t>
  </si>
  <si>
    <t>P1 - 133</t>
  </si>
  <si>
    <t>HP 70 Light Magenta (C9455A)  t.b.v. HP designjet Z3200ps 44in Photo</t>
  </si>
  <si>
    <t>P1 - 134</t>
  </si>
  <si>
    <t>HP 70 Yellow (C9454A)  t.b.v. HP designjet Z3200ps 44in Photo</t>
  </si>
  <si>
    <t>P1 - 135</t>
  </si>
  <si>
    <t>HP 70 Chromatic Red (CD951A)  t.b.v. HP designjet Z3200ps 44in Photo</t>
  </si>
  <si>
    <t>P1 - 136</t>
  </si>
  <si>
    <t>HP 70 Green (C9457A)  t.b.v. HP designjet Z3200ps 44in Photo</t>
  </si>
  <si>
    <t>P1 - 137</t>
  </si>
  <si>
    <t>HP 70 Blue (C9458A)  t.b.v. HP designjet Z3200ps 44in Photo</t>
  </si>
  <si>
    <t>P1 - 138</t>
  </si>
  <si>
    <t>HP 70 Gloss Enhancer (C9459A)  t.b.v. HP designjet Z3200ps 44in Photo</t>
  </si>
  <si>
    <t>P1 - 139</t>
  </si>
  <si>
    <t>HP 70 Light Magenta &amp; Light Cyan Printhead (C9405A)</t>
  </si>
  <si>
    <t>P1 - 140</t>
  </si>
  <si>
    <t>HP 70 Magenta &amp; Yellow Printhead (C9406A)</t>
  </si>
  <si>
    <t>P1 - 141</t>
  </si>
  <si>
    <t>HP 70 Photo Black &amp; Light Gray Printhead (C9407A)</t>
  </si>
  <si>
    <t>P1 - 142</t>
  </si>
  <si>
    <t>HP 70 Blue &amp; Green Printhead (C9408A)</t>
  </si>
  <si>
    <t>P1 - 143</t>
  </si>
  <si>
    <t>HP 73 Matte Black &amp; Chromatic Red Printhead (CD949A)</t>
  </si>
  <si>
    <t>P1 - 144</t>
  </si>
  <si>
    <t>HP 70 Gloss Enhancer &amp; Gray Printhead (C9410A)</t>
  </si>
  <si>
    <t>P1 - 145</t>
  </si>
  <si>
    <t>HP 727 Matte Black (B3P22A) t.b.v. HP DesignJet T930</t>
  </si>
  <si>
    <t>P1 - 146</t>
  </si>
  <si>
    <t>HP 727 Photo Black (B3P23A) t.b.v. HP DesignJet T930</t>
  </si>
  <si>
    <t>P1 - 147</t>
  </si>
  <si>
    <t>HP 727 Cyan (B3P19A) t.b.v. HP DesignJet T930</t>
  </si>
  <si>
    <t>P1 - 148</t>
  </si>
  <si>
    <t>HP 727 Magenta (B3P20A) t.b.v. HP DesignJet T930</t>
  </si>
  <si>
    <t>P1 - 149</t>
  </si>
  <si>
    <t>HP 727 Yellow (B3P21A) t.b.v. HP DesignJet T930</t>
  </si>
  <si>
    <t>P1 - 150</t>
  </si>
  <si>
    <t>HP 727 Gray (B3P24A) t.b.v. HP DesignJet T930</t>
  </si>
  <si>
    <t>P1 - 151</t>
  </si>
  <si>
    <t>HP 727 Designjet Printhead (B3P06A)</t>
  </si>
  <si>
    <t>P1 - 152</t>
  </si>
  <si>
    <t>HP 26A (CF226A) toner cartridge, zwart</t>
  </si>
  <si>
    <t>Papier en enveloppen</t>
  </si>
  <si>
    <t>P1 - 153</t>
  </si>
  <si>
    <t>Clairefontaine 2664C 45X914 90G (plotterpapier)</t>
  </si>
  <si>
    <t>P1 - 154</t>
  </si>
  <si>
    <t>Papier A4 80 gram diverse kleuren</t>
  </si>
  <si>
    <t>P1 - 155</t>
  </si>
  <si>
    <t>Papier A4 120 gram diverse kleuren</t>
  </si>
  <si>
    <t>P1 - 156</t>
  </si>
  <si>
    <t>Papier A5 80 gram diverse kleuren</t>
  </si>
  <si>
    <t>P1 - 157</t>
  </si>
  <si>
    <t>Kraftpapier op rol, bruin, 85 g, 100 cm x 10 m, per rol</t>
  </si>
  <si>
    <t>P1 - 158</t>
  </si>
  <si>
    <t>Enveloppen uit bruin golfkarton, 38 g, 150 x 250 x 50 mm, per omslag</t>
  </si>
  <si>
    <t>P1 - 159</t>
  </si>
  <si>
    <t>Luchtkussenenvelop A4</t>
  </si>
  <si>
    <t>P1 - 160</t>
  </si>
  <si>
    <t>Luchtkussenenvelop A5</t>
  </si>
  <si>
    <t>P1 - 161</t>
  </si>
  <si>
    <t>P1 - 163</t>
  </si>
  <si>
    <t>Monsterzak crème 262 x 371 x 38 mm - EB4 zelfklevend</t>
  </si>
  <si>
    <t>Fictieve te beoordelen totaalsom</t>
  </si>
  <si>
    <t>Bijlage C Prijzenblad, versie 2</t>
  </si>
  <si>
    <t>Fineliner pen 0,4 mm (diverse kleuren: rood, zwart en blauw)</t>
  </si>
  <si>
    <t>Fineliner pen  0,8 mm (diverse kleuren: rood, zwart en blauw)</t>
  </si>
  <si>
    <t>Magneten voor whiteboard, diverse kleuren 22 mm</t>
  </si>
  <si>
    <t>Magneten voor whiteboard, diverse kleuren 27 mm</t>
  </si>
  <si>
    <t>Ordner A4 80mm, 2 rings, diverse kleuren</t>
  </si>
  <si>
    <t>Ordner A4 52mm  2 rings  diverse kleuren (small)</t>
  </si>
  <si>
    <t>Ordner rugetiket A4 karton 80 mm</t>
  </si>
  <si>
    <t>Ordner rugetiket A4 karton 54mm (behorend bij small ordners)</t>
  </si>
  <si>
    <t>Sorteermap A4 / Bureaumap numeriek</t>
  </si>
  <si>
    <t>Sorteermap A4 / Bureaumap alfabet</t>
  </si>
  <si>
    <t>Tabblad A4 numeriek 23 gaats per 52 tabs</t>
  </si>
  <si>
    <t>Tabblad A4 alfabet 26 tabs A-Z</t>
  </si>
  <si>
    <t>Tabblad A4 set van 6 tabs A4 240 gram 11 gaats (gekleurd)</t>
  </si>
  <si>
    <t>Sorteermap A4 / Bureaumap gekleurde tabs 7 vakken 430 gram</t>
  </si>
  <si>
    <t>Lamineerhoes A3 150 micron (per 100)</t>
  </si>
  <si>
    <t>Lamineerhoes A3 250 micron (per 100)</t>
  </si>
  <si>
    <t>Lamineerhoes A4 150 micron (per 100)</t>
  </si>
  <si>
    <t>Lamineerhoes A4 250 micron (per 100)</t>
  </si>
  <si>
    <t>Kartonnen dozen 230 x 250x 350 mm per 25</t>
  </si>
  <si>
    <t>Kartonnen dozen 220 x100 x310 mm per 25</t>
  </si>
  <si>
    <t xml:space="preserve">Rekenmachine 10 cijfers </t>
  </si>
  <si>
    <t xml:space="preserve">Rekenmachine 12 cijfers </t>
  </si>
  <si>
    <t>Showtas A4 (80 micron)21/23 gaats kristalhelder per 100 stuks</t>
  </si>
  <si>
    <t>Paperclips rond 50 mm doos van 100 stuks</t>
  </si>
  <si>
    <t>Paperclips puntig 32 mm doos van 100 stuks</t>
  </si>
  <si>
    <t>Verpakkingstape diverse kleuren  (bv. transparant/ bruin tape 50X66)</t>
  </si>
  <si>
    <t>Gripzakje 220 x 280 mm 50 micron (per 100 zakjes)</t>
  </si>
  <si>
    <t>P1 - 03</t>
  </si>
  <si>
    <t>Gripzakje 160 x 230 mm 50 micron (per 100 zakjes)</t>
  </si>
  <si>
    <t>Gripzakje 180 x 250 mm 50 micron (per 100 zakjes)</t>
  </si>
  <si>
    <t>Gripzakje 120 x 180 mm 50 micron (per 100 zakjes)</t>
  </si>
  <si>
    <t>P1 -19</t>
  </si>
  <si>
    <t>P1 -20</t>
  </si>
  <si>
    <t>P1 -21</t>
  </si>
  <si>
    <t>P1 -22</t>
  </si>
  <si>
    <t>P1 -23</t>
  </si>
  <si>
    <t>P1 -24</t>
  </si>
  <si>
    <t>P1 -25</t>
  </si>
  <si>
    <t>P1 -26</t>
  </si>
  <si>
    <t>P1 -27</t>
  </si>
  <si>
    <t>P1 -28</t>
  </si>
  <si>
    <t>P1 -29</t>
  </si>
  <si>
    <t>P1 -30</t>
  </si>
  <si>
    <t>P1 -31</t>
  </si>
  <si>
    <t>P1 -32</t>
  </si>
  <si>
    <t>P1 -33</t>
  </si>
  <si>
    <t>Ordner zelfklevende rugetiketten A4 80 mm (pak 10 stuks)</t>
  </si>
  <si>
    <t>Ordner zelfklevende rugetiketten A4 54mm (behorend bij small ordners) (pak 10 stuks)</t>
  </si>
  <si>
    <t>P1 - 162</t>
  </si>
  <si>
    <t>P1 - 164</t>
  </si>
  <si>
    <t>P1 - 165</t>
  </si>
  <si>
    <t>P1 - 166</t>
  </si>
  <si>
    <t>P1 - 167</t>
  </si>
  <si>
    <t>P1 - 168</t>
  </si>
  <si>
    <t>P1 - 169</t>
  </si>
  <si>
    <t>P1 - 170</t>
  </si>
  <si>
    <t>P1 - 171</t>
  </si>
  <si>
    <t>Plakband/Magic tape Crystal Tape transparant B 19 mm x  L 33 m (7+1)</t>
  </si>
  <si>
    <t>Plakband/Magic tape onzichtbaar plakband B 19 mm x  L 33 m (12 +2)</t>
  </si>
  <si>
    <t>Correctieroller 4,2 mm x 12 mm per stuk (15 + 5)</t>
  </si>
  <si>
    <t>Correctieroller 4,2 mm x 10 mm per stuk (15 + 5)</t>
  </si>
  <si>
    <t>P1 - 172</t>
  </si>
  <si>
    <t>P1 - 173</t>
  </si>
  <si>
    <t>P1 - 174</t>
  </si>
  <si>
    <t>P1 - 175</t>
  </si>
  <si>
    <t>P1 - 176</t>
  </si>
  <si>
    <t>P1 - 177</t>
  </si>
  <si>
    <t>P1 - 178</t>
  </si>
  <si>
    <t>P1 - 179</t>
  </si>
  <si>
    <t>P1 - 180</t>
  </si>
  <si>
    <t>P1 - 181</t>
  </si>
  <si>
    <t>P1 - 182</t>
  </si>
  <si>
    <t>P1 - 183</t>
  </si>
  <si>
    <t>P1 - 184</t>
  </si>
  <si>
    <t>Tabblad A4 set van 12 tabblad A4 240 gram 11 gaats (gekleurd)</t>
  </si>
  <si>
    <t>Elastiek smal 1,5 x 90 mm zak van 500 gram (1 zak)</t>
  </si>
  <si>
    <t>Elastiek medium 2 x 80 mm zak van 500 gram (1 zak)</t>
  </si>
  <si>
    <t>Elastiek groot 8 x 125 mm zak van 500 gram (1 zak)</t>
  </si>
  <si>
    <t xml:space="preserve">Intrekbare gelroller pen 0.7mm (zwart, blauw, rood, groen)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</si>
</sst>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u/>
      <sz val="10"/>
      <name val="Aptos"/>
      <family val="2"/>
    </font>
    <font>
      <sz val="10"/>
      <color theme="0"/>
      <name val="Aptos"/>
      <family val="2"/>
    </font>
    <font>
      <b/>
      <sz val="16"/>
      <color rgb="FF000000"/>
      <name val="Aptos"/>
      <family val="2"/>
    </font>
    <font>
      <b/>
      <sz val="11"/>
      <color rgb="FF0070C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9"/>
      <name val="Verdana"/>
    </font>
    <font>
      <sz val="9"/>
      <color rgb="FFFF0000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44" fontId="2" fillId="2" borderId="0" xfId="1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vertical="center"/>
    </xf>
    <xf numFmtId="44" fontId="2" fillId="2" borderId="2" xfId="1" applyFont="1" applyFill="1" applyBorder="1" applyAlignment="1">
      <alignment wrapText="1"/>
    </xf>
    <xf numFmtId="44" fontId="2" fillId="2" borderId="2" xfId="0" applyNumberFormat="1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44" fontId="2" fillId="4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4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44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vertical="center" wrapText="1"/>
    </xf>
    <xf numFmtId="164" fontId="7" fillId="0" borderId="0" xfId="0" applyNumberFormat="1" applyFont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44" fontId="6" fillId="2" borderId="0" xfId="1" applyFont="1" applyFill="1" applyBorder="1" applyAlignment="1">
      <alignment wrapText="1"/>
    </xf>
    <xf numFmtId="0" fontId="9" fillId="0" borderId="0" xfId="0" applyFont="1" applyAlignment="1">
      <alignment vertical="top"/>
    </xf>
    <xf numFmtId="0" fontId="9" fillId="2" borderId="0" xfId="0" applyFont="1" applyFill="1"/>
    <xf numFmtId="0" fontId="10" fillId="0" borderId="2" xfId="0" applyFont="1" applyBorder="1"/>
    <xf numFmtId="44" fontId="2" fillId="4" borderId="2" xfId="1" applyFont="1" applyFill="1" applyBorder="1" applyAlignment="1">
      <alignment vertical="top" wrapText="1"/>
    </xf>
    <xf numFmtId="44" fontId="2" fillId="2" borderId="2" xfId="1" applyFont="1" applyFill="1" applyBorder="1" applyAlignment="1">
      <alignment vertical="top" wrapText="1"/>
    </xf>
    <xf numFmtId="44" fontId="2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wrapText="1"/>
    </xf>
    <xf numFmtId="44" fontId="2" fillId="4" borderId="2" xfId="1" applyFont="1" applyFill="1" applyBorder="1" applyAlignment="1">
      <alignment horizontal="left" wrapText="1"/>
    </xf>
    <xf numFmtId="44" fontId="2" fillId="2" borderId="2" xfId="1" applyFont="1" applyFill="1" applyBorder="1" applyAlignment="1">
      <alignment horizontal="left" wrapText="1"/>
    </xf>
    <xf numFmtId="44" fontId="2" fillId="2" borderId="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2" xfId="0" applyFont="1" applyFill="1" applyBorder="1"/>
    <xf numFmtId="0" fontId="12" fillId="0" borderId="2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vertical="top" wrapText="1"/>
    </xf>
    <xf numFmtId="44" fontId="2" fillId="5" borderId="2" xfId="1" applyFont="1" applyFill="1" applyBorder="1" applyAlignment="1">
      <alignment wrapText="1"/>
    </xf>
    <xf numFmtId="0" fontId="2" fillId="5" borderId="2" xfId="0" applyFont="1" applyFill="1" applyBorder="1" applyAlignment="1">
      <alignment horizontal="right" wrapText="1"/>
    </xf>
    <xf numFmtId="44" fontId="2" fillId="5" borderId="2" xfId="0" applyNumberFormat="1" applyFont="1" applyFill="1" applyBorder="1" applyAlignment="1">
      <alignment wrapText="1"/>
    </xf>
    <xf numFmtId="0" fontId="12" fillId="5" borderId="2" xfId="0" applyFont="1" applyFill="1" applyBorder="1" applyAlignment="1">
      <alignment horizontal="left" vertical="top"/>
    </xf>
    <xf numFmtId="0" fontId="11" fillId="5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right" vertical="top" wrapText="1"/>
    </xf>
    <xf numFmtId="0" fontId="11" fillId="5" borderId="2" xfId="0" applyFont="1" applyFill="1" applyBorder="1"/>
    <xf numFmtId="0" fontId="2" fillId="5" borderId="2" xfId="1" applyNumberFormat="1" applyFont="1" applyFill="1" applyBorder="1" applyAlignment="1">
      <alignment wrapText="1"/>
    </xf>
    <xf numFmtId="0" fontId="1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right" vertical="top" wrapText="1"/>
    </xf>
    <xf numFmtId="0" fontId="12" fillId="0" borderId="2" xfId="0" applyFont="1" applyBorder="1"/>
    <xf numFmtId="0" fontId="2" fillId="5" borderId="2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12" fillId="2" borderId="2" xfId="0" applyFont="1" applyFill="1" applyBorder="1" applyAlignment="1">
      <alignment vertical="top"/>
    </xf>
    <xf numFmtId="0" fontId="12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right" vertical="top" wrapText="1"/>
    </xf>
    <xf numFmtId="0" fontId="12" fillId="0" borderId="0" xfId="0" applyFont="1"/>
    <xf numFmtId="0" fontId="17" fillId="0" borderId="2" xfId="0" applyFont="1" applyBorder="1" applyAlignment="1">
      <alignment horizontal="righ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CC89-5800-498B-81D1-893DA4FBB264}">
  <dimension ref="A1:J196"/>
  <sheetViews>
    <sheetView tabSelected="1" topLeftCell="A111" zoomScale="85" zoomScaleNormal="85" workbookViewId="0">
      <selection activeCell="B203" sqref="B203"/>
    </sheetView>
  </sheetViews>
  <sheetFormatPr defaultRowHeight="14.5" x14ac:dyDescent="0.35"/>
  <cols>
    <col min="1" max="1" width="14" style="53" customWidth="1"/>
    <col min="2" max="2" width="123.1796875" customWidth="1"/>
    <col min="3" max="3" width="18" style="44" customWidth="1"/>
    <col min="4" max="4" width="16.81640625" customWidth="1"/>
    <col min="5" max="5" width="20.81640625" customWidth="1"/>
    <col min="6" max="6" width="13.81640625" customWidth="1"/>
    <col min="7" max="7" width="13" style="44" customWidth="1"/>
    <col min="8" max="8" width="12.81640625" customWidth="1"/>
    <col min="9" max="9" width="13.81640625" customWidth="1"/>
    <col min="10" max="10" width="11" customWidth="1"/>
  </cols>
  <sheetData>
    <row r="1" spans="1:9" s="1" customFormat="1" ht="21" x14ac:dyDescent="0.5">
      <c r="A1" s="33"/>
      <c r="B1" s="28" t="s">
        <v>311</v>
      </c>
      <c r="C1" s="39"/>
      <c r="D1" s="22"/>
      <c r="E1" s="23"/>
      <c r="F1" s="25"/>
      <c r="G1" s="40"/>
      <c r="H1" s="25"/>
      <c r="I1" s="24"/>
    </row>
    <row r="2" spans="1:9" s="1" customFormat="1" ht="13" x14ac:dyDescent="0.3">
      <c r="A2" s="33"/>
      <c r="B2" s="17" t="s">
        <v>0</v>
      </c>
      <c r="C2" s="40"/>
      <c r="D2" s="23"/>
      <c r="E2" s="26" t="s">
        <v>1</v>
      </c>
      <c r="F2" s="25"/>
      <c r="G2" s="40"/>
      <c r="H2" s="25"/>
      <c r="I2" s="24"/>
    </row>
    <row r="3" spans="1:9" s="1" customFormat="1" ht="31.25" customHeight="1" x14ac:dyDescent="0.3">
      <c r="A3" s="33" t="s">
        <v>2</v>
      </c>
      <c r="B3" s="54" t="s">
        <v>3</v>
      </c>
      <c r="C3" s="40"/>
      <c r="D3" s="23"/>
      <c r="E3" s="27" t="s">
        <v>4</v>
      </c>
      <c r="F3" s="25"/>
      <c r="G3" s="40"/>
      <c r="H3" s="25"/>
      <c r="I3" s="24"/>
    </row>
    <row r="4" spans="1:9" s="1" customFormat="1" ht="75.75" customHeight="1" x14ac:dyDescent="0.25">
      <c r="A4" s="5" t="s">
        <v>5</v>
      </c>
      <c r="B4" s="5" t="s">
        <v>6</v>
      </c>
      <c r="C4" s="55" t="s">
        <v>7</v>
      </c>
      <c r="D4" s="18" t="s">
        <v>8</v>
      </c>
      <c r="E4" s="18" t="s">
        <v>9</v>
      </c>
      <c r="F4" s="19" t="s">
        <v>10</v>
      </c>
      <c r="G4" s="18" t="s">
        <v>11</v>
      </c>
      <c r="H4" s="21" t="s">
        <v>12</v>
      </c>
      <c r="I4" s="20" t="s">
        <v>13</v>
      </c>
    </row>
    <row r="5" spans="1:9" s="1" customFormat="1" x14ac:dyDescent="0.35">
      <c r="A5" s="46"/>
      <c r="B5" s="68" t="s">
        <v>14</v>
      </c>
      <c r="C5" s="67"/>
      <c r="D5" s="60"/>
      <c r="E5" s="61"/>
      <c r="F5" s="62"/>
      <c r="G5" s="63"/>
      <c r="H5" s="62"/>
      <c r="I5" s="64"/>
    </row>
    <row r="6" spans="1:9" s="1" customFormat="1" x14ac:dyDescent="0.25">
      <c r="A6" s="46" t="s">
        <v>15</v>
      </c>
      <c r="B6" s="45" t="s">
        <v>16</v>
      </c>
      <c r="C6" s="41">
        <v>100</v>
      </c>
      <c r="D6" s="8"/>
      <c r="E6" s="14"/>
      <c r="F6" s="9">
        <v>0</v>
      </c>
      <c r="G6" s="11">
        <v>1</v>
      </c>
      <c r="H6" s="6">
        <f t="shared" ref="H6" si="0">SUM(F6/G6)</f>
        <v>0</v>
      </c>
      <c r="I6" s="7">
        <f t="shared" ref="I6:I13" si="1">H6*C6</f>
        <v>0</v>
      </c>
    </row>
    <row r="7" spans="1:9" s="1" customFormat="1" x14ac:dyDescent="0.25">
      <c r="A7" s="46" t="s">
        <v>17</v>
      </c>
      <c r="B7" s="45" t="s">
        <v>18</v>
      </c>
      <c r="C7" s="41">
        <v>5000</v>
      </c>
      <c r="D7" s="8"/>
      <c r="E7" s="14"/>
      <c r="F7" s="9">
        <v>0</v>
      </c>
      <c r="G7" s="11">
        <v>1</v>
      </c>
      <c r="H7" s="6">
        <f>SUM(F7/G7)</f>
        <v>0</v>
      </c>
      <c r="I7" s="7">
        <f t="shared" si="1"/>
        <v>0</v>
      </c>
    </row>
    <row r="8" spans="1:9" s="1" customFormat="1" x14ac:dyDescent="0.35">
      <c r="A8" s="46" t="s">
        <v>339</v>
      </c>
      <c r="B8" s="72" t="s">
        <v>390</v>
      </c>
      <c r="C8" s="41">
        <v>100</v>
      </c>
      <c r="D8" s="8"/>
      <c r="E8" s="14"/>
      <c r="F8" s="9">
        <v>0</v>
      </c>
      <c r="G8" s="11">
        <v>1</v>
      </c>
      <c r="H8" s="6">
        <f>SUM(F8/G8)</f>
        <v>0</v>
      </c>
      <c r="I8" s="7">
        <f t="shared" si="1"/>
        <v>0</v>
      </c>
    </row>
    <row r="9" spans="1:9" s="58" customFormat="1" x14ac:dyDescent="0.25">
      <c r="A9" s="46" t="s">
        <v>19</v>
      </c>
      <c r="B9" s="45" t="s">
        <v>312</v>
      </c>
      <c r="C9" s="41">
        <v>150</v>
      </c>
      <c r="D9" s="8"/>
      <c r="E9" s="14"/>
      <c r="F9" s="9">
        <v>0</v>
      </c>
      <c r="G9" s="11">
        <v>1</v>
      </c>
      <c r="H9" s="6">
        <f t="shared" ref="H9:H12" si="2">SUM(F9/G9)</f>
        <v>0</v>
      </c>
      <c r="I9" s="7">
        <f t="shared" si="1"/>
        <v>0</v>
      </c>
    </row>
    <row r="10" spans="1:9" s="58" customFormat="1" x14ac:dyDescent="0.25">
      <c r="A10" s="46" t="s">
        <v>20</v>
      </c>
      <c r="B10" s="45" t="s">
        <v>313</v>
      </c>
      <c r="C10" s="41">
        <v>150</v>
      </c>
      <c r="D10" s="8"/>
      <c r="E10" s="14"/>
      <c r="F10" s="9">
        <v>0</v>
      </c>
      <c r="G10" s="11">
        <v>1</v>
      </c>
      <c r="H10" s="6">
        <f t="shared" ref="H10" si="3">SUM(F10/G10)</f>
        <v>0</v>
      </c>
      <c r="I10" s="7">
        <f t="shared" ref="I10" si="4">H10*C10</f>
        <v>0</v>
      </c>
    </row>
    <row r="11" spans="1:9" s="1" customFormat="1" x14ac:dyDescent="0.25">
      <c r="A11" s="46" t="s">
        <v>22</v>
      </c>
      <c r="B11" s="45" t="s">
        <v>21</v>
      </c>
      <c r="C11" s="41">
        <v>350</v>
      </c>
      <c r="D11" s="8"/>
      <c r="E11" s="14"/>
      <c r="F11" s="9">
        <v>0</v>
      </c>
      <c r="G11" s="11">
        <v>1</v>
      </c>
      <c r="H11" s="6">
        <f t="shared" si="2"/>
        <v>0</v>
      </c>
      <c r="I11" s="7">
        <f t="shared" si="1"/>
        <v>0</v>
      </c>
    </row>
    <row r="12" spans="1:9" s="1" customFormat="1" x14ac:dyDescent="0.25">
      <c r="A12" s="46" t="s">
        <v>24</v>
      </c>
      <c r="B12" s="45" t="s">
        <v>23</v>
      </c>
      <c r="C12" s="41">
        <v>400</v>
      </c>
      <c r="D12" s="8"/>
      <c r="E12" s="14"/>
      <c r="F12" s="9">
        <v>0</v>
      </c>
      <c r="G12" s="11">
        <v>1</v>
      </c>
      <c r="H12" s="6">
        <f t="shared" si="2"/>
        <v>0</v>
      </c>
      <c r="I12" s="7">
        <f t="shared" si="1"/>
        <v>0</v>
      </c>
    </row>
    <row r="13" spans="1:9" s="1" customFormat="1" x14ac:dyDescent="0.25">
      <c r="A13" s="46" t="s">
        <v>27</v>
      </c>
      <c r="B13" s="45" t="s">
        <v>25</v>
      </c>
      <c r="C13" s="41">
        <v>20</v>
      </c>
      <c r="D13" s="14"/>
      <c r="E13" s="14"/>
      <c r="F13" s="29">
        <v>0</v>
      </c>
      <c r="G13" s="41">
        <v>1</v>
      </c>
      <c r="H13" s="30">
        <f>SUM(F13/G13)</f>
        <v>0</v>
      </c>
      <c r="I13" s="31">
        <f t="shared" si="1"/>
        <v>0</v>
      </c>
    </row>
    <row r="14" spans="1:9" s="1" customFormat="1" x14ac:dyDescent="0.25">
      <c r="A14" s="65"/>
      <c r="B14" s="66" t="s">
        <v>26</v>
      </c>
      <c r="C14" s="71"/>
      <c r="D14" s="60"/>
      <c r="E14" s="73"/>
      <c r="F14" s="62"/>
      <c r="G14" s="63"/>
      <c r="H14" s="62"/>
      <c r="I14" s="64"/>
    </row>
    <row r="15" spans="1:9" s="1" customFormat="1" x14ac:dyDescent="0.25">
      <c r="A15" s="46" t="s">
        <v>29</v>
      </c>
      <c r="B15" s="45" t="s">
        <v>28</v>
      </c>
      <c r="C15" s="41">
        <v>1000</v>
      </c>
      <c r="D15" s="8"/>
      <c r="E15" s="14"/>
      <c r="F15" s="9">
        <v>0</v>
      </c>
      <c r="G15" s="11">
        <v>1</v>
      </c>
      <c r="H15" s="6">
        <f t="shared" ref="H15:H20" si="5">SUM(F15/G15)</f>
        <v>0</v>
      </c>
      <c r="I15" s="7">
        <f t="shared" ref="I15:I24" si="6">H15*C15</f>
        <v>0</v>
      </c>
    </row>
    <row r="16" spans="1:9" s="1" customFormat="1" x14ac:dyDescent="0.25">
      <c r="A16" s="46" t="s">
        <v>31</v>
      </c>
      <c r="B16" s="46" t="s">
        <v>30</v>
      </c>
      <c r="C16" s="10">
        <v>1500</v>
      </c>
      <c r="D16" s="8"/>
      <c r="E16" s="14"/>
      <c r="F16" s="9">
        <v>0</v>
      </c>
      <c r="G16" s="11">
        <v>1</v>
      </c>
      <c r="H16" s="6">
        <f t="shared" si="5"/>
        <v>0</v>
      </c>
      <c r="I16" s="7">
        <f t="shared" si="6"/>
        <v>0</v>
      </c>
    </row>
    <row r="17" spans="1:9" s="1" customFormat="1" x14ac:dyDescent="0.25">
      <c r="A17" s="46" t="s">
        <v>33</v>
      </c>
      <c r="B17" s="46" t="s">
        <v>32</v>
      </c>
      <c r="C17" s="10">
        <v>100</v>
      </c>
      <c r="D17" s="8"/>
      <c r="E17" s="14"/>
      <c r="F17" s="9">
        <v>0</v>
      </c>
      <c r="G17" s="11">
        <v>1</v>
      </c>
      <c r="H17" s="6">
        <f t="shared" si="5"/>
        <v>0</v>
      </c>
      <c r="I17" s="7">
        <f t="shared" si="6"/>
        <v>0</v>
      </c>
    </row>
    <row r="18" spans="1:9" s="1" customFormat="1" x14ac:dyDescent="0.25">
      <c r="A18" s="46" t="s">
        <v>35</v>
      </c>
      <c r="B18" s="45" t="s">
        <v>34</v>
      </c>
      <c r="C18" s="41">
        <v>2000</v>
      </c>
      <c r="D18" s="8"/>
      <c r="E18" s="14"/>
      <c r="F18" s="9">
        <v>0</v>
      </c>
      <c r="G18" s="11">
        <v>6</v>
      </c>
      <c r="H18" s="6">
        <f t="shared" si="5"/>
        <v>0</v>
      </c>
      <c r="I18" s="7">
        <f t="shared" si="6"/>
        <v>0</v>
      </c>
    </row>
    <row r="19" spans="1:9" s="1" customFormat="1" x14ac:dyDescent="0.25">
      <c r="A19" s="46" t="s">
        <v>37</v>
      </c>
      <c r="B19" s="45" t="s">
        <v>36</v>
      </c>
      <c r="C19" s="41">
        <v>1000</v>
      </c>
      <c r="D19" s="8"/>
      <c r="E19" s="14"/>
      <c r="F19" s="9">
        <v>0</v>
      </c>
      <c r="G19" s="11">
        <v>6</v>
      </c>
      <c r="H19" s="6">
        <f t="shared" si="5"/>
        <v>0</v>
      </c>
      <c r="I19" s="7">
        <f t="shared" si="6"/>
        <v>0</v>
      </c>
    </row>
    <row r="20" spans="1:9" s="1" customFormat="1" x14ac:dyDescent="0.25">
      <c r="A20" s="46" t="s">
        <v>39</v>
      </c>
      <c r="B20" s="45" t="s">
        <v>38</v>
      </c>
      <c r="C20" s="41">
        <v>500</v>
      </c>
      <c r="D20" s="8"/>
      <c r="E20" s="14"/>
      <c r="F20" s="9">
        <v>0</v>
      </c>
      <c r="G20" s="11">
        <v>24</v>
      </c>
      <c r="H20" s="6">
        <f t="shared" si="5"/>
        <v>0</v>
      </c>
      <c r="I20" s="7">
        <f t="shared" si="6"/>
        <v>0</v>
      </c>
    </row>
    <row r="21" spans="1:9" s="1" customFormat="1" x14ac:dyDescent="0.25">
      <c r="A21" s="46" t="s">
        <v>41</v>
      </c>
      <c r="B21" s="45" t="s">
        <v>40</v>
      </c>
      <c r="C21" s="41">
        <v>20</v>
      </c>
      <c r="D21" s="8"/>
      <c r="E21" s="14"/>
      <c r="F21" s="9">
        <v>0</v>
      </c>
      <c r="G21" s="11">
        <v>6</v>
      </c>
      <c r="H21" s="6">
        <f>SUM(F21/G21)</f>
        <v>0</v>
      </c>
      <c r="I21" s="7">
        <f t="shared" si="6"/>
        <v>0</v>
      </c>
    </row>
    <row r="22" spans="1:9" s="1" customFormat="1" x14ac:dyDescent="0.25">
      <c r="A22" s="46" t="s">
        <v>43</v>
      </c>
      <c r="B22" s="45" t="s">
        <v>42</v>
      </c>
      <c r="C22" s="41">
        <v>20</v>
      </c>
      <c r="D22" s="8"/>
      <c r="E22" s="14"/>
      <c r="F22" s="9">
        <v>0</v>
      </c>
      <c r="G22" s="11">
        <v>1</v>
      </c>
      <c r="H22" s="6">
        <f t="shared" ref="H22:H40" si="7">SUM(F22/G22)</f>
        <v>0</v>
      </c>
      <c r="I22" s="7">
        <f t="shared" si="6"/>
        <v>0</v>
      </c>
    </row>
    <row r="23" spans="1:9" s="1" customFormat="1" x14ac:dyDescent="0.25">
      <c r="A23" s="46" t="s">
        <v>45</v>
      </c>
      <c r="B23" s="45" t="s">
        <v>44</v>
      </c>
      <c r="C23" s="41">
        <v>100</v>
      </c>
      <c r="D23" s="8"/>
      <c r="E23" s="14"/>
      <c r="F23" s="9">
        <v>0</v>
      </c>
      <c r="G23" s="11">
        <v>1</v>
      </c>
      <c r="H23" s="6">
        <f t="shared" si="7"/>
        <v>0</v>
      </c>
      <c r="I23" s="7">
        <f t="shared" si="6"/>
        <v>0</v>
      </c>
    </row>
    <row r="24" spans="1:9" s="1" customFormat="1" x14ac:dyDescent="0.25">
      <c r="A24" s="46" t="s">
        <v>48</v>
      </c>
      <c r="B24" s="45" t="s">
        <v>46</v>
      </c>
      <c r="C24" s="41">
        <v>5</v>
      </c>
      <c r="D24" s="8"/>
      <c r="E24" s="14"/>
      <c r="F24" s="9">
        <v>0</v>
      </c>
      <c r="G24" s="11">
        <v>1</v>
      </c>
      <c r="H24" s="6">
        <f t="shared" si="7"/>
        <v>0</v>
      </c>
      <c r="I24" s="7">
        <f t="shared" si="6"/>
        <v>0</v>
      </c>
    </row>
    <row r="25" spans="1:9" s="1" customFormat="1" x14ac:dyDescent="0.35">
      <c r="A25" s="65"/>
      <c r="B25" s="68" t="s">
        <v>47</v>
      </c>
      <c r="C25" s="71"/>
      <c r="D25" s="60"/>
      <c r="E25" s="73"/>
      <c r="F25" s="62"/>
      <c r="G25" s="63"/>
      <c r="H25" s="62"/>
      <c r="I25" s="64"/>
    </row>
    <row r="26" spans="1:9" s="58" customFormat="1" x14ac:dyDescent="0.25">
      <c r="A26" s="46" t="s">
        <v>343</v>
      </c>
      <c r="B26" s="45" t="s">
        <v>314</v>
      </c>
      <c r="C26" s="41">
        <v>50</v>
      </c>
      <c r="D26" s="8"/>
      <c r="E26" s="14"/>
      <c r="F26" s="9">
        <v>0</v>
      </c>
      <c r="G26" s="11">
        <v>6</v>
      </c>
      <c r="H26" s="6">
        <f t="shared" si="7"/>
        <v>0</v>
      </c>
      <c r="I26" s="7">
        <f t="shared" ref="I26:I40" si="8">H26*C26</f>
        <v>0</v>
      </c>
    </row>
    <row r="27" spans="1:9" s="58" customFormat="1" x14ac:dyDescent="0.25">
      <c r="A27" s="46" t="s">
        <v>344</v>
      </c>
      <c r="B27" s="45" t="s">
        <v>315</v>
      </c>
      <c r="C27" s="41">
        <v>50</v>
      </c>
      <c r="D27" s="8"/>
      <c r="E27" s="14"/>
      <c r="F27" s="9">
        <v>0</v>
      </c>
      <c r="G27" s="11">
        <v>6</v>
      </c>
      <c r="H27" s="6">
        <f t="shared" ref="H27" si="9">SUM(F27/G27)</f>
        <v>0</v>
      </c>
      <c r="I27" s="7">
        <f t="shared" ref="I27" si="10">H27*C27</f>
        <v>0</v>
      </c>
    </row>
    <row r="28" spans="1:9" s="1" customFormat="1" x14ac:dyDescent="0.25">
      <c r="A28" s="46" t="s">
        <v>345</v>
      </c>
      <c r="B28" s="46" t="s">
        <v>49</v>
      </c>
      <c r="C28" s="15">
        <v>50</v>
      </c>
      <c r="D28" s="8"/>
      <c r="E28" s="14"/>
      <c r="F28" s="9">
        <v>0</v>
      </c>
      <c r="G28" s="11">
        <v>1</v>
      </c>
      <c r="H28" s="6">
        <f t="shared" si="7"/>
        <v>0</v>
      </c>
      <c r="I28" s="7">
        <f t="shared" si="8"/>
        <v>0</v>
      </c>
    </row>
    <row r="29" spans="1:9" s="1" customFormat="1" x14ac:dyDescent="0.25">
      <c r="A29" s="46" t="s">
        <v>346</v>
      </c>
      <c r="B29" s="45" t="s">
        <v>50</v>
      </c>
      <c r="C29" s="41">
        <v>50</v>
      </c>
      <c r="D29" s="8"/>
      <c r="E29" s="14"/>
      <c r="F29" s="9">
        <v>0</v>
      </c>
      <c r="G29" s="11">
        <v>1</v>
      </c>
      <c r="H29" s="6">
        <f t="shared" si="7"/>
        <v>0</v>
      </c>
      <c r="I29" s="7">
        <f t="shared" si="8"/>
        <v>0</v>
      </c>
    </row>
    <row r="30" spans="1:9" s="1" customFormat="1" x14ac:dyDescent="0.25">
      <c r="A30" s="46" t="s">
        <v>347</v>
      </c>
      <c r="B30" s="46" t="s">
        <v>51</v>
      </c>
      <c r="C30" s="41">
        <v>50</v>
      </c>
      <c r="D30" s="8"/>
      <c r="E30" s="14"/>
      <c r="F30" s="9">
        <v>0</v>
      </c>
      <c r="G30" s="11">
        <v>10</v>
      </c>
      <c r="H30" s="6">
        <f t="shared" si="7"/>
        <v>0</v>
      </c>
      <c r="I30" s="7">
        <f t="shared" si="8"/>
        <v>0</v>
      </c>
    </row>
    <row r="31" spans="1:9" s="1" customFormat="1" x14ac:dyDescent="0.25">
      <c r="A31" s="46" t="s">
        <v>348</v>
      </c>
      <c r="B31" s="45" t="s">
        <v>52</v>
      </c>
      <c r="C31" s="41">
        <v>20</v>
      </c>
      <c r="D31" s="8"/>
      <c r="E31" s="14"/>
      <c r="F31" s="9">
        <v>0</v>
      </c>
      <c r="G31" s="11">
        <v>1</v>
      </c>
      <c r="H31" s="6">
        <f t="shared" si="7"/>
        <v>0</v>
      </c>
      <c r="I31" s="7">
        <f t="shared" si="8"/>
        <v>0</v>
      </c>
    </row>
    <row r="32" spans="1:9" s="1" customFormat="1" x14ac:dyDescent="0.25">
      <c r="A32" s="46" t="s">
        <v>349</v>
      </c>
      <c r="B32" s="45" t="s">
        <v>53</v>
      </c>
      <c r="C32" s="41">
        <v>20</v>
      </c>
      <c r="D32" s="8"/>
      <c r="E32" s="14"/>
      <c r="F32" s="9">
        <v>0</v>
      </c>
      <c r="G32" s="11">
        <v>1</v>
      </c>
      <c r="H32" s="6">
        <f t="shared" si="7"/>
        <v>0</v>
      </c>
      <c r="I32" s="7">
        <f t="shared" si="8"/>
        <v>0</v>
      </c>
    </row>
    <row r="33" spans="1:10" s="1" customFormat="1" x14ac:dyDescent="0.25">
      <c r="A33" s="46" t="s">
        <v>350</v>
      </c>
      <c r="B33" s="45" t="s">
        <v>54</v>
      </c>
      <c r="C33" s="41">
        <v>500</v>
      </c>
      <c r="D33" s="8"/>
      <c r="E33" s="14"/>
      <c r="F33" s="9">
        <v>0</v>
      </c>
      <c r="G33" s="11">
        <v>1</v>
      </c>
      <c r="H33" s="6">
        <f t="shared" si="7"/>
        <v>0</v>
      </c>
      <c r="I33" s="7">
        <f t="shared" si="8"/>
        <v>0</v>
      </c>
    </row>
    <row r="34" spans="1:10" s="1" customFormat="1" x14ac:dyDescent="0.25">
      <c r="A34" s="46" t="s">
        <v>351</v>
      </c>
      <c r="B34" s="45" t="s">
        <v>55</v>
      </c>
      <c r="C34" s="41">
        <v>100</v>
      </c>
      <c r="D34" s="8"/>
      <c r="E34" s="14"/>
      <c r="F34" s="9">
        <v>0</v>
      </c>
      <c r="G34" s="11">
        <v>4</v>
      </c>
      <c r="H34" s="6">
        <f t="shared" si="7"/>
        <v>0</v>
      </c>
      <c r="I34" s="7">
        <f t="shared" si="8"/>
        <v>0</v>
      </c>
    </row>
    <row r="35" spans="1:10" s="1" customFormat="1" x14ac:dyDescent="0.25">
      <c r="A35" s="46" t="s">
        <v>352</v>
      </c>
      <c r="B35" s="45" t="s">
        <v>56</v>
      </c>
      <c r="C35" s="41">
        <v>50</v>
      </c>
      <c r="D35" s="8"/>
      <c r="E35" s="14"/>
      <c r="F35" s="9">
        <v>0</v>
      </c>
      <c r="G35" s="11">
        <v>1</v>
      </c>
      <c r="H35" s="6">
        <f t="shared" si="7"/>
        <v>0</v>
      </c>
      <c r="I35" s="7">
        <f t="shared" si="8"/>
        <v>0</v>
      </c>
    </row>
    <row r="36" spans="1:10" s="1" customFormat="1" x14ac:dyDescent="0.25">
      <c r="A36" s="46" t="s">
        <v>353</v>
      </c>
      <c r="B36" s="45" t="s">
        <v>57</v>
      </c>
      <c r="C36" s="41">
        <v>100</v>
      </c>
      <c r="D36" s="8"/>
      <c r="E36" s="14"/>
      <c r="F36" s="9">
        <v>0</v>
      </c>
      <c r="G36" s="11">
        <v>1</v>
      </c>
      <c r="H36" s="6">
        <f t="shared" si="7"/>
        <v>0</v>
      </c>
      <c r="I36" s="7">
        <f t="shared" si="8"/>
        <v>0</v>
      </c>
    </row>
    <row r="37" spans="1:10" s="1" customFormat="1" x14ac:dyDescent="0.25">
      <c r="A37" s="46" t="s">
        <v>354</v>
      </c>
      <c r="B37" s="45" t="s">
        <v>58</v>
      </c>
      <c r="C37" s="41">
        <v>100</v>
      </c>
      <c r="D37" s="8"/>
      <c r="E37" s="14"/>
      <c r="F37" s="9">
        <v>0</v>
      </c>
      <c r="G37" s="11">
        <v>1</v>
      </c>
      <c r="H37" s="6">
        <f t="shared" si="7"/>
        <v>0</v>
      </c>
      <c r="I37" s="7">
        <f t="shared" si="8"/>
        <v>0</v>
      </c>
    </row>
    <row r="38" spans="1:10" s="1" customFormat="1" x14ac:dyDescent="0.25">
      <c r="A38" s="46" t="s">
        <v>355</v>
      </c>
      <c r="B38" s="45" t="s">
        <v>59</v>
      </c>
      <c r="C38" s="41">
        <v>10</v>
      </c>
      <c r="D38" s="8"/>
      <c r="E38" s="14"/>
      <c r="F38" s="9">
        <v>0</v>
      </c>
      <c r="G38" s="11">
        <v>1</v>
      </c>
      <c r="H38" s="6">
        <f t="shared" si="7"/>
        <v>0</v>
      </c>
      <c r="I38" s="7">
        <f t="shared" si="8"/>
        <v>0</v>
      </c>
    </row>
    <row r="39" spans="1:10" s="1" customFormat="1" x14ac:dyDescent="0.25">
      <c r="A39" s="46" t="s">
        <v>356</v>
      </c>
      <c r="B39" s="45" t="s">
        <v>60</v>
      </c>
      <c r="C39" s="41">
        <v>15</v>
      </c>
      <c r="D39" s="8"/>
      <c r="E39" s="14"/>
      <c r="F39" s="9">
        <v>0</v>
      </c>
      <c r="G39" s="11">
        <v>1</v>
      </c>
      <c r="H39" s="6">
        <f t="shared" si="7"/>
        <v>0</v>
      </c>
      <c r="I39" s="7">
        <f t="shared" si="8"/>
        <v>0</v>
      </c>
    </row>
    <row r="40" spans="1:10" s="1" customFormat="1" x14ac:dyDescent="0.25">
      <c r="A40" s="46" t="s">
        <v>357</v>
      </c>
      <c r="B40" s="45" t="s">
        <v>61</v>
      </c>
      <c r="C40" s="41">
        <v>15</v>
      </c>
      <c r="D40" s="8"/>
      <c r="E40" s="14"/>
      <c r="F40" s="9">
        <v>0</v>
      </c>
      <c r="G40" s="11">
        <v>1</v>
      </c>
      <c r="H40" s="6">
        <f t="shared" si="7"/>
        <v>0</v>
      </c>
      <c r="I40" s="7">
        <f t="shared" si="8"/>
        <v>0</v>
      </c>
    </row>
    <row r="41" spans="1:10" s="1" customFormat="1" x14ac:dyDescent="0.35">
      <c r="A41" s="65"/>
      <c r="B41" s="68" t="s">
        <v>62</v>
      </c>
      <c r="C41" s="71"/>
      <c r="D41" s="60"/>
      <c r="E41" s="73"/>
      <c r="F41" s="62"/>
      <c r="G41" s="63"/>
      <c r="H41" s="62"/>
      <c r="I41" s="64"/>
    </row>
    <row r="42" spans="1:10" s="1" customFormat="1" x14ac:dyDescent="0.25">
      <c r="A42" s="46" t="s">
        <v>65</v>
      </c>
      <c r="B42" s="45" t="s">
        <v>63</v>
      </c>
      <c r="C42" s="41">
        <v>200</v>
      </c>
      <c r="D42" s="8"/>
      <c r="E42" s="14"/>
      <c r="F42" s="9">
        <v>0</v>
      </c>
      <c r="G42" s="11">
        <v>50</v>
      </c>
      <c r="H42" s="6">
        <f t="shared" ref="H42" si="11">SUM(F42/G42)</f>
        <v>0</v>
      </c>
      <c r="I42" s="7">
        <f t="shared" ref="I42:I78" si="12">H42*C42</f>
        <v>0</v>
      </c>
    </row>
    <row r="43" spans="1:10" s="1" customFormat="1" x14ac:dyDescent="0.25">
      <c r="A43" s="46" t="s">
        <v>67</v>
      </c>
      <c r="B43" s="45" t="s">
        <v>64</v>
      </c>
      <c r="C43" s="41">
        <v>50</v>
      </c>
      <c r="D43" s="8"/>
      <c r="E43" s="14"/>
      <c r="F43" s="9">
        <v>0</v>
      </c>
      <c r="G43" s="11">
        <v>25</v>
      </c>
      <c r="H43" s="6">
        <f>SUM(F43/G43)</f>
        <v>0</v>
      </c>
      <c r="I43" s="7">
        <f t="shared" si="12"/>
        <v>0</v>
      </c>
    </row>
    <row r="44" spans="1:10" s="1" customFormat="1" x14ac:dyDescent="0.25">
      <c r="A44" s="46" t="s">
        <v>69</v>
      </c>
      <c r="B44" s="46" t="s">
        <v>66</v>
      </c>
      <c r="C44" s="74">
        <v>200</v>
      </c>
      <c r="D44" s="8"/>
      <c r="E44" s="75"/>
      <c r="F44" s="9">
        <v>0</v>
      </c>
      <c r="G44" s="11">
        <v>1</v>
      </c>
      <c r="H44" s="6">
        <f>SUM(F44/G44)</f>
        <v>0</v>
      </c>
      <c r="I44" s="7">
        <f t="shared" si="12"/>
        <v>0</v>
      </c>
    </row>
    <row r="45" spans="1:10" s="1" customFormat="1" x14ac:dyDescent="0.35">
      <c r="A45" s="46" t="s">
        <v>71</v>
      </c>
      <c r="B45" s="47" t="s">
        <v>68</v>
      </c>
      <c r="C45" s="15">
        <v>100</v>
      </c>
      <c r="D45" s="8"/>
      <c r="E45" s="14"/>
      <c r="F45" s="9">
        <v>0</v>
      </c>
      <c r="G45" s="11">
        <v>1</v>
      </c>
      <c r="H45" s="6">
        <f t="shared" ref="H45:H47" si="13">SUM(F45/G45)</f>
        <v>0</v>
      </c>
      <c r="I45" s="7">
        <f t="shared" si="12"/>
        <v>0</v>
      </c>
    </row>
    <row r="46" spans="1:10" s="1" customFormat="1" x14ac:dyDescent="0.35">
      <c r="A46" s="46" t="s">
        <v>72</v>
      </c>
      <c r="B46" s="47" t="s">
        <v>70</v>
      </c>
      <c r="C46" s="15">
        <v>1300</v>
      </c>
      <c r="D46" s="8"/>
      <c r="E46" s="14"/>
      <c r="F46" s="9">
        <v>0</v>
      </c>
      <c r="G46" s="11">
        <v>100</v>
      </c>
      <c r="H46" s="6">
        <f t="shared" si="13"/>
        <v>0</v>
      </c>
      <c r="I46" s="7">
        <f t="shared" si="12"/>
        <v>0</v>
      </c>
      <c r="J46" s="58"/>
    </row>
    <row r="47" spans="1:10" s="58" customFormat="1" x14ac:dyDescent="0.25">
      <c r="A47" s="46" t="s">
        <v>73</v>
      </c>
      <c r="B47" s="45" t="s">
        <v>316</v>
      </c>
      <c r="C47" s="41">
        <v>25</v>
      </c>
      <c r="D47" s="8"/>
      <c r="E47" s="14"/>
      <c r="F47" s="9">
        <v>0</v>
      </c>
      <c r="G47" s="11">
        <v>1</v>
      </c>
      <c r="H47" s="6">
        <f t="shared" si="13"/>
        <v>0</v>
      </c>
      <c r="I47" s="7">
        <f t="shared" si="12"/>
        <v>0</v>
      </c>
    </row>
    <row r="48" spans="1:10" s="58" customFormat="1" x14ac:dyDescent="0.25">
      <c r="A48" s="46" t="s">
        <v>74</v>
      </c>
      <c r="B48" s="45" t="s">
        <v>317</v>
      </c>
      <c r="C48" s="41">
        <v>25</v>
      </c>
      <c r="D48" s="8"/>
      <c r="E48" s="14"/>
      <c r="F48" s="9">
        <v>0</v>
      </c>
      <c r="G48" s="11">
        <v>1</v>
      </c>
      <c r="H48" s="6">
        <f t="shared" ref="H48" si="14">SUM(F48/G48)</f>
        <v>0</v>
      </c>
      <c r="I48" s="7">
        <f t="shared" ref="I48" si="15">H48*C48</f>
        <v>0</v>
      </c>
    </row>
    <row r="49" spans="1:10" s="58" customFormat="1" x14ac:dyDescent="0.25">
      <c r="A49" s="46" t="s">
        <v>76</v>
      </c>
      <c r="B49" s="45" t="s">
        <v>358</v>
      </c>
      <c r="C49" s="41">
        <v>10</v>
      </c>
      <c r="D49" s="8"/>
      <c r="E49" s="14"/>
      <c r="F49" s="9">
        <v>0</v>
      </c>
      <c r="G49" s="11">
        <v>10</v>
      </c>
      <c r="H49" s="6">
        <f>SUM(F49/G49)</f>
        <v>0</v>
      </c>
      <c r="I49" s="7">
        <f t="shared" si="12"/>
        <v>0</v>
      </c>
    </row>
    <row r="50" spans="1:10" s="58" customFormat="1" x14ac:dyDescent="0.25">
      <c r="A50" s="46" t="s">
        <v>78</v>
      </c>
      <c r="B50" s="45" t="s">
        <v>359</v>
      </c>
      <c r="C50" s="41">
        <v>10</v>
      </c>
      <c r="D50" s="8"/>
      <c r="E50" s="14"/>
      <c r="F50" s="9">
        <v>0</v>
      </c>
      <c r="G50" s="11">
        <v>10</v>
      </c>
      <c r="H50" s="6">
        <f>SUM(F50/G50)</f>
        <v>0</v>
      </c>
      <c r="I50" s="7">
        <f t="shared" ref="I50" si="16">H50*C50</f>
        <v>0</v>
      </c>
    </row>
    <row r="51" spans="1:10" s="59" customFormat="1" x14ac:dyDescent="0.35">
      <c r="A51" s="46" t="s">
        <v>80</v>
      </c>
      <c r="B51" s="45" t="s">
        <v>318</v>
      </c>
      <c r="C51" s="41">
        <v>10</v>
      </c>
      <c r="D51" s="14"/>
      <c r="E51" s="14"/>
      <c r="F51" s="29">
        <v>0</v>
      </c>
      <c r="G51" s="41">
        <v>10</v>
      </c>
      <c r="H51" s="30">
        <f>SUM(F51/G51)</f>
        <v>0</v>
      </c>
      <c r="I51" s="31">
        <f t="shared" si="12"/>
        <v>0</v>
      </c>
    </row>
    <row r="52" spans="1:10" s="13" customFormat="1" x14ac:dyDescent="0.25">
      <c r="A52" s="46" t="s">
        <v>81</v>
      </c>
      <c r="B52" s="45" t="s">
        <v>319</v>
      </c>
      <c r="C52" s="41">
        <v>10</v>
      </c>
      <c r="D52" s="8"/>
      <c r="E52" s="14"/>
      <c r="F52" s="9">
        <v>0</v>
      </c>
      <c r="G52" s="11">
        <v>10</v>
      </c>
      <c r="H52" s="6">
        <f>SUM(F52/G52)</f>
        <v>0</v>
      </c>
      <c r="I52" s="7">
        <f t="shared" ref="I52" si="17">H52*C52</f>
        <v>0</v>
      </c>
    </row>
    <row r="53" spans="1:10" s="1" customFormat="1" x14ac:dyDescent="0.25">
      <c r="A53" s="46" t="s">
        <v>82</v>
      </c>
      <c r="B53" s="45" t="s">
        <v>75</v>
      </c>
      <c r="C53" s="41">
        <v>300</v>
      </c>
      <c r="D53" s="8"/>
      <c r="E53" s="14"/>
      <c r="F53" s="9">
        <v>0</v>
      </c>
      <c r="G53" s="11">
        <v>25</v>
      </c>
      <c r="H53" s="6">
        <f t="shared" ref="H53:H83" si="18">SUM(F53/G53)</f>
        <v>0</v>
      </c>
      <c r="I53" s="7">
        <f t="shared" si="12"/>
        <v>0</v>
      </c>
    </row>
    <row r="54" spans="1:10" s="1" customFormat="1" x14ac:dyDescent="0.25">
      <c r="A54" s="46" t="s">
        <v>84</v>
      </c>
      <c r="B54" s="45" t="s">
        <v>77</v>
      </c>
      <c r="C54" s="41">
        <v>200</v>
      </c>
      <c r="D54" s="8"/>
      <c r="E54" s="14"/>
      <c r="F54" s="9">
        <v>0</v>
      </c>
      <c r="G54" s="11">
        <v>250</v>
      </c>
      <c r="H54" s="6">
        <f t="shared" si="18"/>
        <v>0</v>
      </c>
      <c r="I54" s="7">
        <f t="shared" si="12"/>
        <v>0</v>
      </c>
      <c r="J54" s="58"/>
    </row>
    <row r="55" spans="1:10" s="1" customFormat="1" x14ac:dyDescent="0.25">
      <c r="A55" s="46" t="s">
        <v>85</v>
      </c>
      <c r="B55" s="45" t="s">
        <v>79</v>
      </c>
      <c r="C55" s="41">
        <v>150</v>
      </c>
      <c r="D55" s="8"/>
      <c r="E55" s="14"/>
      <c r="F55" s="9">
        <v>0</v>
      </c>
      <c r="G55" s="11">
        <v>1</v>
      </c>
      <c r="H55" s="6">
        <f t="shared" si="18"/>
        <v>0</v>
      </c>
      <c r="I55" s="7">
        <f t="shared" si="12"/>
        <v>0</v>
      </c>
    </row>
    <row r="56" spans="1:10" s="58" customFormat="1" x14ac:dyDescent="0.25">
      <c r="A56" s="46" t="s">
        <v>87</v>
      </c>
      <c r="B56" s="45" t="s">
        <v>320</v>
      </c>
      <c r="C56" s="41">
        <v>5</v>
      </c>
      <c r="D56" s="8"/>
      <c r="E56" s="14"/>
      <c r="F56" s="9">
        <v>0</v>
      </c>
      <c r="G56" s="11">
        <v>1</v>
      </c>
      <c r="H56" s="6">
        <f t="shared" si="18"/>
        <v>0</v>
      </c>
      <c r="I56" s="7">
        <f t="shared" si="12"/>
        <v>0</v>
      </c>
    </row>
    <row r="57" spans="1:10" s="58" customFormat="1" x14ac:dyDescent="0.25">
      <c r="A57" s="46" t="s">
        <v>89</v>
      </c>
      <c r="B57" s="45" t="s">
        <v>321</v>
      </c>
      <c r="C57" s="41">
        <v>5</v>
      </c>
      <c r="D57" s="8"/>
      <c r="E57" s="14"/>
      <c r="F57" s="9">
        <v>0</v>
      </c>
      <c r="G57" s="11">
        <v>1</v>
      </c>
      <c r="H57" s="6">
        <f t="shared" ref="H57:H58" si="19">SUM(F57/G57)</f>
        <v>0</v>
      </c>
      <c r="I57" s="7">
        <f t="shared" ref="I57:I58" si="20">H57*C57</f>
        <v>0</v>
      </c>
    </row>
    <row r="58" spans="1:10" s="58" customFormat="1" x14ac:dyDescent="0.25">
      <c r="A58" s="46" t="s">
        <v>91</v>
      </c>
      <c r="B58" s="45" t="s">
        <v>325</v>
      </c>
      <c r="C58" s="41">
        <v>5</v>
      </c>
      <c r="D58" s="8"/>
      <c r="E58" s="14"/>
      <c r="F58" s="9">
        <v>0</v>
      </c>
      <c r="G58" s="11">
        <v>1</v>
      </c>
      <c r="H58" s="6">
        <f t="shared" si="19"/>
        <v>0</v>
      </c>
      <c r="I58" s="7">
        <f t="shared" si="20"/>
        <v>0</v>
      </c>
    </row>
    <row r="59" spans="1:10" s="58" customFormat="1" x14ac:dyDescent="0.25">
      <c r="A59" s="46" t="s">
        <v>93</v>
      </c>
      <c r="B59" s="45" t="s">
        <v>323</v>
      </c>
      <c r="C59" s="41">
        <v>30</v>
      </c>
      <c r="D59" s="8"/>
      <c r="E59" s="14"/>
      <c r="F59" s="9">
        <v>0</v>
      </c>
      <c r="G59" s="11">
        <v>1</v>
      </c>
      <c r="H59" s="6">
        <f t="shared" si="18"/>
        <v>0</v>
      </c>
      <c r="I59" s="7">
        <f t="shared" si="12"/>
        <v>0</v>
      </c>
    </row>
    <row r="60" spans="1:10" s="58" customFormat="1" x14ac:dyDescent="0.25">
      <c r="A60" s="46" t="s">
        <v>95</v>
      </c>
      <c r="B60" s="45" t="s">
        <v>322</v>
      </c>
      <c r="C60" s="41">
        <v>30</v>
      </c>
      <c r="D60" s="8"/>
      <c r="E60" s="14"/>
      <c r="F60" s="9">
        <v>0</v>
      </c>
      <c r="G60" s="11">
        <v>1</v>
      </c>
      <c r="H60" s="6">
        <f t="shared" ref="H60:H62" si="21">SUM(F60/G60)</f>
        <v>0</v>
      </c>
      <c r="I60" s="7">
        <f t="shared" ref="I60:I62" si="22">H60*C60</f>
        <v>0</v>
      </c>
    </row>
    <row r="61" spans="1:10" s="58" customFormat="1" x14ac:dyDescent="0.25">
      <c r="A61" s="46" t="s">
        <v>96</v>
      </c>
      <c r="B61" s="45" t="s">
        <v>386</v>
      </c>
      <c r="C61" s="41">
        <v>30</v>
      </c>
      <c r="D61" s="8"/>
      <c r="E61" s="14"/>
      <c r="F61" s="9">
        <v>0</v>
      </c>
      <c r="G61" s="11">
        <v>1</v>
      </c>
      <c r="H61" s="6">
        <f t="shared" si="21"/>
        <v>0</v>
      </c>
      <c r="I61" s="7">
        <f t="shared" si="22"/>
        <v>0</v>
      </c>
    </row>
    <row r="62" spans="1:10" s="58" customFormat="1" x14ac:dyDescent="0.25">
      <c r="A62" s="46" t="s">
        <v>98</v>
      </c>
      <c r="B62" s="45" t="s">
        <v>324</v>
      </c>
      <c r="C62" s="41">
        <v>30</v>
      </c>
      <c r="D62" s="8"/>
      <c r="E62" s="14"/>
      <c r="F62" s="9">
        <v>0</v>
      </c>
      <c r="G62" s="11">
        <v>1</v>
      </c>
      <c r="H62" s="6">
        <f t="shared" si="21"/>
        <v>0</v>
      </c>
      <c r="I62" s="7">
        <f t="shared" si="22"/>
        <v>0</v>
      </c>
    </row>
    <row r="63" spans="1:10" s="1" customFormat="1" ht="15" customHeight="1" x14ac:dyDescent="0.25">
      <c r="A63" s="46" t="s">
        <v>100</v>
      </c>
      <c r="B63" s="45" t="s">
        <v>83</v>
      </c>
      <c r="C63" s="41">
        <v>25</v>
      </c>
      <c r="D63" s="8"/>
      <c r="E63" s="14"/>
      <c r="F63" s="9">
        <v>0</v>
      </c>
      <c r="G63" s="11">
        <v>100</v>
      </c>
      <c r="H63" s="6">
        <f t="shared" si="18"/>
        <v>0</v>
      </c>
      <c r="I63" s="7">
        <f t="shared" si="12"/>
        <v>0</v>
      </c>
    </row>
    <row r="64" spans="1:10" s="58" customFormat="1" x14ac:dyDescent="0.25">
      <c r="A64" s="46" t="s">
        <v>102</v>
      </c>
      <c r="B64" s="45" t="s">
        <v>326</v>
      </c>
      <c r="C64" s="41">
        <v>10</v>
      </c>
      <c r="D64" s="8"/>
      <c r="E64" s="14"/>
      <c r="F64" s="9">
        <v>0</v>
      </c>
      <c r="G64" s="11">
        <v>100</v>
      </c>
      <c r="H64" s="6">
        <f t="shared" si="18"/>
        <v>0</v>
      </c>
      <c r="I64" s="7">
        <f t="shared" si="12"/>
        <v>0</v>
      </c>
    </row>
    <row r="65" spans="1:9" s="58" customFormat="1" x14ac:dyDescent="0.25">
      <c r="A65" s="46" t="s">
        <v>105</v>
      </c>
      <c r="B65" s="45" t="s">
        <v>327</v>
      </c>
      <c r="C65" s="41">
        <v>10</v>
      </c>
      <c r="D65" s="8"/>
      <c r="E65" s="14"/>
      <c r="F65" s="9">
        <v>0</v>
      </c>
      <c r="G65" s="11">
        <v>100</v>
      </c>
      <c r="H65" s="6">
        <f t="shared" ref="H65:H67" si="23">SUM(F65/G65)</f>
        <v>0</v>
      </c>
      <c r="I65" s="7">
        <f t="shared" ref="I65:I67" si="24">H65*C65</f>
        <v>0</v>
      </c>
    </row>
    <row r="66" spans="1:9" s="58" customFormat="1" x14ac:dyDescent="0.25">
      <c r="A66" s="46" t="s">
        <v>107</v>
      </c>
      <c r="B66" s="45" t="s">
        <v>328</v>
      </c>
      <c r="C66" s="41">
        <v>10</v>
      </c>
      <c r="D66" s="8"/>
      <c r="E66" s="14"/>
      <c r="F66" s="9">
        <v>0</v>
      </c>
      <c r="G66" s="11">
        <v>100</v>
      </c>
      <c r="H66" s="6">
        <f t="shared" si="23"/>
        <v>0</v>
      </c>
      <c r="I66" s="7">
        <f t="shared" si="24"/>
        <v>0</v>
      </c>
    </row>
    <row r="67" spans="1:9" s="58" customFormat="1" x14ac:dyDescent="0.25">
      <c r="A67" s="46" t="s">
        <v>109</v>
      </c>
      <c r="B67" s="45" t="s">
        <v>329</v>
      </c>
      <c r="C67" s="41">
        <v>10</v>
      </c>
      <c r="D67" s="8"/>
      <c r="E67" s="14"/>
      <c r="F67" s="9">
        <v>0</v>
      </c>
      <c r="G67" s="11">
        <v>100</v>
      </c>
      <c r="H67" s="6">
        <f t="shared" si="23"/>
        <v>0</v>
      </c>
      <c r="I67" s="7">
        <f t="shared" si="24"/>
        <v>0</v>
      </c>
    </row>
    <row r="68" spans="1:9" s="1" customFormat="1" x14ac:dyDescent="0.25">
      <c r="A68" s="46" t="s">
        <v>111</v>
      </c>
      <c r="B68" s="48" t="s">
        <v>86</v>
      </c>
      <c r="C68" s="41">
        <v>100</v>
      </c>
      <c r="D68" s="8"/>
      <c r="E68" s="14"/>
      <c r="F68" s="9">
        <v>0</v>
      </c>
      <c r="G68" s="11">
        <v>100</v>
      </c>
      <c r="H68" s="6">
        <f t="shared" si="18"/>
        <v>0</v>
      </c>
      <c r="I68" s="7">
        <f t="shared" si="12"/>
        <v>0</v>
      </c>
    </row>
    <row r="69" spans="1:9" s="1" customFormat="1" x14ac:dyDescent="0.25">
      <c r="A69" s="46" t="s">
        <v>113</v>
      </c>
      <c r="B69" s="48" t="s">
        <v>88</v>
      </c>
      <c r="C69" s="76">
        <v>350</v>
      </c>
      <c r="D69" s="8"/>
      <c r="E69" s="14"/>
      <c r="F69" s="9">
        <v>0</v>
      </c>
      <c r="G69" s="11">
        <v>1</v>
      </c>
      <c r="H69" s="6">
        <f t="shared" si="18"/>
        <v>0</v>
      </c>
      <c r="I69" s="7">
        <f t="shared" si="12"/>
        <v>0</v>
      </c>
    </row>
    <row r="70" spans="1:9" s="1" customFormat="1" x14ac:dyDescent="0.25">
      <c r="A70" s="46" t="s">
        <v>115</v>
      </c>
      <c r="B70" s="48" t="s">
        <v>90</v>
      </c>
      <c r="C70" s="76">
        <v>50</v>
      </c>
      <c r="D70" s="8"/>
      <c r="E70" s="14"/>
      <c r="F70" s="9">
        <v>0</v>
      </c>
      <c r="G70" s="11">
        <v>1</v>
      </c>
      <c r="H70" s="6">
        <f t="shared" si="18"/>
        <v>0</v>
      </c>
      <c r="I70" s="7">
        <f t="shared" si="12"/>
        <v>0</v>
      </c>
    </row>
    <row r="71" spans="1:9" s="13" customFormat="1" x14ac:dyDescent="0.35">
      <c r="A71" s="46" t="s">
        <v>117</v>
      </c>
      <c r="B71" s="45" t="s">
        <v>92</v>
      </c>
      <c r="C71" s="76">
        <v>300</v>
      </c>
      <c r="D71" s="14"/>
      <c r="E71" s="14"/>
      <c r="F71" s="29">
        <v>0</v>
      </c>
      <c r="G71" s="41">
        <v>1</v>
      </c>
      <c r="H71" s="30">
        <f t="shared" si="18"/>
        <v>0</v>
      </c>
      <c r="I71" s="31">
        <f t="shared" si="12"/>
        <v>0</v>
      </c>
    </row>
    <row r="72" spans="1:9" s="1" customFormat="1" x14ac:dyDescent="0.25">
      <c r="A72" s="46" t="s">
        <v>119</v>
      </c>
      <c r="B72" s="45" t="s">
        <v>94</v>
      </c>
      <c r="C72" s="41">
        <v>25</v>
      </c>
      <c r="D72" s="8"/>
      <c r="E72" s="14"/>
      <c r="F72" s="9">
        <v>0</v>
      </c>
      <c r="G72" s="11">
        <v>1</v>
      </c>
      <c r="H72" s="6">
        <f t="shared" si="18"/>
        <v>0</v>
      </c>
      <c r="I72" s="7">
        <f t="shared" si="12"/>
        <v>0</v>
      </c>
    </row>
    <row r="73" spans="1:9" s="1" customFormat="1" x14ac:dyDescent="0.25">
      <c r="A73" s="46" t="s">
        <v>121</v>
      </c>
      <c r="B73" s="45" t="s">
        <v>330</v>
      </c>
      <c r="C73" s="41">
        <v>10</v>
      </c>
      <c r="D73" s="8"/>
      <c r="E73" s="14"/>
      <c r="F73" s="9">
        <v>0</v>
      </c>
      <c r="G73" s="11">
        <v>1</v>
      </c>
      <c r="H73" s="6">
        <f t="shared" ref="H73" si="25">SUM(F73/G73)</f>
        <v>0</v>
      </c>
      <c r="I73" s="7">
        <f t="shared" ref="I73" si="26">H73*C73</f>
        <v>0</v>
      </c>
    </row>
    <row r="74" spans="1:9" s="59" customFormat="1" x14ac:dyDescent="0.35">
      <c r="A74" s="46" t="s">
        <v>122</v>
      </c>
      <c r="B74" s="45" t="s">
        <v>331</v>
      </c>
      <c r="C74" s="41">
        <v>10</v>
      </c>
      <c r="D74" s="14"/>
      <c r="E74" s="14"/>
      <c r="F74" s="29">
        <v>0</v>
      </c>
      <c r="G74" s="41">
        <v>1</v>
      </c>
      <c r="H74" s="30">
        <f t="shared" si="18"/>
        <v>0</v>
      </c>
      <c r="I74" s="31">
        <f t="shared" si="12"/>
        <v>0</v>
      </c>
    </row>
    <row r="75" spans="1:9" s="1" customFormat="1" x14ac:dyDescent="0.25">
      <c r="A75" s="46" t="s">
        <v>123</v>
      </c>
      <c r="B75" s="49" t="s">
        <v>97</v>
      </c>
      <c r="C75" s="41">
        <v>30</v>
      </c>
      <c r="D75" s="8"/>
      <c r="E75" s="14"/>
      <c r="F75" s="9">
        <v>0</v>
      </c>
      <c r="G75" s="11">
        <v>1</v>
      </c>
      <c r="H75" s="6">
        <f t="shared" si="18"/>
        <v>0</v>
      </c>
      <c r="I75" s="7">
        <f t="shared" si="12"/>
        <v>0</v>
      </c>
    </row>
    <row r="76" spans="1:9" s="1" customFormat="1" x14ac:dyDescent="0.25">
      <c r="A76" s="46" t="s">
        <v>125</v>
      </c>
      <c r="B76" s="45" t="s">
        <v>99</v>
      </c>
      <c r="C76" s="41">
        <v>10</v>
      </c>
      <c r="D76" s="8"/>
      <c r="E76" s="14"/>
      <c r="F76" s="9">
        <v>0</v>
      </c>
      <c r="G76" s="11">
        <v>1</v>
      </c>
      <c r="H76" s="6">
        <f t="shared" si="18"/>
        <v>0</v>
      </c>
      <c r="I76" s="7">
        <f t="shared" si="12"/>
        <v>0</v>
      </c>
    </row>
    <row r="77" spans="1:9" s="1" customFormat="1" x14ac:dyDescent="0.25">
      <c r="A77" s="46" t="s">
        <v>127</v>
      </c>
      <c r="B77" s="45" t="s">
        <v>101</v>
      </c>
      <c r="C77" s="11">
        <v>10</v>
      </c>
      <c r="D77" s="8"/>
      <c r="E77" s="12"/>
      <c r="F77" s="9">
        <v>0</v>
      </c>
      <c r="G77" s="11">
        <v>1</v>
      </c>
      <c r="H77" s="6">
        <f t="shared" si="18"/>
        <v>0</v>
      </c>
      <c r="I77" s="7">
        <f t="shared" si="12"/>
        <v>0</v>
      </c>
    </row>
    <row r="78" spans="1:9" s="1" customFormat="1" x14ac:dyDescent="0.25">
      <c r="A78" s="46" t="s">
        <v>129</v>
      </c>
      <c r="B78" s="45" t="s">
        <v>103</v>
      </c>
      <c r="C78" s="41">
        <v>10</v>
      </c>
      <c r="D78" s="8"/>
      <c r="E78" s="14"/>
      <c r="F78" s="9">
        <v>0</v>
      </c>
      <c r="G78" s="11">
        <v>1</v>
      </c>
      <c r="H78" s="6">
        <f t="shared" si="18"/>
        <v>0</v>
      </c>
      <c r="I78" s="7">
        <f t="shared" si="12"/>
        <v>0</v>
      </c>
    </row>
    <row r="79" spans="1:9" s="1" customFormat="1" x14ac:dyDescent="0.35">
      <c r="A79" s="65"/>
      <c r="B79" s="68" t="s">
        <v>104</v>
      </c>
      <c r="C79" s="71"/>
      <c r="D79" s="60"/>
      <c r="E79" s="73"/>
      <c r="F79" s="69"/>
      <c r="G79" s="63"/>
      <c r="H79" s="62"/>
      <c r="I79" s="64"/>
    </row>
    <row r="80" spans="1:9" s="1" customFormat="1" x14ac:dyDescent="0.35">
      <c r="A80" s="46" t="s">
        <v>131</v>
      </c>
      <c r="B80" s="72" t="s">
        <v>106</v>
      </c>
      <c r="C80" s="76">
        <v>700</v>
      </c>
      <c r="D80" s="8"/>
      <c r="E80" s="14"/>
      <c r="F80" s="9">
        <v>0</v>
      </c>
      <c r="G80" s="11">
        <v>5</v>
      </c>
      <c r="H80" s="6">
        <f t="shared" si="18"/>
        <v>0</v>
      </c>
      <c r="I80" s="7">
        <f t="shared" ref="I80:I129" si="27">H80*C80</f>
        <v>0</v>
      </c>
    </row>
    <row r="81" spans="1:9" s="13" customFormat="1" x14ac:dyDescent="0.35">
      <c r="A81" s="46" t="s">
        <v>133</v>
      </c>
      <c r="B81" s="45" t="s">
        <v>108</v>
      </c>
      <c r="C81" s="42">
        <v>700</v>
      </c>
      <c r="D81" s="14"/>
      <c r="E81" s="14"/>
      <c r="F81" s="29">
        <v>0</v>
      </c>
      <c r="G81" s="41">
        <v>10</v>
      </c>
      <c r="H81" s="30">
        <f t="shared" si="18"/>
        <v>0</v>
      </c>
      <c r="I81" s="31">
        <f t="shared" si="27"/>
        <v>0</v>
      </c>
    </row>
    <row r="82" spans="1:9" s="13" customFormat="1" x14ac:dyDescent="0.35">
      <c r="A82" s="46" t="s">
        <v>135</v>
      </c>
      <c r="B82" s="48" t="s">
        <v>110</v>
      </c>
      <c r="C82" s="42">
        <v>100</v>
      </c>
      <c r="D82" s="14"/>
      <c r="E82" s="14"/>
      <c r="F82" s="29">
        <v>0</v>
      </c>
      <c r="G82" s="41">
        <v>50</v>
      </c>
      <c r="H82" s="30">
        <f t="shared" si="18"/>
        <v>0</v>
      </c>
      <c r="I82" s="31">
        <f t="shared" si="27"/>
        <v>0</v>
      </c>
    </row>
    <row r="83" spans="1:9" s="13" customFormat="1" x14ac:dyDescent="0.35">
      <c r="A83" s="46" t="s">
        <v>137</v>
      </c>
      <c r="B83" s="50" t="s">
        <v>112</v>
      </c>
      <c r="C83" s="41">
        <v>100</v>
      </c>
      <c r="D83" s="14"/>
      <c r="E83" s="14"/>
      <c r="F83" s="29">
        <v>0</v>
      </c>
      <c r="G83" s="41">
        <v>50</v>
      </c>
      <c r="H83" s="30">
        <f t="shared" si="18"/>
        <v>0</v>
      </c>
      <c r="I83" s="31">
        <f t="shared" si="27"/>
        <v>0</v>
      </c>
    </row>
    <row r="84" spans="1:9" s="13" customFormat="1" x14ac:dyDescent="0.35">
      <c r="A84" s="46" t="s">
        <v>138</v>
      </c>
      <c r="B84" s="45" t="s">
        <v>114</v>
      </c>
      <c r="C84" s="41">
        <v>10</v>
      </c>
      <c r="D84" s="14"/>
      <c r="E84" s="14"/>
      <c r="F84" s="29">
        <v>0</v>
      </c>
      <c r="G84" s="41">
        <v>1</v>
      </c>
      <c r="H84" s="30">
        <f>SUM(F84/G84)</f>
        <v>0</v>
      </c>
      <c r="I84" s="31">
        <f t="shared" si="27"/>
        <v>0</v>
      </c>
    </row>
    <row r="85" spans="1:9" s="13" customFormat="1" x14ac:dyDescent="0.35">
      <c r="A85" s="46" t="s">
        <v>140</v>
      </c>
      <c r="B85" s="45" t="s">
        <v>116</v>
      </c>
      <c r="C85" s="41">
        <v>20</v>
      </c>
      <c r="D85" s="14"/>
      <c r="E85" s="14"/>
      <c r="F85" s="29">
        <v>0</v>
      </c>
      <c r="G85" s="41">
        <v>1</v>
      </c>
      <c r="H85" s="30">
        <f t="shared" ref="H85:H87" si="28">SUM(F85/G85)</f>
        <v>0</v>
      </c>
      <c r="I85" s="31">
        <f t="shared" si="27"/>
        <v>0</v>
      </c>
    </row>
    <row r="86" spans="1:9" s="13" customFormat="1" x14ac:dyDescent="0.35">
      <c r="A86" s="46" t="s">
        <v>142</v>
      </c>
      <c r="B86" s="45" t="s">
        <v>118</v>
      </c>
      <c r="C86" s="41">
        <v>10</v>
      </c>
      <c r="D86" s="14"/>
      <c r="E86" s="14"/>
      <c r="F86" s="29">
        <v>0</v>
      </c>
      <c r="G86" s="41">
        <v>1</v>
      </c>
      <c r="H86" s="30">
        <f t="shared" si="28"/>
        <v>0</v>
      </c>
      <c r="I86" s="31">
        <f t="shared" si="27"/>
        <v>0</v>
      </c>
    </row>
    <row r="87" spans="1:9" s="13" customFormat="1" x14ac:dyDescent="0.35">
      <c r="A87" s="46" t="s">
        <v>144</v>
      </c>
      <c r="B87" s="45" t="s">
        <v>120</v>
      </c>
      <c r="C87" s="41">
        <v>5</v>
      </c>
      <c r="D87" s="14"/>
      <c r="E87" s="14"/>
      <c r="F87" s="29">
        <v>0</v>
      </c>
      <c r="G87" s="41">
        <v>1</v>
      </c>
      <c r="H87" s="30">
        <f t="shared" si="28"/>
        <v>0</v>
      </c>
      <c r="I87" s="31">
        <f t="shared" si="27"/>
        <v>0</v>
      </c>
    </row>
    <row r="88" spans="1:9" s="59" customFormat="1" x14ac:dyDescent="0.35">
      <c r="A88" s="46" t="s">
        <v>146</v>
      </c>
      <c r="B88" s="45" t="s">
        <v>332</v>
      </c>
      <c r="C88" s="41">
        <v>10</v>
      </c>
      <c r="D88" s="14"/>
      <c r="E88" s="14"/>
      <c r="F88" s="29">
        <v>0</v>
      </c>
      <c r="G88" s="41">
        <v>1</v>
      </c>
      <c r="H88" s="30">
        <f>SUM(F88/G88)</f>
        <v>0</v>
      </c>
      <c r="I88" s="31">
        <f t="shared" si="27"/>
        <v>0</v>
      </c>
    </row>
    <row r="89" spans="1:9" s="59" customFormat="1" x14ac:dyDescent="0.35">
      <c r="A89" s="46" t="s">
        <v>147</v>
      </c>
      <c r="B89" s="45" t="s">
        <v>333</v>
      </c>
      <c r="C89" s="41">
        <v>10</v>
      </c>
      <c r="D89" s="14"/>
      <c r="E89" s="14"/>
      <c r="F89" s="29">
        <v>0</v>
      </c>
      <c r="G89" s="41">
        <v>1</v>
      </c>
      <c r="H89" s="30">
        <f>SUM(F89/G89)</f>
        <v>0</v>
      </c>
      <c r="I89" s="31">
        <f t="shared" ref="I89" si="29">H89*C89</f>
        <v>0</v>
      </c>
    </row>
    <row r="90" spans="1:9" s="59" customFormat="1" x14ac:dyDescent="0.35">
      <c r="A90" s="46" t="s">
        <v>149</v>
      </c>
      <c r="B90" s="46" t="s">
        <v>334</v>
      </c>
      <c r="C90" s="15">
        <v>50</v>
      </c>
      <c r="D90" s="14"/>
      <c r="E90" s="14"/>
      <c r="F90" s="29">
        <v>0</v>
      </c>
      <c r="G90" s="41">
        <v>100</v>
      </c>
      <c r="H90" s="30">
        <f>SUM(F90/G90)</f>
        <v>0</v>
      </c>
      <c r="I90" s="31">
        <f t="shared" si="27"/>
        <v>0</v>
      </c>
    </row>
    <row r="91" spans="1:9" s="13" customFormat="1" x14ac:dyDescent="0.35">
      <c r="A91" s="46" t="s">
        <v>150</v>
      </c>
      <c r="B91" s="45" t="s">
        <v>124</v>
      </c>
      <c r="C91" s="41">
        <v>50</v>
      </c>
      <c r="D91" s="14"/>
      <c r="E91" s="14"/>
      <c r="F91" s="29">
        <v>0</v>
      </c>
      <c r="G91" s="41">
        <v>100</v>
      </c>
      <c r="H91" s="30">
        <f t="shared" ref="H91:H93" si="30">SUM(F91/G91)</f>
        <v>0</v>
      </c>
      <c r="I91" s="31">
        <f t="shared" si="27"/>
        <v>0</v>
      </c>
    </row>
    <row r="92" spans="1:9" s="13" customFormat="1" x14ac:dyDescent="0.35">
      <c r="A92" s="46" t="s">
        <v>152</v>
      </c>
      <c r="B92" s="46" t="s">
        <v>126</v>
      </c>
      <c r="C92" s="41">
        <v>10</v>
      </c>
      <c r="D92" s="14"/>
      <c r="E92" s="14"/>
      <c r="F92" s="29">
        <v>0</v>
      </c>
      <c r="G92" s="41">
        <v>1</v>
      </c>
      <c r="H92" s="30">
        <f t="shared" si="30"/>
        <v>0</v>
      </c>
      <c r="I92" s="31">
        <f t="shared" si="27"/>
        <v>0</v>
      </c>
    </row>
    <row r="93" spans="1:9" s="13" customFormat="1" x14ac:dyDescent="0.35">
      <c r="A93" s="46" t="s">
        <v>153</v>
      </c>
      <c r="B93" s="45" t="s">
        <v>128</v>
      </c>
      <c r="C93" s="15">
        <v>200</v>
      </c>
      <c r="D93" s="14"/>
      <c r="E93" s="14"/>
      <c r="F93" s="29">
        <v>0</v>
      </c>
      <c r="G93" s="41">
        <v>1</v>
      </c>
      <c r="H93" s="30">
        <f t="shared" si="30"/>
        <v>0</v>
      </c>
      <c r="I93" s="31">
        <f t="shared" si="27"/>
        <v>0</v>
      </c>
    </row>
    <row r="94" spans="1:9" s="13" customFormat="1" x14ac:dyDescent="0.35">
      <c r="A94" s="46" t="s">
        <v>154</v>
      </c>
      <c r="B94" s="45" t="s">
        <v>130</v>
      </c>
      <c r="C94" s="41">
        <v>5</v>
      </c>
      <c r="D94" s="14"/>
      <c r="E94" s="14"/>
      <c r="F94" s="29">
        <v>0</v>
      </c>
      <c r="G94" s="41">
        <v>1</v>
      </c>
      <c r="H94" s="30">
        <f>SUM(F94/G94)</f>
        <v>0</v>
      </c>
      <c r="I94" s="31">
        <f t="shared" si="27"/>
        <v>0</v>
      </c>
    </row>
    <row r="95" spans="1:9" s="13" customFormat="1" x14ac:dyDescent="0.35">
      <c r="A95" s="46" t="s">
        <v>156</v>
      </c>
      <c r="B95" s="45" t="s">
        <v>132</v>
      </c>
      <c r="C95" s="41">
        <v>5</v>
      </c>
      <c r="D95" s="14"/>
      <c r="E95" s="14"/>
      <c r="F95" s="29">
        <v>0</v>
      </c>
      <c r="G95" s="41">
        <v>1</v>
      </c>
      <c r="H95" s="30">
        <f>SUM(F95/G95)</f>
        <v>0</v>
      </c>
      <c r="I95" s="31">
        <f t="shared" si="27"/>
        <v>0</v>
      </c>
    </row>
    <row r="96" spans="1:9" s="13" customFormat="1" x14ac:dyDescent="0.35">
      <c r="A96" s="46" t="s">
        <v>158</v>
      </c>
      <c r="B96" s="48" t="s">
        <v>134</v>
      </c>
      <c r="C96" s="76">
        <v>5</v>
      </c>
      <c r="D96" s="14"/>
      <c r="E96" s="14"/>
      <c r="F96" s="29">
        <v>0</v>
      </c>
      <c r="G96" s="41">
        <v>1</v>
      </c>
      <c r="H96" s="30">
        <f t="shared" ref="H96:H163" si="31">SUM(F96/G96)</f>
        <v>0</v>
      </c>
      <c r="I96" s="31">
        <f t="shared" si="27"/>
        <v>0</v>
      </c>
    </row>
    <row r="97" spans="1:9" s="13" customFormat="1" x14ac:dyDescent="0.35">
      <c r="A97" s="46" t="s">
        <v>160</v>
      </c>
      <c r="B97" s="48" t="s">
        <v>136</v>
      </c>
      <c r="C97" s="76">
        <v>2</v>
      </c>
      <c r="D97" s="14"/>
      <c r="E97" s="14"/>
      <c r="F97" s="29">
        <v>0</v>
      </c>
      <c r="G97" s="41">
        <v>1</v>
      </c>
      <c r="H97" s="30">
        <f t="shared" si="31"/>
        <v>0</v>
      </c>
      <c r="I97" s="31">
        <f t="shared" si="27"/>
        <v>0</v>
      </c>
    </row>
    <row r="98" spans="1:9" s="59" customFormat="1" x14ac:dyDescent="0.35">
      <c r="A98" s="46" t="s">
        <v>162</v>
      </c>
      <c r="B98" s="77" t="s">
        <v>387</v>
      </c>
      <c r="C98" s="76">
        <v>10</v>
      </c>
      <c r="D98" s="14"/>
      <c r="E98" s="14"/>
      <c r="F98" s="29">
        <v>0</v>
      </c>
      <c r="G98" s="41">
        <v>1</v>
      </c>
      <c r="H98" s="30">
        <f t="shared" si="31"/>
        <v>0</v>
      </c>
      <c r="I98" s="31">
        <f t="shared" si="27"/>
        <v>0</v>
      </c>
    </row>
    <row r="99" spans="1:9" s="59" customFormat="1" x14ac:dyDescent="0.35">
      <c r="A99" s="46" t="s">
        <v>164</v>
      </c>
      <c r="B99" s="77" t="s">
        <v>388</v>
      </c>
      <c r="C99" s="76">
        <v>10</v>
      </c>
      <c r="D99" s="14"/>
      <c r="E99" s="14"/>
      <c r="F99" s="29">
        <v>0</v>
      </c>
      <c r="G99" s="41">
        <v>1</v>
      </c>
      <c r="H99" s="30">
        <f t="shared" ref="H99:H100" si="32">SUM(F99/G99)</f>
        <v>0</v>
      </c>
      <c r="I99" s="31">
        <f t="shared" ref="I99:I100" si="33">H99*C99</f>
        <v>0</v>
      </c>
    </row>
    <row r="100" spans="1:9" s="59" customFormat="1" x14ac:dyDescent="0.35">
      <c r="A100" s="46" t="s">
        <v>165</v>
      </c>
      <c r="B100" s="77" t="s">
        <v>389</v>
      </c>
      <c r="C100" s="76">
        <v>10</v>
      </c>
      <c r="D100" s="14"/>
      <c r="E100" s="14"/>
      <c r="F100" s="29">
        <v>0</v>
      </c>
      <c r="G100" s="41">
        <v>1</v>
      </c>
      <c r="H100" s="30">
        <f t="shared" si="32"/>
        <v>0</v>
      </c>
      <c r="I100" s="31">
        <f t="shared" si="33"/>
        <v>0</v>
      </c>
    </row>
    <row r="101" spans="1:9" s="13" customFormat="1" ht="14" customHeight="1" x14ac:dyDescent="0.35">
      <c r="A101" s="46" t="s">
        <v>167</v>
      </c>
      <c r="B101" s="48" t="s">
        <v>139</v>
      </c>
      <c r="C101" s="41">
        <v>50</v>
      </c>
      <c r="D101" s="14"/>
      <c r="E101" s="14"/>
      <c r="F101" s="29">
        <v>0</v>
      </c>
      <c r="G101" s="41">
        <v>1</v>
      </c>
      <c r="H101" s="30">
        <f t="shared" si="31"/>
        <v>0</v>
      </c>
      <c r="I101" s="31">
        <f t="shared" si="27"/>
        <v>0</v>
      </c>
    </row>
    <row r="102" spans="1:9" s="1" customFormat="1" x14ac:dyDescent="0.35">
      <c r="A102" s="46" t="s">
        <v>169</v>
      </c>
      <c r="B102" s="72" t="s">
        <v>141</v>
      </c>
      <c r="C102" s="76">
        <v>200</v>
      </c>
      <c r="D102" s="8"/>
      <c r="E102" s="14"/>
      <c r="F102" s="9">
        <v>0</v>
      </c>
      <c r="G102" s="11">
        <v>1000</v>
      </c>
      <c r="H102" s="6">
        <f t="shared" si="31"/>
        <v>0</v>
      </c>
      <c r="I102" s="7">
        <f t="shared" si="27"/>
        <v>0</v>
      </c>
    </row>
    <row r="103" spans="1:9" s="1" customFormat="1" x14ac:dyDescent="0.25">
      <c r="A103" s="46" t="s">
        <v>171</v>
      </c>
      <c r="B103" s="45" t="s">
        <v>143</v>
      </c>
      <c r="C103" s="41">
        <v>10</v>
      </c>
      <c r="D103" s="8"/>
      <c r="E103" s="14"/>
      <c r="F103" s="9">
        <v>0</v>
      </c>
      <c r="G103" s="11">
        <v>1</v>
      </c>
      <c r="H103" s="6">
        <f t="shared" si="31"/>
        <v>0</v>
      </c>
      <c r="I103" s="7">
        <f t="shared" si="27"/>
        <v>0</v>
      </c>
    </row>
    <row r="104" spans="1:9" s="1" customFormat="1" x14ac:dyDescent="0.25">
      <c r="A104" s="46" t="s">
        <v>173</v>
      </c>
      <c r="B104" s="45" t="s">
        <v>145</v>
      </c>
      <c r="C104" s="41">
        <v>15</v>
      </c>
      <c r="D104" s="8"/>
      <c r="E104" s="14"/>
      <c r="F104" s="9">
        <v>0</v>
      </c>
      <c r="G104" s="11">
        <v>1</v>
      </c>
      <c r="H104" s="6">
        <f t="shared" si="31"/>
        <v>0</v>
      </c>
      <c r="I104" s="7">
        <f t="shared" si="27"/>
        <v>0</v>
      </c>
    </row>
    <row r="105" spans="1:9" s="58" customFormat="1" x14ac:dyDescent="0.25">
      <c r="A105" s="46" t="s">
        <v>175</v>
      </c>
      <c r="B105" s="45" t="s">
        <v>335</v>
      </c>
      <c r="C105" s="15">
        <v>50</v>
      </c>
      <c r="D105" s="8"/>
      <c r="E105" s="14"/>
      <c r="F105" s="9">
        <v>0</v>
      </c>
      <c r="G105" s="11">
        <v>100</v>
      </c>
      <c r="H105" s="6">
        <f t="shared" si="31"/>
        <v>0</v>
      </c>
      <c r="I105" s="7">
        <f t="shared" si="27"/>
        <v>0</v>
      </c>
    </row>
    <row r="106" spans="1:9" s="58" customFormat="1" x14ac:dyDescent="0.25">
      <c r="A106" s="46" t="s">
        <v>177</v>
      </c>
      <c r="B106" s="45" t="s">
        <v>336</v>
      </c>
      <c r="C106" s="15">
        <v>50</v>
      </c>
      <c r="D106" s="8"/>
      <c r="E106" s="14"/>
      <c r="F106" s="9">
        <v>0</v>
      </c>
      <c r="G106" s="11">
        <v>100</v>
      </c>
      <c r="H106" s="6">
        <f t="shared" ref="H106" si="34">SUM(F106/G106)</f>
        <v>0</v>
      </c>
      <c r="I106" s="7">
        <f t="shared" ref="I106" si="35">H106*C106</f>
        <v>0</v>
      </c>
    </row>
    <row r="107" spans="1:9" s="1" customFormat="1" x14ac:dyDescent="0.25">
      <c r="A107" s="46" t="s">
        <v>179</v>
      </c>
      <c r="B107" s="45" t="s">
        <v>148</v>
      </c>
      <c r="C107" s="15">
        <v>10</v>
      </c>
      <c r="D107" s="8"/>
      <c r="E107" s="14"/>
      <c r="F107" s="9">
        <v>0</v>
      </c>
      <c r="G107" s="11">
        <v>1</v>
      </c>
      <c r="H107" s="6">
        <f t="shared" si="31"/>
        <v>0</v>
      </c>
      <c r="I107" s="7">
        <f t="shared" si="27"/>
        <v>0</v>
      </c>
    </row>
    <row r="108" spans="1:9" s="58" customFormat="1" x14ac:dyDescent="0.25">
      <c r="A108" s="46" t="s">
        <v>181</v>
      </c>
      <c r="B108" s="45" t="s">
        <v>370</v>
      </c>
      <c r="C108" s="15">
        <v>40</v>
      </c>
      <c r="D108" s="8"/>
      <c r="E108" s="14"/>
      <c r="F108" s="9">
        <v>0</v>
      </c>
      <c r="G108" s="11">
        <v>12</v>
      </c>
      <c r="H108" s="6">
        <f t="shared" si="31"/>
        <v>0</v>
      </c>
      <c r="I108" s="7">
        <f t="shared" si="27"/>
        <v>0</v>
      </c>
    </row>
    <row r="109" spans="1:9" s="58" customFormat="1" x14ac:dyDescent="0.25">
      <c r="A109" s="46" t="s">
        <v>183</v>
      </c>
      <c r="B109" s="45" t="s">
        <v>369</v>
      </c>
      <c r="C109" s="15">
        <v>10</v>
      </c>
      <c r="D109" s="8"/>
      <c r="E109" s="14"/>
      <c r="F109" s="9">
        <v>0</v>
      </c>
      <c r="G109" s="11">
        <v>7</v>
      </c>
      <c r="H109" s="6">
        <f t="shared" ref="H109" si="36">SUM(F109/G109)</f>
        <v>0</v>
      </c>
      <c r="I109" s="7">
        <f t="shared" ref="I109" si="37">H109*C109</f>
        <v>0</v>
      </c>
    </row>
    <row r="110" spans="1:9" s="1" customFormat="1" x14ac:dyDescent="0.25">
      <c r="A110" s="46" t="s">
        <v>185</v>
      </c>
      <c r="B110" s="45" t="s">
        <v>151</v>
      </c>
      <c r="C110" s="15">
        <v>25</v>
      </c>
      <c r="D110" s="8"/>
      <c r="E110" s="14"/>
      <c r="F110" s="9">
        <v>0</v>
      </c>
      <c r="G110" s="11">
        <v>1</v>
      </c>
      <c r="H110" s="6">
        <f t="shared" si="31"/>
        <v>0</v>
      </c>
      <c r="I110" s="7">
        <f t="shared" si="27"/>
        <v>0</v>
      </c>
    </row>
    <row r="111" spans="1:9" s="58" customFormat="1" x14ac:dyDescent="0.25">
      <c r="A111" s="46" t="s">
        <v>188</v>
      </c>
      <c r="B111" s="51" t="s">
        <v>371</v>
      </c>
      <c r="C111" s="41">
        <v>50</v>
      </c>
      <c r="D111" s="8"/>
      <c r="E111" s="14"/>
      <c r="F111" s="9">
        <v>0</v>
      </c>
      <c r="G111" s="11">
        <v>15</v>
      </c>
      <c r="H111" s="6">
        <f t="shared" si="31"/>
        <v>0</v>
      </c>
      <c r="I111" s="7">
        <f t="shared" si="27"/>
        <v>0</v>
      </c>
    </row>
    <row r="112" spans="1:9" s="58" customFormat="1" x14ac:dyDescent="0.25">
      <c r="A112" s="46" t="s">
        <v>190</v>
      </c>
      <c r="B112" s="51" t="s">
        <v>372</v>
      </c>
      <c r="C112" s="41">
        <v>50</v>
      </c>
      <c r="D112" s="8"/>
      <c r="E112" s="14"/>
      <c r="F112" s="9">
        <v>0</v>
      </c>
      <c r="G112" s="11">
        <v>15</v>
      </c>
      <c r="H112" s="6">
        <f t="shared" ref="H112" si="38">SUM(F112/G112)</f>
        <v>0</v>
      </c>
      <c r="I112" s="7">
        <f t="shared" ref="I112" si="39">H112*C112</f>
        <v>0</v>
      </c>
    </row>
    <row r="113" spans="1:10" s="1" customFormat="1" x14ac:dyDescent="0.25">
      <c r="A113" s="46" t="s">
        <v>192</v>
      </c>
      <c r="B113" s="45" t="s">
        <v>155</v>
      </c>
      <c r="C113" s="41">
        <v>50</v>
      </c>
      <c r="D113" s="8"/>
      <c r="E113" s="14"/>
      <c r="F113" s="9">
        <v>0</v>
      </c>
      <c r="G113" s="11">
        <v>1</v>
      </c>
      <c r="H113" s="6">
        <f t="shared" si="31"/>
        <v>0</v>
      </c>
      <c r="I113" s="7">
        <f t="shared" si="27"/>
        <v>0</v>
      </c>
    </row>
    <row r="114" spans="1:10" s="1" customFormat="1" x14ac:dyDescent="0.35">
      <c r="A114" s="46" t="s">
        <v>194</v>
      </c>
      <c r="B114" s="72" t="s">
        <v>157</v>
      </c>
      <c r="C114" s="42">
        <v>20</v>
      </c>
      <c r="D114" s="8"/>
      <c r="E114" s="14"/>
      <c r="F114" s="9">
        <v>0</v>
      </c>
      <c r="G114" s="11">
        <v>1</v>
      </c>
      <c r="H114" s="6">
        <f t="shared" si="31"/>
        <v>0</v>
      </c>
      <c r="I114" s="7">
        <f t="shared" si="27"/>
        <v>0</v>
      </c>
    </row>
    <row r="115" spans="1:10" s="1" customFormat="1" x14ac:dyDescent="0.35">
      <c r="A115" s="46" t="s">
        <v>196</v>
      </c>
      <c r="B115" s="72" t="s">
        <v>159</v>
      </c>
      <c r="C115" s="42">
        <v>15</v>
      </c>
      <c r="D115" s="8"/>
      <c r="E115" s="14"/>
      <c r="F115" s="9">
        <v>0</v>
      </c>
      <c r="G115" s="11">
        <v>1</v>
      </c>
      <c r="H115" s="6">
        <f t="shared" si="31"/>
        <v>0</v>
      </c>
      <c r="I115" s="7">
        <f t="shared" si="27"/>
        <v>0</v>
      </c>
    </row>
    <row r="116" spans="1:10" s="1" customFormat="1" x14ac:dyDescent="0.35">
      <c r="A116" s="46" t="s">
        <v>198</v>
      </c>
      <c r="B116" s="72" t="s">
        <v>161</v>
      </c>
      <c r="C116" s="42">
        <v>15</v>
      </c>
      <c r="D116" s="8"/>
      <c r="E116" s="14"/>
      <c r="F116" s="9">
        <v>0</v>
      </c>
      <c r="G116" s="11">
        <v>1</v>
      </c>
      <c r="H116" s="6">
        <f t="shared" si="31"/>
        <v>0</v>
      </c>
      <c r="I116" s="7">
        <f t="shared" si="27"/>
        <v>0</v>
      </c>
    </row>
    <row r="117" spans="1:10" s="1" customFormat="1" x14ac:dyDescent="0.35">
      <c r="A117" s="46" t="s">
        <v>200</v>
      </c>
      <c r="B117" s="72" t="s">
        <v>163</v>
      </c>
      <c r="C117" s="42">
        <v>15</v>
      </c>
      <c r="D117" s="8"/>
      <c r="E117" s="14"/>
      <c r="F117" s="9">
        <v>0</v>
      </c>
      <c r="G117" s="11">
        <v>1</v>
      </c>
      <c r="H117" s="6">
        <f t="shared" si="31"/>
        <v>0</v>
      </c>
      <c r="I117" s="7">
        <f t="shared" si="27"/>
        <v>0</v>
      </c>
    </row>
    <row r="118" spans="1:10" s="38" customFormat="1" x14ac:dyDescent="0.25">
      <c r="A118" s="46" t="s">
        <v>202</v>
      </c>
      <c r="B118" s="78" t="s">
        <v>337</v>
      </c>
      <c r="C118" s="41">
        <v>15</v>
      </c>
      <c r="D118" s="34"/>
      <c r="E118" s="79"/>
      <c r="F118" s="35">
        <v>0</v>
      </c>
      <c r="G118" s="11">
        <v>1</v>
      </c>
      <c r="H118" s="36">
        <f t="shared" si="31"/>
        <v>0</v>
      </c>
      <c r="I118" s="37">
        <f t="shared" si="27"/>
        <v>0</v>
      </c>
    </row>
    <row r="119" spans="1:10" s="1" customFormat="1" x14ac:dyDescent="0.35">
      <c r="A119" s="46" t="s">
        <v>204</v>
      </c>
      <c r="B119" s="72" t="s">
        <v>166</v>
      </c>
      <c r="C119" s="42">
        <v>10</v>
      </c>
      <c r="D119" s="8"/>
      <c r="E119" s="14"/>
      <c r="F119" s="9">
        <v>0</v>
      </c>
      <c r="G119" s="11">
        <v>1</v>
      </c>
      <c r="H119" s="6">
        <f t="shared" si="31"/>
        <v>0</v>
      </c>
      <c r="I119" s="7">
        <f t="shared" si="27"/>
        <v>0</v>
      </c>
    </row>
    <row r="120" spans="1:10" s="1" customFormat="1" x14ac:dyDescent="0.35">
      <c r="A120" s="46" t="s">
        <v>206</v>
      </c>
      <c r="B120" s="72" t="s">
        <v>168</v>
      </c>
      <c r="C120" s="42">
        <v>100</v>
      </c>
      <c r="D120" s="8"/>
      <c r="E120" s="14"/>
      <c r="F120" s="9">
        <v>0</v>
      </c>
      <c r="G120" s="11">
        <v>20</v>
      </c>
      <c r="H120" s="6">
        <f t="shared" si="31"/>
        <v>0</v>
      </c>
      <c r="I120" s="7">
        <f t="shared" si="27"/>
        <v>0</v>
      </c>
    </row>
    <row r="121" spans="1:10" s="1" customFormat="1" x14ac:dyDescent="0.25">
      <c r="A121" s="46" t="s">
        <v>208</v>
      </c>
      <c r="B121" s="45" t="s">
        <v>170</v>
      </c>
      <c r="C121" s="15">
        <v>10</v>
      </c>
      <c r="D121" s="8"/>
      <c r="E121" s="14"/>
      <c r="F121" s="9">
        <v>0</v>
      </c>
      <c r="G121" s="11">
        <v>1</v>
      </c>
      <c r="H121" s="6">
        <f t="shared" si="31"/>
        <v>0</v>
      </c>
      <c r="I121" s="7">
        <f t="shared" si="27"/>
        <v>0</v>
      </c>
    </row>
    <row r="122" spans="1:10" s="1" customFormat="1" x14ac:dyDescent="0.25">
      <c r="A122" s="46" t="s">
        <v>210</v>
      </c>
      <c r="B122" s="45" t="s">
        <v>172</v>
      </c>
      <c r="C122" s="11">
        <v>10</v>
      </c>
      <c r="D122" s="8"/>
      <c r="E122" s="12"/>
      <c r="F122" s="9">
        <v>0</v>
      </c>
      <c r="G122" s="11">
        <v>1</v>
      </c>
      <c r="H122" s="6">
        <f>SUM(F122/G122)</f>
        <v>0</v>
      </c>
      <c r="I122" s="7">
        <f t="shared" si="27"/>
        <v>0</v>
      </c>
    </row>
    <row r="123" spans="1:10" s="1" customFormat="1" x14ac:dyDescent="0.25">
      <c r="A123" s="46" t="s">
        <v>212</v>
      </c>
      <c r="B123" s="48" t="s">
        <v>174</v>
      </c>
      <c r="C123" s="10">
        <v>1000</v>
      </c>
      <c r="D123" s="8"/>
      <c r="E123" s="8"/>
      <c r="F123" s="9">
        <v>0</v>
      </c>
      <c r="G123" s="11">
        <v>50</v>
      </c>
      <c r="H123" s="6">
        <f t="shared" ref="H123:H126" si="40">SUM(F123/G123)</f>
        <v>0</v>
      </c>
      <c r="I123" s="7">
        <f t="shared" si="27"/>
        <v>0</v>
      </c>
    </row>
    <row r="124" spans="1:10" s="38" customFormat="1" x14ac:dyDescent="0.25">
      <c r="A124" s="46" t="s">
        <v>214</v>
      </c>
      <c r="B124" s="45" t="s">
        <v>176</v>
      </c>
      <c r="C124" s="10">
        <v>500</v>
      </c>
      <c r="D124" s="34"/>
      <c r="E124" s="34"/>
      <c r="F124" s="35">
        <v>0</v>
      </c>
      <c r="G124" s="11">
        <v>50</v>
      </c>
      <c r="H124" s="36">
        <f t="shared" si="40"/>
        <v>0</v>
      </c>
      <c r="I124" s="37">
        <f t="shared" si="27"/>
        <v>0</v>
      </c>
      <c r="J124" s="43"/>
    </row>
    <row r="125" spans="1:10" s="1" customFormat="1" ht="14.5" customHeight="1" x14ac:dyDescent="0.25">
      <c r="A125" s="46" t="s">
        <v>216</v>
      </c>
      <c r="B125" s="45" t="s">
        <v>178</v>
      </c>
      <c r="C125" s="11">
        <v>100</v>
      </c>
      <c r="D125" s="8"/>
      <c r="E125" s="12"/>
      <c r="F125" s="9">
        <v>0</v>
      </c>
      <c r="G125" s="11">
        <v>2</v>
      </c>
      <c r="H125" s="6">
        <f t="shared" si="40"/>
        <v>0</v>
      </c>
      <c r="I125" s="7">
        <f t="shared" si="27"/>
        <v>0</v>
      </c>
    </row>
    <row r="126" spans="1:10" s="38" customFormat="1" x14ac:dyDescent="0.25">
      <c r="A126" s="46" t="s">
        <v>218</v>
      </c>
      <c r="B126" s="51" t="s">
        <v>180</v>
      </c>
      <c r="C126" s="10">
        <v>250</v>
      </c>
      <c r="D126" s="34"/>
      <c r="E126" s="34"/>
      <c r="F126" s="35">
        <v>0</v>
      </c>
      <c r="G126" s="11">
        <v>10</v>
      </c>
      <c r="H126" s="6">
        <f t="shared" si="40"/>
        <v>0</v>
      </c>
      <c r="I126" s="37">
        <f t="shared" si="27"/>
        <v>0</v>
      </c>
    </row>
    <row r="127" spans="1:10" s="1" customFormat="1" x14ac:dyDescent="0.25">
      <c r="A127" s="46" t="s">
        <v>220</v>
      </c>
      <c r="B127" s="78" t="s">
        <v>182</v>
      </c>
      <c r="C127" s="10">
        <v>10</v>
      </c>
      <c r="D127" s="8"/>
      <c r="E127" s="8"/>
      <c r="F127" s="9">
        <v>0</v>
      </c>
      <c r="G127" s="11">
        <v>20</v>
      </c>
      <c r="H127" s="6">
        <f>SUM(F127/G127)</f>
        <v>0</v>
      </c>
      <c r="I127" s="7">
        <f t="shared" si="27"/>
        <v>0</v>
      </c>
    </row>
    <row r="128" spans="1:10" s="1" customFormat="1" x14ac:dyDescent="0.35">
      <c r="A128" s="46" t="s">
        <v>222</v>
      </c>
      <c r="B128" s="72" t="s">
        <v>184</v>
      </c>
      <c r="C128" s="10">
        <v>10</v>
      </c>
      <c r="D128" s="8"/>
      <c r="E128" s="8"/>
      <c r="F128" s="9">
        <v>0</v>
      </c>
      <c r="G128" s="11">
        <v>6</v>
      </c>
      <c r="H128" s="6">
        <f>SUM(F128/G128)</f>
        <v>0</v>
      </c>
      <c r="I128" s="7">
        <f t="shared" si="27"/>
        <v>0</v>
      </c>
    </row>
    <row r="129" spans="1:9" s="1" customFormat="1" x14ac:dyDescent="0.25">
      <c r="A129" s="46" t="s">
        <v>224</v>
      </c>
      <c r="B129" s="51" t="s">
        <v>186</v>
      </c>
      <c r="C129" s="10">
        <v>10</v>
      </c>
      <c r="D129" s="8"/>
      <c r="E129" s="8"/>
      <c r="F129" s="9">
        <v>0</v>
      </c>
      <c r="G129" s="11">
        <v>2</v>
      </c>
      <c r="H129" s="6">
        <f t="shared" ref="H129" si="41">SUM(F129/G129)</f>
        <v>0</v>
      </c>
      <c r="I129" s="7">
        <f t="shared" si="27"/>
        <v>0</v>
      </c>
    </row>
    <row r="130" spans="1:9" s="1" customFormat="1" x14ac:dyDescent="0.35">
      <c r="A130" s="70"/>
      <c r="B130" s="68" t="s">
        <v>187</v>
      </c>
      <c r="C130" s="80"/>
      <c r="D130" s="60"/>
      <c r="E130" s="73"/>
      <c r="F130" s="69"/>
      <c r="G130" s="63"/>
      <c r="H130" s="69"/>
      <c r="I130" s="60"/>
    </row>
    <row r="131" spans="1:9" s="1" customFormat="1" x14ac:dyDescent="0.25">
      <c r="A131" s="52" t="s">
        <v>226</v>
      </c>
      <c r="B131" s="78" t="s">
        <v>189</v>
      </c>
      <c r="C131" s="10">
        <v>10</v>
      </c>
      <c r="D131" s="8"/>
      <c r="E131" s="8"/>
      <c r="F131" s="9">
        <v>0</v>
      </c>
      <c r="G131" s="11">
        <v>1</v>
      </c>
      <c r="H131" s="6">
        <f t="shared" si="31"/>
        <v>0</v>
      </c>
      <c r="I131" s="7">
        <f t="shared" ref="I131:I162" si="42">H131*C131</f>
        <v>0</v>
      </c>
    </row>
    <row r="132" spans="1:9" s="1" customFormat="1" x14ac:dyDescent="0.35">
      <c r="A132" s="52" t="s">
        <v>228</v>
      </c>
      <c r="B132" s="72" t="s">
        <v>191</v>
      </c>
      <c r="C132" s="11">
        <v>1</v>
      </c>
      <c r="D132" s="8"/>
      <c r="E132" s="12"/>
      <c r="F132" s="9">
        <v>0</v>
      </c>
      <c r="G132" s="11">
        <v>1</v>
      </c>
      <c r="H132" s="6">
        <f t="shared" si="31"/>
        <v>0</v>
      </c>
      <c r="I132" s="7">
        <f t="shared" si="42"/>
        <v>0</v>
      </c>
    </row>
    <row r="133" spans="1:9" s="1" customFormat="1" x14ac:dyDescent="0.35">
      <c r="A133" s="52" t="s">
        <v>230</v>
      </c>
      <c r="B133" s="72" t="s">
        <v>193</v>
      </c>
      <c r="C133" s="10">
        <v>5</v>
      </c>
      <c r="D133" s="8"/>
      <c r="E133" s="8"/>
      <c r="F133" s="9">
        <v>0</v>
      </c>
      <c r="G133" s="11">
        <v>1</v>
      </c>
      <c r="H133" s="6">
        <f t="shared" si="31"/>
        <v>0</v>
      </c>
      <c r="I133" s="7">
        <f t="shared" si="42"/>
        <v>0</v>
      </c>
    </row>
    <row r="134" spans="1:9" s="1" customFormat="1" x14ac:dyDescent="0.35">
      <c r="A134" s="52" t="s">
        <v>232</v>
      </c>
      <c r="B134" s="72" t="s">
        <v>195</v>
      </c>
      <c r="C134" s="10">
        <v>1</v>
      </c>
      <c r="D134" s="8"/>
      <c r="E134" s="8"/>
      <c r="F134" s="9">
        <v>0</v>
      </c>
      <c r="G134" s="11">
        <v>1</v>
      </c>
      <c r="H134" s="6">
        <f t="shared" si="31"/>
        <v>0</v>
      </c>
      <c r="I134" s="7">
        <f t="shared" si="42"/>
        <v>0</v>
      </c>
    </row>
    <row r="135" spans="1:9" s="1" customFormat="1" x14ac:dyDescent="0.35">
      <c r="A135" s="52" t="s">
        <v>234</v>
      </c>
      <c r="B135" s="72" t="s">
        <v>197</v>
      </c>
      <c r="C135" s="10">
        <v>1</v>
      </c>
      <c r="D135" s="8"/>
      <c r="E135" s="8"/>
      <c r="F135" s="9">
        <v>0</v>
      </c>
      <c r="G135" s="11">
        <v>1</v>
      </c>
      <c r="H135" s="6">
        <f t="shared" si="31"/>
        <v>0</v>
      </c>
      <c r="I135" s="7">
        <f t="shared" si="42"/>
        <v>0</v>
      </c>
    </row>
    <row r="136" spans="1:9" s="1" customFormat="1" x14ac:dyDescent="0.35">
      <c r="A136" s="52" t="s">
        <v>236</v>
      </c>
      <c r="B136" s="72" t="s">
        <v>199</v>
      </c>
      <c r="C136" s="11">
        <v>1</v>
      </c>
      <c r="D136" s="8"/>
      <c r="E136" s="12"/>
      <c r="F136" s="9">
        <v>0</v>
      </c>
      <c r="G136" s="11">
        <v>1</v>
      </c>
      <c r="H136" s="6">
        <f t="shared" si="31"/>
        <v>0</v>
      </c>
      <c r="I136" s="7">
        <f t="shared" si="42"/>
        <v>0</v>
      </c>
    </row>
    <row r="137" spans="1:9" s="1" customFormat="1" x14ac:dyDescent="0.35">
      <c r="A137" s="52" t="s">
        <v>238</v>
      </c>
      <c r="B137" s="72" t="s">
        <v>201</v>
      </c>
      <c r="C137" s="10">
        <v>1</v>
      </c>
      <c r="D137" s="8"/>
      <c r="E137" s="8"/>
      <c r="F137" s="9">
        <v>0</v>
      </c>
      <c r="G137" s="11">
        <v>1</v>
      </c>
      <c r="H137" s="6">
        <f t="shared" si="31"/>
        <v>0</v>
      </c>
      <c r="I137" s="7">
        <f t="shared" si="42"/>
        <v>0</v>
      </c>
    </row>
    <row r="138" spans="1:9" s="1" customFormat="1" x14ac:dyDescent="0.35">
      <c r="A138" s="52" t="s">
        <v>240</v>
      </c>
      <c r="B138" s="72" t="s">
        <v>203</v>
      </c>
      <c r="C138" s="10">
        <v>1</v>
      </c>
      <c r="D138" s="8"/>
      <c r="E138" s="8"/>
      <c r="F138" s="9">
        <v>0</v>
      </c>
      <c r="G138" s="11">
        <v>1</v>
      </c>
      <c r="H138" s="6">
        <f t="shared" si="31"/>
        <v>0</v>
      </c>
      <c r="I138" s="7">
        <f t="shared" si="42"/>
        <v>0</v>
      </c>
    </row>
    <row r="139" spans="1:9" s="1" customFormat="1" x14ac:dyDescent="0.35">
      <c r="A139" s="52" t="s">
        <v>242</v>
      </c>
      <c r="B139" s="72" t="s">
        <v>205</v>
      </c>
      <c r="C139" s="10">
        <v>5</v>
      </c>
      <c r="D139" s="8"/>
      <c r="E139" s="8"/>
      <c r="F139" s="9">
        <v>0</v>
      </c>
      <c r="G139" s="11">
        <v>1</v>
      </c>
      <c r="H139" s="6">
        <f t="shared" si="31"/>
        <v>0</v>
      </c>
      <c r="I139" s="7">
        <f t="shared" si="42"/>
        <v>0</v>
      </c>
    </row>
    <row r="140" spans="1:9" s="1" customFormat="1" x14ac:dyDescent="0.35">
      <c r="A140" s="52" t="s">
        <v>244</v>
      </c>
      <c r="B140" s="72" t="s">
        <v>207</v>
      </c>
      <c r="C140" s="11">
        <v>1</v>
      </c>
      <c r="D140" s="8"/>
      <c r="E140" s="12"/>
      <c r="F140" s="9">
        <v>0</v>
      </c>
      <c r="G140" s="11">
        <v>1</v>
      </c>
      <c r="H140" s="6">
        <f t="shared" si="31"/>
        <v>0</v>
      </c>
      <c r="I140" s="7">
        <f t="shared" si="42"/>
        <v>0</v>
      </c>
    </row>
    <row r="141" spans="1:9" s="1" customFormat="1" x14ac:dyDescent="0.35">
      <c r="A141" s="52" t="s">
        <v>246</v>
      </c>
      <c r="B141" s="72" t="s">
        <v>209</v>
      </c>
      <c r="C141" s="10">
        <v>1</v>
      </c>
      <c r="D141" s="8"/>
      <c r="E141" s="8"/>
      <c r="F141" s="9">
        <v>0</v>
      </c>
      <c r="G141" s="11">
        <v>1</v>
      </c>
      <c r="H141" s="6">
        <f t="shared" si="31"/>
        <v>0</v>
      </c>
      <c r="I141" s="7">
        <f t="shared" si="42"/>
        <v>0</v>
      </c>
    </row>
    <row r="142" spans="1:9" s="1" customFormat="1" x14ac:dyDescent="0.35">
      <c r="A142" s="52" t="s">
        <v>248</v>
      </c>
      <c r="B142" s="72" t="s">
        <v>211</v>
      </c>
      <c r="C142" s="10">
        <v>1</v>
      </c>
      <c r="D142" s="8"/>
      <c r="E142" s="8"/>
      <c r="F142" s="9">
        <v>0</v>
      </c>
      <c r="G142" s="11">
        <v>1</v>
      </c>
      <c r="H142" s="6">
        <f t="shared" si="31"/>
        <v>0</v>
      </c>
      <c r="I142" s="7">
        <f t="shared" si="42"/>
        <v>0</v>
      </c>
    </row>
    <row r="143" spans="1:9" s="1" customFormat="1" x14ac:dyDescent="0.35">
      <c r="A143" s="52" t="s">
        <v>250</v>
      </c>
      <c r="B143" s="72" t="s">
        <v>213</v>
      </c>
      <c r="C143" s="10">
        <v>1</v>
      </c>
      <c r="D143" s="8"/>
      <c r="E143" s="8"/>
      <c r="F143" s="9">
        <v>0</v>
      </c>
      <c r="G143" s="11">
        <v>1</v>
      </c>
      <c r="H143" s="6">
        <f t="shared" si="31"/>
        <v>0</v>
      </c>
      <c r="I143" s="7">
        <f t="shared" si="42"/>
        <v>0</v>
      </c>
    </row>
    <row r="144" spans="1:9" s="1" customFormat="1" x14ac:dyDescent="0.35">
      <c r="A144" s="52" t="s">
        <v>252</v>
      </c>
      <c r="B144" s="72" t="s">
        <v>215</v>
      </c>
      <c r="C144" s="11">
        <v>1</v>
      </c>
      <c r="D144" s="8"/>
      <c r="E144" s="12"/>
      <c r="F144" s="9">
        <v>0</v>
      </c>
      <c r="G144" s="11">
        <v>1</v>
      </c>
      <c r="H144" s="6">
        <f t="shared" si="31"/>
        <v>0</v>
      </c>
      <c r="I144" s="7">
        <f t="shared" si="42"/>
        <v>0</v>
      </c>
    </row>
    <row r="145" spans="1:9" s="1" customFormat="1" x14ac:dyDescent="0.35">
      <c r="A145" s="52" t="s">
        <v>254</v>
      </c>
      <c r="B145" s="72" t="s">
        <v>217</v>
      </c>
      <c r="C145" s="10">
        <v>10</v>
      </c>
      <c r="D145" s="8"/>
      <c r="E145" s="8"/>
      <c r="F145" s="9">
        <v>0</v>
      </c>
      <c r="G145" s="11">
        <v>1</v>
      </c>
      <c r="H145" s="6">
        <f t="shared" si="31"/>
        <v>0</v>
      </c>
      <c r="I145" s="7">
        <f t="shared" si="42"/>
        <v>0</v>
      </c>
    </row>
    <row r="146" spans="1:9" s="1" customFormat="1" x14ac:dyDescent="0.35">
      <c r="A146" s="52" t="s">
        <v>256</v>
      </c>
      <c r="B146" s="72" t="s">
        <v>219</v>
      </c>
      <c r="C146" s="10">
        <v>1</v>
      </c>
      <c r="D146" s="8"/>
      <c r="E146" s="8"/>
      <c r="F146" s="9">
        <v>0</v>
      </c>
      <c r="G146" s="11">
        <v>1</v>
      </c>
      <c r="H146" s="6">
        <f t="shared" si="31"/>
        <v>0</v>
      </c>
      <c r="I146" s="7">
        <f t="shared" si="42"/>
        <v>0</v>
      </c>
    </row>
    <row r="147" spans="1:9" s="1" customFormat="1" x14ac:dyDescent="0.35">
      <c r="A147" s="52" t="s">
        <v>258</v>
      </c>
      <c r="B147" s="72" t="s">
        <v>221</v>
      </c>
      <c r="C147" s="11">
        <v>1</v>
      </c>
      <c r="D147" s="8"/>
      <c r="E147" s="12"/>
      <c r="F147" s="9">
        <v>0</v>
      </c>
      <c r="G147" s="11">
        <v>1</v>
      </c>
      <c r="H147" s="6">
        <f t="shared" si="31"/>
        <v>0</v>
      </c>
      <c r="I147" s="7">
        <f t="shared" si="42"/>
        <v>0</v>
      </c>
    </row>
    <row r="148" spans="1:9" s="1" customFormat="1" x14ac:dyDescent="0.35">
      <c r="A148" s="52" t="s">
        <v>260</v>
      </c>
      <c r="B148" s="72" t="s">
        <v>223</v>
      </c>
      <c r="C148" s="10">
        <v>1</v>
      </c>
      <c r="D148" s="8"/>
      <c r="E148" s="8"/>
      <c r="F148" s="9">
        <v>0</v>
      </c>
      <c r="G148" s="11">
        <v>1</v>
      </c>
      <c r="H148" s="6">
        <f t="shared" si="31"/>
        <v>0</v>
      </c>
      <c r="I148" s="7">
        <f t="shared" si="42"/>
        <v>0</v>
      </c>
    </row>
    <row r="149" spans="1:9" s="1" customFormat="1" x14ac:dyDescent="0.35">
      <c r="A149" s="52" t="s">
        <v>262</v>
      </c>
      <c r="B149" s="72" t="s">
        <v>225</v>
      </c>
      <c r="C149" s="10">
        <v>1</v>
      </c>
      <c r="D149" s="8"/>
      <c r="E149" s="8"/>
      <c r="F149" s="9">
        <v>0</v>
      </c>
      <c r="G149" s="11">
        <v>1</v>
      </c>
      <c r="H149" s="6">
        <f t="shared" si="31"/>
        <v>0</v>
      </c>
      <c r="I149" s="7">
        <f t="shared" si="42"/>
        <v>0</v>
      </c>
    </row>
    <row r="150" spans="1:9" s="1" customFormat="1" x14ac:dyDescent="0.35">
      <c r="A150" s="52" t="s">
        <v>264</v>
      </c>
      <c r="B150" s="72" t="s">
        <v>227</v>
      </c>
      <c r="C150" s="10">
        <v>1</v>
      </c>
      <c r="D150" s="8"/>
      <c r="E150" s="8"/>
      <c r="F150" s="9">
        <v>0</v>
      </c>
      <c r="G150" s="11">
        <v>1</v>
      </c>
      <c r="H150" s="6">
        <f t="shared" si="31"/>
        <v>0</v>
      </c>
      <c r="I150" s="7">
        <f t="shared" si="42"/>
        <v>0</v>
      </c>
    </row>
    <row r="151" spans="1:9" s="1" customFormat="1" x14ac:dyDescent="0.35">
      <c r="A151" s="52" t="s">
        <v>266</v>
      </c>
      <c r="B151" s="72" t="s">
        <v>229</v>
      </c>
      <c r="C151" s="11">
        <v>1</v>
      </c>
      <c r="D151" s="8"/>
      <c r="E151" s="12"/>
      <c r="F151" s="9">
        <v>0</v>
      </c>
      <c r="G151" s="11">
        <v>1</v>
      </c>
      <c r="H151" s="6">
        <f t="shared" si="31"/>
        <v>0</v>
      </c>
      <c r="I151" s="7">
        <f t="shared" si="42"/>
        <v>0</v>
      </c>
    </row>
    <row r="152" spans="1:9" s="1" customFormat="1" x14ac:dyDescent="0.35">
      <c r="A152" s="52" t="s">
        <v>268</v>
      </c>
      <c r="B152" s="72" t="s">
        <v>231</v>
      </c>
      <c r="C152" s="10">
        <v>1</v>
      </c>
      <c r="D152" s="8"/>
      <c r="E152" s="8"/>
      <c r="F152" s="9">
        <v>0</v>
      </c>
      <c r="G152" s="11">
        <v>1</v>
      </c>
      <c r="H152" s="6">
        <f t="shared" si="31"/>
        <v>0</v>
      </c>
      <c r="I152" s="7">
        <f t="shared" si="42"/>
        <v>0</v>
      </c>
    </row>
    <row r="153" spans="1:9" s="1" customFormat="1" x14ac:dyDescent="0.35">
      <c r="A153" s="52" t="s">
        <v>270</v>
      </c>
      <c r="B153" s="72" t="s">
        <v>233</v>
      </c>
      <c r="C153" s="10">
        <v>1</v>
      </c>
      <c r="D153" s="8"/>
      <c r="E153" s="8"/>
      <c r="F153" s="9">
        <v>0</v>
      </c>
      <c r="G153" s="11">
        <v>1</v>
      </c>
      <c r="H153" s="6">
        <f t="shared" si="31"/>
        <v>0</v>
      </c>
      <c r="I153" s="7">
        <f t="shared" si="42"/>
        <v>0</v>
      </c>
    </row>
    <row r="154" spans="1:9" s="1" customFormat="1" x14ac:dyDescent="0.35">
      <c r="A154" s="52" t="s">
        <v>272</v>
      </c>
      <c r="B154" s="72" t="s">
        <v>235</v>
      </c>
      <c r="C154" s="10">
        <v>1</v>
      </c>
      <c r="D154" s="8"/>
      <c r="E154" s="8"/>
      <c r="F154" s="9">
        <v>0</v>
      </c>
      <c r="G154" s="11">
        <v>1</v>
      </c>
      <c r="H154" s="6">
        <f t="shared" si="31"/>
        <v>0</v>
      </c>
      <c r="I154" s="7">
        <f t="shared" si="42"/>
        <v>0</v>
      </c>
    </row>
    <row r="155" spans="1:9" s="1" customFormat="1" x14ac:dyDescent="0.35">
      <c r="A155" s="52" t="s">
        <v>274</v>
      </c>
      <c r="B155" s="72" t="s">
        <v>237</v>
      </c>
      <c r="C155" s="11">
        <v>1</v>
      </c>
      <c r="D155" s="8"/>
      <c r="E155" s="12"/>
      <c r="F155" s="9">
        <v>0</v>
      </c>
      <c r="G155" s="11">
        <v>1</v>
      </c>
      <c r="H155" s="6">
        <f t="shared" si="31"/>
        <v>0</v>
      </c>
      <c r="I155" s="7">
        <f t="shared" si="42"/>
        <v>0</v>
      </c>
    </row>
    <row r="156" spans="1:9" s="1" customFormat="1" x14ac:dyDescent="0.35">
      <c r="A156" s="52" t="s">
        <v>276</v>
      </c>
      <c r="B156" s="72" t="s">
        <v>239</v>
      </c>
      <c r="C156" s="10">
        <v>1</v>
      </c>
      <c r="D156" s="8"/>
      <c r="E156" s="8"/>
      <c r="F156" s="9">
        <v>0</v>
      </c>
      <c r="G156" s="11">
        <v>1</v>
      </c>
      <c r="H156" s="6">
        <f t="shared" si="31"/>
        <v>0</v>
      </c>
      <c r="I156" s="7">
        <f t="shared" si="42"/>
        <v>0</v>
      </c>
    </row>
    <row r="157" spans="1:9" s="1" customFormat="1" x14ac:dyDescent="0.35">
      <c r="A157" s="52" t="s">
        <v>278</v>
      </c>
      <c r="B157" s="72" t="s">
        <v>241</v>
      </c>
      <c r="C157" s="10">
        <v>1</v>
      </c>
      <c r="D157" s="8"/>
      <c r="E157" s="8"/>
      <c r="F157" s="9">
        <v>0</v>
      </c>
      <c r="G157" s="11">
        <v>1</v>
      </c>
      <c r="H157" s="6">
        <f t="shared" si="31"/>
        <v>0</v>
      </c>
      <c r="I157" s="7">
        <f t="shared" si="42"/>
        <v>0</v>
      </c>
    </row>
    <row r="158" spans="1:9" s="1" customFormat="1" x14ac:dyDescent="0.35">
      <c r="A158" s="52" t="s">
        <v>280</v>
      </c>
      <c r="B158" s="72" t="s">
        <v>243</v>
      </c>
      <c r="C158" s="10">
        <v>1</v>
      </c>
      <c r="D158" s="8"/>
      <c r="E158" s="8"/>
      <c r="F158" s="9">
        <v>0</v>
      </c>
      <c r="G158" s="11">
        <v>1</v>
      </c>
      <c r="H158" s="6">
        <f t="shared" si="31"/>
        <v>0</v>
      </c>
      <c r="I158" s="7">
        <f t="shared" si="42"/>
        <v>0</v>
      </c>
    </row>
    <row r="159" spans="1:9" s="1" customFormat="1" x14ac:dyDescent="0.35">
      <c r="A159" s="52" t="s">
        <v>282</v>
      </c>
      <c r="B159" s="72" t="s">
        <v>245</v>
      </c>
      <c r="C159" s="11">
        <v>1</v>
      </c>
      <c r="D159" s="8"/>
      <c r="E159" s="12"/>
      <c r="F159" s="9">
        <v>0</v>
      </c>
      <c r="G159" s="11">
        <v>1</v>
      </c>
      <c r="H159" s="6">
        <f t="shared" si="31"/>
        <v>0</v>
      </c>
      <c r="I159" s="7">
        <f t="shared" si="42"/>
        <v>0</v>
      </c>
    </row>
    <row r="160" spans="1:9" s="1" customFormat="1" x14ac:dyDescent="0.35">
      <c r="A160" s="52" t="s">
        <v>284</v>
      </c>
      <c r="B160" s="72" t="s">
        <v>247</v>
      </c>
      <c r="C160" s="10">
        <v>1</v>
      </c>
      <c r="D160" s="8"/>
      <c r="E160" s="8"/>
      <c r="F160" s="9">
        <v>0</v>
      </c>
      <c r="G160" s="11">
        <v>1</v>
      </c>
      <c r="H160" s="6">
        <f t="shared" si="31"/>
        <v>0</v>
      </c>
      <c r="I160" s="7">
        <f t="shared" si="42"/>
        <v>0</v>
      </c>
    </row>
    <row r="161" spans="1:9" s="1" customFormat="1" x14ac:dyDescent="0.35">
      <c r="A161" s="52" t="s">
        <v>286</v>
      </c>
      <c r="B161" s="72" t="s">
        <v>249</v>
      </c>
      <c r="C161" s="10">
        <v>1</v>
      </c>
      <c r="D161" s="8"/>
      <c r="E161" s="8"/>
      <c r="F161" s="9">
        <v>0</v>
      </c>
      <c r="G161" s="11">
        <v>1</v>
      </c>
      <c r="H161" s="6">
        <f t="shared" si="31"/>
        <v>0</v>
      </c>
      <c r="I161" s="7">
        <f t="shared" si="42"/>
        <v>0</v>
      </c>
    </row>
    <row r="162" spans="1:9" s="1" customFormat="1" x14ac:dyDescent="0.35">
      <c r="A162" s="52" t="s">
        <v>288</v>
      </c>
      <c r="B162" s="72" t="s">
        <v>251</v>
      </c>
      <c r="C162" s="10">
        <v>1</v>
      </c>
      <c r="D162" s="8"/>
      <c r="E162" s="8"/>
      <c r="F162" s="9">
        <v>0</v>
      </c>
      <c r="G162" s="11">
        <v>1</v>
      </c>
      <c r="H162" s="6">
        <f t="shared" si="31"/>
        <v>0</v>
      </c>
      <c r="I162" s="7">
        <f t="shared" si="42"/>
        <v>0</v>
      </c>
    </row>
    <row r="163" spans="1:9" s="1" customFormat="1" x14ac:dyDescent="0.35">
      <c r="A163" s="52" t="s">
        <v>291</v>
      </c>
      <c r="B163" s="72" t="s">
        <v>253</v>
      </c>
      <c r="C163" s="11">
        <v>1</v>
      </c>
      <c r="D163" s="8"/>
      <c r="E163" s="12"/>
      <c r="F163" s="9">
        <v>0</v>
      </c>
      <c r="G163" s="11">
        <v>1</v>
      </c>
      <c r="H163" s="6">
        <f t="shared" si="31"/>
        <v>0</v>
      </c>
      <c r="I163" s="7">
        <f t="shared" ref="I163:I181" si="43">H163*C163</f>
        <v>0</v>
      </c>
    </row>
    <row r="164" spans="1:9" s="1" customFormat="1" x14ac:dyDescent="0.35">
      <c r="A164" s="52" t="s">
        <v>293</v>
      </c>
      <c r="B164" s="72" t="s">
        <v>255</v>
      </c>
      <c r="C164" s="10">
        <v>1</v>
      </c>
      <c r="D164" s="8"/>
      <c r="E164" s="8"/>
      <c r="F164" s="9">
        <v>0</v>
      </c>
      <c r="G164" s="11">
        <v>1</v>
      </c>
      <c r="H164" s="6">
        <f t="shared" ref="H164:H180" si="44">SUM(F164/G164)</f>
        <v>0</v>
      </c>
      <c r="I164" s="7">
        <f t="shared" si="43"/>
        <v>0</v>
      </c>
    </row>
    <row r="165" spans="1:9" s="1" customFormat="1" x14ac:dyDescent="0.35">
      <c r="A165" s="52" t="s">
        <v>295</v>
      </c>
      <c r="B165" s="72" t="s">
        <v>257</v>
      </c>
      <c r="C165" s="10">
        <v>1</v>
      </c>
      <c r="D165" s="8"/>
      <c r="E165" s="8"/>
      <c r="F165" s="9">
        <v>0</v>
      </c>
      <c r="G165" s="11">
        <v>1</v>
      </c>
      <c r="H165" s="6">
        <f t="shared" si="44"/>
        <v>0</v>
      </c>
      <c r="I165" s="7">
        <f t="shared" si="43"/>
        <v>0</v>
      </c>
    </row>
    <row r="166" spans="1:9" s="1" customFormat="1" x14ac:dyDescent="0.35">
      <c r="A166" s="52" t="s">
        <v>297</v>
      </c>
      <c r="B166" s="72" t="s">
        <v>259</v>
      </c>
      <c r="C166" s="10">
        <v>1</v>
      </c>
      <c r="D166" s="8"/>
      <c r="E166" s="8"/>
      <c r="F166" s="9">
        <v>0</v>
      </c>
      <c r="G166" s="11">
        <v>1</v>
      </c>
      <c r="H166" s="6">
        <f t="shared" si="44"/>
        <v>0</v>
      </c>
      <c r="I166" s="7">
        <f t="shared" si="43"/>
        <v>0</v>
      </c>
    </row>
    <row r="167" spans="1:9" s="1" customFormat="1" x14ac:dyDescent="0.35">
      <c r="A167" s="52" t="s">
        <v>299</v>
      </c>
      <c r="B167" s="72" t="s">
        <v>261</v>
      </c>
      <c r="C167" s="11">
        <v>1</v>
      </c>
      <c r="D167" s="8"/>
      <c r="E167" s="12"/>
      <c r="F167" s="9">
        <v>0</v>
      </c>
      <c r="G167" s="11">
        <v>1</v>
      </c>
      <c r="H167" s="6">
        <f t="shared" si="44"/>
        <v>0</v>
      </c>
      <c r="I167" s="7">
        <f t="shared" si="43"/>
        <v>0</v>
      </c>
    </row>
    <row r="168" spans="1:9" s="1" customFormat="1" x14ac:dyDescent="0.35">
      <c r="A168" s="52" t="s">
        <v>301</v>
      </c>
      <c r="B168" s="72" t="s">
        <v>263</v>
      </c>
      <c r="C168" s="10">
        <v>1</v>
      </c>
      <c r="D168" s="8"/>
      <c r="E168" s="8"/>
      <c r="F168" s="9">
        <v>0</v>
      </c>
      <c r="G168" s="11">
        <v>1</v>
      </c>
      <c r="H168" s="6">
        <f t="shared" si="44"/>
        <v>0</v>
      </c>
      <c r="I168" s="7">
        <f t="shared" si="43"/>
        <v>0</v>
      </c>
    </row>
    <row r="169" spans="1:9" s="1" customFormat="1" x14ac:dyDescent="0.35">
      <c r="A169" s="52" t="s">
        <v>303</v>
      </c>
      <c r="B169" s="72" t="s">
        <v>265</v>
      </c>
      <c r="C169" s="10">
        <v>1</v>
      </c>
      <c r="D169" s="8"/>
      <c r="E169" s="8"/>
      <c r="F169" s="9">
        <v>0</v>
      </c>
      <c r="G169" s="11">
        <v>1</v>
      </c>
      <c r="H169" s="6">
        <f t="shared" si="44"/>
        <v>0</v>
      </c>
      <c r="I169" s="7">
        <f t="shared" si="43"/>
        <v>0</v>
      </c>
    </row>
    <row r="170" spans="1:9" s="1" customFormat="1" x14ac:dyDescent="0.35">
      <c r="A170" s="52" t="s">
        <v>305</v>
      </c>
      <c r="B170" s="72" t="s">
        <v>267</v>
      </c>
      <c r="C170" s="10">
        <v>1</v>
      </c>
      <c r="D170" s="8"/>
      <c r="E170" s="8"/>
      <c r="F170" s="9">
        <v>0</v>
      </c>
      <c r="G170" s="11">
        <v>1</v>
      </c>
      <c r="H170" s="6">
        <f t="shared" si="44"/>
        <v>0</v>
      </c>
      <c r="I170" s="7">
        <f t="shared" si="43"/>
        <v>0</v>
      </c>
    </row>
    <row r="171" spans="1:9" s="1" customFormat="1" x14ac:dyDescent="0.35">
      <c r="A171" s="52" t="s">
        <v>307</v>
      </c>
      <c r="B171" s="72" t="s">
        <v>269</v>
      </c>
      <c r="C171" s="11">
        <v>1</v>
      </c>
      <c r="D171" s="8"/>
      <c r="E171" s="12"/>
      <c r="F171" s="9">
        <v>0</v>
      </c>
      <c r="G171" s="11">
        <v>1</v>
      </c>
      <c r="H171" s="6">
        <f t="shared" si="44"/>
        <v>0</v>
      </c>
      <c r="I171" s="7">
        <f t="shared" si="43"/>
        <v>0</v>
      </c>
    </row>
    <row r="172" spans="1:9" s="1" customFormat="1" x14ac:dyDescent="0.35">
      <c r="A172" s="52" t="s">
        <v>360</v>
      </c>
      <c r="B172" s="72" t="s">
        <v>271</v>
      </c>
      <c r="C172" s="10">
        <v>1</v>
      </c>
      <c r="D172" s="8"/>
      <c r="E172" s="8"/>
      <c r="F172" s="9">
        <v>0</v>
      </c>
      <c r="G172" s="11">
        <v>1</v>
      </c>
      <c r="H172" s="6">
        <f t="shared" si="44"/>
        <v>0</v>
      </c>
      <c r="I172" s="7">
        <f t="shared" si="43"/>
        <v>0</v>
      </c>
    </row>
    <row r="173" spans="1:9" s="1" customFormat="1" x14ac:dyDescent="0.35">
      <c r="A173" s="52" t="s">
        <v>308</v>
      </c>
      <c r="B173" s="72" t="s">
        <v>273</v>
      </c>
      <c r="C173" s="10">
        <v>1</v>
      </c>
      <c r="D173" s="8"/>
      <c r="E173" s="8"/>
      <c r="F173" s="9">
        <v>0</v>
      </c>
      <c r="G173" s="11">
        <v>1</v>
      </c>
      <c r="H173" s="6">
        <f t="shared" si="44"/>
        <v>0</v>
      </c>
      <c r="I173" s="7">
        <f t="shared" si="43"/>
        <v>0</v>
      </c>
    </row>
    <row r="174" spans="1:9" s="1" customFormat="1" x14ac:dyDescent="0.35">
      <c r="A174" s="52" t="s">
        <v>361</v>
      </c>
      <c r="B174" s="72" t="s">
        <v>275</v>
      </c>
      <c r="C174" s="10">
        <v>5</v>
      </c>
      <c r="D174" s="8"/>
      <c r="E174" s="8"/>
      <c r="F174" s="9">
        <v>0</v>
      </c>
      <c r="G174" s="11">
        <v>1</v>
      </c>
      <c r="H174" s="6">
        <f t="shared" si="44"/>
        <v>0</v>
      </c>
      <c r="I174" s="7">
        <f t="shared" si="43"/>
        <v>0</v>
      </c>
    </row>
    <row r="175" spans="1:9" s="1" customFormat="1" x14ac:dyDescent="0.35">
      <c r="A175" s="52" t="s">
        <v>362</v>
      </c>
      <c r="B175" s="72" t="s">
        <v>277</v>
      </c>
      <c r="C175" s="11">
        <v>1</v>
      </c>
      <c r="D175" s="8"/>
      <c r="E175" s="12"/>
      <c r="F175" s="9">
        <v>0</v>
      </c>
      <c r="G175" s="11">
        <v>1</v>
      </c>
      <c r="H175" s="6">
        <f t="shared" si="44"/>
        <v>0</v>
      </c>
      <c r="I175" s="7">
        <f t="shared" si="43"/>
        <v>0</v>
      </c>
    </row>
    <row r="176" spans="1:9" s="1" customFormat="1" x14ac:dyDescent="0.35">
      <c r="A176" s="52" t="s">
        <v>363</v>
      </c>
      <c r="B176" s="72" t="s">
        <v>279</v>
      </c>
      <c r="C176" s="10">
        <v>1</v>
      </c>
      <c r="D176" s="8"/>
      <c r="E176" s="8"/>
      <c r="F176" s="9">
        <v>0</v>
      </c>
      <c r="G176" s="11">
        <v>1</v>
      </c>
      <c r="H176" s="6">
        <f t="shared" si="44"/>
        <v>0</v>
      </c>
      <c r="I176" s="7">
        <f t="shared" si="43"/>
        <v>0</v>
      </c>
    </row>
    <row r="177" spans="1:9" s="1" customFormat="1" x14ac:dyDescent="0.35">
      <c r="A177" s="52" t="s">
        <v>364</v>
      </c>
      <c r="B177" s="72" t="s">
        <v>281</v>
      </c>
      <c r="C177" s="10">
        <v>1</v>
      </c>
      <c r="D177" s="8"/>
      <c r="E177" s="8"/>
      <c r="F177" s="9">
        <v>0</v>
      </c>
      <c r="G177" s="11">
        <v>1</v>
      </c>
      <c r="H177" s="6">
        <f t="shared" si="44"/>
        <v>0</v>
      </c>
      <c r="I177" s="7">
        <f t="shared" si="43"/>
        <v>0</v>
      </c>
    </row>
    <row r="178" spans="1:9" s="1" customFormat="1" x14ac:dyDescent="0.35">
      <c r="A178" s="52" t="s">
        <v>365</v>
      </c>
      <c r="B178" s="72" t="s">
        <v>283</v>
      </c>
      <c r="C178" s="10">
        <v>1</v>
      </c>
      <c r="D178" s="8"/>
      <c r="E178" s="8"/>
      <c r="F178" s="9">
        <v>0</v>
      </c>
      <c r="G178" s="11">
        <v>1</v>
      </c>
      <c r="H178" s="6">
        <f t="shared" si="44"/>
        <v>0</v>
      </c>
      <c r="I178" s="7">
        <f t="shared" si="43"/>
        <v>0</v>
      </c>
    </row>
    <row r="179" spans="1:9" s="1" customFormat="1" x14ac:dyDescent="0.35">
      <c r="A179" s="52" t="s">
        <v>366</v>
      </c>
      <c r="B179" s="72" t="s">
        <v>285</v>
      </c>
      <c r="C179" s="11">
        <v>1</v>
      </c>
      <c r="D179" s="8"/>
      <c r="E179" s="12"/>
      <c r="F179" s="9">
        <v>0</v>
      </c>
      <c r="G179" s="11">
        <v>1</v>
      </c>
      <c r="H179" s="6">
        <f t="shared" si="44"/>
        <v>0</v>
      </c>
      <c r="I179" s="7">
        <f t="shared" si="43"/>
        <v>0</v>
      </c>
    </row>
    <row r="180" spans="1:9" s="1" customFormat="1" x14ac:dyDescent="0.35">
      <c r="A180" s="52" t="s">
        <v>367</v>
      </c>
      <c r="B180" s="72" t="s">
        <v>287</v>
      </c>
      <c r="C180" s="10">
        <v>1</v>
      </c>
      <c r="D180" s="8"/>
      <c r="E180" s="8"/>
      <c r="F180" s="9">
        <v>0</v>
      </c>
      <c r="G180" s="11">
        <v>1</v>
      </c>
      <c r="H180" s="6">
        <f t="shared" si="44"/>
        <v>0</v>
      </c>
      <c r="I180" s="7">
        <f t="shared" si="43"/>
        <v>0</v>
      </c>
    </row>
    <row r="181" spans="1:9" s="1" customFormat="1" x14ac:dyDescent="0.35">
      <c r="A181" s="52" t="s">
        <v>368</v>
      </c>
      <c r="B181" s="72" t="s">
        <v>289</v>
      </c>
      <c r="C181" s="10">
        <v>5</v>
      </c>
      <c r="D181" s="8"/>
      <c r="E181" s="8"/>
      <c r="F181" s="9">
        <v>0</v>
      </c>
      <c r="G181" s="11">
        <v>1</v>
      </c>
      <c r="H181" s="6">
        <f>SUM(F181/G181)</f>
        <v>0</v>
      </c>
      <c r="I181" s="7">
        <f t="shared" si="43"/>
        <v>0</v>
      </c>
    </row>
    <row r="182" spans="1:9" s="1" customFormat="1" x14ac:dyDescent="0.35">
      <c r="A182" s="65"/>
      <c r="B182" s="68" t="s">
        <v>290</v>
      </c>
      <c r="C182" s="71"/>
      <c r="D182" s="60"/>
      <c r="E182" s="73"/>
      <c r="F182" s="69"/>
      <c r="G182" s="63"/>
      <c r="H182" s="69"/>
      <c r="I182" s="60"/>
    </row>
    <row r="183" spans="1:9" s="1" customFormat="1" x14ac:dyDescent="0.35">
      <c r="A183" s="46" t="s">
        <v>373</v>
      </c>
      <c r="B183" s="81" t="s">
        <v>292</v>
      </c>
      <c r="C183" s="10">
        <v>5</v>
      </c>
      <c r="D183" s="8"/>
      <c r="E183" s="8"/>
      <c r="F183" s="9">
        <v>0</v>
      </c>
      <c r="G183" s="11">
        <v>1</v>
      </c>
      <c r="H183" s="6">
        <f t="shared" ref="H183:H195" si="45">SUM(F183/G183)</f>
        <v>0</v>
      </c>
      <c r="I183" s="7">
        <f t="shared" ref="I183:I191" si="46">H183*C183</f>
        <v>0</v>
      </c>
    </row>
    <row r="184" spans="1:9" s="1" customFormat="1" x14ac:dyDescent="0.25">
      <c r="A184" s="46" t="s">
        <v>374</v>
      </c>
      <c r="B184" s="45" t="s">
        <v>294</v>
      </c>
      <c r="C184" s="11">
        <v>50</v>
      </c>
      <c r="D184" s="8"/>
      <c r="E184" s="12"/>
      <c r="F184" s="9">
        <v>0</v>
      </c>
      <c r="G184" s="11">
        <v>500</v>
      </c>
      <c r="H184" s="6">
        <f t="shared" si="45"/>
        <v>0</v>
      </c>
      <c r="I184" s="7">
        <f t="shared" si="46"/>
        <v>0</v>
      </c>
    </row>
    <row r="185" spans="1:9" s="1" customFormat="1" x14ac:dyDescent="0.25">
      <c r="A185" s="46" t="s">
        <v>375</v>
      </c>
      <c r="B185" s="78" t="s">
        <v>296</v>
      </c>
      <c r="C185" s="10">
        <v>15</v>
      </c>
      <c r="D185" s="8"/>
      <c r="E185" s="8"/>
      <c r="F185" s="9">
        <v>0</v>
      </c>
      <c r="G185" s="11">
        <v>500</v>
      </c>
      <c r="H185" s="6">
        <f t="shared" si="45"/>
        <v>0</v>
      </c>
      <c r="I185" s="7">
        <f t="shared" si="46"/>
        <v>0</v>
      </c>
    </row>
    <row r="186" spans="1:9" s="1" customFormat="1" x14ac:dyDescent="0.35">
      <c r="A186" s="46" t="s">
        <v>376</v>
      </c>
      <c r="B186" s="72" t="s">
        <v>298</v>
      </c>
      <c r="C186" s="10">
        <v>15</v>
      </c>
      <c r="D186" s="8"/>
      <c r="E186" s="8"/>
      <c r="F186" s="9">
        <v>0</v>
      </c>
      <c r="G186" s="11">
        <v>500</v>
      </c>
      <c r="H186" s="6">
        <f t="shared" si="45"/>
        <v>0</v>
      </c>
      <c r="I186" s="7">
        <f t="shared" si="46"/>
        <v>0</v>
      </c>
    </row>
    <row r="187" spans="1:9" s="1" customFormat="1" x14ac:dyDescent="0.25">
      <c r="A187" s="46" t="s">
        <v>377</v>
      </c>
      <c r="B187" s="51" t="s">
        <v>300</v>
      </c>
      <c r="C187" s="10">
        <v>20</v>
      </c>
      <c r="D187" s="8"/>
      <c r="E187" s="8"/>
      <c r="F187" s="9">
        <v>0</v>
      </c>
      <c r="G187" s="11">
        <v>1</v>
      </c>
      <c r="H187" s="6">
        <f t="shared" si="45"/>
        <v>0</v>
      </c>
      <c r="I187" s="7">
        <f t="shared" si="46"/>
        <v>0</v>
      </c>
    </row>
    <row r="188" spans="1:9" s="1" customFormat="1" x14ac:dyDescent="0.35">
      <c r="A188" s="46" t="s">
        <v>378</v>
      </c>
      <c r="B188" s="72" t="s">
        <v>302</v>
      </c>
      <c r="C188" s="10">
        <v>400</v>
      </c>
      <c r="D188" s="8"/>
      <c r="E188" s="8"/>
      <c r="F188" s="9">
        <v>0</v>
      </c>
      <c r="G188" s="11">
        <v>1</v>
      </c>
      <c r="H188" s="6">
        <f t="shared" si="45"/>
        <v>0</v>
      </c>
      <c r="I188" s="7">
        <f t="shared" si="46"/>
        <v>0</v>
      </c>
    </row>
    <row r="189" spans="1:9" s="1" customFormat="1" x14ac:dyDescent="0.25">
      <c r="A189" s="46" t="s">
        <v>379</v>
      </c>
      <c r="B189" s="45" t="s">
        <v>304</v>
      </c>
      <c r="C189" s="82">
        <v>50</v>
      </c>
      <c r="D189" s="8"/>
      <c r="E189" s="14"/>
      <c r="F189" s="9">
        <v>0</v>
      </c>
      <c r="G189" s="11">
        <v>1</v>
      </c>
      <c r="H189" s="6">
        <f t="shared" si="45"/>
        <v>0</v>
      </c>
      <c r="I189" s="7">
        <f t="shared" si="46"/>
        <v>0</v>
      </c>
    </row>
    <row r="190" spans="1:9" s="1" customFormat="1" x14ac:dyDescent="0.25">
      <c r="A190" s="46" t="s">
        <v>380</v>
      </c>
      <c r="B190" s="45" t="s">
        <v>306</v>
      </c>
      <c r="C190" s="82">
        <v>50</v>
      </c>
      <c r="D190" s="8"/>
      <c r="E190" s="14"/>
      <c r="F190" s="9">
        <v>0</v>
      </c>
      <c r="G190" s="11">
        <v>1</v>
      </c>
      <c r="H190" s="6">
        <f t="shared" ref="H190" si="47">SUM(F190/G190)</f>
        <v>0</v>
      </c>
      <c r="I190" s="7">
        <f t="shared" si="46"/>
        <v>0</v>
      </c>
    </row>
    <row r="191" spans="1:9" s="58" customFormat="1" x14ac:dyDescent="0.25">
      <c r="A191" s="46" t="s">
        <v>381</v>
      </c>
      <c r="B191" s="51" t="s">
        <v>338</v>
      </c>
      <c r="C191" s="11">
        <v>20</v>
      </c>
      <c r="D191" s="8"/>
      <c r="E191" s="12"/>
      <c r="F191" s="9">
        <v>0</v>
      </c>
      <c r="G191" s="11">
        <v>100</v>
      </c>
      <c r="H191" s="6">
        <f t="shared" si="45"/>
        <v>0</v>
      </c>
      <c r="I191" s="7">
        <f t="shared" si="46"/>
        <v>0</v>
      </c>
    </row>
    <row r="192" spans="1:9" s="58" customFormat="1" x14ac:dyDescent="0.25">
      <c r="A192" s="46" t="s">
        <v>382</v>
      </c>
      <c r="B192" s="51" t="s">
        <v>341</v>
      </c>
      <c r="C192" s="11">
        <v>20</v>
      </c>
      <c r="D192" s="8"/>
      <c r="E192" s="12"/>
      <c r="F192" s="9">
        <v>0</v>
      </c>
      <c r="G192" s="11">
        <v>100</v>
      </c>
      <c r="H192" s="6">
        <f t="shared" ref="H192:H194" si="48">SUM(F192/G192)</f>
        <v>0</v>
      </c>
      <c r="I192" s="7">
        <f t="shared" ref="I192:I194" si="49">H192*C192</f>
        <v>0</v>
      </c>
    </row>
    <row r="193" spans="1:9" s="58" customFormat="1" x14ac:dyDescent="0.25">
      <c r="A193" s="46" t="s">
        <v>383</v>
      </c>
      <c r="B193" s="51" t="s">
        <v>340</v>
      </c>
      <c r="C193" s="11">
        <v>20</v>
      </c>
      <c r="D193" s="8"/>
      <c r="E193" s="12"/>
      <c r="F193" s="9">
        <v>0</v>
      </c>
      <c r="G193" s="11">
        <v>100</v>
      </c>
      <c r="H193" s="6">
        <f t="shared" si="48"/>
        <v>0</v>
      </c>
      <c r="I193" s="7">
        <f t="shared" si="49"/>
        <v>0</v>
      </c>
    </row>
    <row r="194" spans="1:9" s="58" customFormat="1" x14ac:dyDescent="0.25">
      <c r="A194" s="46" t="s">
        <v>384</v>
      </c>
      <c r="B194" s="51" t="s">
        <v>342</v>
      </c>
      <c r="C194" s="11">
        <v>20</v>
      </c>
      <c r="D194" s="8"/>
      <c r="E194" s="12"/>
      <c r="F194" s="9">
        <v>0</v>
      </c>
      <c r="G194" s="11">
        <v>100</v>
      </c>
      <c r="H194" s="6">
        <f t="shared" si="48"/>
        <v>0</v>
      </c>
      <c r="I194" s="7">
        <f t="shared" si="49"/>
        <v>0</v>
      </c>
    </row>
    <row r="195" spans="1:9" s="1" customFormat="1" x14ac:dyDescent="0.25">
      <c r="A195" s="46" t="s">
        <v>385</v>
      </c>
      <c r="B195" s="45" t="s">
        <v>309</v>
      </c>
      <c r="C195" s="82">
        <v>30</v>
      </c>
      <c r="D195" s="8"/>
      <c r="E195" s="14"/>
      <c r="F195" s="9">
        <v>0</v>
      </c>
      <c r="G195" s="11">
        <v>125</v>
      </c>
      <c r="H195" s="6">
        <f t="shared" si="45"/>
        <v>0</v>
      </c>
      <c r="I195" s="7">
        <f>H195*C195</f>
        <v>0</v>
      </c>
    </row>
    <row r="196" spans="1:9" s="1" customFormat="1" ht="47.25" customHeight="1" x14ac:dyDescent="0.35">
      <c r="A196" s="32"/>
      <c r="B196" s="4"/>
      <c r="C196" s="43"/>
      <c r="D196" s="2"/>
      <c r="E196" s="57"/>
      <c r="F196" s="3"/>
      <c r="G196" s="43"/>
      <c r="H196" s="56" t="s">
        <v>310</v>
      </c>
      <c r="I196" s="16">
        <f>SUM(I6:I195)</f>
        <v>0</v>
      </c>
    </row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4" ma:contentTypeDescription="Een nieuw document maken." ma:contentTypeScope="" ma:versionID="e9f2e0ac1b9e77371160c03f7e70c4a5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12d038d04744ce11198c2d2cb4955115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fbf30-322b-40ed-bd2b-2342a9dc1d58" xsi:nil="true"/>
    <lcf76f155ced4ddcb4097134ff3c332f xmlns="8641d731-8d82-4025-94ac-f81355cd71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0EE3BC-18FA-41C0-BCAB-BE536BB67585}"/>
</file>

<file path=customXml/itemProps2.xml><?xml version="1.0" encoding="utf-8"?>
<ds:datastoreItem xmlns:ds="http://schemas.openxmlformats.org/officeDocument/2006/customXml" ds:itemID="{EF10A297-A029-43FD-B158-0CDE9176C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4228C-99B4-4F4A-8F68-101931A47A90}">
  <ds:schemaRefs>
    <ds:schemaRef ds:uri="799f1015-41d4-4db5-ae1d-f11d41c4c8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829e63e-7306-46c8-a4b4-5df1ee64409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Rook</dc:creator>
  <cp:keywords/>
  <dc:description/>
  <cp:lastModifiedBy>Myrthe van den Berk - Delvaux</cp:lastModifiedBy>
  <cp:revision/>
  <cp:lastPrinted>2024-04-11T14:03:19Z</cp:lastPrinted>
  <dcterms:created xsi:type="dcterms:W3CDTF">2024-03-20T15:32:27Z</dcterms:created>
  <dcterms:modified xsi:type="dcterms:W3CDTF">2024-04-22T14:00:32Z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</Properties>
</file>