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derdocs.sharepoint.com/sites/GemeenteUtrechtResolt1022/Gedeelde documenten/Verzekeringen - 202310/Property verzekering/04. Inschrijvingsfase/DEF inschrijvingsdocumenten/"/>
    </mc:Choice>
  </mc:AlternateContent>
  <xr:revisionPtr revIDLastSave="10" documentId="8_{520C0904-C48D-4AEA-9D0B-A9AA22C6BC01}" xr6:coauthVersionLast="47" xr6:coauthVersionMax="47" xr10:uidLastSave="{3FDEF6D1-BBDC-4CBB-8BAF-30BCF8EC1864}"/>
  <bookViews>
    <workbookView xWindow="-28920" yWindow="-2220" windowWidth="29040" windowHeight="15720" xr2:uid="{00000000-000D-0000-FFFF-FFFF00000000}"/>
  </bookViews>
  <sheets>
    <sheet name="PTTotaal" sheetId="2" r:id="rId1"/>
    <sheet name="B00844600" sheetId="4" r:id="rId2"/>
  </sheets>
  <definedNames>
    <definedName name="_xlnm.Print_Titles" localSheetId="1">'B00844600'!$1:$3</definedName>
    <definedName name="_xlnm.Print_Titles" localSheetId="0">PTTotaal!$1:$3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61" i="4" l="1"/>
  <c r="W161" i="4"/>
  <c r="V161" i="4"/>
  <c r="U161" i="4"/>
  <c r="T161" i="4"/>
  <c r="S161" i="4"/>
  <c r="X149" i="4"/>
  <c r="W149" i="4"/>
  <c r="V149" i="4"/>
  <c r="U149" i="4"/>
  <c r="T149" i="4"/>
  <c r="S149" i="4"/>
  <c r="X136" i="4"/>
  <c r="W136" i="4"/>
  <c r="V136" i="4"/>
  <c r="U136" i="4"/>
  <c r="T136" i="4"/>
  <c r="S136" i="4"/>
  <c r="X121" i="4"/>
  <c r="W121" i="4"/>
  <c r="V121" i="4"/>
  <c r="U121" i="4"/>
  <c r="T121" i="4"/>
  <c r="S121" i="4"/>
  <c r="X107" i="4"/>
  <c r="W107" i="4"/>
  <c r="V107" i="4"/>
  <c r="U107" i="4"/>
  <c r="T107" i="4"/>
  <c r="S107" i="4"/>
  <c r="X90" i="4"/>
  <c r="W90" i="4"/>
  <c r="V90" i="4"/>
  <c r="U90" i="4"/>
  <c r="T90" i="4"/>
  <c r="S90" i="4"/>
  <c r="X77" i="4"/>
  <c r="W77" i="4"/>
  <c r="V77" i="4"/>
  <c r="U77" i="4"/>
  <c r="T77" i="4"/>
  <c r="S77" i="4"/>
  <c r="X59" i="4"/>
  <c r="W59" i="4"/>
  <c r="V59" i="4"/>
  <c r="U59" i="4"/>
  <c r="T59" i="4"/>
  <c r="S59" i="4"/>
  <c r="X49" i="4"/>
  <c r="W49" i="4"/>
  <c r="V49" i="4"/>
  <c r="U49" i="4"/>
  <c r="T49" i="4"/>
  <c r="S49" i="4"/>
  <c r="X31" i="4"/>
  <c r="W31" i="4"/>
  <c r="V31" i="4"/>
  <c r="U31" i="4"/>
  <c r="T31" i="4"/>
  <c r="S31" i="4"/>
  <c r="X16" i="4"/>
  <c r="W16" i="4"/>
  <c r="V16" i="4"/>
  <c r="U16" i="4"/>
  <c r="T16" i="4"/>
  <c r="S16" i="4"/>
  <c r="X9" i="4"/>
  <c r="X162" i="4" s="1"/>
  <c r="W9" i="4"/>
  <c r="V9" i="4"/>
  <c r="U9" i="4"/>
  <c r="T9" i="4"/>
  <c r="S9" i="4"/>
  <c r="X5" i="4"/>
  <c r="W5" i="4"/>
  <c r="W162" i="4" s="1"/>
  <c r="V5" i="4"/>
  <c r="V162" i="4" s="1"/>
  <c r="U5" i="4"/>
  <c r="U162" i="4" s="1"/>
  <c r="T5" i="4"/>
  <c r="T162" i="4" s="1"/>
  <c r="S5" i="4"/>
  <c r="S162" i="4" s="1"/>
</calcChain>
</file>

<file path=xl/sharedStrings.xml><?xml version="1.0" encoding="utf-8"?>
<sst xmlns="http://schemas.openxmlformats.org/spreadsheetml/2006/main" count="1453" uniqueCount="187">
  <si>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</si>
  <si>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</si>
  <si>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</si>
  <si>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</si>
  <si>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</si>
  <si>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</si>
  <si>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</si>
  <si>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</si>
  <si>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</si>
  <si>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</si>
  <si>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</si>
  <si>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</si>
  <si>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</si>
  <si>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</si>
  <si>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</si>
  <si>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</si>
  <si>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</si>
  <si>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</si>
  <si>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BrutoPremie</t>
  </si>
  <si>
    <t>Schade</t>
  </si>
  <si>
    <t>Reserve</t>
  </si>
  <si>
    <t>KostenExpert</t>
  </si>
  <si>
    <t>EigenRisico</t>
  </si>
  <si>
    <t>NettoBetaald</t>
  </si>
  <si>
    <t>Aantal</t>
  </si>
  <si>
    <t>Gemeente Utrecht</t>
  </si>
  <si>
    <t>Uitgebreid</t>
  </si>
  <si>
    <t>B00844600</t>
  </si>
  <si>
    <t>P. de Koning</t>
  </si>
  <si>
    <t>afgesloten</t>
  </si>
  <si>
    <t>Mevr. I.D. Pape</t>
  </si>
  <si>
    <t>Utrecht, Nieuwe Houtenseweg 55 (brandschade)</t>
  </si>
  <si>
    <t>1203</t>
  </si>
  <si>
    <t>brand</t>
  </si>
  <si>
    <t>Utrecht, Stieltjesstraat 75 (brandschade)</t>
  </si>
  <si>
    <t>Utrecht, Wittevrouwenkade 4 (bliksemschade)</t>
  </si>
  <si>
    <t>1206</t>
  </si>
  <si>
    <t>blikseminslag</t>
  </si>
  <si>
    <t>Utrecht, Lanslaan 12 Wilhelminaschool (brandschade)</t>
  </si>
  <si>
    <t>Utrecht, Bemuurde Weerd OOstzijde (instorting kademuur) PRO-FORMA</t>
  </si>
  <si>
    <t>1233</t>
  </si>
  <si>
    <t>overige materiele schade</t>
  </si>
  <si>
    <t>Utrecht, Vader Rijndreef 7-9 (waterschade)</t>
  </si>
  <si>
    <t>1218</t>
  </si>
  <si>
    <t>water</t>
  </si>
  <si>
    <t>Utrecht, Utrechtseheuvelrug 130-132 (stormschade)</t>
  </si>
  <si>
    <t>1215</t>
  </si>
  <si>
    <t>storm/hagel</t>
  </si>
  <si>
    <t>Utrecht, Vredenburgkade 11 (waterschade)</t>
  </si>
  <si>
    <t>Utrecht, J.C. Verthorenpad 100(vandalismeschade)</t>
  </si>
  <si>
    <t>1212</t>
  </si>
  <si>
    <t>inbraak/diefstal/vandalisme</t>
  </si>
  <si>
    <t>Utrecht, J.C. Verthorenpad 100 (waterschade)</t>
  </si>
  <si>
    <t>Utrecht, Prinses Christinalaan 1 (waterschade)</t>
  </si>
  <si>
    <t>Utrecht, Van Lawick van Pabstlaan 1a (brandschade)</t>
  </si>
  <si>
    <t>Utrecht, Stadskantoor Stadsplateau 1 (waterschade)</t>
  </si>
  <si>
    <t>Utrecht, Vredenburgkade 11 en Stadsplateau 1 en andere adressen(waterschade)</t>
  </si>
  <si>
    <t>Utrecht, Stadsplateau 1 (waterschade)</t>
  </si>
  <si>
    <t>Utrecht, Europalaan 89 (brandschade)</t>
  </si>
  <si>
    <t>Utrecht, Oude Liesbosweg 40 (brandschade)</t>
  </si>
  <si>
    <t>Utrecht, Domplein 21 (bliksemschade)</t>
  </si>
  <si>
    <t>Utrecht, Makassarstraat 36 (stormschade)</t>
  </si>
  <si>
    <t>Utrecht, Jan Pieterszoon Coenhof 216 (waterschade)</t>
  </si>
  <si>
    <t>Utrecht, Wittevrouwensingel 88 (brandschade)</t>
  </si>
  <si>
    <t>Utrecht, Stadsplateau 1 en Tirionlaan 3 (stormschade)</t>
  </si>
  <si>
    <t>Utrecht, Oudegracht 36 (brandschade)</t>
  </si>
  <si>
    <t>Utrecht, Stadsplateau 1 (aanrijdingschade)</t>
  </si>
  <si>
    <t>1224</t>
  </si>
  <si>
    <t>aanvaring/aanrijding</t>
  </si>
  <si>
    <t>Utrecht, Herenstraat 23 (brandschade)</t>
  </si>
  <si>
    <t>Utrecht, Afrikalaan 28 (diefstalschade)</t>
  </si>
  <si>
    <t>Utrecht, Vreugdenhillaan 31 (brandschade)</t>
  </si>
  <si>
    <t>Utrecht, Maartvlinder 7 (waterschade)</t>
  </si>
  <si>
    <t>Utrecht, Lucasbolwerk 24 (waterschade)</t>
  </si>
  <si>
    <t>Utrecht, Stadsplateau 1 en Vredenburgkade 11 (stormschade)</t>
  </si>
  <si>
    <t>Utrecht, Herculesplein 343 (waterschade)</t>
  </si>
  <si>
    <t>Utrecht, Afrikalaan 28 (brandschade)</t>
  </si>
  <si>
    <t>Utrecht, Stadsplateau 1 (schade agv hevige regenval)</t>
  </si>
  <si>
    <t>Utrecht, Stadsplateau 1 "Zuidtoren" (waterschade)</t>
  </si>
  <si>
    <t>Utrecht, De Meern, Rosweydelaan 1 (brandschade Pr Beatrixschool)</t>
  </si>
  <si>
    <t>Utrecht, C. van Maasdijkstraat 33/Plesmanlaan 21 (brandschade)</t>
  </si>
  <si>
    <t>Utrecht, Stadsplateau 1 (brandschade)</t>
  </si>
  <si>
    <t>De Meern, Middelweerdplaats 1 (aanrijdingschade)</t>
  </si>
  <si>
    <t>Utrecht, Balkstraat 218,219,220,221,222,223 en 224 (vuurwerkschade)</t>
  </si>
  <si>
    <t>1209</t>
  </si>
  <si>
    <t>ontploffing</t>
  </si>
  <si>
    <t>Vleuten, Teunisbloemlaan 40 (aanrijdingschade)</t>
  </si>
  <si>
    <t>Utrecht, Mostperenlaan 2 (inbraakschade)</t>
  </si>
  <si>
    <t>Utrecht, Maliesingel 75-76 (brandschade)</t>
  </si>
  <si>
    <t>Utrecht, Fietsenstalling Stationsplein Oost (verreiker uit hijskraan gevallen)</t>
  </si>
  <si>
    <t>Utrecht, Burgemeester Middelweerdbaan 1 (brandschade)</t>
  </si>
  <si>
    <t>Utrecht, James Johnsonstraat 100 (brandschade)</t>
  </si>
  <si>
    <t>Utrecht, La Bohèmedreef 5-7 (waterschade)</t>
  </si>
  <si>
    <t>Utrecht, Marcopololaan 8-10 (brandschade)</t>
  </si>
  <si>
    <t>Utrecht, Vleutenseweg 44 (aanrijdingschade)</t>
  </si>
  <si>
    <t>Utrecht, Stadsplateau 1 (aanrijdingsschade)</t>
  </si>
  <si>
    <t>Utrecht, Bemuurde Weerd WZ 3 (brandschade)</t>
  </si>
  <si>
    <t>Utrecht, Rhijnauwenselaan 9 (stormschade)</t>
  </si>
  <si>
    <t>Utrecht, Stadsplateau 1 + Groenewoudsedijk 5 K + diverse andere loactie(s) (stormschade)</t>
  </si>
  <si>
    <t>Utrecht, Hamburgerstraat 28 (schade aan vitrine door aanrijding stoelenkar)</t>
  </si>
  <si>
    <t>Utrecht, Koningsweg 290 (brandschade)</t>
  </si>
  <si>
    <t>Utrecht, Weg van Rhijnauwen 3 (waterschade)</t>
  </si>
  <si>
    <t>Utrecht, Pauwoogvlinder 12/18 (brandschade)</t>
  </si>
  <si>
    <t>Utrecht, Vredenburgkade 11 (glasschade)</t>
  </si>
  <si>
    <t>1267</t>
  </si>
  <si>
    <t>glasschade</t>
  </si>
  <si>
    <t>Utrecht, Choorstraat 3 (brandschade)</t>
  </si>
  <si>
    <t>Utrecht, Manitobadreef 8 (diefstalschade)</t>
  </si>
  <si>
    <t>Utrecht, Brailledreef 2 (waterschade)</t>
  </si>
  <si>
    <t>Utrecht, Floridadreef 11 (diefstalschade)</t>
  </si>
  <si>
    <t>Utrecht, Eifel 8 (brandschade)</t>
  </si>
  <si>
    <t>Vleuten, Parkzichtlaan gebouw De Paperclip (waterschade)</t>
  </si>
  <si>
    <t>Utrecht, Grebbeberglaan 5-13 (aanrijdingsschade)</t>
  </si>
  <si>
    <t>Utrecht, Winterboeidreef 6 (brandschade)</t>
  </si>
  <si>
    <t>Utrecht, Europalaan 2 (aanrijdingsschade)</t>
  </si>
  <si>
    <t>Vleuten, Teunisbloem 40 (aanrijdingschade)</t>
  </si>
  <si>
    <t>Utrecht, Noordse Parklaan 4 (inbraakschade)</t>
  </si>
  <si>
    <t>Utrecht, Groenewoudsedijk 5 (brandschade + aanrijdingsschades)</t>
  </si>
  <si>
    <t>Utrecht, C. van Maasdijkstraat 33 (brandschade)</t>
  </si>
  <si>
    <t>Utrecht, Nieuwegracht 41 (inbraakschade)</t>
  </si>
  <si>
    <t>Utrecht, Paranadreef 10 (waterschade)</t>
  </si>
  <si>
    <t>Utrecht, Columbuslaan 40 (brandschade)</t>
  </si>
  <si>
    <t>Utrecht, Burgemeester Middelweerdbaan 3 (brandschade)</t>
  </si>
  <si>
    <t>Utrecht, Vleutenseweg 44 Garage Kop van Lombok (aanrijdingsschade)</t>
  </si>
  <si>
    <t>Utrecht, Stadsplateau 1 en andere adressen (stormschade)</t>
  </si>
  <si>
    <t>Utrecht, Vredenburgkade 11 (stormschade)</t>
  </si>
  <si>
    <t>Utrecht, Kennedylaan 5 (inbraakschade)</t>
  </si>
  <si>
    <t>Utrecht, Slotlaan 37 (inbraakschade)</t>
  </si>
  <si>
    <t>Utrecht, Thorbeckelaan 18C (schade aan muur ontstaan tijdens periodieke schoonmaak)</t>
  </si>
  <si>
    <t>Utrecht, Da costa Afrikalaan 28 (stormschade)</t>
  </si>
  <si>
    <t>Utrecht, Zwarte Woud 211 (waterschade)</t>
  </si>
  <si>
    <t>Utrecht, Trumanlaan 70 (inbraakschade)</t>
  </si>
  <si>
    <t>Utrecht, Zwart Woud 211 (ontploffingsschade)</t>
  </si>
  <si>
    <t>Utrecht, Jan van Ransdorpstraat 32 (brandschade)</t>
  </si>
  <si>
    <t>Vleuten, Utrechtse Heuvelrug 130- 132 (waterschade)</t>
  </si>
  <si>
    <t>openstaand</t>
  </si>
  <si>
    <t>Utrecht, Winterboeidreef 8 (brandschade)</t>
  </si>
  <si>
    <t>Utrecht, Domplein 21 (schade aan traptreden Domtoren)</t>
  </si>
  <si>
    <t>Utrecht, Van Lieflandlaan 115-117 (inbraakschade)</t>
  </si>
  <si>
    <t>Utrecht, Stadsplateau 1 (stormschade)</t>
  </si>
  <si>
    <t>Utrecht, Stadsplateau 1 (scheur in vloer)</t>
  </si>
  <si>
    <t>Utrecht, Griffioenlaan 1 (aanrijdingsschade)</t>
  </si>
  <si>
    <t>Utrecht, Agnietenstraat 1-3 (waterschade)</t>
  </si>
  <si>
    <t>Utrecht, Scharlakendreef 3 (brandschade op 01-01-2022 voor 12:00 uur 's-middags)</t>
  </si>
  <si>
    <t>Utrecht, Weg Naar Rhijnauwen 3 (waterschade)</t>
  </si>
  <si>
    <t>Utrecht, Grebbeberglaan 3-13 (waterschade)</t>
  </si>
  <si>
    <t>Utrecht, St. Jacobsstraat 171 (stormschade)</t>
  </si>
  <si>
    <t>Utrecht, Sint Jacobsstraat 171 (stormschade)</t>
  </si>
  <si>
    <t>Utrecht, Jeanne D Arcdreef I + diverse adressen(stormschade)</t>
  </si>
  <si>
    <t>Utrecht, 1e Oosterparklaan 78 (brandschade)</t>
  </si>
  <si>
    <t>Utrecht, Ondiep 63 (stormschade)</t>
  </si>
  <si>
    <t>Utrecht, Grebbeberglaan 13 (brandschade)</t>
  </si>
  <si>
    <t>Utrecht, Stadhuisbrug (stormschade)</t>
  </si>
  <si>
    <t>Utrecht, Laan van Chartroise 160 (brandschade)</t>
  </si>
  <si>
    <t>Utrecht, Waalstraat 251 (stormschade)</t>
  </si>
  <si>
    <t>Loss adjusting - Utrecht, Kranenburgerweg 20 (waterschade)</t>
  </si>
  <si>
    <t>Utrecht, Stadhuisbrug 1 (waterschade)</t>
  </si>
  <si>
    <t>Utrecht, Belcampostraat 9 (brandschade)</t>
  </si>
  <si>
    <t>niet bekend</t>
  </si>
  <si>
    <t>Utrecht, Groenewoudsedijk 2a (brandschade)</t>
  </si>
  <si>
    <t>Utrecht, Croeselaan 87 (brandschade)</t>
  </si>
  <si>
    <t>Utrecht, Korte Minrebroederstraat 2 (brandschade)</t>
  </si>
  <si>
    <t>Utrecht, Pecanlaan 50 (stormschade)</t>
  </si>
  <si>
    <t>Leidsche Rijn, Hogeweide 3B (waterschade)</t>
  </si>
  <si>
    <t>Utrecht, Maasplein 1 (ontploffingschade)</t>
  </si>
  <si>
    <t>Grand Total</t>
  </si>
  <si>
    <t>1221  Uitgebreid</t>
  </si>
  <si>
    <t>VNAB-nummer:</t>
  </si>
  <si>
    <t>Contractvervaldatum:</t>
  </si>
  <si>
    <t>Branche:</t>
  </si>
  <si>
    <t>Sluiter:</t>
  </si>
  <si>
    <t>Gemeente Utrecht Total</t>
  </si>
  <si>
    <t>(blank)</t>
  </si>
  <si>
    <t>(blank) Total</t>
  </si>
  <si>
    <t>2011 Total</t>
  </si>
  <si>
    <t>2012 Total</t>
  </si>
  <si>
    <t>2013 Total</t>
  </si>
  <si>
    <t>2014 Total</t>
  </si>
  <si>
    <t>2015 Total</t>
  </si>
  <si>
    <t>2016 Total</t>
  </si>
  <si>
    <t>2017 Total</t>
  </si>
  <si>
    <t>2018 Total</t>
  </si>
  <si>
    <t>2019 Total</t>
  </si>
  <si>
    <t>2020 Total</t>
  </si>
  <si>
    <t>2021 Total</t>
  </si>
  <si>
    <t>2022 Total</t>
  </si>
  <si>
    <t>2023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</si>
</sst>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indexed="8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rgb="FF999999"/>
      </left>
      <right/>
      <top/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3">
    <xf numFmtId="0" fontId="0" fillId="0" borderId="0" xfId="0"/>
    <xf numFmtId="4" fontId="0" fillId="0" borderId="0" xfId="0" applyNumberFormat="1"/>
    <xf numFmtId="0" fontId="0" fillId="0" borderId="10" xfId="0" applyBorder="1"/>
    <xf numFmtId="0" fontId="0" fillId="0" borderId="12" xfId="0" applyBorder="1"/>
    <xf numFmtId="0" fontId="18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20" fillId="0" borderId="13" xfId="0" applyFont="1" applyBorder="1" applyAlignment="1">
      <alignment horizontal="left"/>
    </xf>
    <xf numFmtId="0" fontId="16" fillId="0" borderId="11" xfId="0" applyFont="1" applyBorder="1"/>
    <xf numFmtId="14" fontId="0" fillId="0" borderId="0" xfId="0" applyNumberFormat="1"/>
    <xf numFmtId="0" fontId="0" fillId="0" borderId="15" xfId="0" applyBorder="1"/>
    <xf numFmtId="14" fontId="0" fillId="0" borderId="15" xfId="0" applyNumberFormat="1" applyBorder="1"/>
    <xf numFmtId="0" fontId="0" fillId="0" borderId="16" xfId="0" applyBorder="1"/>
    <xf numFmtId="14" fontId="0" fillId="0" borderId="16" xfId="0" applyNumberFormat="1" applyBorder="1"/>
    <xf numFmtId="0" fontId="21" fillId="0" borderId="14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1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4" fontId="21" fillId="0" borderId="14" xfId="0" applyNumberFormat="1" applyFont="1" applyBorder="1" applyAlignment="1">
      <alignment horizontal="left"/>
    </xf>
    <xf numFmtId="4" fontId="0" fillId="0" borderId="15" xfId="0" applyNumberFormat="1" applyBorder="1"/>
    <xf numFmtId="4" fontId="0" fillId="0" borderId="16" xfId="0" applyNumberFormat="1" applyBorder="1"/>
    <xf numFmtId="14" fontId="0" fillId="0" borderId="0" xfId="0" applyNumberFormat="1" applyAlignment="1">
      <alignment horizontal="left"/>
    </xf>
    <xf numFmtId="0" fontId="0" fillId="0" borderId="17" xfId="0" applyBorder="1"/>
    <xf numFmtId="0" fontId="18" fillId="33" borderId="0" xfId="0" applyFont="1" applyFill="1"/>
    <xf numFmtId="0" fontId="16" fillId="0" borderId="10" xfId="0" applyFont="1" applyBorder="1"/>
    <xf numFmtId="0" fontId="16" fillId="0" borderId="18" xfId="0" applyFont="1" applyBorder="1"/>
    <xf numFmtId="0" fontId="18" fillId="33" borderId="0" xfId="0" applyFont="1" applyFill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18" fillId="33" borderId="0" xfId="0" applyNumberFormat="1" applyFont="1" applyFill="1" applyAlignment="1">
      <alignment horizontal="center"/>
    </xf>
    <xf numFmtId="4" fontId="16" fillId="0" borderId="21" xfId="0" applyNumberFormat="1" applyFont="1" applyBorder="1" applyAlignment="1">
      <alignment horizontal="center"/>
    </xf>
    <xf numFmtId="0" fontId="19" fillId="33" borderId="22" xfId="0" applyFont="1" applyFill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16" fillId="0" borderId="23" xfId="0" applyNumberFormat="1" applyFont="1" applyBorder="1" applyAlignment="1">
      <alignment horizontal="center"/>
    </xf>
    <xf numFmtId="14" fontId="16" fillId="0" borderId="15" xfId="0" applyNumberFormat="1" applyFont="1" applyBorder="1"/>
    <xf numFmtId="0" fontId="16" fillId="0" borderId="15" xfId="0" applyFon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lies Frohlich" refreshedDate="45299.796414583332" createdVersion="1" refreshedVersion="8" recordCount="146" xr:uid="{00000000-000A-0000-FFFF-FFFF05000000}">
  <cacheSource type="worksheet">
    <worksheetSource ref="A3:Y163" sheet="B00844600"/>
  </cacheSource>
  <cacheFields count="25">
    <cacheField name="Klant" numFmtId="0">
      <sharedItems containsBlank="1" count="2">
        <s v="Gemeente Utrecht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203" maxValue="1221"/>
    </cacheField>
    <cacheField name="BrancheOms" numFmtId="0">
      <sharedItems containsBlank="1"/>
    </cacheField>
    <cacheField name="VnabNr" numFmtId="0">
      <sharedItems containsString="0" containsBlank="1" containsNumber="1" containsInteger="1" minValue="131720210" maxValue="131720210"/>
    </cacheField>
    <cacheField name="PolisNr" numFmtId="0">
      <sharedItems containsBlank="1" count="2">
        <s v="B00844600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11" maxValue="2023" count="14"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m/>
      </sharedItems>
    </cacheField>
    <cacheField name="SchadeNr" numFmtId="0">
      <sharedItems containsString="0" containsBlank="1" containsNumber="1" containsInteger="1" minValue="0" maxValue="1846991"/>
    </cacheField>
    <cacheField name="SchadeDatum" numFmtId="0">
      <sharedItems containsNonDate="0" containsDate="1" containsString="0" containsBlank="1" minDate="2012-09-08T00:00:00" maxDate="2024-01-01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4-01-01T00:00:00" maxDate="2024-01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Blank="1"/>
    </cacheField>
    <cacheField name="BrutoPremie" numFmtId="4">
      <sharedItems containsString="0" containsBlank="1" containsNumber="1" minValue="0" maxValue="1408054.4"/>
    </cacheField>
    <cacheField name="Schade" numFmtId="4">
      <sharedItems containsString="0" containsBlank="1" containsNumber="1" minValue="0" maxValue="2004382.47"/>
    </cacheField>
    <cacheField name="Reserve" numFmtId="4">
      <sharedItems containsString="0" containsBlank="1" containsNumber="1" containsInteger="1" minValue="0" maxValue="60000"/>
    </cacheField>
    <cacheField name="KostenExpert" numFmtId="4">
      <sharedItems containsString="0" containsBlank="1" containsNumber="1" minValue="0" maxValue="24514.7"/>
    </cacheField>
    <cacheField name="EigenRisico" numFmtId="4">
      <sharedItems containsString="0" containsBlank="1" containsNumber="1" containsInteger="1" minValue="0" maxValue="10000"/>
    </cacheField>
    <cacheField name="NettoBetaald" numFmtId="4">
      <sharedItems containsString="0" containsBlank="1" containsNumber="1" minValue="-233.69" maxValue="1014433.55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6">
  <r>
    <x v="0"/>
    <s v="Gemeente Utrecht"/>
    <n v="1221"/>
    <s v="Uitgebreid"/>
    <n v="131720210"/>
    <x v="0"/>
    <n v="0"/>
    <x v="0"/>
    <n v="0"/>
    <m/>
    <m/>
    <d v="2024-01-01T00:00:00"/>
    <s v="P. de Koning"/>
    <m/>
    <m/>
    <m/>
    <m/>
    <m/>
    <n v="692364.41"/>
    <n v="0"/>
    <n v="0"/>
    <n v="0"/>
    <n v="0"/>
    <n v="0"/>
    <n v="0"/>
  </r>
  <r>
    <x v="0"/>
    <s v="Gemeente Utrecht"/>
    <n v="1221"/>
    <s v="Uitgebreid"/>
    <n v="131720210"/>
    <x v="0"/>
    <n v="0"/>
    <x v="1"/>
    <n v="0"/>
    <m/>
    <m/>
    <d v="2024-01-01T00:00:00"/>
    <s v="P. de Koning"/>
    <m/>
    <m/>
    <m/>
    <m/>
    <m/>
    <n v="684357.29"/>
    <n v="0"/>
    <n v="0"/>
    <n v="0"/>
    <n v="0"/>
    <n v="0"/>
    <n v="0"/>
  </r>
  <r>
    <x v="0"/>
    <s v="Gemeente Utrecht"/>
    <n v="1203"/>
    <s v="Uitgebreid"/>
    <n v="131720210"/>
    <x v="0"/>
    <n v="0"/>
    <x v="1"/>
    <n v="1563347"/>
    <d v="2012-09-08T00:00:00"/>
    <s v="afgesloten"/>
    <d v="2024-01-01T00:00:00"/>
    <s v="P. de Koning"/>
    <s v="Mevr. I.D. Pape"/>
    <s v="Utrecht, Nieuwe Houtenseweg 55 (brandschade)"/>
    <s v="1203"/>
    <s v="brand"/>
    <m/>
    <n v="0"/>
    <n v="0"/>
    <n v="0"/>
    <n v="0"/>
    <n v="0"/>
    <n v="0"/>
    <n v="1"/>
  </r>
  <r>
    <x v="0"/>
    <s v="Gemeente Utrecht"/>
    <n v="1203"/>
    <s v="Uitgebreid"/>
    <n v="131720210"/>
    <x v="0"/>
    <n v="0"/>
    <x v="1"/>
    <n v="1573076"/>
    <d v="2013-01-15T00:00:00"/>
    <s v="afgesloten"/>
    <d v="2024-01-01T00:00:00"/>
    <s v="P. de Koning"/>
    <s v="Mevr. I.D. Pape"/>
    <s v="Utrecht, Stieltjesstraat 75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2"/>
    <n v="0"/>
    <m/>
    <m/>
    <d v="2024-01-01T00:00:00"/>
    <s v="P. de Koning"/>
    <m/>
    <m/>
    <m/>
    <m/>
    <m/>
    <n v="459266.62"/>
    <n v="0"/>
    <n v="0"/>
    <n v="0"/>
    <n v="0"/>
    <n v="0"/>
    <n v="0"/>
  </r>
  <r>
    <x v="0"/>
    <s v="Gemeente Utrecht"/>
    <n v="1203"/>
    <s v="Uitgebreid"/>
    <n v="131720210"/>
    <x v="0"/>
    <n v="0"/>
    <x v="2"/>
    <n v="1589528"/>
    <d v="2013-07-28T00:00:00"/>
    <s v="afgesloten"/>
    <d v="2024-01-01T00:00:00"/>
    <s v="P. de Koning"/>
    <s v="Mevr. I.D. Pape"/>
    <s v="Utrecht, Wittevrouwenkade 4 (bliksemschade)"/>
    <s v="1206"/>
    <s v="blikseminslag"/>
    <m/>
    <n v="0"/>
    <n v="0"/>
    <n v="0"/>
    <n v="0"/>
    <n v="0"/>
    <n v="0"/>
    <n v="1"/>
  </r>
  <r>
    <x v="0"/>
    <s v="Gemeente Utrecht"/>
    <n v="1203"/>
    <s v="Uitgebreid"/>
    <n v="131720210"/>
    <x v="0"/>
    <n v="0"/>
    <x v="2"/>
    <n v="1589816"/>
    <d v="2013-07-05T00:00:00"/>
    <s v="afgesloten"/>
    <d v="2024-01-01T00:00:00"/>
    <s v="P. de Koning"/>
    <s v="Mevr. I.D. Pape"/>
    <s v="Utrecht, Lanslaan 12 Wilhelminaschool (brandschade)"/>
    <s v="1203"/>
    <s v="brand"/>
    <m/>
    <n v="0"/>
    <n v="0"/>
    <n v="0"/>
    <n v="0"/>
    <n v="0"/>
    <n v="0"/>
    <n v="1"/>
  </r>
  <r>
    <x v="0"/>
    <s v="Gemeente Utrecht"/>
    <n v="1203"/>
    <s v="Uitgebreid"/>
    <n v="131720210"/>
    <x v="0"/>
    <n v="0"/>
    <x v="2"/>
    <n v="1595358"/>
    <d v="2013-10-15T00:00:00"/>
    <s v="afgesloten"/>
    <d v="2024-01-01T00:00:00"/>
    <s v="P. de Koning"/>
    <s v="Mevr. I.D. Pape"/>
    <s v="Utrecht, Bemuurde Weerd OOstzijde (instorting kademuur) PRO-FORMA"/>
    <s v="1233"/>
    <s v="overige materiele schade"/>
    <m/>
    <n v="0"/>
    <n v="0"/>
    <n v="0"/>
    <n v="0"/>
    <n v="0"/>
    <n v="0"/>
    <n v="1"/>
  </r>
  <r>
    <x v="0"/>
    <s v="Gemeente Utrecht"/>
    <n v="1203"/>
    <s v="Uitgebreid"/>
    <n v="131720210"/>
    <x v="0"/>
    <n v="0"/>
    <x v="2"/>
    <n v="1595388"/>
    <d v="2013-10-13T00:00:00"/>
    <s v="afgesloten"/>
    <d v="2024-01-01T00:00:00"/>
    <s v="P. de Koning"/>
    <s v="Mevr. I.D. Pape"/>
    <s v="Utrecht, Vader Rijndreef 7-9 (waterschade)"/>
    <s v="1218"/>
    <s v="water"/>
    <m/>
    <n v="0"/>
    <n v="0"/>
    <n v="0"/>
    <n v="784.81"/>
    <n v="0"/>
    <n v="784.81"/>
    <n v="1"/>
  </r>
  <r>
    <x v="0"/>
    <s v="Gemeente Utrecht"/>
    <n v="1221"/>
    <s v="Uitgebreid"/>
    <n v="131720210"/>
    <x v="0"/>
    <n v="0"/>
    <x v="2"/>
    <n v="1605666"/>
    <d v="2013-12-24T00:00:00"/>
    <s v="afgesloten"/>
    <d v="2024-01-01T00:00:00"/>
    <s v="P. de Koning"/>
    <s v="Mevr. I.D. Pape"/>
    <s v="Utrecht, Utrechtseheuvelrug 130-132 (stormschade)"/>
    <s v="1215"/>
    <s v="storm/hagel"/>
    <m/>
    <n v="0"/>
    <n v="24524.03"/>
    <n v="0"/>
    <n v="1862.43"/>
    <n v="5000"/>
    <n v="-233.69"/>
    <n v="1"/>
  </r>
  <r>
    <x v="0"/>
    <s v="Gemeente Utrecht"/>
    <n v="1221"/>
    <s v="Uitgebreid"/>
    <n v="131720210"/>
    <x v="0"/>
    <n v="0"/>
    <x v="3"/>
    <n v="0"/>
    <m/>
    <m/>
    <d v="2024-01-01T00:00:00"/>
    <s v="P. de Koning"/>
    <m/>
    <m/>
    <m/>
    <m/>
    <m/>
    <n v="680805.05"/>
    <n v="0"/>
    <n v="0"/>
    <n v="0"/>
    <n v="0"/>
    <n v="0"/>
    <n v="0"/>
  </r>
  <r>
    <x v="0"/>
    <s v="Gemeente Utrecht"/>
    <n v="1221"/>
    <s v="Uitgebreid"/>
    <n v="131720210"/>
    <x v="0"/>
    <n v="0"/>
    <x v="3"/>
    <n v="1604796"/>
    <d v="2014-02-03T00:00:00"/>
    <s v="afgesloten"/>
    <d v="2024-01-01T00:00:00"/>
    <s v="P. de Koning"/>
    <s v="Mevr. I.D. Pape"/>
    <s v="Utrecht, Vredenburgkade 11 (waterschade)"/>
    <s v="1218"/>
    <s v="water"/>
    <m/>
    <n v="0"/>
    <n v="0"/>
    <n v="0"/>
    <n v="11696.58"/>
    <n v="0"/>
    <n v="11697.43"/>
    <n v="1"/>
  </r>
  <r>
    <x v="0"/>
    <s v="Gemeente Utrecht"/>
    <n v="1221"/>
    <s v="Uitgebreid"/>
    <n v="131720210"/>
    <x v="0"/>
    <n v="0"/>
    <x v="3"/>
    <n v="1608571"/>
    <d v="2014-02-21T00:00:00"/>
    <s v="afgesloten"/>
    <d v="2024-01-01T00:00:00"/>
    <s v="P. de Koning"/>
    <s v="Mevr. I.D. Pape"/>
    <s v="Utrecht, J.C. Verthorenpad 100(vandalismeschade)"/>
    <s v="1212"/>
    <s v="inbraak/diefstal/vandalisme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3"/>
    <n v="1608572"/>
    <d v="2014-03-01T00:00:00"/>
    <s v="afgesloten"/>
    <d v="2024-01-01T00:00:00"/>
    <s v="P. de Koning"/>
    <s v="Mevr. I.D. Pape"/>
    <s v="Utrecht, J.C. Verthorenpad 100 (waterschade)"/>
    <s v="1218"/>
    <s v="water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3"/>
    <n v="1610697"/>
    <d v="2014-04-10T00:00:00"/>
    <s v="afgesloten"/>
    <d v="2024-01-01T00:00:00"/>
    <s v="P. de Koning"/>
    <s v="Mevr. I.D. Pape"/>
    <s v="Utrecht, Prinses Christinalaan 1 (waterschade)"/>
    <s v="1218"/>
    <s v="water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3"/>
    <n v="1614391"/>
    <d v="2014-04-10T00:00:00"/>
    <s v="afgesloten"/>
    <d v="2024-01-01T00:00:00"/>
    <s v="P. de Koning"/>
    <s v="Mevr. I.D. Pape"/>
    <s v="Utrecht, Van Lawick van Pabstlaan 1a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3"/>
    <n v="1615049"/>
    <d v="2014-06-16T00:00:00"/>
    <s v="afgesloten"/>
    <d v="2024-01-01T00:00:00"/>
    <s v="P. de Koning"/>
    <s v="Mevr. I.D. Pape"/>
    <s v="Utrecht, Stadskantoor Stadsplateau 1 (waterschade)"/>
    <s v="1218"/>
    <s v="water"/>
    <m/>
    <n v="0"/>
    <n v="0"/>
    <n v="0"/>
    <n v="2417.58"/>
    <n v="0"/>
    <n v="2417.58"/>
    <n v="1"/>
  </r>
  <r>
    <x v="0"/>
    <s v="Gemeente Utrecht"/>
    <n v="1221"/>
    <s v="Uitgebreid"/>
    <n v="131720210"/>
    <x v="0"/>
    <n v="0"/>
    <x v="3"/>
    <n v="1618509"/>
    <d v="2014-07-28T00:00:00"/>
    <s v="afgesloten"/>
    <d v="2024-01-01T00:00:00"/>
    <s v="P. de Koning"/>
    <s v="Mevr. I.D. Pape"/>
    <s v="Utrecht, Vredenburgkade 11 en Stadsplateau 1 en andere adressen(waterschade)"/>
    <s v="1218"/>
    <s v="water"/>
    <m/>
    <n v="0"/>
    <n v="57623.99"/>
    <n v="0"/>
    <n v="4715.74"/>
    <n v="5000"/>
    <n v="57869.74"/>
    <n v="1"/>
  </r>
  <r>
    <x v="0"/>
    <s v="Gemeente Utrecht"/>
    <n v="1221"/>
    <s v="Uitgebreid"/>
    <n v="131720210"/>
    <x v="0"/>
    <n v="0"/>
    <x v="3"/>
    <n v="1622726"/>
    <d v="2014-09-24T00:00:00"/>
    <s v="afgesloten"/>
    <d v="2024-01-01T00:00:00"/>
    <s v="P. de Koning"/>
    <s v="Mevr. I.D. Pape"/>
    <s v="Utrecht, Stadsplateau 1 (waterschade)"/>
    <s v="1218"/>
    <s v="water"/>
    <m/>
    <n v="0"/>
    <n v="0"/>
    <n v="0"/>
    <n v="1468.46"/>
    <n v="0"/>
    <n v="1468.46"/>
    <n v="1"/>
  </r>
  <r>
    <x v="0"/>
    <s v="Gemeente Utrecht"/>
    <n v="1221"/>
    <s v="Uitgebreid"/>
    <n v="131720210"/>
    <x v="0"/>
    <n v="0"/>
    <x v="3"/>
    <n v="1625036"/>
    <d v="2014-10-21T00:00:00"/>
    <s v="afgesloten"/>
    <d v="2024-01-01T00:00:00"/>
    <s v="P. de Koning"/>
    <s v="Mevr. I.D. Pape"/>
    <s v="Utrecht, Europalaan 89 (brandschade)"/>
    <s v="1203"/>
    <s v="brand"/>
    <m/>
    <n v="0"/>
    <n v="0"/>
    <n v="0"/>
    <n v="1786.96"/>
    <n v="0"/>
    <n v="1786.96"/>
    <n v="1"/>
  </r>
  <r>
    <x v="0"/>
    <s v="Gemeente Utrecht"/>
    <n v="1221"/>
    <s v="Uitgebreid"/>
    <n v="131720210"/>
    <x v="0"/>
    <n v="0"/>
    <x v="3"/>
    <n v="1626741"/>
    <d v="2014-11-15T00:00:00"/>
    <s v="afgesloten"/>
    <d v="2024-01-01T00:00:00"/>
    <s v="P. de Koning"/>
    <s v="Mevr. I.D. Pape"/>
    <s v="Utrecht, Oude Liesbosweg 40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3"/>
    <n v="1627443"/>
    <d v="2014-10-21T00:00:00"/>
    <s v="afgesloten"/>
    <d v="2024-01-01T00:00:00"/>
    <s v="P. de Koning"/>
    <s v="Mevr. I.D. Pape"/>
    <s v="Utrecht, Domplein 21 (bliksemschade)"/>
    <s v="1206"/>
    <s v="blikseminslag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3"/>
    <n v="1637892"/>
    <d v="2014-05-15T00:00:00"/>
    <s v="afgesloten"/>
    <d v="2024-01-01T00:00:00"/>
    <s v="P. de Koning"/>
    <s v="Mevr. I.D. Pape"/>
    <s v="Utrecht, Makassarstraat 36 (stormschade)"/>
    <s v="1215"/>
    <s v="storm/hagel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3"/>
    <n v="1653497"/>
    <d v="2015-11-04T00:00:00"/>
    <s v="afgesloten"/>
    <d v="2024-01-01T00:00:00"/>
    <s v="P. de Koning"/>
    <s v="Mevr. I.D. Pape"/>
    <s v="Utrecht, Jan Pieterszoon Coenhof 216 (waterschade)"/>
    <s v="1218"/>
    <s v="water"/>
    <m/>
    <n v="0"/>
    <n v="0"/>
    <n v="0"/>
    <n v="647.35"/>
    <n v="0"/>
    <n v="648"/>
    <n v="1"/>
  </r>
  <r>
    <x v="0"/>
    <s v="Gemeente Utrecht"/>
    <n v="1221"/>
    <s v="Uitgebreid"/>
    <n v="131720210"/>
    <x v="0"/>
    <n v="0"/>
    <x v="4"/>
    <n v="0"/>
    <m/>
    <m/>
    <d v="2024-01-01T00:00:00"/>
    <s v="P. de Koning"/>
    <m/>
    <m/>
    <m/>
    <m/>
    <m/>
    <n v="791110.51"/>
    <n v="0"/>
    <n v="0"/>
    <n v="0"/>
    <n v="0"/>
    <n v="0"/>
    <n v="0"/>
  </r>
  <r>
    <x v="0"/>
    <s v="Gemeente Utrecht"/>
    <n v="1221"/>
    <s v="Uitgebreid"/>
    <n v="131720210"/>
    <x v="0"/>
    <n v="0"/>
    <x v="4"/>
    <n v="1630713"/>
    <d v="2015-01-05T00:00:00"/>
    <s v="afgesloten"/>
    <d v="2024-01-01T00:00:00"/>
    <s v="P. de Koning"/>
    <s v="Mevr. I.D. Pape"/>
    <s v="Utrecht, Stadsplateau 1 (waterschade)"/>
    <s v="1218"/>
    <s v="water"/>
    <m/>
    <n v="0"/>
    <n v="33583.61"/>
    <n v="0"/>
    <n v="4471.28"/>
    <n v="5000"/>
    <n v="33343.279999999999"/>
    <n v="1"/>
  </r>
  <r>
    <x v="0"/>
    <s v="Gemeente Utrecht"/>
    <n v="1221"/>
    <s v="Uitgebreid"/>
    <n v="131720210"/>
    <x v="0"/>
    <n v="0"/>
    <x v="4"/>
    <n v="1636433"/>
    <d v="2015-03-24T00:00:00"/>
    <s v="afgesloten"/>
    <d v="2024-01-01T00:00:00"/>
    <s v="P. de Koning"/>
    <s v="Mevr. I.D. Pape"/>
    <s v="Utrecht, Wittevrouwensingel 88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4"/>
    <n v="1637081"/>
    <d v="2015-03-31T00:00:00"/>
    <s v="afgesloten"/>
    <d v="2024-01-01T00:00:00"/>
    <s v="P. de Koning"/>
    <s v="Mevr. I.D. Pape"/>
    <s v="Utrecht, Stadsplateau 1 en Tirionlaan 3 (stormschade)"/>
    <s v="1215"/>
    <s v="storm/hagel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4"/>
    <n v="1637847"/>
    <d v="2015-04-13T00:00:00"/>
    <s v="afgesloten"/>
    <d v="2024-01-01T00:00:00"/>
    <s v="P. de Koning"/>
    <s v="Mevr. I.D. Pape"/>
    <s v="Utrecht, Stadsplateau 1 (waterschade)"/>
    <s v="1218"/>
    <s v="water"/>
    <m/>
    <n v="0"/>
    <n v="9346.58"/>
    <n v="0"/>
    <n v="3638.99"/>
    <n v="5000"/>
    <n v="1915.73"/>
    <n v="1"/>
  </r>
  <r>
    <x v="0"/>
    <s v="Gemeente Utrecht"/>
    <n v="1221"/>
    <s v="Uitgebreid"/>
    <n v="131720210"/>
    <x v="0"/>
    <n v="0"/>
    <x v="4"/>
    <n v="1638154"/>
    <d v="2015-04-15T00:00:00"/>
    <s v="afgesloten"/>
    <d v="2024-01-01T00:00:00"/>
    <s v="P. de Koning"/>
    <s v="Mevr. I.D. Pape"/>
    <s v="Utrecht, Oudegracht 36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4"/>
    <n v="1638518"/>
    <d v="2015-04-21T00:00:00"/>
    <s v="afgesloten"/>
    <d v="2024-01-01T00:00:00"/>
    <s v="P. de Koning"/>
    <s v="Mevr. I.D. Pape"/>
    <s v="Utrecht, Vredenburgkade 11 (waterschade)"/>
    <s v="1218"/>
    <s v="water"/>
    <m/>
    <n v="0"/>
    <n v="0"/>
    <n v="0"/>
    <n v="608.87"/>
    <n v="0"/>
    <n v="608.87"/>
    <n v="1"/>
  </r>
  <r>
    <x v="0"/>
    <s v="Gemeente Utrecht"/>
    <n v="1221"/>
    <s v="Uitgebreid"/>
    <n v="131720210"/>
    <x v="0"/>
    <n v="0"/>
    <x v="4"/>
    <n v="1640023"/>
    <d v="2015-05-05T00:00:00"/>
    <s v="afgesloten"/>
    <d v="2024-01-01T00:00:00"/>
    <s v="P. de Koning"/>
    <s v="Mevr. I.D. Pape"/>
    <s v="Utrecht, Stadsplateau 1 (aanrijdingschade)"/>
    <s v="1224"/>
    <s v="aanvaring/aanrijding"/>
    <m/>
    <n v="0"/>
    <n v="42327.25"/>
    <n v="0"/>
    <n v="7378.09"/>
    <n v="5000"/>
    <n v="45082.09"/>
    <n v="1"/>
  </r>
  <r>
    <x v="0"/>
    <s v="Gemeente Utrecht"/>
    <n v="1221"/>
    <s v="Uitgebreid"/>
    <n v="131720210"/>
    <x v="0"/>
    <n v="0"/>
    <x v="4"/>
    <n v="1642819"/>
    <d v="2015-06-21T00:00:00"/>
    <s v="afgesloten"/>
    <d v="2024-01-01T00:00:00"/>
    <s v="P. de Koning"/>
    <s v="Mevr. I.D. Pape"/>
    <s v="Utrecht, Herenstraat 23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4"/>
    <n v="1644410"/>
    <d v="2015-05-28T00:00:00"/>
    <s v="afgesloten"/>
    <d v="2024-01-01T00:00:00"/>
    <s v="P. de Koning"/>
    <s v="Mevr. I.D. Pape"/>
    <s v="Utrecht, Afrikalaan 28 (diefstalschade)"/>
    <s v="1212"/>
    <s v="inbraak/diefstal/vandalisme"/>
    <m/>
    <n v="0"/>
    <n v="47768.89"/>
    <n v="0"/>
    <n v="1629.63"/>
    <n v="5000"/>
    <n v="44830"/>
    <n v="1"/>
  </r>
  <r>
    <x v="0"/>
    <s v="Gemeente Utrecht"/>
    <n v="1221"/>
    <s v="Uitgebreid"/>
    <n v="131720210"/>
    <x v="0"/>
    <n v="0"/>
    <x v="4"/>
    <n v="1645151"/>
    <d v="2015-07-13T00:00:00"/>
    <s v="afgesloten"/>
    <d v="2024-01-01T00:00:00"/>
    <s v="P. de Koning"/>
    <s v="Mevr. I.D. Pape"/>
    <s v="Utrecht, Vredenburgkade 11 (waterschade)"/>
    <s v="1218"/>
    <s v="water"/>
    <m/>
    <n v="0"/>
    <n v="13487.07"/>
    <n v="0"/>
    <n v="4563.33"/>
    <n v="5000"/>
    <n v="13137.33"/>
    <n v="1"/>
  </r>
  <r>
    <x v="0"/>
    <s v="Gemeente Utrecht"/>
    <n v="1221"/>
    <s v="Uitgebreid"/>
    <n v="131720210"/>
    <x v="0"/>
    <n v="0"/>
    <x v="4"/>
    <n v="1645362"/>
    <d v="2015-07-15T00:00:00"/>
    <s v="afgesloten"/>
    <d v="2024-01-01T00:00:00"/>
    <s v="P. de Koning"/>
    <s v="Mevr. I.D. Pape"/>
    <s v="Utrecht, Stadsplateau 1 (aanrijdingschade)"/>
    <s v="1224"/>
    <s v="aanvaring/aanrijding"/>
    <m/>
    <n v="0"/>
    <n v="8828.51"/>
    <n v="0"/>
    <n v="1146.1099999999999"/>
    <n v="5000"/>
    <n v="1300.6500000000001"/>
    <n v="1"/>
  </r>
  <r>
    <x v="0"/>
    <s v="Gemeente Utrecht"/>
    <n v="1221"/>
    <s v="Uitgebreid"/>
    <n v="131720210"/>
    <x v="0"/>
    <n v="0"/>
    <x v="4"/>
    <n v="1645449"/>
    <d v="2015-07-24T00:00:00"/>
    <s v="afgesloten"/>
    <d v="2024-01-01T00:00:00"/>
    <s v="P. de Koning"/>
    <s v="Mevr. I.D. Pape"/>
    <s v="Utrecht, Vreugdenhillaan 31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4"/>
    <n v="1647610"/>
    <d v="2015-08-18T00:00:00"/>
    <s v="afgesloten"/>
    <d v="2024-01-01T00:00:00"/>
    <s v="P. de Koning"/>
    <s v="Mevr. I.D. Pape"/>
    <s v="Utrecht, Maartvlinder 7 (waterschade)"/>
    <s v="1218"/>
    <s v="water"/>
    <m/>
    <n v="0"/>
    <n v="21451.84"/>
    <n v="0"/>
    <n v="1540.09"/>
    <n v="5000"/>
    <n v="18160.09"/>
    <n v="1"/>
  </r>
  <r>
    <x v="0"/>
    <s v="Gemeente Utrecht"/>
    <n v="1221"/>
    <s v="Uitgebreid"/>
    <n v="131720210"/>
    <x v="0"/>
    <n v="0"/>
    <x v="4"/>
    <n v="1654378"/>
    <d v="2015-11-12T00:00:00"/>
    <s v="afgesloten"/>
    <d v="2024-01-01T00:00:00"/>
    <s v="P. de Koning"/>
    <s v="Mevr. I.D. Pape"/>
    <s v="Utrecht, Lucasbolwerk 24 (waterschade)"/>
    <s v="1218"/>
    <s v="water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4"/>
    <n v="1654497"/>
    <d v="2015-11-22T00:00:00"/>
    <s v="afgesloten"/>
    <d v="2024-01-01T00:00:00"/>
    <s v="P. de Koning"/>
    <s v="Mevr. I.D. Pape"/>
    <s v="Utrecht, Stadsplateau 1 en Vredenburgkade 11 (stormschade)"/>
    <s v="1215"/>
    <s v="storm/hagel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4"/>
    <n v="1668997"/>
    <d v="2015-09-24T00:00:00"/>
    <s v="afgesloten"/>
    <d v="2024-01-01T00:00:00"/>
    <s v="P. de Koning"/>
    <s v="Mevr. I.D. Pape"/>
    <s v="Utrecht, Herculesplein 343 (waterschade)"/>
    <s v="1218"/>
    <s v="water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5"/>
    <n v="0"/>
    <m/>
    <m/>
    <d v="2024-01-01T00:00:00"/>
    <s v="P. de Koning"/>
    <m/>
    <m/>
    <m/>
    <m/>
    <m/>
    <n v="806352.96"/>
    <n v="0"/>
    <n v="0"/>
    <n v="0"/>
    <n v="0"/>
    <n v="0"/>
    <n v="0"/>
  </r>
  <r>
    <x v="0"/>
    <s v="Gemeente Utrecht"/>
    <n v="1221"/>
    <s v="Uitgebreid"/>
    <n v="131720210"/>
    <x v="0"/>
    <n v="0"/>
    <x v="5"/>
    <n v="1668187"/>
    <d v="2016-06-08T00:00:00"/>
    <s v="afgesloten"/>
    <d v="2024-01-01T00:00:00"/>
    <s v="P. de Koning"/>
    <s v="Mevr. I.D. Pape"/>
    <s v="Utrecht, Afrikalaan 28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5"/>
    <n v="1669281"/>
    <d v="2016-06-22T00:00:00"/>
    <s v="afgesloten"/>
    <d v="2024-01-01T00:00:00"/>
    <s v="P. de Koning"/>
    <s v="Mevr. I.D. Pape"/>
    <s v="Utrecht, Stadsplateau 1 (schade agv hevige regenval)"/>
    <s v="1218"/>
    <s v="water"/>
    <m/>
    <n v="0"/>
    <n v="52554.67"/>
    <n v="0"/>
    <n v="24514.7"/>
    <n v="5000"/>
    <n v="72526.710000000006"/>
    <n v="1"/>
  </r>
  <r>
    <x v="0"/>
    <s v="Gemeente Utrecht"/>
    <n v="1221"/>
    <s v="Uitgebreid"/>
    <n v="131720210"/>
    <x v="0"/>
    <n v="0"/>
    <x v="5"/>
    <n v="1675431"/>
    <d v="2016-09-13T00:00:00"/>
    <s v="afgesloten"/>
    <d v="2024-01-01T00:00:00"/>
    <s v="P. de Koning"/>
    <s v="Mevr. I.D. Pape"/>
    <s v="Utrecht, Stadsplateau 1 &quot;Zuidtoren&quot; (waterschade)"/>
    <s v="1218"/>
    <s v="water"/>
    <m/>
    <n v="0"/>
    <n v="0"/>
    <n v="0"/>
    <n v="1060.57"/>
    <n v="0"/>
    <n v="1060.57"/>
    <n v="1"/>
  </r>
  <r>
    <x v="0"/>
    <s v="Gemeente Utrecht"/>
    <n v="1221"/>
    <s v="Uitgebreid"/>
    <n v="131720210"/>
    <x v="0"/>
    <n v="0"/>
    <x v="5"/>
    <n v="1675807"/>
    <d v="2016-10-01T00:00:00"/>
    <s v="afgesloten"/>
    <d v="2024-01-01T00:00:00"/>
    <s v="P. de Koning"/>
    <s v="Mevr. I.D. Pape"/>
    <s v="Utrecht, De Meern, Rosweydelaan 1 (brandschade Pr Beatrixschool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5"/>
    <n v="1676684"/>
    <d v="2016-10-14T00:00:00"/>
    <s v="afgesloten"/>
    <d v="2024-01-01T00:00:00"/>
    <s v="P. de Koning"/>
    <s v="Mevr. I.D. Pape"/>
    <s v="Utrecht, C. van Maasdijkstraat 33/Plesmanlaan 21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5"/>
    <n v="1681064"/>
    <d v="2016-12-12T00:00:00"/>
    <s v="afgesloten"/>
    <d v="2024-01-01T00:00:00"/>
    <s v="P. de Koning"/>
    <s v="Mevr. I.D. Pape"/>
    <s v="Utrecht, Stadsplateau 1 (brandschade)"/>
    <s v="1203"/>
    <s v="brand"/>
    <m/>
    <n v="0"/>
    <n v="0"/>
    <n v="0"/>
    <n v="1855.66"/>
    <n v="0"/>
    <n v="1855.66"/>
    <n v="1"/>
  </r>
  <r>
    <x v="0"/>
    <s v="Gemeente Utrecht"/>
    <n v="1221"/>
    <s v="Uitgebreid"/>
    <n v="131720210"/>
    <x v="0"/>
    <n v="0"/>
    <x v="5"/>
    <n v="1684189"/>
    <d v="2016-11-15T00:00:00"/>
    <s v="afgesloten"/>
    <d v="2024-01-01T00:00:00"/>
    <s v="P. de Koning"/>
    <s v="Mevr. I.D. Pape"/>
    <s v="De Meern, Middelweerdplaats 1 (aanrijdingschade)"/>
    <s v="1224"/>
    <s v="aanvaring/aanrijding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5"/>
    <n v="1684327"/>
    <d v="2016-06-23T00:00:00"/>
    <s v="afgesloten"/>
    <d v="2024-01-01T00:00:00"/>
    <s v="P. de Koning"/>
    <s v="Mevr. I.D. Pape"/>
    <s v="Utrecht, Prinses Christinalaan 1 (waterschade)"/>
    <s v="1218"/>
    <s v="water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6"/>
    <n v="0"/>
    <m/>
    <m/>
    <d v="2024-01-01T00:00:00"/>
    <s v="P. de Koning"/>
    <m/>
    <m/>
    <m/>
    <m/>
    <m/>
    <n v="653626.35"/>
    <n v="0"/>
    <n v="0"/>
    <n v="0"/>
    <n v="0"/>
    <n v="0"/>
    <n v="0"/>
  </r>
  <r>
    <x v="0"/>
    <s v="Gemeente Utrecht"/>
    <n v="1221"/>
    <s v="Uitgebreid"/>
    <n v="131720210"/>
    <x v="0"/>
    <n v="0"/>
    <x v="6"/>
    <n v="1684319"/>
    <d v="2017-01-09T00:00:00"/>
    <s v="afgesloten"/>
    <d v="2024-01-01T00:00:00"/>
    <s v="P. de Koning"/>
    <s v="Mevr. I.D. Pape"/>
    <s v="Utrecht, Balkstraat 218,219,220,221,222,223 en 224 (vuurwerkschade)"/>
    <s v="1209"/>
    <s v="ontploffing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6"/>
    <n v="1688423"/>
    <d v="2017-03-22T00:00:00"/>
    <s v="afgesloten"/>
    <d v="2024-01-01T00:00:00"/>
    <s v="P. de Koning"/>
    <s v="Mevr. I.D. Pape"/>
    <s v="Utrecht, Stadsplateau 1 (aanrijdingschade)"/>
    <s v="1224"/>
    <s v="aanvaring/aanrijding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6"/>
    <n v="1688424"/>
    <d v="2017-04-03T00:00:00"/>
    <s v="afgesloten"/>
    <d v="2024-01-01T00:00:00"/>
    <s v="P. de Koning"/>
    <s v="Mevr. I.D. Pape"/>
    <s v="Vleuten, Teunisbloemlaan 40 (aanrijdingschade)"/>
    <s v="1224"/>
    <s v="aanvaring/aanrijding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6"/>
    <n v="1693626"/>
    <d v="2017-03-29T00:00:00"/>
    <s v="afgesloten"/>
    <d v="2024-01-01T00:00:00"/>
    <s v="P. de Koning"/>
    <s v="Mevr. I.D. Pape"/>
    <s v="Utrecht, Mostperenlaan 2 (inbraakschade)"/>
    <s v="1212"/>
    <s v="inbraak/diefstal/vandalisme"/>
    <m/>
    <n v="0"/>
    <n v="0"/>
    <n v="0"/>
    <n v="1111.1400000000001"/>
    <n v="0"/>
    <n v="1111.1400000000001"/>
    <n v="1"/>
  </r>
  <r>
    <x v="0"/>
    <s v="Gemeente Utrecht"/>
    <n v="1221"/>
    <s v="Uitgebreid"/>
    <n v="131720210"/>
    <x v="0"/>
    <n v="0"/>
    <x v="6"/>
    <n v="1694426"/>
    <d v="2017-07-14T00:00:00"/>
    <s v="afgesloten"/>
    <d v="2024-01-01T00:00:00"/>
    <s v="P. de Koning"/>
    <s v="Mevr. I.D. Pape"/>
    <s v="Utrecht, Maliesingel 75-76 (brandschade)"/>
    <s v="1203"/>
    <s v="brand"/>
    <m/>
    <n v="0"/>
    <n v="3383.52"/>
    <n v="0"/>
    <n v="0"/>
    <n v="0"/>
    <n v="3384"/>
    <n v="1"/>
  </r>
  <r>
    <x v="0"/>
    <s v="Gemeente Utrecht"/>
    <n v="1221"/>
    <s v="Uitgebreid"/>
    <n v="131720210"/>
    <x v="0"/>
    <n v="0"/>
    <x v="6"/>
    <n v="1696212"/>
    <d v="2017-04-03T00:00:00"/>
    <s v="afgesloten"/>
    <d v="2024-01-01T00:00:00"/>
    <s v="P. de Koning"/>
    <s v="Mevr. I.D. Pape"/>
    <s v="Vleuten, Teunisbloemlaan 40 (aanrijdingschade)"/>
    <s v="1224"/>
    <s v="aanvaring/aanrijding"/>
    <m/>
    <n v="0"/>
    <n v="10988.93"/>
    <n v="0"/>
    <n v="1336.57"/>
    <n v="5000"/>
    <n v="60.5"/>
    <n v="1"/>
  </r>
  <r>
    <x v="0"/>
    <s v="Gemeente Utrecht"/>
    <n v="1221"/>
    <s v="Uitgebreid"/>
    <n v="131720210"/>
    <x v="0"/>
    <n v="0"/>
    <x v="6"/>
    <n v="1699249"/>
    <d v="2017-09-21T00:00:00"/>
    <s v="afgesloten"/>
    <d v="2024-01-01T00:00:00"/>
    <s v="P. de Koning"/>
    <s v="Mevr. I.D. Pape"/>
    <s v="Utrecht, Fietsenstalling Stationsplein Oost (verreiker uit hijskraan gevallen)"/>
    <s v="1233"/>
    <s v="overige materiele schade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6"/>
    <n v="1699829"/>
    <d v="2017-09-30T00:00:00"/>
    <s v="afgesloten"/>
    <d v="2024-01-01T00:00:00"/>
    <s v="P. de Koning"/>
    <s v="Mevr. I.D. Pape"/>
    <s v="Utrecht, Burgemeester Middelweerdbaan 1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6"/>
    <n v="1700280"/>
    <d v="2017-10-06T00:00:00"/>
    <s v="afgesloten"/>
    <d v="2024-01-01T00:00:00"/>
    <s v="P. de Koning"/>
    <s v="Mevr. I.D. Pape"/>
    <s v="Utrecht, Stadsplateau 1 (waterschade)"/>
    <s v="1218"/>
    <s v="water"/>
    <m/>
    <n v="0"/>
    <n v="0"/>
    <n v="0"/>
    <n v="2055.06"/>
    <n v="0"/>
    <n v="2055.06"/>
    <n v="1"/>
  </r>
  <r>
    <x v="0"/>
    <s v="Gemeente Utrecht"/>
    <n v="1221"/>
    <s v="Uitgebreid"/>
    <n v="131720210"/>
    <x v="0"/>
    <n v="0"/>
    <x v="6"/>
    <n v="1702807"/>
    <d v="2017-09-24T00:00:00"/>
    <s v="afgesloten"/>
    <d v="2024-01-01T00:00:00"/>
    <s v="P. de Koning"/>
    <s v="Mevr. I.D. Pape"/>
    <s v="Utrecht, James Johnsonstraat 100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6"/>
    <n v="1704779"/>
    <d v="2017-11-17T00:00:00"/>
    <s v="afgesloten"/>
    <d v="2024-01-01T00:00:00"/>
    <s v="P. de Koning"/>
    <s v="Mevr. I.D. Pape"/>
    <s v="Utrecht, Stadsplateau 1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6"/>
    <n v="1704785"/>
    <d v="2017-11-15T00:00:00"/>
    <s v="afgesloten"/>
    <d v="2024-01-01T00:00:00"/>
    <s v="P. de Koning"/>
    <s v="Mevr. I.D. Pape"/>
    <s v="Utrecht, La Bohèmedreef 5-7 (waterschade)"/>
    <s v="1218"/>
    <s v="water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6"/>
    <n v="1705914"/>
    <d v="2017-11-27T00:00:00"/>
    <s v="afgesloten"/>
    <d v="2024-01-01T00:00:00"/>
    <s v="P. de Koning"/>
    <s v="Mevr. I.D. Pape"/>
    <s v="Utrecht, Marcopololaan 8-10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6"/>
    <n v="1706839"/>
    <d v="2017-12-03T00:00:00"/>
    <s v="afgesloten"/>
    <d v="2024-01-01T00:00:00"/>
    <s v="P. de Koning"/>
    <s v="Mevr. I.D. Pape"/>
    <s v="Utrecht, Vleutenseweg 44 (aanrijdingschade)"/>
    <s v="1224"/>
    <s v="aanvaring/aanrijding"/>
    <m/>
    <n v="0"/>
    <n v="5463.88"/>
    <n v="0"/>
    <n v="0"/>
    <n v="5000"/>
    <n v="470"/>
    <n v="1"/>
  </r>
  <r>
    <x v="0"/>
    <s v="Gemeente Utrecht"/>
    <n v="1221"/>
    <s v="Uitgebreid"/>
    <n v="131720210"/>
    <x v="0"/>
    <n v="0"/>
    <x v="6"/>
    <n v="1706840"/>
    <d v="2017-11-17T00:00:00"/>
    <s v="afgesloten"/>
    <d v="2024-01-01T00:00:00"/>
    <s v="P. de Koning"/>
    <s v="Mevr. I.D. Pape"/>
    <s v="Utrecht, Stadsplateau 1 (aanrijdingschade)"/>
    <s v="1224"/>
    <s v="aanvaring/aanrijding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6"/>
    <n v="1752408"/>
    <d v="2017-08-29T00:00:00"/>
    <s v="afgesloten"/>
    <d v="2024-01-01T00:00:00"/>
    <s v="P. de Koning"/>
    <s v="Mevr. I.D. Pape"/>
    <s v="Utrecht, Stadsplateau 1 (aanrijdingsschade)"/>
    <s v="1224"/>
    <s v="aanvaring/aanrijding"/>
    <m/>
    <n v="0"/>
    <n v="5134.04"/>
    <n v="0"/>
    <n v="0"/>
    <n v="5000"/>
    <n v="1.96"/>
    <n v="1"/>
  </r>
  <r>
    <x v="0"/>
    <s v="Gemeente Utrecht"/>
    <n v="1221"/>
    <s v="Uitgebreid"/>
    <n v="131720210"/>
    <x v="0"/>
    <n v="0"/>
    <x v="7"/>
    <n v="0"/>
    <m/>
    <m/>
    <d v="2024-01-01T00:00:00"/>
    <s v="P. de Koning"/>
    <m/>
    <m/>
    <m/>
    <m/>
    <m/>
    <n v="674014.17"/>
    <n v="0"/>
    <n v="0"/>
    <n v="0"/>
    <n v="0"/>
    <n v="0"/>
    <n v="0"/>
  </r>
  <r>
    <x v="0"/>
    <s v="Gemeente Utrecht"/>
    <n v="1221"/>
    <s v="Uitgebreid"/>
    <n v="131720210"/>
    <x v="0"/>
    <n v="0"/>
    <x v="7"/>
    <n v="1709573"/>
    <d v="2018-01-12T00:00:00"/>
    <s v="afgesloten"/>
    <d v="2024-01-01T00:00:00"/>
    <s v="P. de Koning"/>
    <s v="Mevr. I.D. Pape"/>
    <s v="Utrecht, Bemuurde Weerd WZ 3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7"/>
    <n v="1709583"/>
    <d v="2018-01-03T00:00:00"/>
    <s v="afgesloten"/>
    <d v="2024-01-01T00:00:00"/>
    <s v="P. de Koning"/>
    <s v="Mevr. I.D. Pape"/>
    <s v="Utrecht, Rhijnauwenselaan 9 (stormschade)"/>
    <s v="1215"/>
    <s v="storm/hagel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7"/>
    <n v="1709869"/>
    <d v="2018-01-18T00:00:00"/>
    <s v="afgesloten"/>
    <d v="2024-01-01T00:00:00"/>
    <s v="P. de Koning"/>
    <s v="Mevr. I.D. Pape"/>
    <s v="Utrecht, Stadsplateau 1 + Groenewoudsedijk 5 K + diverse andere loactie(s) (stormschade)"/>
    <s v="1215"/>
    <s v="storm/hagel"/>
    <m/>
    <n v="0"/>
    <n v="190386.49"/>
    <n v="0"/>
    <n v="9415.2099999999991"/>
    <n v="5000"/>
    <n v="196667"/>
    <n v="1"/>
  </r>
  <r>
    <x v="0"/>
    <s v="Gemeente Utrecht"/>
    <n v="1221"/>
    <s v="Uitgebreid"/>
    <n v="131720210"/>
    <x v="0"/>
    <n v="0"/>
    <x v="7"/>
    <n v="1715771"/>
    <d v="2018-03-26T00:00:00"/>
    <s v="afgesloten"/>
    <d v="2024-01-01T00:00:00"/>
    <s v="P. de Koning"/>
    <s v="Mevr. I.D. Pape"/>
    <s v="Utrecht, Hamburgerstraat 28 (schade aan vitrine door aanrijding stoelenkar)"/>
    <s v="1224"/>
    <s v="aanvaring/aanrijding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7"/>
    <n v="1721178"/>
    <d v="2018-06-21T00:00:00"/>
    <s v="afgesloten"/>
    <d v="2024-01-01T00:00:00"/>
    <s v="P. de Koning"/>
    <s v="Mevr. I.D. Pape"/>
    <s v="Utrecht, Koningsweg 290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7"/>
    <n v="1721562"/>
    <d v="2018-06-24T00:00:00"/>
    <s v="afgesloten"/>
    <d v="2024-01-01T00:00:00"/>
    <s v="P. de Koning"/>
    <s v="Mevr. I.D. Pape"/>
    <s v="Utrecht, Weg van Rhijnauwen 3 (waterschade)"/>
    <s v="1218"/>
    <s v="water"/>
    <m/>
    <n v="0"/>
    <n v="38987.49"/>
    <n v="0"/>
    <n v="2211.6799999999998"/>
    <n v="5000"/>
    <n v="36541.68"/>
    <n v="1"/>
  </r>
  <r>
    <x v="0"/>
    <s v="Gemeente Utrecht"/>
    <n v="1221"/>
    <s v="Uitgebreid"/>
    <n v="131720210"/>
    <x v="0"/>
    <n v="0"/>
    <x v="7"/>
    <n v="1725043"/>
    <d v="2018-08-15T00:00:00"/>
    <s v="afgesloten"/>
    <d v="2024-01-01T00:00:00"/>
    <s v="P. de Koning"/>
    <s v="Mevr. I.D. Pape"/>
    <s v="Utrecht, Pauwoogvlinder 12/18 (brandschade)"/>
    <s v="1203"/>
    <s v="brand"/>
    <m/>
    <n v="0"/>
    <n v="1305901.3700000001"/>
    <n v="0"/>
    <n v="0"/>
    <n v="0"/>
    <n v="508176"/>
    <n v="1"/>
  </r>
  <r>
    <x v="0"/>
    <s v="Gemeente Utrecht"/>
    <n v="1221"/>
    <s v="Uitgebreid"/>
    <n v="131720210"/>
    <x v="0"/>
    <n v="0"/>
    <x v="7"/>
    <n v="1725996"/>
    <d v="2018-05-11T00:00:00"/>
    <s v="afgesloten"/>
    <d v="2024-01-01T00:00:00"/>
    <s v="P. de Koning"/>
    <s v="Mevr. I.D. Pape"/>
    <s v="Utrecht, Vredenburgkade 11 (glasschade)"/>
    <s v="1267"/>
    <s v="glasschade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7"/>
    <n v="1730693"/>
    <d v="2018-11-12T00:00:00"/>
    <s v="afgesloten"/>
    <d v="2024-01-01T00:00:00"/>
    <s v="P. de Koning"/>
    <s v="Mevr. I.D. Pape"/>
    <s v="Utrecht, Choorstraat 3 (brandschade)"/>
    <s v="1203"/>
    <s v="brand"/>
    <m/>
    <n v="0"/>
    <n v="12328.99"/>
    <n v="0"/>
    <n v="0"/>
    <n v="0"/>
    <n v="12448"/>
    <n v="1"/>
  </r>
  <r>
    <x v="0"/>
    <s v="Gemeente Utrecht"/>
    <n v="1221"/>
    <s v="Uitgebreid"/>
    <n v="131720210"/>
    <x v="0"/>
    <n v="0"/>
    <x v="7"/>
    <n v="1731747"/>
    <d v="2018-09-08T00:00:00"/>
    <s v="afgesloten"/>
    <d v="2024-01-01T00:00:00"/>
    <s v="P. de Koning"/>
    <s v="Mevr. I.D. Pape"/>
    <s v="Utrecht, Manitobadreef 8 (diefstalschade)"/>
    <s v="1212"/>
    <s v="inbraak/diefstal/vandalisme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7"/>
    <n v="1731748"/>
    <d v="2018-10-04T00:00:00"/>
    <s v="afgesloten"/>
    <d v="2024-01-01T00:00:00"/>
    <s v="P. de Koning"/>
    <s v="Mevr. I.D. Pape"/>
    <s v="Utrecht, Brailledreef 2 (waterschade)"/>
    <s v="1218"/>
    <s v="water"/>
    <m/>
    <n v="0"/>
    <n v="17368.32"/>
    <n v="0"/>
    <n v="1374.86"/>
    <n v="5000"/>
    <n v="13868.86"/>
    <n v="1"/>
  </r>
  <r>
    <x v="0"/>
    <s v="Gemeente Utrecht"/>
    <n v="1221"/>
    <s v="Uitgebreid"/>
    <n v="131720210"/>
    <x v="0"/>
    <n v="0"/>
    <x v="8"/>
    <n v="0"/>
    <m/>
    <m/>
    <d v="2024-01-01T00:00:00"/>
    <s v="P. de Koning"/>
    <m/>
    <m/>
    <m/>
    <m/>
    <m/>
    <n v="756729.25"/>
    <n v="0"/>
    <n v="0"/>
    <n v="0"/>
    <n v="0"/>
    <n v="0"/>
    <n v="0"/>
  </r>
  <r>
    <x v="0"/>
    <s v="Gemeente Utrecht"/>
    <n v="1221"/>
    <s v="Uitgebreid"/>
    <n v="131720210"/>
    <x v="0"/>
    <n v="0"/>
    <x v="8"/>
    <n v="1737787"/>
    <d v="2019-01-10T00:00:00"/>
    <s v="afgesloten"/>
    <d v="2024-01-01T00:00:00"/>
    <s v="P. de Koning"/>
    <s v="Mevr. I.D. Pape"/>
    <s v="Utrecht, Floridadreef 11 (diefstalschade)"/>
    <s v="1212"/>
    <s v="inbraak/diefstal/vandalisme"/>
    <m/>
    <n v="0"/>
    <n v="19432.599999999999"/>
    <n v="0"/>
    <n v="1991.18"/>
    <n v="5000"/>
    <n v="16570"/>
    <n v="1"/>
  </r>
  <r>
    <x v="0"/>
    <s v="Gemeente Utrecht"/>
    <n v="1221"/>
    <s v="Uitgebreid"/>
    <n v="131720210"/>
    <x v="0"/>
    <n v="0"/>
    <x v="8"/>
    <n v="1742571"/>
    <d v="2019-04-22T00:00:00"/>
    <s v="afgesloten"/>
    <d v="2024-01-01T00:00:00"/>
    <s v="P. de Koning"/>
    <s v="Mevr. I.D. Pape"/>
    <s v="Utrecht, Eifel 8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8"/>
    <n v="1745623"/>
    <d v="2019-06-06T00:00:00"/>
    <s v="afgesloten"/>
    <d v="2024-01-01T00:00:00"/>
    <s v="P. de Koning"/>
    <s v="Mevr. I.D. Pape"/>
    <s v="Vleuten, Parkzichtlaan gebouw De Paperclip (waterschade)"/>
    <s v="1218"/>
    <s v="water"/>
    <m/>
    <n v="0"/>
    <n v="0"/>
    <n v="0"/>
    <n v="631.55999999999995"/>
    <n v="0"/>
    <n v="631.55999999999995"/>
    <n v="1"/>
  </r>
  <r>
    <x v="0"/>
    <s v="Gemeente Utrecht"/>
    <n v="1221"/>
    <s v="Uitgebreid"/>
    <n v="131720210"/>
    <x v="0"/>
    <n v="0"/>
    <x v="8"/>
    <n v="1750475"/>
    <d v="2019-08-17T00:00:00"/>
    <s v="afgesloten"/>
    <d v="2024-01-01T00:00:00"/>
    <s v="P. de Koning"/>
    <s v="Mevr. I.D. Pape"/>
    <s v="Utrecht, Grebbeberglaan 5-13 (aanrijdingsschade)"/>
    <s v="1224"/>
    <s v="aanvaring/aanrijding"/>
    <m/>
    <n v="0"/>
    <n v="5585.19"/>
    <n v="0"/>
    <n v="1109.1500000000001"/>
    <n v="5000"/>
    <n v="156.81"/>
    <n v="1"/>
  </r>
  <r>
    <x v="0"/>
    <s v="Gemeente Utrecht"/>
    <n v="1221"/>
    <s v="Uitgebreid"/>
    <n v="131720210"/>
    <x v="0"/>
    <n v="0"/>
    <x v="8"/>
    <n v="1753112"/>
    <d v="2019-09-14T00:00:00"/>
    <s v="afgesloten"/>
    <d v="2024-01-01T00:00:00"/>
    <s v="P. de Koning"/>
    <s v="Mevr. I.D. Pape"/>
    <s v="Utrecht, Floridadreef 11 (diefstalschade)"/>
    <s v="1212"/>
    <s v="inbraak/diefstal/vandalisme"/>
    <m/>
    <n v="0"/>
    <n v="28443.71"/>
    <n v="0"/>
    <n v="1820.75"/>
    <n v="5000"/>
    <n v="25500.75"/>
    <n v="1"/>
  </r>
  <r>
    <x v="0"/>
    <s v="Gemeente Utrecht"/>
    <n v="1221"/>
    <s v="Uitgebreid"/>
    <n v="131720210"/>
    <x v="0"/>
    <n v="0"/>
    <x v="8"/>
    <n v="1753147"/>
    <d v="2019-09-15T00:00:00"/>
    <s v="afgesloten"/>
    <d v="2024-01-01T00:00:00"/>
    <s v="P. de Koning"/>
    <s v="Mevr. I.D. Pape"/>
    <s v="Utrecht, Winterboeidreef 6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8"/>
    <n v="1753182"/>
    <d v="2019-09-13T00:00:00"/>
    <s v="afgesloten"/>
    <d v="2024-01-01T00:00:00"/>
    <s v="P. de Koning"/>
    <s v="Mevr. I.D. Pape"/>
    <s v="Utrecht, Europalaan 2 (aanrijdingsschade)"/>
    <s v="1224"/>
    <s v="aanvaring/aanrijding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8"/>
    <n v="1756127"/>
    <d v="2019-10-21T00:00:00"/>
    <s v="afgesloten"/>
    <d v="2024-01-01T00:00:00"/>
    <s v="P. de Koning"/>
    <s v="Mevr. I.D. Pape"/>
    <s v="Vleuten, Teunisbloem 40 (aanrijdingschade)"/>
    <s v="1224"/>
    <s v="aanvaring/aanrijding"/>
    <m/>
    <n v="0"/>
    <n v="0"/>
    <n v="0"/>
    <n v="1920.27"/>
    <n v="0"/>
    <n v="333.27"/>
    <n v="1"/>
  </r>
  <r>
    <x v="0"/>
    <s v="Gemeente Utrecht"/>
    <n v="1221"/>
    <s v="Uitgebreid"/>
    <n v="131720210"/>
    <x v="0"/>
    <n v="0"/>
    <x v="8"/>
    <n v="1759394"/>
    <d v="2019-12-04T00:00:00"/>
    <s v="afgesloten"/>
    <d v="2024-01-01T00:00:00"/>
    <s v="P. de Koning"/>
    <s v="Mevr. I.D. Pape"/>
    <s v="Utrecht, Noordse Parklaan 4 (inbraakschade)"/>
    <s v="1212"/>
    <s v="inbraak/diefstal/vandalisme"/>
    <m/>
    <n v="0"/>
    <n v="59190.3"/>
    <n v="0"/>
    <n v="2478.3200000000002"/>
    <n v="5000"/>
    <n v="57213.32"/>
    <n v="1"/>
  </r>
  <r>
    <x v="0"/>
    <s v="Gemeente Utrecht"/>
    <n v="1221"/>
    <s v="Uitgebreid"/>
    <n v="131720210"/>
    <x v="0"/>
    <n v="0"/>
    <x v="8"/>
    <n v="1759642"/>
    <d v="2019-12-16T00:00:00"/>
    <s v="afgesloten"/>
    <d v="2024-01-01T00:00:00"/>
    <s v="P. de Koning"/>
    <s v="Mevr. I.D. Pape"/>
    <s v="Utrecht, Groenewoudsedijk 5 (brandschade + aanrijdingsschades)"/>
    <s v="1203"/>
    <s v="brand"/>
    <m/>
    <n v="0"/>
    <n v="16084.71"/>
    <n v="0"/>
    <n v="0"/>
    <n v="10000"/>
    <n v="6147"/>
    <n v="1"/>
  </r>
  <r>
    <x v="0"/>
    <s v="Gemeente Utrecht"/>
    <n v="1221"/>
    <s v="Uitgebreid"/>
    <n v="131720210"/>
    <x v="0"/>
    <n v="0"/>
    <x v="8"/>
    <n v="1762190"/>
    <d v="2019-12-18T00:00:00"/>
    <s v="afgesloten"/>
    <d v="2024-01-01T00:00:00"/>
    <s v="P. de Koning"/>
    <s v="Mevr. I.D. Pape"/>
    <s v="Utrecht, C. van Maasdijkstraat 33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8"/>
    <n v="1762191"/>
    <d v="2019-12-20T00:00:00"/>
    <s v="afgesloten"/>
    <d v="2024-01-01T00:00:00"/>
    <s v="P. de Koning"/>
    <s v="Mevr. I.D. Pape"/>
    <s v="Utrecht, Stadsplateau 1 (waterschade)"/>
    <s v="1218"/>
    <s v="water"/>
    <m/>
    <n v="0"/>
    <n v="27495.82"/>
    <n v="0"/>
    <n v="2252.96"/>
    <n v="5000"/>
    <n v="24974.959999999999"/>
    <n v="1"/>
  </r>
  <r>
    <x v="0"/>
    <s v="Gemeente Utrecht"/>
    <n v="1221"/>
    <s v="Uitgebreid"/>
    <n v="131720210"/>
    <x v="0"/>
    <n v="0"/>
    <x v="8"/>
    <n v="1762192"/>
    <d v="2019-12-17T00:00:00"/>
    <s v="afgesloten"/>
    <d v="2024-01-01T00:00:00"/>
    <s v="P. de Koning"/>
    <s v="Mevr. I.D. Pape"/>
    <s v="Utrecht, Nieuwegracht 41 (inbraakschade)"/>
    <s v="1212"/>
    <s v="inbraak/diefstal/vandalisme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8"/>
    <n v="1764549"/>
    <d v="2019-12-07T00:00:00"/>
    <s v="afgesloten"/>
    <d v="2024-01-01T00:00:00"/>
    <s v="P. de Koning"/>
    <s v="Mevr. I.D. Pape"/>
    <s v="Utrecht, Paranadreef 10 (waterschade)"/>
    <s v="1218"/>
    <s v="water"/>
    <m/>
    <n v="0"/>
    <n v="12950.69"/>
    <n v="0"/>
    <n v="1530.89"/>
    <n v="5000"/>
    <n v="9562.89"/>
    <n v="1"/>
  </r>
  <r>
    <x v="0"/>
    <s v="Gemeente Utrecht"/>
    <n v="1221"/>
    <s v="Uitgebreid"/>
    <n v="131720210"/>
    <x v="0"/>
    <n v="0"/>
    <x v="8"/>
    <n v="1773696"/>
    <d v="2019-12-21T00:00:00"/>
    <s v="afgesloten"/>
    <d v="2024-01-01T00:00:00"/>
    <s v="P. de Koning"/>
    <s v="Mevr. I.D. Pape"/>
    <s v="Utrecht, Columbuslaan 40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9"/>
    <n v="0"/>
    <m/>
    <m/>
    <d v="2024-01-01T00:00:00"/>
    <s v="P. de Koning"/>
    <m/>
    <m/>
    <m/>
    <m/>
    <m/>
    <n v="831118.37"/>
    <n v="0"/>
    <n v="0"/>
    <n v="0"/>
    <n v="0"/>
    <n v="0"/>
    <n v="0"/>
  </r>
  <r>
    <x v="0"/>
    <s v="Gemeente Utrecht"/>
    <n v="1221"/>
    <s v="Uitgebreid"/>
    <n v="131720210"/>
    <x v="0"/>
    <n v="0"/>
    <x v="9"/>
    <n v="1761650"/>
    <d v="2020-01-14T00:00:00"/>
    <s v="afgesloten"/>
    <d v="2024-01-01T00:00:00"/>
    <s v="P. de Koning"/>
    <s v="Mevr. I.D. Pape"/>
    <s v="Utrecht, Burgemeester Middelweerdbaan 3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9"/>
    <n v="1762189"/>
    <d v="2020-01-09T00:00:00"/>
    <s v="afgesloten"/>
    <d v="2024-01-01T00:00:00"/>
    <s v="P. de Koning"/>
    <s v="Mevr. I.D. Pape"/>
    <s v="Utrecht, Vleutenseweg 44 Garage Kop van Lombok (aanrijdingsschade)"/>
    <s v="1224"/>
    <s v="aanvaring/aanrijding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9"/>
    <n v="1763597"/>
    <d v="2020-02-09T00:00:00"/>
    <s v="afgesloten"/>
    <d v="2024-01-01T00:00:00"/>
    <s v="P. de Koning"/>
    <s v="Mevr. I.D. Pape"/>
    <s v="Utrecht, Stadsplateau 1 en andere adressen (stormschade)"/>
    <s v="1215"/>
    <s v="storm/hagel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9"/>
    <n v="1766524"/>
    <d v="2020-02-11T00:00:00"/>
    <s v="afgesloten"/>
    <d v="2024-01-01T00:00:00"/>
    <s v="P. de Koning"/>
    <s v="Mevr. I.D. Pape"/>
    <s v="Utrecht, Vredenburgkade 11 (stormschade)"/>
    <s v="1215"/>
    <s v="storm/hagel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9"/>
    <n v="1767390"/>
    <d v="2020-04-15T00:00:00"/>
    <s v="afgesloten"/>
    <d v="2024-01-01T00:00:00"/>
    <s v="P. de Koning"/>
    <s v="Mevr. I.D. Pape"/>
    <s v="Utrecht, Nieuwe Houtenseweg 55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9"/>
    <n v="1768707"/>
    <d v="2020-04-25T00:00:00"/>
    <s v="afgesloten"/>
    <d v="2024-01-01T00:00:00"/>
    <s v="P. de Koning"/>
    <s v="Mevr. I.D. Pape"/>
    <s v="Utrecht, Kennedylaan 5 (inbraakschade)"/>
    <s v="1212"/>
    <s v="inbraak/diefstal/vandalisme"/>
    <m/>
    <n v="0"/>
    <n v="5122.37"/>
    <n v="0"/>
    <n v="756.61"/>
    <n v="5000"/>
    <n v="880.61"/>
    <n v="1"/>
  </r>
  <r>
    <x v="0"/>
    <s v="Gemeente Utrecht"/>
    <n v="1221"/>
    <s v="Uitgebreid"/>
    <n v="131720210"/>
    <x v="0"/>
    <n v="0"/>
    <x v="9"/>
    <n v="1769482"/>
    <d v="2020-03-06T00:00:00"/>
    <s v="afgesloten"/>
    <d v="2024-01-01T00:00:00"/>
    <s v="P. de Koning"/>
    <s v="Mevr. I.D. Pape"/>
    <s v="Utrecht, Slotlaan 37 (inbraakschade)"/>
    <s v="1212"/>
    <s v="inbraak/diefstal/vandalisme"/>
    <m/>
    <n v="0"/>
    <n v="11547.16"/>
    <n v="0"/>
    <n v="2009.39"/>
    <n v="5000"/>
    <n v="8623.39"/>
    <n v="1"/>
  </r>
  <r>
    <x v="0"/>
    <s v="Gemeente Utrecht"/>
    <n v="1221"/>
    <s v="Uitgebreid"/>
    <n v="131720210"/>
    <x v="0"/>
    <n v="0"/>
    <x v="9"/>
    <n v="1773197"/>
    <d v="2020-06-11T00:00:00"/>
    <s v="afgesloten"/>
    <d v="2024-01-01T00:00:00"/>
    <s v="P. de Koning"/>
    <s v="Mevr. I.D. Pape"/>
    <s v="Utrecht, Thorbeckelaan 18C (schade aan muur ontstaan tijdens periodieke schoonmaak)"/>
    <s v="1233"/>
    <s v="overige materiele schade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9"/>
    <n v="1776378"/>
    <d v="2020-02-10T00:00:00"/>
    <s v="afgesloten"/>
    <d v="2024-01-01T00:00:00"/>
    <s v="P. de Koning"/>
    <s v="Mevr. I.D. Pape"/>
    <s v="Utrecht, Da costa Afrikalaan 28 (stormschade)"/>
    <s v="1215"/>
    <s v="storm/hagel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9"/>
    <n v="1784742"/>
    <d v="2020-12-23T00:00:00"/>
    <s v="afgesloten"/>
    <d v="2024-01-01T00:00:00"/>
    <s v="P. de Koning"/>
    <s v="Mevr. I.D. Pape"/>
    <s v="Utrecht, Zwarte Woud 211 (waterschade)"/>
    <s v="1218"/>
    <s v="water"/>
    <m/>
    <n v="0"/>
    <n v="0"/>
    <n v="0"/>
    <n v="1666.96"/>
    <n v="0"/>
    <n v="1666.96"/>
    <n v="1"/>
  </r>
  <r>
    <x v="0"/>
    <s v="Gemeente Utrecht"/>
    <n v="1221"/>
    <s v="Uitgebreid"/>
    <n v="131720210"/>
    <x v="0"/>
    <n v="0"/>
    <x v="9"/>
    <n v="1784754"/>
    <d v="2020-12-13T00:00:00"/>
    <s v="afgesloten"/>
    <d v="2024-01-01T00:00:00"/>
    <s v="P. de Koning"/>
    <s v="Mevr. I.D. Pape"/>
    <s v="Utrecht, Trumanlaan 70 (inbraakschade)"/>
    <s v="1212"/>
    <s v="inbraak/diefstal/vandalisme"/>
    <m/>
    <n v="0"/>
    <n v="10488.74"/>
    <n v="0"/>
    <n v="686.8"/>
    <n v="5000"/>
    <n v="6231.8"/>
    <n v="1"/>
  </r>
  <r>
    <x v="0"/>
    <s v="Gemeente Utrecht"/>
    <n v="1221"/>
    <s v="Uitgebreid"/>
    <n v="131720210"/>
    <x v="0"/>
    <n v="0"/>
    <x v="9"/>
    <n v="1794855"/>
    <d v="2020-10-20T00:00:00"/>
    <s v="afgesloten"/>
    <d v="2024-01-01T00:00:00"/>
    <s v="P. de Koning"/>
    <s v="Mevr. I.D. Pape"/>
    <s v="Utrecht, Zwart Woud 211 (ontploffingsschade)"/>
    <s v="1209"/>
    <s v="ontploffing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0"/>
    <n v="0"/>
    <m/>
    <m/>
    <d v="2024-01-01T00:00:00"/>
    <s v="P. de Koning"/>
    <m/>
    <m/>
    <m/>
    <m/>
    <m/>
    <n v="1224214.1299999999"/>
    <n v="0"/>
    <n v="0"/>
    <n v="0"/>
    <n v="0"/>
    <n v="0"/>
    <n v="0"/>
  </r>
  <r>
    <x v="0"/>
    <s v="Gemeente Utrecht"/>
    <n v="1221"/>
    <s v="Uitgebreid"/>
    <n v="131720210"/>
    <x v="0"/>
    <n v="0"/>
    <x v="10"/>
    <n v="1785335"/>
    <d v="2021-01-12T00:00:00"/>
    <s v="afgesloten"/>
    <d v="2024-01-01T00:00:00"/>
    <s v="P. de Koning"/>
    <s v="Mevr. I.D. Pape"/>
    <s v="Utrecht, Jan van Ransdorpstraat 32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0"/>
    <n v="1787518"/>
    <d v="2021-02-09T00:00:00"/>
    <s v="afgesloten"/>
    <d v="2024-01-01T00:00:00"/>
    <s v="P. de Koning"/>
    <s v="Mevr. I.D. Pape"/>
    <s v="Vleuten, Utrechtse Heuvelrug 130- 132 (waterschade)"/>
    <s v="1218"/>
    <s v="water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0"/>
    <n v="1789497"/>
    <d v="2021-03-11T00:00:00"/>
    <s v="openstaand"/>
    <d v="2024-01-01T00:00:00"/>
    <s v="P. de Koning"/>
    <s v="Mevr. I.D. Pape"/>
    <s v="Utrecht, Winterboeidreef 8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0"/>
    <n v="1791272"/>
    <d v="2021-03-19T00:00:00"/>
    <s v="afgesloten"/>
    <d v="2024-01-01T00:00:00"/>
    <s v="P. de Koning"/>
    <s v="Mevr. I.D. Pape"/>
    <s v="Utrecht, Domplein 21 (schade aan traptreden Domtoren)"/>
    <s v="1233"/>
    <s v="overige materiele schade"/>
    <m/>
    <n v="0"/>
    <n v="0"/>
    <n v="0"/>
    <n v="1923.9"/>
    <n v="0"/>
    <n v="1923.9"/>
    <n v="1"/>
  </r>
  <r>
    <x v="0"/>
    <s v="Gemeente Utrecht"/>
    <n v="1221"/>
    <s v="Uitgebreid"/>
    <n v="131720210"/>
    <x v="0"/>
    <n v="0"/>
    <x v="10"/>
    <n v="1791339"/>
    <d v="2021-04-08T00:00:00"/>
    <s v="afgesloten"/>
    <d v="2024-01-01T00:00:00"/>
    <s v="P. de Koning"/>
    <s v="Mevr. I.D. Pape"/>
    <s v="Utrecht, Van Lieflandlaan 115-117 (inbraakschade)"/>
    <s v="1212"/>
    <s v="inbraak/diefstal/vandalisme"/>
    <m/>
    <n v="0"/>
    <n v="15860.85"/>
    <n v="0"/>
    <n v="1435.54"/>
    <n v="5000"/>
    <n v="12405.54"/>
    <n v="1"/>
  </r>
  <r>
    <x v="0"/>
    <s v="Gemeente Utrecht"/>
    <n v="1221"/>
    <s v="Uitgebreid"/>
    <n v="131720210"/>
    <x v="0"/>
    <n v="0"/>
    <x v="10"/>
    <n v="1793453"/>
    <d v="2021-03-11T00:00:00"/>
    <s v="afgesloten"/>
    <d v="2024-01-01T00:00:00"/>
    <s v="P. de Koning"/>
    <s v="Mevr. I.D. Pape"/>
    <s v="Utrecht, Stadsplateau 1 (stormschade)"/>
    <s v="1215"/>
    <s v="storm/hagel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0"/>
    <n v="1794040"/>
    <d v="2021-05-21T00:00:00"/>
    <s v="afgesloten"/>
    <d v="2024-01-01T00:00:00"/>
    <s v="P. de Koning"/>
    <s v="Mevr. I.D. Pape"/>
    <s v="Utrecht, Van Lieflandlaan 115-117 (inbraakschade)"/>
    <s v="1212"/>
    <s v="inbraak/diefstal/vandalisme"/>
    <m/>
    <n v="0"/>
    <n v="10058.17"/>
    <n v="0"/>
    <n v="1227.9100000000001"/>
    <n v="5000"/>
    <n v="6336.91"/>
    <n v="1"/>
  </r>
  <r>
    <x v="0"/>
    <s v="Gemeente Utrecht"/>
    <n v="1221"/>
    <s v="Uitgebreid"/>
    <n v="131720210"/>
    <x v="0"/>
    <n v="0"/>
    <x v="10"/>
    <n v="1795014"/>
    <d v="2021-06-11T00:00:00"/>
    <s v="afgesloten"/>
    <d v="2024-01-01T00:00:00"/>
    <s v="P. de Koning"/>
    <s v="Mevr. I.D. Pape"/>
    <s v="Utrecht, Stadsplateau 1 (scheur in vloer)"/>
    <s v="1233"/>
    <s v="overige materiele schade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0"/>
    <n v="1803002"/>
    <d v="2021-10-03T00:00:00"/>
    <s v="afgesloten"/>
    <d v="2024-01-01T00:00:00"/>
    <s v="P. de Koning"/>
    <s v="Mevr. I.D. Pape"/>
    <s v="Utrecht, Griffioenlaan 1 (aanrijdingsschade)"/>
    <s v="1224"/>
    <s v="aanvaring/aanrijding"/>
    <m/>
    <n v="0"/>
    <n v="0"/>
    <n v="0"/>
    <n v="208.12"/>
    <n v="0"/>
    <n v="208.12"/>
    <n v="1"/>
  </r>
  <r>
    <x v="0"/>
    <s v="Gemeente Utrecht"/>
    <n v="1221"/>
    <s v="Uitgebreid"/>
    <n v="131720210"/>
    <x v="0"/>
    <n v="0"/>
    <x v="10"/>
    <n v="1803004"/>
    <d v="2021-10-22T00:00:00"/>
    <s v="afgesloten"/>
    <d v="2024-01-01T00:00:00"/>
    <s v="P. de Koning"/>
    <s v="Mevr. I.D. Pape"/>
    <s v="Utrecht, Agnietenstraat 1-3 (waterschade)"/>
    <s v="1218"/>
    <s v="water"/>
    <m/>
    <n v="0"/>
    <n v="13000.57"/>
    <n v="0"/>
    <n v="2983.13"/>
    <n v="5000"/>
    <n v="11064.13"/>
    <n v="1"/>
  </r>
  <r>
    <x v="0"/>
    <s v="Gemeente Utrecht"/>
    <n v="1221"/>
    <s v="Uitgebreid"/>
    <n v="131720210"/>
    <x v="0"/>
    <n v="0"/>
    <x v="10"/>
    <n v="1806864"/>
    <d v="2021-12-31T00:00:00"/>
    <s v="afgesloten"/>
    <d v="2024-01-01T00:00:00"/>
    <s v="P. de Koning"/>
    <s v="Mevr. I.D. Pape"/>
    <s v="Utrecht, Scharlakendreef 3 (brandschade op 01-01-2022 voor 12:00 uur 's-middags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0"/>
    <n v="1806867"/>
    <d v="2021-12-26T00:00:00"/>
    <s v="afgesloten"/>
    <d v="2024-01-01T00:00:00"/>
    <s v="P. de Koning"/>
    <s v="Mevr. I.D. Pape"/>
    <s v="Utrecht, Weg Naar Rhijnauwen 3 (waterschade)"/>
    <s v="1218"/>
    <s v="water"/>
    <m/>
    <n v="0"/>
    <n v="0"/>
    <n v="0"/>
    <n v="918.39"/>
    <n v="0"/>
    <n v="918.39"/>
    <n v="1"/>
  </r>
  <r>
    <x v="0"/>
    <s v="Gemeente Utrecht"/>
    <n v="1221"/>
    <s v="Uitgebreid"/>
    <n v="131720210"/>
    <x v="0"/>
    <n v="0"/>
    <x v="10"/>
    <n v="1807809"/>
    <d v="2021-12-28T00:00:00"/>
    <s v="afgesloten"/>
    <d v="2024-01-01T00:00:00"/>
    <s v="P. de Koning"/>
    <s v="Mevr. I.D. Pape"/>
    <s v="Utrecht, Grebbeberglaan 3-13 (waterschade)"/>
    <s v="1218"/>
    <s v="water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1"/>
    <n v="0"/>
    <m/>
    <m/>
    <d v="2024-01-01T00:00:00"/>
    <s v="P. de Koning"/>
    <m/>
    <m/>
    <m/>
    <m/>
    <m/>
    <n v="1251241.6399999999"/>
    <n v="0"/>
    <n v="0"/>
    <n v="0"/>
    <n v="0"/>
    <n v="0"/>
    <n v="0"/>
  </r>
  <r>
    <x v="0"/>
    <s v="Gemeente Utrecht"/>
    <n v="1221"/>
    <s v="Uitgebreid"/>
    <n v="131720210"/>
    <x v="0"/>
    <n v="0"/>
    <x v="11"/>
    <n v="1808501"/>
    <d v="2022-01-31T00:00:00"/>
    <s v="afgesloten"/>
    <d v="2024-01-01T00:00:00"/>
    <s v="P. de Koning"/>
    <s v="Mevr. I.D. Pape"/>
    <s v="Utrecht, St. Jacobsstraat 171 (stormschade)"/>
    <s v="1215"/>
    <s v="storm/hagel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1"/>
    <n v="1808503"/>
    <d v="2022-01-31T00:00:00"/>
    <s v="afgesloten"/>
    <d v="2024-01-01T00:00:00"/>
    <s v="P. de Koning"/>
    <s v="Mevr. I.D. Pape"/>
    <s v="Utrecht, Sint Jacobsstraat 171 (stormschade)"/>
    <s v="1215"/>
    <s v="storm/hagel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1"/>
    <n v="1809693"/>
    <d v="2022-02-18T00:00:00"/>
    <s v="afgesloten"/>
    <d v="2024-01-01T00:00:00"/>
    <s v="P. de Koning"/>
    <s v="Mevr. I.D. Pape"/>
    <s v="Utrecht, Jeanne D Arcdreef I + diverse adressen(stormschade)"/>
    <s v="1215"/>
    <s v="storm/hagel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1"/>
    <n v="1819467"/>
    <d v="2022-08-16T00:00:00"/>
    <s v="afgesloten"/>
    <d v="2024-01-01T00:00:00"/>
    <s v="P. de Koning"/>
    <s v="Mevr. I.D. Pape"/>
    <s v="Utrecht, 1e Oosterparklaan 78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1"/>
    <n v="1820605"/>
    <d v="2022-09-05T00:00:00"/>
    <s v="afgesloten"/>
    <d v="2024-01-01T00:00:00"/>
    <s v="P. de Koning"/>
    <s v="Mevr. I.D. Pape"/>
    <s v="Utrecht, Stadsplateau 1 (waterschade)"/>
    <s v="1218"/>
    <s v="water"/>
    <m/>
    <n v="0"/>
    <n v="0"/>
    <n v="0"/>
    <n v="942.71"/>
    <n v="0"/>
    <n v="942.71"/>
    <n v="1"/>
  </r>
  <r>
    <x v="0"/>
    <s v="Gemeente Utrecht"/>
    <n v="1221"/>
    <s v="Uitgebreid"/>
    <n v="131720210"/>
    <x v="0"/>
    <n v="0"/>
    <x v="11"/>
    <n v="1825167"/>
    <d v="2022-02-20T00:00:00"/>
    <s v="afgesloten"/>
    <d v="2024-01-01T00:00:00"/>
    <s v="P. de Koning"/>
    <s v="Mevr. I.D. Pape"/>
    <s v="Utrecht, Ondiep 63 (stormschade)"/>
    <s v="1215"/>
    <s v="storm/hagel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1"/>
    <n v="1826215"/>
    <d v="2022-12-07T00:00:00"/>
    <s v="afgesloten"/>
    <d v="2024-01-01T00:00:00"/>
    <s v="P. de Koning"/>
    <s v="Mevr. I.D. Pape"/>
    <s v="Utrecht, Grebbeberglaan 13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1"/>
    <n v="1826611"/>
    <d v="2022-01-21T00:00:00"/>
    <s v="afgesloten"/>
    <d v="2024-01-01T00:00:00"/>
    <s v="P. de Koning"/>
    <s v="Mevr. I.D. Pape"/>
    <s v="Utrecht, Stadhuisbrug (stormschade)"/>
    <s v="1215"/>
    <s v="storm/hagel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1"/>
    <n v="1827172"/>
    <d v="2022-12-31T00:00:00"/>
    <s v="afgesloten"/>
    <d v="2024-01-01T00:00:00"/>
    <s v="P. de Koning"/>
    <s v="Mevr. I.D. Pape"/>
    <s v="Utrecht, Laan van Chartroise 160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1"/>
    <n v="1828704"/>
    <d v="2022-02-21T00:00:00"/>
    <s v="afgesloten"/>
    <d v="2024-01-01T00:00:00"/>
    <s v="P. de Koning"/>
    <s v="Mevr. I.D. Pape"/>
    <s v="Utrecht, Waalstraat 251 (stormschade)"/>
    <s v="1215"/>
    <s v="storm/hagel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1"/>
    <n v="1833948"/>
    <d v="2022-11-08T00:00:00"/>
    <s v="openstaand"/>
    <d v="2024-01-01T00:00:00"/>
    <s v="P. de Koning"/>
    <s v="Mevr. I.D. Pape"/>
    <s v="Loss adjusting - Utrecht, Kranenburgerweg 20 (waterschade)"/>
    <s v="1218"/>
    <s v="water"/>
    <m/>
    <n v="0"/>
    <n v="0"/>
    <n v="25000"/>
    <n v="0"/>
    <n v="0"/>
    <n v="0"/>
    <n v="1"/>
  </r>
  <r>
    <x v="0"/>
    <s v="Gemeente Utrecht"/>
    <n v="1221"/>
    <s v="Uitgebreid"/>
    <n v="131720210"/>
    <x v="0"/>
    <n v="0"/>
    <x v="12"/>
    <n v="0"/>
    <m/>
    <m/>
    <d v="2024-01-01T00:00:00"/>
    <s v="P. de Koning"/>
    <m/>
    <m/>
    <m/>
    <m/>
    <m/>
    <n v="1408054.4"/>
    <n v="0"/>
    <n v="0"/>
    <n v="0"/>
    <n v="0"/>
    <n v="0"/>
    <n v="0"/>
  </r>
  <r>
    <x v="0"/>
    <s v="Gemeente Utrecht"/>
    <n v="1221"/>
    <s v="Uitgebreid"/>
    <n v="131720210"/>
    <x v="0"/>
    <n v="0"/>
    <x v="12"/>
    <n v="1828513"/>
    <d v="2023-01-20T00:00:00"/>
    <s v="afgesloten"/>
    <d v="2024-01-01T00:00:00"/>
    <s v="P. de Koning"/>
    <s v="Mevr. I.D. Pape"/>
    <s v="Utrecht, Stadhuisbrug 1 (waterschade)"/>
    <s v="1218"/>
    <s v="water"/>
    <m/>
    <n v="0"/>
    <n v="26272.26"/>
    <n v="0"/>
    <n v="1586.43"/>
    <n v="5000"/>
    <n v="23075.43"/>
    <n v="1"/>
  </r>
  <r>
    <x v="0"/>
    <s v="Gemeente Utrecht"/>
    <n v="1221"/>
    <s v="Uitgebreid"/>
    <n v="131720210"/>
    <x v="0"/>
    <n v="0"/>
    <x v="12"/>
    <n v="1829093"/>
    <d v="2023-02-06T00:00:00"/>
    <s v="afgesloten"/>
    <d v="2024-01-01T00:00:00"/>
    <s v="P. de Koning"/>
    <s v="Mevr. I.D. Pape"/>
    <s v="Utrecht, Afrikalaan 28 (brandschade)"/>
    <s v="1203"/>
    <s v="brand"/>
    <m/>
    <n v="0"/>
    <n v="75800.600000000006"/>
    <n v="0"/>
    <n v="3525.22"/>
    <n v="2500"/>
    <n v="77560.22"/>
    <n v="1"/>
  </r>
  <r>
    <x v="0"/>
    <s v="Gemeente Utrecht"/>
    <n v="1221"/>
    <s v="Uitgebreid"/>
    <n v="131720210"/>
    <x v="0"/>
    <n v="0"/>
    <x v="12"/>
    <n v="1831245"/>
    <d v="2023-03-15T00:00:00"/>
    <s v="openstaand"/>
    <d v="2024-01-01T00:00:00"/>
    <s v="P. de Koning"/>
    <s v="Mevr. I.D. Pape"/>
    <s v="Utrecht, Belcampostraat 9 (brandschade)"/>
    <s v="1209"/>
    <s v="ontploffing"/>
    <s v="niet bekend"/>
    <n v="0"/>
    <n v="0"/>
    <n v="0"/>
    <n v="0"/>
    <n v="0"/>
    <n v="0"/>
    <n v="1"/>
  </r>
  <r>
    <x v="0"/>
    <s v="Gemeente Utrecht"/>
    <n v="1221"/>
    <s v="Uitgebreid"/>
    <n v="131720210"/>
    <x v="0"/>
    <n v="0"/>
    <x v="12"/>
    <n v="1832139"/>
    <d v="2023-03-17T00:00:00"/>
    <s v="afgesloten"/>
    <d v="2024-01-01T00:00:00"/>
    <s v="P. de Koning"/>
    <s v="Mevr. I.D. Pape"/>
    <s v="Utrecht, Wittevrouwensingel 88 (brandschade)"/>
    <s v="1203"/>
    <s v="brand"/>
    <m/>
    <n v="0"/>
    <n v="0"/>
    <n v="0"/>
    <n v="0"/>
    <n v="0"/>
    <n v="0"/>
    <n v="1"/>
  </r>
  <r>
    <x v="0"/>
    <s v="Gemeente Utrecht"/>
    <n v="1221"/>
    <s v="Uitgebreid"/>
    <n v="131720210"/>
    <x v="0"/>
    <n v="0"/>
    <x v="12"/>
    <n v="1833120"/>
    <d v="2023-04-19T00:00:00"/>
    <s v="afgesloten"/>
    <d v="2024-01-01T00:00:00"/>
    <s v="P. de Koning"/>
    <s v="Mevr. I.D. Pape"/>
    <s v="Utrecht, Groenewoudsedijk 2a (brandschade)"/>
    <s v="1203"/>
    <s v="brand"/>
    <m/>
    <n v="0"/>
    <n v="2004382.47"/>
    <n v="0"/>
    <n v="0"/>
    <n v="0"/>
    <n v="1014433.55"/>
    <n v="1"/>
  </r>
  <r>
    <x v="0"/>
    <s v="Gemeente Utrecht"/>
    <n v="1221"/>
    <s v="Uitgebreid"/>
    <n v="131720210"/>
    <x v="0"/>
    <n v="0"/>
    <x v="12"/>
    <n v="1840705"/>
    <d v="2023-09-01T00:00:00"/>
    <s v="afgesloten"/>
    <d v="2024-01-01T00:00:00"/>
    <s v="P. de Koning"/>
    <s v="Mevr. I.D. Pape"/>
    <s v="Utrecht, Croeselaan 87 (brandschade)"/>
    <s v="1203"/>
    <s v="brand"/>
    <m/>
    <n v="0"/>
    <n v="0"/>
    <n v="0"/>
    <n v="622.54999999999995"/>
    <n v="0"/>
    <n v="622.54999999999995"/>
    <n v="1"/>
  </r>
  <r>
    <x v="0"/>
    <s v="Gemeente Utrecht"/>
    <n v="1221"/>
    <s v="Uitgebreid"/>
    <n v="131720210"/>
    <x v="0"/>
    <n v="0"/>
    <x v="12"/>
    <n v="1841744"/>
    <d v="2023-09-18T00:00:00"/>
    <s v="afgesloten"/>
    <d v="2024-01-01T00:00:00"/>
    <s v="P. de Koning"/>
    <s v="Mevr. I.D. Pape"/>
    <s v="Utrecht, Korte Minrebroederstraat 2 (brandschade)"/>
    <s v="1203"/>
    <s v="brand"/>
    <m/>
    <n v="0"/>
    <n v="21082.26"/>
    <n v="0"/>
    <n v="1849.85"/>
    <n v="2500"/>
    <n v="20619.849999999999"/>
    <n v="1"/>
  </r>
  <r>
    <x v="0"/>
    <s v="Gemeente Utrecht"/>
    <n v="1221"/>
    <s v="Uitgebreid"/>
    <n v="131720210"/>
    <x v="0"/>
    <n v="0"/>
    <x v="12"/>
    <n v="1843150"/>
    <d v="2023-02-19T00:00:00"/>
    <s v="openstaand"/>
    <d v="2024-01-01T00:00:00"/>
    <s v="P. de Koning"/>
    <s v="Mevr. I.D. Pape"/>
    <s v="Utrecht, Pecanlaan 50 (stormschade)"/>
    <s v="1215"/>
    <s v="storm/hagel"/>
    <m/>
    <n v="0"/>
    <n v="0"/>
    <n v="60000"/>
    <n v="0"/>
    <n v="0"/>
    <n v="0"/>
    <n v="1"/>
  </r>
  <r>
    <x v="0"/>
    <s v="Gemeente Utrecht"/>
    <n v="1221"/>
    <s v="Uitgebreid"/>
    <n v="131720210"/>
    <x v="0"/>
    <n v="0"/>
    <x v="12"/>
    <n v="1846635"/>
    <d v="2023-09-17T00:00:00"/>
    <s v="openstaand"/>
    <d v="2024-01-01T00:00:00"/>
    <s v="P. de Koning"/>
    <s v="Mevr. I.D. Pape"/>
    <s v="Leidsche Rijn, Hogeweide 3B (waterschade)"/>
    <s v="1218"/>
    <s v="water"/>
    <s v="niet bekend"/>
    <n v="0"/>
    <n v="0"/>
    <n v="0"/>
    <n v="0"/>
    <n v="0"/>
    <n v="0"/>
    <n v="1"/>
  </r>
  <r>
    <x v="0"/>
    <s v="Gemeente Utrecht"/>
    <n v="1221"/>
    <s v="Uitgebreid"/>
    <n v="131720210"/>
    <x v="0"/>
    <n v="0"/>
    <x v="12"/>
    <n v="1846991"/>
    <d v="2023-12-31T00:00:00"/>
    <s v="openstaand"/>
    <d v="2024-01-01T00:00:00"/>
    <s v="P. de Koning"/>
    <s v="Mevr. I.D. Pape"/>
    <s v="Utrecht, Maasplein 1 (ontploffingschade)"/>
    <s v="1209"/>
    <s v="ontploffing"/>
    <s v="niet bekend"/>
    <n v="0"/>
    <n v="0"/>
    <n v="0"/>
    <n v="0"/>
    <n v="0"/>
    <n v="0"/>
    <n v="1"/>
  </r>
  <r>
    <x v="1"/>
    <m/>
    <m/>
    <m/>
    <m/>
    <x v="1"/>
    <m/>
    <x v="13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TB00844600" cacheId="0" autoFormatId="4106" applyNumberFormats="1" applyBorderFormats="1" applyFontFormats="1" applyPatternFormats="1" applyAlignmentFormats="1" applyWidthHeightFormats="1" dataCaption="Data" updatedVersion="8" showItems="0" showMultipleLabel="0" showMemberPropertyTips="0" useAutoFormatting="1" itemPrintTitles="1" indent="0" compact="0" compactData="0" gridDropZones="1">
  <location ref="A8:J25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17">
    <i>
      <x/>
      <x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t="default">
      <x/>
    </i>
    <i>
      <x v="1"/>
      <x v="1"/>
      <x v="13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Aantal" fld="24" baseField="0" baseItem="0"/>
    <dataField name="Sum of BrutoPremie" fld="18" baseField="0" baseItem="0" numFmtId="4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J25"/>
  <sheetViews>
    <sheetView showZeros="0" tabSelected="1" zoomScale="85" zoomScaleNormal="85" workbookViewId="0">
      <selection activeCell="D40" sqref="D40"/>
    </sheetView>
  </sheetViews>
  <sheetFormatPr defaultRowHeight="14.5" x14ac:dyDescent="0.35"/>
  <cols>
    <col min="1" max="1" width="22.453125" bestFit="1" customWidth="1"/>
    <col min="2" max="2" width="12.08984375" bestFit="1" customWidth="1"/>
    <col min="3" max="3" width="12.6328125" bestFit="1" customWidth="1"/>
    <col min="4" max="4" width="6.1796875" bestFit="1" customWidth="1"/>
    <col min="5" max="5" width="19.6328125" bestFit="1" customWidth="1"/>
    <col min="6" max="6" width="12.08984375" bestFit="1" customWidth="1"/>
    <col min="7" max="7" width="9.453125" bestFit="1" customWidth="1"/>
    <col min="8" max="8" width="12" bestFit="1" customWidth="1"/>
    <col min="9" max="9" width="10.453125" bestFit="1" customWidth="1"/>
    <col min="10" max="10" width="12.08984375" bestFit="1" customWidth="1"/>
  </cols>
  <sheetData>
    <row r="5" spans="1:10" x14ac:dyDescent="0.35">
      <c r="A5" t="s">
        <v>167</v>
      </c>
      <c r="B5" s="14">
        <v>131720210</v>
      </c>
      <c r="E5" t="s">
        <v>168</v>
      </c>
      <c r="F5" s="22">
        <v>45292</v>
      </c>
    </row>
    <row r="6" spans="1:10" x14ac:dyDescent="0.35">
      <c r="A6" t="s">
        <v>169</v>
      </c>
      <c r="B6" t="s">
        <v>26</v>
      </c>
      <c r="E6" t="s">
        <v>170</v>
      </c>
      <c r="F6" t="s">
        <v>28</v>
      </c>
    </row>
    <row r="8" spans="1:10" x14ac:dyDescent="0.35">
      <c r="A8" s="6" t="s">
        <v>0</v>
      </c>
      <c r="B8" s="6" t="s">
        <v>5</v>
      </c>
      <c r="C8" s="6" t="s">
        <v>7</v>
      </c>
      <c r="D8" s="5" t="s">
        <v>24</v>
      </c>
      <c r="E8" s="36" t="s">
        <v>18</v>
      </c>
      <c r="F8" s="36" t="s">
        <v>19</v>
      </c>
      <c r="G8" s="36" t="s">
        <v>20</v>
      </c>
      <c r="H8" s="36" t="s">
        <v>21</v>
      </c>
      <c r="I8" s="36" t="s">
        <v>22</v>
      </c>
      <c r="J8" s="28" t="s">
        <v>23</v>
      </c>
    </row>
    <row r="9" spans="1:10" x14ac:dyDescent="0.35">
      <c r="A9" s="4" t="s">
        <v>25</v>
      </c>
      <c r="B9" s="25" t="s">
        <v>27</v>
      </c>
      <c r="C9" s="2">
        <v>2011</v>
      </c>
      <c r="D9" s="29">
        <v>0</v>
      </c>
      <c r="E9" s="37">
        <v>692364.41</v>
      </c>
      <c r="F9" s="37">
        <v>0</v>
      </c>
      <c r="G9" s="37">
        <v>0</v>
      </c>
      <c r="H9" s="37">
        <v>0</v>
      </c>
      <c r="I9" s="37">
        <v>0</v>
      </c>
      <c r="J9" s="32">
        <v>0</v>
      </c>
    </row>
    <row r="10" spans="1:10" x14ac:dyDescent="0.35">
      <c r="A10" s="3"/>
      <c r="B10" s="3"/>
      <c r="C10" s="23">
        <v>2012</v>
      </c>
      <c r="D10" s="30">
        <v>2</v>
      </c>
      <c r="E10" s="38">
        <v>684357.29</v>
      </c>
      <c r="F10" s="38">
        <v>0</v>
      </c>
      <c r="G10" s="38">
        <v>0</v>
      </c>
      <c r="H10" s="38">
        <v>0</v>
      </c>
      <c r="I10" s="38">
        <v>0</v>
      </c>
      <c r="J10" s="33">
        <v>0</v>
      </c>
    </row>
    <row r="11" spans="1:10" x14ac:dyDescent="0.35">
      <c r="A11" s="3"/>
      <c r="B11" s="3"/>
      <c r="C11" s="23">
        <v>2013</v>
      </c>
      <c r="D11" s="30">
        <v>5</v>
      </c>
      <c r="E11" s="38">
        <v>459266.62</v>
      </c>
      <c r="F11" s="38">
        <v>24524.03</v>
      </c>
      <c r="G11" s="38">
        <v>0</v>
      </c>
      <c r="H11" s="38">
        <v>2647.24</v>
      </c>
      <c r="I11" s="38">
        <v>5000</v>
      </c>
      <c r="J11" s="33">
        <v>551.11999999999989</v>
      </c>
    </row>
    <row r="12" spans="1:10" x14ac:dyDescent="0.35">
      <c r="A12" s="3"/>
      <c r="B12" s="3"/>
      <c r="C12" s="23">
        <v>2014</v>
      </c>
      <c r="D12" s="30">
        <v>13</v>
      </c>
      <c r="E12" s="38">
        <v>680805.05</v>
      </c>
      <c r="F12" s="38">
        <v>57623.99</v>
      </c>
      <c r="G12" s="38">
        <v>0</v>
      </c>
      <c r="H12" s="38">
        <v>22732.67</v>
      </c>
      <c r="I12" s="38">
        <v>5000</v>
      </c>
      <c r="J12" s="33">
        <v>75888.170000000013</v>
      </c>
    </row>
    <row r="13" spans="1:10" x14ac:dyDescent="0.35">
      <c r="A13" s="3"/>
      <c r="B13" s="3"/>
      <c r="C13" s="23">
        <v>2015</v>
      </c>
      <c r="D13" s="30">
        <v>16</v>
      </c>
      <c r="E13" s="38">
        <v>791110.51</v>
      </c>
      <c r="F13" s="38">
        <v>176793.75000000003</v>
      </c>
      <c r="G13" s="38">
        <v>0</v>
      </c>
      <c r="H13" s="38">
        <v>24976.390000000003</v>
      </c>
      <c r="I13" s="38">
        <v>35000</v>
      </c>
      <c r="J13" s="33">
        <v>158378.03999999998</v>
      </c>
    </row>
    <row r="14" spans="1:10" x14ac:dyDescent="0.35">
      <c r="A14" s="3"/>
      <c r="B14" s="3"/>
      <c r="C14" s="23">
        <v>2016</v>
      </c>
      <c r="D14" s="30">
        <v>8</v>
      </c>
      <c r="E14" s="38">
        <v>806352.96</v>
      </c>
      <c r="F14" s="38">
        <v>52554.67</v>
      </c>
      <c r="G14" s="38">
        <v>0</v>
      </c>
      <c r="H14" s="38">
        <v>27430.93</v>
      </c>
      <c r="I14" s="38">
        <v>5000</v>
      </c>
      <c r="J14" s="33">
        <v>75442.940000000017</v>
      </c>
    </row>
    <row r="15" spans="1:10" x14ac:dyDescent="0.35">
      <c r="A15" s="3"/>
      <c r="B15" s="3"/>
      <c r="C15" s="23">
        <v>2017</v>
      </c>
      <c r="D15" s="30">
        <v>16</v>
      </c>
      <c r="E15" s="38">
        <v>653626.35</v>
      </c>
      <c r="F15" s="38">
        <v>24970.370000000003</v>
      </c>
      <c r="G15" s="38">
        <v>0</v>
      </c>
      <c r="H15" s="38">
        <v>4502.7700000000004</v>
      </c>
      <c r="I15" s="38">
        <v>15000</v>
      </c>
      <c r="J15" s="33">
        <v>7082.6600000000008</v>
      </c>
    </row>
    <row r="16" spans="1:10" x14ac:dyDescent="0.35">
      <c r="A16" s="3"/>
      <c r="B16" s="3"/>
      <c r="C16" s="23">
        <v>2018</v>
      </c>
      <c r="D16" s="30">
        <v>11</v>
      </c>
      <c r="E16" s="38">
        <v>674014.17</v>
      </c>
      <c r="F16" s="38">
        <v>1564972.6600000001</v>
      </c>
      <c r="G16" s="38">
        <v>0</v>
      </c>
      <c r="H16" s="38">
        <v>13001.75</v>
      </c>
      <c r="I16" s="38">
        <v>15000</v>
      </c>
      <c r="J16" s="33">
        <v>767701.53999999992</v>
      </c>
    </row>
    <row r="17" spans="1:10" x14ac:dyDescent="0.35">
      <c r="A17" s="3"/>
      <c r="B17" s="3"/>
      <c r="C17" s="23">
        <v>2019</v>
      </c>
      <c r="D17" s="30">
        <v>15</v>
      </c>
      <c r="E17" s="38">
        <v>756729.25</v>
      </c>
      <c r="F17" s="38">
        <v>169183.02000000002</v>
      </c>
      <c r="G17" s="38">
        <v>0</v>
      </c>
      <c r="H17" s="38">
        <v>13735.079999999998</v>
      </c>
      <c r="I17" s="38">
        <v>40000</v>
      </c>
      <c r="J17" s="33">
        <v>141090.56</v>
      </c>
    </row>
    <row r="18" spans="1:10" x14ac:dyDescent="0.35">
      <c r="A18" s="3"/>
      <c r="B18" s="3"/>
      <c r="C18" s="23">
        <v>2020</v>
      </c>
      <c r="D18" s="30">
        <v>12</v>
      </c>
      <c r="E18" s="38">
        <v>831118.37</v>
      </c>
      <c r="F18" s="38">
        <v>27158.269999999997</v>
      </c>
      <c r="G18" s="38">
        <v>0</v>
      </c>
      <c r="H18" s="38">
        <v>5119.76</v>
      </c>
      <c r="I18" s="38">
        <v>15000</v>
      </c>
      <c r="J18" s="33">
        <v>17402.759999999998</v>
      </c>
    </row>
    <row r="19" spans="1:10" x14ac:dyDescent="0.35">
      <c r="A19" s="3"/>
      <c r="B19" s="3"/>
      <c r="C19" s="23">
        <v>2021</v>
      </c>
      <c r="D19" s="30">
        <v>13</v>
      </c>
      <c r="E19" s="38">
        <v>1224214.1299999999</v>
      </c>
      <c r="F19" s="38">
        <v>38919.589999999997</v>
      </c>
      <c r="G19" s="38">
        <v>0</v>
      </c>
      <c r="H19" s="38">
        <v>8696.99</v>
      </c>
      <c r="I19" s="38">
        <v>15000</v>
      </c>
      <c r="J19" s="33">
        <v>32856.99</v>
      </c>
    </row>
    <row r="20" spans="1:10" x14ac:dyDescent="0.35">
      <c r="A20" s="3"/>
      <c r="B20" s="3"/>
      <c r="C20" s="23">
        <v>2022</v>
      </c>
      <c r="D20" s="30">
        <v>11</v>
      </c>
      <c r="E20" s="38">
        <v>1251241.6399999999</v>
      </c>
      <c r="F20" s="38">
        <v>0</v>
      </c>
      <c r="G20" s="38">
        <v>25000</v>
      </c>
      <c r="H20" s="38">
        <v>942.71</v>
      </c>
      <c r="I20" s="38">
        <v>0</v>
      </c>
      <c r="J20" s="33">
        <v>942.71</v>
      </c>
    </row>
    <row r="21" spans="1:10" x14ac:dyDescent="0.35">
      <c r="A21" s="3"/>
      <c r="B21" s="3"/>
      <c r="C21" s="23">
        <v>2023</v>
      </c>
      <c r="D21" s="30">
        <v>10</v>
      </c>
      <c r="E21" s="38">
        <v>1408054.4</v>
      </c>
      <c r="F21" s="38">
        <v>2127537.59</v>
      </c>
      <c r="G21" s="38">
        <v>60000</v>
      </c>
      <c r="H21" s="38">
        <v>7584.0499999999993</v>
      </c>
      <c r="I21" s="38">
        <v>10000</v>
      </c>
      <c r="J21" s="33">
        <v>1136311.6000000001</v>
      </c>
    </row>
    <row r="22" spans="1:10" x14ac:dyDescent="0.35">
      <c r="A22" s="24" t="s">
        <v>171</v>
      </c>
      <c r="B22" s="24"/>
      <c r="C22" s="24"/>
      <c r="D22" s="27">
        <v>132</v>
      </c>
      <c r="E22" s="34">
        <v>10913255.15</v>
      </c>
      <c r="F22" s="34">
        <v>4264237.9399999995</v>
      </c>
      <c r="G22" s="34">
        <v>85000</v>
      </c>
      <c r="H22" s="34">
        <v>131370.34000000003</v>
      </c>
      <c r="I22" s="34">
        <v>160000</v>
      </c>
      <c r="J22" s="34">
        <v>2413649.09</v>
      </c>
    </row>
    <row r="23" spans="1:10" x14ac:dyDescent="0.35">
      <c r="A23" s="4" t="s">
        <v>172</v>
      </c>
      <c r="B23" s="25" t="s">
        <v>172</v>
      </c>
      <c r="C23" s="2" t="s">
        <v>172</v>
      </c>
      <c r="D23" s="29"/>
      <c r="E23" s="37"/>
      <c r="F23" s="37"/>
      <c r="G23" s="37"/>
      <c r="H23" s="37"/>
      <c r="I23" s="37"/>
      <c r="J23" s="32"/>
    </row>
    <row r="24" spans="1:10" x14ac:dyDescent="0.35">
      <c r="A24" s="24" t="s">
        <v>173</v>
      </c>
      <c r="B24" s="24"/>
      <c r="C24" s="24"/>
      <c r="D24" s="27"/>
      <c r="E24" s="34"/>
      <c r="F24" s="34"/>
      <c r="G24" s="34"/>
      <c r="H24" s="34"/>
      <c r="I24" s="34"/>
      <c r="J24" s="34"/>
    </row>
    <row r="25" spans="1:10" x14ac:dyDescent="0.35">
      <c r="A25" s="7" t="s">
        <v>165</v>
      </c>
      <c r="B25" s="26"/>
      <c r="C25" s="26"/>
      <c r="D25" s="31">
        <v>132</v>
      </c>
      <c r="E25" s="39">
        <v>10913255.15</v>
      </c>
      <c r="F25" s="39">
        <v>4264237.9399999995</v>
      </c>
      <c r="G25" s="39">
        <v>85000</v>
      </c>
      <c r="H25" s="39">
        <v>131370.34000000003</v>
      </c>
      <c r="I25" s="39">
        <v>160000</v>
      </c>
      <c r="J25" s="35">
        <v>2413649.09</v>
      </c>
    </row>
  </sheetData>
  <sheetProtection autoFilter="0" pivotTables="0"/>
  <printOptions gridLines="1"/>
  <pageMargins left="0.75" right="0.75" top="0.75" bottom="0.75" header="0.5" footer="0.5"/>
  <pageSetup paperSize="9" fitToHeight="0" orientation="landscape" r:id="rId2"/>
  <headerFooter>
    <oddHeader>&amp;LValuta EUR &amp;CPremie/Schadestatistiek &amp;RSamenvatting</oddHeader>
    <oddFooter>&amp;LProductiedatum &amp;D (S.E.O.)&amp;CAon 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62"/>
  <sheetViews>
    <sheetView showZeros="0" topLeftCell="B136" zoomScale="75" zoomScaleNormal="75" workbookViewId="0">
      <selection activeCell="H164" sqref="H164"/>
    </sheetView>
  </sheetViews>
  <sheetFormatPr defaultRowHeight="14.5" outlineLevelRow="2" x14ac:dyDescent="0.35"/>
  <cols>
    <col min="1" max="1" width="16.1796875" hidden="1" customWidth="1"/>
    <col min="2" max="2" width="16.1796875" bestFit="1" customWidth="1"/>
    <col min="3" max="3" width="7.90625" hidden="1" customWidth="1"/>
    <col min="4" max="4" width="11.6328125" hidden="1" customWidth="1"/>
    <col min="5" max="5" width="10" hidden="1" customWidth="1"/>
    <col min="6" max="6" width="10.08984375" bestFit="1" customWidth="1"/>
    <col min="7" max="7" width="6.1796875" bestFit="1" customWidth="1"/>
    <col min="8" max="8" width="9.36328125" bestFit="1" customWidth="1"/>
    <col min="9" max="9" width="9.08984375" bestFit="1" customWidth="1"/>
    <col min="10" max="10" width="12.81640625" bestFit="1" customWidth="1"/>
    <col min="11" max="11" width="10.54296875" bestFit="1" customWidth="1"/>
    <col min="12" max="12" width="19.08984375" hidden="1" customWidth="1"/>
    <col min="13" max="13" width="11.36328125" hidden="1" customWidth="1"/>
    <col min="14" max="14" width="15.453125" hidden="1" customWidth="1"/>
    <col min="15" max="15" width="35.81640625" style="15" customWidth="1"/>
    <col min="16" max="16" width="10.54296875" bestFit="1" customWidth="1"/>
    <col min="17" max="17" width="24" bestFit="1" customWidth="1"/>
    <col min="18" max="18" width="15.81640625" bestFit="1" customWidth="1"/>
    <col min="19" max="19" width="17.90625" style="1" customWidth="1"/>
    <col min="20" max="20" width="17.1796875" style="1" customWidth="1"/>
    <col min="21" max="21" width="14.81640625" style="1" customWidth="1"/>
    <col min="22" max="22" width="12.90625" style="1" bestFit="1" customWidth="1"/>
    <col min="23" max="23" width="10.81640625" style="1" bestFit="1" customWidth="1"/>
    <col min="24" max="24" width="12.6328125" style="1" bestFit="1" customWidth="1"/>
    <col min="25" max="25" width="6.453125" hidden="1" customWidth="1"/>
  </cols>
  <sheetData>
    <row r="1" spans="1:25" x14ac:dyDescent="0.35">
      <c r="B1" t="s">
        <v>25</v>
      </c>
      <c r="F1" t="s">
        <v>166</v>
      </c>
    </row>
    <row r="2" spans="1:25" ht="15" thickBot="1" x14ac:dyDescent="0.4"/>
    <row r="3" spans="1:25" s="14" customFormat="1" ht="15" thickBot="1" x14ac:dyDescent="0.4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6" t="s">
        <v>14</v>
      </c>
      <c r="P3" s="13" t="s">
        <v>15</v>
      </c>
      <c r="Q3" s="13" t="s">
        <v>16</v>
      </c>
      <c r="R3" s="13" t="s">
        <v>17</v>
      </c>
      <c r="S3" s="19" t="s">
        <v>18</v>
      </c>
      <c r="T3" s="19" t="s">
        <v>19</v>
      </c>
      <c r="U3" s="19" t="s">
        <v>20</v>
      </c>
      <c r="V3" s="19" t="s">
        <v>21</v>
      </c>
      <c r="W3" s="19" t="s">
        <v>22</v>
      </c>
      <c r="X3" s="19" t="s">
        <v>23</v>
      </c>
      <c r="Y3" s="13" t="s">
        <v>24</v>
      </c>
    </row>
    <row r="4" spans="1:25" outlineLevel="2" x14ac:dyDescent="0.35">
      <c r="A4" s="9" t="s">
        <v>25</v>
      </c>
      <c r="B4" s="9" t="s">
        <v>25</v>
      </c>
      <c r="C4" s="9">
        <v>1221</v>
      </c>
      <c r="D4" s="9" t="s">
        <v>26</v>
      </c>
      <c r="E4" s="9">
        <v>131720210</v>
      </c>
      <c r="F4" s="9" t="s">
        <v>27</v>
      </c>
      <c r="G4" s="9">
        <v>0</v>
      </c>
      <c r="H4" s="9">
        <v>2011</v>
      </c>
      <c r="I4" s="9">
        <v>0</v>
      </c>
      <c r="J4" s="9"/>
      <c r="K4" s="9"/>
      <c r="L4" s="10">
        <v>45292</v>
      </c>
      <c r="M4" s="9" t="s">
        <v>28</v>
      </c>
      <c r="N4" s="9"/>
      <c r="O4" s="17"/>
      <c r="P4" s="9"/>
      <c r="Q4" s="9"/>
      <c r="R4" s="9"/>
      <c r="S4" s="20">
        <v>692364.41</v>
      </c>
      <c r="T4" s="20">
        <v>0</v>
      </c>
      <c r="U4" s="20">
        <v>0</v>
      </c>
      <c r="V4" s="20">
        <v>0</v>
      </c>
      <c r="W4" s="20">
        <v>0</v>
      </c>
      <c r="X4" s="20">
        <v>0</v>
      </c>
      <c r="Y4" s="9">
        <v>0</v>
      </c>
    </row>
    <row r="5" spans="1:25" outlineLevel="1" x14ac:dyDescent="0.35">
      <c r="A5" s="9"/>
      <c r="B5" s="9"/>
      <c r="C5" s="9"/>
      <c r="D5" s="9"/>
      <c r="E5" s="9"/>
      <c r="F5" s="9"/>
      <c r="G5" s="9"/>
      <c r="H5" s="40" t="s">
        <v>174</v>
      </c>
      <c r="I5" s="9"/>
      <c r="J5" s="9"/>
      <c r="K5" s="9"/>
      <c r="L5" s="10"/>
      <c r="M5" s="9"/>
      <c r="N5" s="9"/>
      <c r="O5" s="17"/>
      <c r="P5" s="9"/>
      <c r="Q5" s="9"/>
      <c r="R5" s="9"/>
      <c r="S5" s="20">
        <f t="shared" ref="S5:X5" si="0">SUBTOTAL(9,S4:S4)</f>
        <v>692364.41</v>
      </c>
      <c r="T5" s="20">
        <f t="shared" si="0"/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9"/>
    </row>
    <row r="6" spans="1:25" outlineLevel="2" x14ac:dyDescent="0.35">
      <c r="A6" s="9" t="s">
        <v>25</v>
      </c>
      <c r="B6" s="9" t="s">
        <v>25</v>
      </c>
      <c r="C6" s="9">
        <v>1221</v>
      </c>
      <c r="D6" s="9" t="s">
        <v>26</v>
      </c>
      <c r="E6" s="9">
        <v>131720210</v>
      </c>
      <c r="F6" s="9" t="s">
        <v>27</v>
      </c>
      <c r="G6" s="9">
        <v>0</v>
      </c>
      <c r="H6" s="9">
        <v>2012</v>
      </c>
      <c r="I6" s="9">
        <v>0</v>
      </c>
      <c r="J6" s="9"/>
      <c r="K6" s="9"/>
      <c r="L6" s="10">
        <v>45292</v>
      </c>
      <c r="M6" s="9" t="s">
        <v>28</v>
      </c>
      <c r="N6" s="9"/>
      <c r="O6" s="17"/>
      <c r="P6" s="9"/>
      <c r="Q6" s="9"/>
      <c r="R6" s="9"/>
      <c r="S6" s="20">
        <v>684357.29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9">
        <v>0</v>
      </c>
    </row>
    <row r="7" spans="1:25" ht="29" outlineLevel="2" x14ac:dyDescent="0.35">
      <c r="A7" s="9" t="s">
        <v>25</v>
      </c>
      <c r="B7" s="9" t="s">
        <v>25</v>
      </c>
      <c r="C7" s="9">
        <v>1203</v>
      </c>
      <c r="D7" s="9" t="s">
        <v>26</v>
      </c>
      <c r="E7" s="9">
        <v>131720210</v>
      </c>
      <c r="F7" s="9" t="s">
        <v>27</v>
      </c>
      <c r="G7" s="9">
        <v>0</v>
      </c>
      <c r="H7" s="9">
        <v>2012</v>
      </c>
      <c r="I7" s="9">
        <v>1563347</v>
      </c>
      <c r="J7" s="10">
        <v>41160</v>
      </c>
      <c r="K7" s="9" t="s">
        <v>29</v>
      </c>
      <c r="L7" s="10">
        <v>45292</v>
      </c>
      <c r="M7" s="9" t="s">
        <v>28</v>
      </c>
      <c r="N7" s="9" t="s">
        <v>30</v>
      </c>
      <c r="O7" s="17" t="s">
        <v>31</v>
      </c>
      <c r="P7" s="9" t="s">
        <v>32</v>
      </c>
      <c r="Q7" s="9" t="s">
        <v>33</v>
      </c>
      <c r="R7" s="9"/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9">
        <v>1</v>
      </c>
    </row>
    <row r="8" spans="1:25" outlineLevel="2" x14ac:dyDescent="0.35">
      <c r="A8" s="9" t="s">
        <v>25</v>
      </c>
      <c r="B8" s="9" t="s">
        <v>25</v>
      </c>
      <c r="C8" s="9">
        <v>1203</v>
      </c>
      <c r="D8" s="9" t="s">
        <v>26</v>
      </c>
      <c r="E8" s="9">
        <v>131720210</v>
      </c>
      <c r="F8" s="9" t="s">
        <v>27</v>
      </c>
      <c r="G8" s="9">
        <v>0</v>
      </c>
      <c r="H8" s="9">
        <v>2012</v>
      </c>
      <c r="I8" s="9">
        <v>1573076</v>
      </c>
      <c r="J8" s="10">
        <v>41289</v>
      </c>
      <c r="K8" s="9" t="s">
        <v>29</v>
      </c>
      <c r="L8" s="10">
        <v>45292</v>
      </c>
      <c r="M8" s="9" t="s">
        <v>28</v>
      </c>
      <c r="N8" s="9" t="s">
        <v>30</v>
      </c>
      <c r="O8" s="17" t="s">
        <v>34</v>
      </c>
      <c r="P8" s="9" t="s">
        <v>32</v>
      </c>
      <c r="Q8" s="9" t="s">
        <v>33</v>
      </c>
      <c r="R8" s="9"/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9">
        <v>1</v>
      </c>
    </row>
    <row r="9" spans="1:25" outlineLevel="1" x14ac:dyDescent="0.35">
      <c r="A9" s="9"/>
      <c r="B9" s="9"/>
      <c r="C9" s="9"/>
      <c r="D9" s="9"/>
      <c r="E9" s="9"/>
      <c r="F9" s="9"/>
      <c r="G9" s="9"/>
      <c r="H9" s="41" t="s">
        <v>175</v>
      </c>
      <c r="I9" s="9"/>
      <c r="J9" s="10"/>
      <c r="K9" s="9"/>
      <c r="L9" s="10"/>
      <c r="M9" s="9"/>
      <c r="N9" s="9"/>
      <c r="O9" s="17"/>
      <c r="P9" s="9"/>
      <c r="Q9" s="9"/>
      <c r="R9" s="9"/>
      <c r="S9" s="20">
        <f t="shared" ref="S9:X9" si="1">SUBTOTAL(9,S6:S8)</f>
        <v>684357.29</v>
      </c>
      <c r="T9" s="20">
        <f t="shared" si="1"/>
        <v>0</v>
      </c>
      <c r="U9" s="20">
        <f t="shared" si="1"/>
        <v>0</v>
      </c>
      <c r="V9" s="20">
        <f t="shared" si="1"/>
        <v>0</v>
      </c>
      <c r="W9" s="20">
        <f t="shared" si="1"/>
        <v>0</v>
      </c>
      <c r="X9" s="20">
        <f t="shared" si="1"/>
        <v>0</v>
      </c>
      <c r="Y9" s="9"/>
    </row>
    <row r="10" spans="1:25" outlineLevel="2" x14ac:dyDescent="0.35">
      <c r="A10" s="9" t="s">
        <v>25</v>
      </c>
      <c r="B10" s="9" t="s">
        <v>25</v>
      </c>
      <c r="C10" s="9">
        <v>1221</v>
      </c>
      <c r="D10" s="9" t="s">
        <v>26</v>
      </c>
      <c r="E10" s="9">
        <v>131720210</v>
      </c>
      <c r="F10" s="9" t="s">
        <v>27</v>
      </c>
      <c r="G10" s="9">
        <v>0</v>
      </c>
      <c r="H10" s="9">
        <v>2013</v>
      </c>
      <c r="I10" s="9">
        <v>0</v>
      </c>
      <c r="J10" s="9"/>
      <c r="K10" s="9"/>
      <c r="L10" s="10">
        <v>45292</v>
      </c>
      <c r="M10" s="9" t="s">
        <v>28</v>
      </c>
      <c r="N10" s="9"/>
      <c r="O10" s="17"/>
      <c r="P10" s="9"/>
      <c r="Q10" s="9"/>
      <c r="R10" s="9"/>
      <c r="S10" s="20">
        <v>459266.62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9">
        <v>0</v>
      </c>
    </row>
    <row r="11" spans="1:25" ht="29" outlineLevel="2" x14ac:dyDescent="0.35">
      <c r="A11" s="9" t="s">
        <v>25</v>
      </c>
      <c r="B11" s="9" t="s">
        <v>25</v>
      </c>
      <c r="C11" s="9">
        <v>1203</v>
      </c>
      <c r="D11" s="9" t="s">
        <v>26</v>
      </c>
      <c r="E11" s="9">
        <v>131720210</v>
      </c>
      <c r="F11" s="9" t="s">
        <v>27</v>
      </c>
      <c r="G11" s="9">
        <v>0</v>
      </c>
      <c r="H11" s="9">
        <v>2013</v>
      </c>
      <c r="I11" s="9">
        <v>1589528</v>
      </c>
      <c r="J11" s="10">
        <v>41483</v>
      </c>
      <c r="K11" s="9" t="s">
        <v>29</v>
      </c>
      <c r="L11" s="10">
        <v>45292</v>
      </c>
      <c r="M11" s="9" t="s">
        <v>28</v>
      </c>
      <c r="N11" s="9" t="s">
        <v>30</v>
      </c>
      <c r="O11" s="17" t="s">
        <v>35</v>
      </c>
      <c r="P11" s="9" t="s">
        <v>36</v>
      </c>
      <c r="Q11" s="9" t="s">
        <v>37</v>
      </c>
      <c r="R11" s="9"/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9">
        <v>1</v>
      </c>
    </row>
    <row r="12" spans="1:25" ht="29" outlineLevel="2" x14ac:dyDescent="0.35">
      <c r="A12" s="9" t="s">
        <v>25</v>
      </c>
      <c r="B12" s="9" t="s">
        <v>25</v>
      </c>
      <c r="C12" s="9">
        <v>1203</v>
      </c>
      <c r="D12" s="9" t="s">
        <v>26</v>
      </c>
      <c r="E12" s="9">
        <v>131720210</v>
      </c>
      <c r="F12" s="9" t="s">
        <v>27</v>
      </c>
      <c r="G12" s="9">
        <v>0</v>
      </c>
      <c r="H12" s="9">
        <v>2013</v>
      </c>
      <c r="I12" s="9">
        <v>1589816</v>
      </c>
      <c r="J12" s="10">
        <v>41460</v>
      </c>
      <c r="K12" s="9" t="s">
        <v>29</v>
      </c>
      <c r="L12" s="10">
        <v>45292</v>
      </c>
      <c r="M12" s="9" t="s">
        <v>28</v>
      </c>
      <c r="N12" s="9" t="s">
        <v>30</v>
      </c>
      <c r="O12" s="17" t="s">
        <v>38</v>
      </c>
      <c r="P12" s="9" t="s">
        <v>32</v>
      </c>
      <c r="Q12" s="9" t="s">
        <v>33</v>
      </c>
      <c r="R12" s="9"/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9">
        <v>1</v>
      </c>
    </row>
    <row r="13" spans="1:25" ht="29" outlineLevel="2" x14ac:dyDescent="0.35">
      <c r="A13" s="9" t="s">
        <v>25</v>
      </c>
      <c r="B13" s="9" t="s">
        <v>25</v>
      </c>
      <c r="C13" s="9">
        <v>1203</v>
      </c>
      <c r="D13" s="9" t="s">
        <v>26</v>
      </c>
      <c r="E13" s="9">
        <v>131720210</v>
      </c>
      <c r="F13" s="9" t="s">
        <v>27</v>
      </c>
      <c r="G13" s="9">
        <v>0</v>
      </c>
      <c r="H13" s="9">
        <v>2013</v>
      </c>
      <c r="I13" s="9">
        <v>1595358</v>
      </c>
      <c r="J13" s="10">
        <v>41562</v>
      </c>
      <c r="K13" s="9" t="s">
        <v>29</v>
      </c>
      <c r="L13" s="10">
        <v>45292</v>
      </c>
      <c r="M13" s="9" t="s">
        <v>28</v>
      </c>
      <c r="N13" s="9" t="s">
        <v>30</v>
      </c>
      <c r="O13" s="17" t="s">
        <v>39</v>
      </c>
      <c r="P13" s="9" t="s">
        <v>40</v>
      </c>
      <c r="Q13" s="9" t="s">
        <v>41</v>
      </c>
      <c r="R13" s="9"/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9">
        <v>1</v>
      </c>
    </row>
    <row r="14" spans="1:25" ht="29" outlineLevel="2" x14ac:dyDescent="0.35">
      <c r="A14" s="9" t="s">
        <v>25</v>
      </c>
      <c r="B14" s="9" t="s">
        <v>25</v>
      </c>
      <c r="C14" s="9">
        <v>1203</v>
      </c>
      <c r="D14" s="9" t="s">
        <v>26</v>
      </c>
      <c r="E14" s="9">
        <v>131720210</v>
      </c>
      <c r="F14" s="9" t="s">
        <v>27</v>
      </c>
      <c r="G14" s="9">
        <v>0</v>
      </c>
      <c r="H14" s="9">
        <v>2013</v>
      </c>
      <c r="I14" s="9">
        <v>1595388</v>
      </c>
      <c r="J14" s="10">
        <v>41560</v>
      </c>
      <c r="K14" s="9" t="s">
        <v>29</v>
      </c>
      <c r="L14" s="10">
        <v>45292</v>
      </c>
      <c r="M14" s="9" t="s">
        <v>28</v>
      </c>
      <c r="N14" s="9" t="s">
        <v>30</v>
      </c>
      <c r="O14" s="17" t="s">
        <v>42</v>
      </c>
      <c r="P14" s="9" t="s">
        <v>43</v>
      </c>
      <c r="Q14" s="9" t="s">
        <v>44</v>
      </c>
      <c r="R14" s="9"/>
      <c r="S14" s="20">
        <v>0</v>
      </c>
      <c r="T14" s="20">
        <v>0</v>
      </c>
      <c r="U14" s="20">
        <v>0</v>
      </c>
      <c r="V14" s="20">
        <v>784.81</v>
      </c>
      <c r="W14" s="20">
        <v>0</v>
      </c>
      <c r="X14" s="20">
        <v>784.81</v>
      </c>
      <c r="Y14" s="9">
        <v>1</v>
      </c>
    </row>
    <row r="15" spans="1:25" ht="29" outlineLevel="2" x14ac:dyDescent="0.35">
      <c r="A15" s="9" t="s">
        <v>25</v>
      </c>
      <c r="B15" s="9" t="s">
        <v>25</v>
      </c>
      <c r="C15" s="9">
        <v>1221</v>
      </c>
      <c r="D15" s="9" t="s">
        <v>26</v>
      </c>
      <c r="E15" s="9">
        <v>131720210</v>
      </c>
      <c r="F15" s="9" t="s">
        <v>27</v>
      </c>
      <c r="G15" s="9">
        <v>0</v>
      </c>
      <c r="H15" s="9">
        <v>2013</v>
      </c>
      <c r="I15" s="9">
        <v>1605666</v>
      </c>
      <c r="J15" s="10">
        <v>41632</v>
      </c>
      <c r="K15" s="9" t="s">
        <v>29</v>
      </c>
      <c r="L15" s="10">
        <v>45292</v>
      </c>
      <c r="M15" s="9" t="s">
        <v>28</v>
      </c>
      <c r="N15" s="9" t="s">
        <v>30</v>
      </c>
      <c r="O15" s="17" t="s">
        <v>45</v>
      </c>
      <c r="P15" s="9" t="s">
        <v>46</v>
      </c>
      <c r="Q15" s="9" t="s">
        <v>47</v>
      </c>
      <c r="R15" s="9"/>
      <c r="S15" s="20">
        <v>0</v>
      </c>
      <c r="T15" s="20">
        <v>24524.03</v>
      </c>
      <c r="U15" s="20">
        <v>0</v>
      </c>
      <c r="V15" s="20">
        <v>1862.43</v>
      </c>
      <c r="W15" s="20">
        <v>5000</v>
      </c>
      <c r="X15" s="20">
        <v>-233.69</v>
      </c>
      <c r="Y15" s="9">
        <v>1</v>
      </c>
    </row>
    <row r="16" spans="1:25" outlineLevel="1" x14ac:dyDescent="0.35">
      <c r="A16" s="9"/>
      <c r="B16" s="9"/>
      <c r="C16" s="9"/>
      <c r="D16" s="9"/>
      <c r="E16" s="9"/>
      <c r="F16" s="9"/>
      <c r="G16" s="9"/>
      <c r="H16" s="41" t="s">
        <v>176</v>
      </c>
      <c r="I16" s="9"/>
      <c r="J16" s="10"/>
      <c r="K16" s="9"/>
      <c r="L16" s="10"/>
      <c r="M16" s="9"/>
      <c r="N16" s="9"/>
      <c r="O16" s="17"/>
      <c r="P16" s="9"/>
      <c r="Q16" s="9"/>
      <c r="R16" s="9"/>
      <c r="S16" s="20">
        <f t="shared" ref="S16:X16" si="2">SUBTOTAL(9,S10:S15)</f>
        <v>459266.62</v>
      </c>
      <c r="T16" s="20">
        <f t="shared" si="2"/>
        <v>24524.03</v>
      </c>
      <c r="U16" s="20">
        <f t="shared" si="2"/>
        <v>0</v>
      </c>
      <c r="V16" s="20">
        <f t="shared" si="2"/>
        <v>2647.24</v>
      </c>
      <c r="W16" s="20">
        <f t="shared" si="2"/>
        <v>5000</v>
      </c>
      <c r="X16" s="20">
        <f t="shared" si="2"/>
        <v>551.11999999999989</v>
      </c>
      <c r="Y16" s="9"/>
    </row>
    <row r="17" spans="1:25" outlineLevel="2" x14ac:dyDescent="0.35">
      <c r="A17" s="9" t="s">
        <v>25</v>
      </c>
      <c r="B17" s="9" t="s">
        <v>25</v>
      </c>
      <c r="C17" s="9">
        <v>1221</v>
      </c>
      <c r="D17" s="9" t="s">
        <v>26</v>
      </c>
      <c r="E17" s="9">
        <v>131720210</v>
      </c>
      <c r="F17" s="9" t="s">
        <v>27</v>
      </c>
      <c r="G17" s="9">
        <v>0</v>
      </c>
      <c r="H17" s="9">
        <v>2014</v>
      </c>
      <c r="I17" s="9">
        <v>0</v>
      </c>
      <c r="J17" s="9"/>
      <c r="K17" s="9"/>
      <c r="L17" s="10">
        <v>45292</v>
      </c>
      <c r="M17" s="9" t="s">
        <v>28</v>
      </c>
      <c r="N17" s="9"/>
      <c r="O17" s="17"/>
      <c r="P17" s="9"/>
      <c r="Q17" s="9"/>
      <c r="R17" s="9"/>
      <c r="S17" s="20">
        <v>680805.05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9">
        <v>0</v>
      </c>
    </row>
    <row r="18" spans="1:25" ht="29" outlineLevel="2" x14ac:dyDescent="0.35">
      <c r="A18" s="9" t="s">
        <v>25</v>
      </c>
      <c r="B18" s="9" t="s">
        <v>25</v>
      </c>
      <c r="C18" s="9">
        <v>1221</v>
      </c>
      <c r="D18" s="9" t="s">
        <v>26</v>
      </c>
      <c r="E18" s="9">
        <v>131720210</v>
      </c>
      <c r="F18" s="9" t="s">
        <v>27</v>
      </c>
      <c r="G18" s="9">
        <v>0</v>
      </c>
      <c r="H18" s="9">
        <v>2014</v>
      </c>
      <c r="I18" s="9">
        <v>1604796</v>
      </c>
      <c r="J18" s="10">
        <v>41673</v>
      </c>
      <c r="K18" s="9" t="s">
        <v>29</v>
      </c>
      <c r="L18" s="10">
        <v>45292</v>
      </c>
      <c r="M18" s="9" t="s">
        <v>28</v>
      </c>
      <c r="N18" s="9" t="s">
        <v>30</v>
      </c>
      <c r="O18" s="17" t="s">
        <v>48</v>
      </c>
      <c r="P18" s="9" t="s">
        <v>43</v>
      </c>
      <c r="Q18" s="9" t="s">
        <v>44</v>
      </c>
      <c r="R18" s="9"/>
      <c r="S18" s="20">
        <v>0</v>
      </c>
      <c r="T18" s="20">
        <v>0</v>
      </c>
      <c r="U18" s="20">
        <v>0</v>
      </c>
      <c r="V18" s="20">
        <v>11696.58</v>
      </c>
      <c r="W18" s="20">
        <v>0</v>
      </c>
      <c r="X18" s="20">
        <v>11697.43</v>
      </c>
      <c r="Y18" s="9">
        <v>1</v>
      </c>
    </row>
    <row r="19" spans="1:25" ht="29" outlineLevel="2" x14ac:dyDescent="0.35">
      <c r="A19" s="9" t="s">
        <v>25</v>
      </c>
      <c r="B19" s="9" t="s">
        <v>25</v>
      </c>
      <c r="C19" s="9">
        <v>1221</v>
      </c>
      <c r="D19" s="9" t="s">
        <v>26</v>
      </c>
      <c r="E19" s="9">
        <v>131720210</v>
      </c>
      <c r="F19" s="9" t="s">
        <v>27</v>
      </c>
      <c r="G19" s="9">
        <v>0</v>
      </c>
      <c r="H19" s="9">
        <v>2014</v>
      </c>
      <c r="I19" s="9">
        <v>1608571</v>
      </c>
      <c r="J19" s="10">
        <v>41691</v>
      </c>
      <c r="K19" s="9" t="s">
        <v>29</v>
      </c>
      <c r="L19" s="10">
        <v>45292</v>
      </c>
      <c r="M19" s="9" t="s">
        <v>28</v>
      </c>
      <c r="N19" s="9" t="s">
        <v>30</v>
      </c>
      <c r="O19" s="17" t="s">
        <v>49</v>
      </c>
      <c r="P19" s="9" t="s">
        <v>50</v>
      </c>
      <c r="Q19" s="9" t="s">
        <v>51</v>
      </c>
      <c r="R19" s="9"/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9">
        <v>1</v>
      </c>
    </row>
    <row r="20" spans="1:25" ht="29" outlineLevel="2" x14ac:dyDescent="0.35">
      <c r="A20" s="9" t="s">
        <v>25</v>
      </c>
      <c r="B20" s="9" t="s">
        <v>25</v>
      </c>
      <c r="C20" s="9">
        <v>1221</v>
      </c>
      <c r="D20" s="9" t="s">
        <v>26</v>
      </c>
      <c r="E20" s="9">
        <v>131720210</v>
      </c>
      <c r="F20" s="9" t="s">
        <v>27</v>
      </c>
      <c r="G20" s="9">
        <v>0</v>
      </c>
      <c r="H20" s="9">
        <v>2014</v>
      </c>
      <c r="I20" s="9">
        <v>1608572</v>
      </c>
      <c r="J20" s="10">
        <v>41699</v>
      </c>
      <c r="K20" s="9" t="s">
        <v>29</v>
      </c>
      <c r="L20" s="10">
        <v>45292</v>
      </c>
      <c r="M20" s="9" t="s">
        <v>28</v>
      </c>
      <c r="N20" s="9" t="s">
        <v>30</v>
      </c>
      <c r="O20" s="17" t="s">
        <v>52</v>
      </c>
      <c r="P20" s="9" t="s">
        <v>43</v>
      </c>
      <c r="Q20" s="9" t="s">
        <v>44</v>
      </c>
      <c r="R20" s="9"/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9">
        <v>1</v>
      </c>
    </row>
    <row r="21" spans="1:25" ht="29" outlineLevel="2" x14ac:dyDescent="0.35">
      <c r="A21" s="9" t="s">
        <v>25</v>
      </c>
      <c r="B21" s="9" t="s">
        <v>25</v>
      </c>
      <c r="C21" s="9">
        <v>1221</v>
      </c>
      <c r="D21" s="9" t="s">
        <v>26</v>
      </c>
      <c r="E21" s="9">
        <v>131720210</v>
      </c>
      <c r="F21" s="9" t="s">
        <v>27</v>
      </c>
      <c r="G21" s="9">
        <v>0</v>
      </c>
      <c r="H21" s="9">
        <v>2014</v>
      </c>
      <c r="I21" s="9">
        <v>1610697</v>
      </c>
      <c r="J21" s="10">
        <v>41739</v>
      </c>
      <c r="K21" s="9" t="s">
        <v>29</v>
      </c>
      <c r="L21" s="10">
        <v>45292</v>
      </c>
      <c r="M21" s="9" t="s">
        <v>28</v>
      </c>
      <c r="N21" s="9" t="s">
        <v>30</v>
      </c>
      <c r="O21" s="17" t="s">
        <v>53</v>
      </c>
      <c r="P21" s="9" t="s">
        <v>43</v>
      </c>
      <c r="Q21" s="9" t="s">
        <v>44</v>
      </c>
      <c r="R21" s="9"/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9">
        <v>1</v>
      </c>
    </row>
    <row r="22" spans="1:25" ht="29" outlineLevel="2" x14ac:dyDescent="0.35">
      <c r="A22" s="9" t="s">
        <v>25</v>
      </c>
      <c r="B22" s="9" t="s">
        <v>25</v>
      </c>
      <c r="C22" s="9">
        <v>1221</v>
      </c>
      <c r="D22" s="9" t="s">
        <v>26</v>
      </c>
      <c r="E22" s="9">
        <v>131720210</v>
      </c>
      <c r="F22" s="9" t="s">
        <v>27</v>
      </c>
      <c r="G22" s="9">
        <v>0</v>
      </c>
      <c r="H22" s="9">
        <v>2014</v>
      </c>
      <c r="I22" s="9">
        <v>1614391</v>
      </c>
      <c r="J22" s="10">
        <v>41739</v>
      </c>
      <c r="K22" s="9" t="s">
        <v>29</v>
      </c>
      <c r="L22" s="10">
        <v>45292</v>
      </c>
      <c r="M22" s="9" t="s">
        <v>28</v>
      </c>
      <c r="N22" s="9" t="s">
        <v>30</v>
      </c>
      <c r="O22" s="17" t="s">
        <v>54</v>
      </c>
      <c r="P22" s="9" t="s">
        <v>32</v>
      </c>
      <c r="Q22" s="9" t="s">
        <v>33</v>
      </c>
      <c r="R22" s="9"/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9">
        <v>1</v>
      </c>
    </row>
    <row r="23" spans="1:25" ht="29" outlineLevel="2" x14ac:dyDescent="0.35">
      <c r="A23" s="9" t="s">
        <v>25</v>
      </c>
      <c r="B23" s="9" t="s">
        <v>25</v>
      </c>
      <c r="C23" s="9">
        <v>1221</v>
      </c>
      <c r="D23" s="9" t="s">
        <v>26</v>
      </c>
      <c r="E23" s="9">
        <v>131720210</v>
      </c>
      <c r="F23" s="9" t="s">
        <v>27</v>
      </c>
      <c r="G23" s="9">
        <v>0</v>
      </c>
      <c r="H23" s="9">
        <v>2014</v>
      </c>
      <c r="I23" s="9">
        <v>1615049</v>
      </c>
      <c r="J23" s="10">
        <v>41806</v>
      </c>
      <c r="K23" s="9" t="s">
        <v>29</v>
      </c>
      <c r="L23" s="10">
        <v>45292</v>
      </c>
      <c r="M23" s="9" t="s">
        <v>28</v>
      </c>
      <c r="N23" s="9" t="s">
        <v>30</v>
      </c>
      <c r="O23" s="17" t="s">
        <v>55</v>
      </c>
      <c r="P23" s="9" t="s">
        <v>43</v>
      </c>
      <c r="Q23" s="9" t="s">
        <v>44</v>
      </c>
      <c r="R23" s="9"/>
      <c r="S23" s="20">
        <v>0</v>
      </c>
      <c r="T23" s="20">
        <v>0</v>
      </c>
      <c r="U23" s="20">
        <v>0</v>
      </c>
      <c r="V23" s="20">
        <v>2417.58</v>
      </c>
      <c r="W23" s="20">
        <v>0</v>
      </c>
      <c r="X23" s="20">
        <v>2417.58</v>
      </c>
      <c r="Y23" s="9">
        <v>1</v>
      </c>
    </row>
    <row r="24" spans="1:25" ht="43.5" outlineLevel="2" x14ac:dyDescent="0.35">
      <c r="A24" s="9" t="s">
        <v>25</v>
      </c>
      <c r="B24" s="9" t="s">
        <v>25</v>
      </c>
      <c r="C24" s="9">
        <v>1221</v>
      </c>
      <c r="D24" s="9" t="s">
        <v>26</v>
      </c>
      <c r="E24" s="9">
        <v>131720210</v>
      </c>
      <c r="F24" s="9" t="s">
        <v>27</v>
      </c>
      <c r="G24" s="9">
        <v>0</v>
      </c>
      <c r="H24" s="9">
        <v>2014</v>
      </c>
      <c r="I24" s="9">
        <v>1618509</v>
      </c>
      <c r="J24" s="10">
        <v>41848</v>
      </c>
      <c r="K24" s="9" t="s">
        <v>29</v>
      </c>
      <c r="L24" s="10">
        <v>45292</v>
      </c>
      <c r="M24" s="9" t="s">
        <v>28</v>
      </c>
      <c r="N24" s="9" t="s">
        <v>30</v>
      </c>
      <c r="O24" s="17" t="s">
        <v>56</v>
      </c>
      <c r="P24" s="9" t="s">
        <v>43</v>
      </c>
      <c r="Q24" s="9" t="s">
        <v>44</v>
      </c>
      <c r="R24" s="9"/>
      <c r="S24" s="20">
        <v>0</v>
      </c>
      <c r="T24" s="20">
        <v>57623.99</v>
      </c>
      <c r="U24" s="20">
        <v>0</v>
      </c>
      <c r="V24" s="20">
        <v>4715.74</v>
      </c>
      <c r="W24" s="20">
        <v>5000</v>
      </c>
      <c r="X24" s="20">
        <v>57869.74</v>
      </c>
      <c r="Y24" s="9">
        <v>1</v>
      </c>
    </row>
    <row r="25" spans="1:25" outlineLevel="2" x14ac:dyDescent="0.35">
      <c r="A25" s="9" t="s">
        <v>25</v>
      </c>
      <c r="B25" s="9" t="s">
        <v>25</v>
      </c>
      <c r="C25" s="9">
        <v>1221</v>
      </c>
      <c r="D25" s="9" t="s">
        <v>26</v>
      </c>
      <c r="E25" s="9">
        <v>131720210</v>
      </c>
      <c r="F25" s="9" t="s">
        <v>27</v>
      </c>
      <c r="G25" s="9">
        <v>0</v>
      </c>
      <c r="H25" s="9">
        <v>2014</v>
      </c>
      <c r="I25" s="9">
        <v>1622726</v>
      </c>
      <c r="J25" s="10">
        <v>41906</v>
      </c>
      <c r="K25" s="9" t="s">
        <v>29</v>
      </c>
      <c r="L25" s="10">
        <v>45292</v>
      </c>
      <c r="M25" s="9" t="s">
        <v>28</v>
      </c>
      <c r="N25" s="9" t="s">
        <v>30</v>
      </c>
      <c r="O25" s="17" t="s">
        <v>57</v>
      </c>
      <c r="P25" s="9" t="s">
        <v>43</v>
      </c>
      <c r="Q25" s="9" t="s">
        <v>44</v>
      </c>
      <c r="R25" s="9"/>
      <c r="S25" s="20">
        <v>0</v>
      </c>
      <c r="T25" s="20">
        <v>0</v>
      </c>
      <c r="U25" s="20">
        <v>0</v>
      </c>
      <c r="V25" s="20">
        <v>1468.46</v>
      </c>
      <c r="W25" s="20">
        <v>0</v>
      </c>
      <c r="X25" s="20">
        <v>1468.46</v>
      </c>
      <c r="Y25" s="9">
        <v>1</v>
      </c>
    </row>
    <row r="26" spans="1:25" outlineLevel="2" x14ac:dyDescent="0.35">
      <c r="A26" s="9" t="s">
        <v>25</v>
      </c>
      <c r="B26" s="9" t="s">
        <v>25</v>
      </c>
      <c r="C26" s="9">
        <v>1221</v>
      </c>
      <c r="D26" s="9" t="s">
        <v>26</v>
      </c>
      <c r="E26" s="9">
        <v>131720210</v>
      </c>
      <c r="F26" s="9" t="s">
        <v>27</v>
      </c>
      <c r="G26" s="9">
        <v>0</v>
      </c>
      <c r="H26" s="9">
        <v>2014</v>
      </c>
      <c r="I26" s="9">
        <v>1625036</v>
      </c>
      <c r="J26" s="10">
        <v>41933</v>
      </c>
      <c r="K26" s="9" t="s">
        <v>29</v>
      </c>
      <c r="L26" s="10">
        <v>45292</v>
      </c>
      <c r="M26" s="9" t="s">
        <v>28</v>
      </c>
      <c r="N26" s="9" t="s">
        <v>30</v>
      </c>
      <c r="O26" s="17" t="s">
        <v>58</v>
      </c>
      <c r="P26" s="9" t="s">
        <v>32</v>
      </c>
      <c r="Q26" s="9" t="s">
        <v>33</v>
      </c>
      <c r="R26" s="9"/>
      <c r="S26" s="20">
        <v>0</v>
      </c>
      <c r="T26" s="20">
        <v>0</v>
      </c>
      <c r="U26" s="20">
        <v>0</v>
      </c>
      <c r="V26" s="20">
        <v>1786.96</v>
      </c>
      <c r="W26" s="20">
        <v>0</v>
      </c>
      <c r="X26" s="20">
        <v>1786.96</v>
      </c>
      <c r="Y26" s="9">
        <v>1</v>
      </c>
    </row>
    <row r="27" spans="1:25" ht="29" outlineLevel="2" x14ac:dyDescent="0.35">
      <c r="A27" s="9" t="s">
        <v>25</v>
      </c>
      <c r="B27" s="9" t="s">
        <v>25</v>
      </c>
      <c r="C27" s="9">
        <v>1221</v>
      </c>
      <c r="D27" s="9" t="s">
        <v>26</v>
      </c>
      <c r="E27" s="9">
        <v>131720210</v>
      </c>
      <c r="F27" s="9" t="s">
        <v>27</v>
      </c>
      <c r="G27" s="9">
        <v>0</v>
      </c>
      <c r="H27" s="9">
        <v>2014</v>
      </c>
      <c r="I27" s="9">
        <v>1626741</v>
      </c>
      <c r="J27" s="10">
        <v>41958</v>
      </c>
      <c r="K27" s="9" t="s">
        <v>29</v>
      </c>
      <c r="L27" s="10">
        <v>45292</v>
      </c>
      <c r="M27" s="9" t="s">
        <v>28</v>
      </c>
      <c r="N27" s="9" t="s">
        <v>30</v>
      </c>
      <c r="O27" s="17" t="s">
        <v>59</v>
      </c>
      <c r="P27" s="9" t="s">
        <v>32</v>
      </c>
      <c r="Q27" s="9" t="s">
        <v>33</v>
      </c>
      <c r="R27" s="9"/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9">
        <v>1</v>
      </c>
    </row>
    <row r="28" spans="1:25" outlineLevel="2" x14ac:dyDescent="0.35">
      <c r="A28" s="9" t="s">
        <v>25</v>
      </c>
      <c r="B28" s="9" t="s">
        <v>25</v>
      </c>
      <c r="C28" s="9">
        <v>1221</v>
      </c>
      <c r="D28" s="9" t="s">
        <v>26</v>
      </c>
      <c r="E28" s="9">
        <v>131720210</v>
      </c>
      <c r="F28" s="9" t="s">
        <v>27</v>
      </c>
      <c r="G28" s="9">
        <v>0</v>
      </c>
      <c r="H28" s="9">
        <v>2014</v>
      </c>
      <c r="I28" s="9">
        <v>1627443</v>
      </c>
      <c r="J28" s="10">
        <v>41933</v>
      </c>
      <c r="K28" s="9" t="s">
        <v>29</v>
      </c>
      <c r="L28" s="10">
        <v>45292</v>
      </c>
      <c r="M28" s="9" t="s">
        <v>28</v>
      </c>
      <c r="N28" s="9" t="s">
        <v>30</v>
      </c>
      <c r="O28" s="17" t="s">
        <v>60</v>
      </c>
      <c r="P28" s="9" t="s">
        <v>36</v>
      </c>
      <c r="Q28" s="9" t="s">
        <v>37</v>
      </c>
      <c r="R28" s="9"/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9">
        <v>1</v>
      </c>
    </row>
    <row r="29" spans="1:25" ht="29" outlineLevel="2" x14ac:dyDescent="0.35">
      <c r="A29" s="9" t="s">
        <v>25</v>
      </c>
      <c r="B29" s="9" t="s">
        <v>25</v>
      </c>
      <c r="C29" s="9">
        <v>1221</v>
      </c>
      <c r="D29" s="9" t="s">
        <v>26</v>
      </c>
      <c r="E29" s="9">
        <v>131720210</v>
      </c>
      <c r="F29" s="9" t="s">
        <v>27</v>
      </c>
      <c r="G29" s="9">
        <v>0</v>
      </c>
      <c r="H29" s="9">
        <v>2014</v>
      </c>
      <c r="I29" s="9">
        <v>1637892</v>
      </c>
      <c r="J29" s="10">
        <v>41774</v>
      </c>
      <c r="K29" s="9" t="s">
        <v>29</v>
      </c>
      <c r="L29" s="10">
        <v>45292</v>
      </c>
      <c r="M29" s="9" t="s">
        <v>28</v>
      </c>
      <c r="N29" s="9" t="s">
        <v>30</v>
      </c>
      <c r="O29" s="17" t="s">
        <v>61</v>
      </c>
      <c r="P29" s="9" t="s">
        <v>46</v>
      </c>
      <c r="Q29" s="9" t="s">
        <v>47</v>
      </c>
      <c r="R29" s="9"/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9">
        <v>1</v>
      </c>
    </row>
    <row r="30" spans="1:25" ht="29" outlineLevel="2" x14ac:dyDescent="0.35">
      <c r="A30" s="9" t="s">
        <v>25</v>
      </c>
      <c r="B30" s="9" t="s">
        <v>25</v>
      </c>
      <c r="C30" s="9">
        <v>1221</v>
      </c>
      <c r="D30" s="9" t="s">
        <v>26</v>
      </c>
      <c r="E30" s="9">
        <v>131720210</v>
      </c>
      <c r="F30" s="9" t="s">
        <v>27</v>
      </c>
      <c r="G30" s="9">
        <v>0</v>
      </c>
      <c r="H30" s="9">
        <v>2014</v>
      </c>
      <c r="I30" s="9">
        <v>1653497</v>
      </c>
      <c r="J30" s="10">
        <v>42312</v>
      </c>
      <c r="K30" s="9" t="s">
        <v>29</v>
      </c>
      <c r="L30" s="10">
        <v>45292</v>
      </c>
      <c r="M30" s="9" t="s">
        <v>28</v>
      </c>
      <c r="N30" s="9" t="s">
        <v>30</v>
      </c>
      <c r="O30" s="17" t="s">
        <v>62</v>
      </c>
      <c r="P30" s="9" t="s">
        <v>43</v>
      </c>
      <c r="Q30" s="9" t="s">
        <v>44</v>
      </c>
      <c r="R30" s="9"/>
      <c r="S30" s="20">
        <v>0</v>
      </c>
      <c r="T30" s="20">
        <v>0</v>
      </c>
      <c r="U30" s="20">
        <v>0</v>
      </c>
      <c r="V30" s="20">
        <v>647.35</v>
      </c>
      <c r="W30" s="20">
        <v>0</v>
      </c>
      <c r="X30" s="20">
        <v>648</v>
      </c>
      <c r="Y30" s="9">
        <v>1</v>
      </c>
    </row>
    <row r="31" spans="1:25" outlineLevel="1" x14ac:dyDescent="0.35">
      <c r="A31" s="9"/>
      <c r="B31" s="9"/>
      <c r="C31" s="9"/>
      <c r="D31" s="9"/>
      <c r="E31" s="9"/>
      <c r="F31" s="9"/>
      <c r="G31" s="9"/>
      <c r="H31" s="41" t="s">
        <v>177</v>
      </c>
      <c r="I31" s="9"/>
      <c r="J31" s="10"/>
      <c r="K31" s="9"/>
      <c r="L31" s="10"/>
      <c r="M31" s="9"/>
      <c r="N31" s="9"/>
      <c r="O31" s="17"/>
      <c r="P31" s="9"/>
      <c r="Q31" s="9"/>
      <c r="R31" s="9"/>
      <c r="S31" s="20">
        <f t="shared" ref="S31:X31" si="3">SUBTOTAL(9,S17:S30)</f>
        <v>680805.05</v>
      </c>
      <c r="T31" s="20">
        <f t="shared" si="3"/>
        <v>57623.99</v>
      </c>
      <c r="U31" s="20">
        <f t="shared" si="3"/>
        <v>0</v>
      </c>
      <c r="V31" s="20">
        <f t="shared" si="3"/>
        <v>22732.67</v>
      </c>
      <c r="W31" s="20">
        <f t="shared" si="3"/>
        <v>5000</v>
      </c>
      <c r="X31" s="20">
        <f t="shared" si="3"/>
        <v>75888.170000000013</v>
      </c>
      <c r="Y31" s="9"/>
    </row>
    <row r="32" spans="1:25" outlineLevel="2" x14ac:dyDescent="0.35">
      <c r="A32" s="9" t="s">
        <v>25</v>
      </c>
      <c r="B32" s="9" t="s">
        <v>25</v>
      </c>
      <c r="C32" s="9">
        <v>1221</v>
      </c>
      <c r="D32" s="9" t="s">
        <v>26</v>
      </c>
      <c r="E32" s="9">
        <v>131720210</v>
      </c>
      <c r="F32" s="9" t="s">
        <v>27</v>
      </c>
      <c r="G32" s="9">
        <v>0</v>
      </c>
      <c r="H32" s="9">
        <v>2015</v>
      </c>
      <c r="I32" s="9">
        <v>0</v>
      </c>
      <c r="J32" s="9"/>
      <c r="K32" s="9"/>
      <c r="L32" s="10">
        <v>45292</v>
      </c>
      <c r="M32" s="9" t="s">
        <v>28</v>
      </c>
      <c r="N32" s="9"/>
      <c r="O32" s="17"/>
      <c r="P32" s="9"/>
      <c r="Q32" s="9"/>
      <c r="R32" s="9"/>
      <c r="S32" s="20">
        <v>791110.51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9">
        <v>0</v>
      </c>
    </row>
    <row r="33" spans="1:25" outlineLevel="2" x14ac:dyDescent="0.35">
      <c r="A33" s="9" t="s">
        <v>25</v>
      </c>
      <c r="B33" s="9" t="s">
        <v>25</v>
      </c>
      <c r="C33" s="9">
        <v>1221</v>
      </c>
      <c r="D33" s="9" t="s">
        <v>26</v>
      </c>
      <c r="E33" s="9">
        <v>131720210</v>
      </c>
      <c r="F33" s="9" t="s">
        <v>27</v>
      </c>
      <c r="G33" s="9">
        <v>0</v>
      </c>
      <c r="H33" s="9">
        <v>2015</v>
      </c>
      <c r="I33" s="9">
        <v>1630713</v>
      </c>
      <c r="J33" s="10">
        <v>42009</v>
      </c>
      <c r="K33" s="9" t="s">
        <v>29</v>
      </c>
      <c r="L33" s="10">
        <v>45292</v>
      </c>
      <c r="M33" s="9" t="s">
        <v>28</v>
      </c>
      <c r="N33" s="9" t="s">
        <v>30</v>
      </c>
      <c r="O33" s="17" t="s">
        <v>57</v>
      </c>
      <c r="P33" s="9" t="s">
        <v>43</v>
      </c>
      <c r="Q33" s="9" t="s">
        <v>44</v>
      </c>
      <c r="R33" s="9"/>
      <c r="S33" s="20">
        <v>0</v>
      </c>
      <c r="T33" s="20">
        <v>33583.61</v>
      </c>
      <c r="U33" s="20">
        <v>0</v>
      </c>
      <c r="V33" s="20">
        <v>4471.28</v>
      </c>
      <c r="W33" s="20">
        <v>5000</v>
      </c>
      <c r="X33" s="20">
        <v>33343.279999999999</v>
      </c>
      <c r="Y33" s="9">
        <v>1</v>
      </c>
    </row>
    <row r="34" spans="1:25" ht="29" outlineLevel="2" x14ac:dyDescent="0.35">
      <c r="A34" s="9" t="s">
        <v>25</v>
      </c>
      <c r="B34" s="9" t="s">
        <v>25</v>
      </c>
      <c r="C34" s="9">
        <v>1221</v>
      </c>
      <c r="D34" s="9" t="s">
        <v>26</v>
      </c>
      <c r="E34" s="9">
        <v>131720210</v>
      </c>
      <c r="F34" s="9" t="s">
        <v>27</v>
      </c>
      <c r="G34" s="9">
        <v>0</v>
      </c>
      <c r="H34" s="9">
        <v>2015</v>
      </c>
      <c r="I34" s="9">
        <v>1636433</v>
      </c>
      <c r="J34" s="10">
        <v>42087</v>
      </c>
      <c r="K34" s="9" t="s">
        <v>29</v>
      </c>
      <c r="L34" s="10">
        <v>45292</v>
      </c>
      <c r="M34" s="9" t="s">
        <v>28</v>
      </c>
      <c r="N34" s="9" t="s">
        <v>30</v>
      </c>
      <c r="O34" s="17" t="s">
        <v>63</v>
      </c>
      <c r="P34" s="9" t="s">
        <v>32</v>
      </c>
      <c r="Q34" s="9" t="s">
        <v>33</v>
      </c>
      <c r="R34" s="9"/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9">
        <v>1</v>
      </c>
    </row>
    <row r="35" spans="1:25" ht="29" outlineLevel="2" x14ac:dyDescent="0.35">
      <c r="A35" s="9" t="s">
        <v>25</v>
      </c>
      <c r="B35" s="9" t="s">
        <v>25</v>
      </c>
      <c r="C35" s="9">
        <v>1221</v>
      </c>
      <c r="D35" s="9" t="s">
        <v>26</v>
      </c>
      <c r="E35" s="9">
        <v>131720210</v>
      </c>
      <c r="F35" s="9" t="s">
        <v>27</v>
      </c>
      <c r="G35" s="9">
        <v>0</v>
      </c>
      <c r="H35" s="9">
        <v>2015</v>
      </c>
      <c r="I35" s="9">
        <v>1637081</v>
      </c>
      <c r="J35" s="10">
        <v>42094</v>
      </c>
      <c r="K35" s="9" t="s">
        <v>29</v>
      </c>
      <c r="L35" s="10">
        <v>45292</v>
      </c>
      <c r="M35" s="9" t="s">
        <v>28</v>
      </c>
      <c r="N35" s="9" t="s">
        <v>30</v>
      </c>
      <c r="O35" s="17" t="s">
        <v>64</v>
      </c>
      <c r="P35" s="9" t="s">
        <v>46</v>
      </c>
      <c r="Q35" s="9" t="s">
        <v>47</v>
      </c>
      <c r="R35" s="9"/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9">
        <v>1</v>
      </c>
    </row>
    <row r="36" spans="1:25" outlineLevel="2" x14ac:dyDescent="0.35">
      <c r="A36" s="9" t="s">
        <v>25</v>
      </c>
      <c r="B36" s="9" t="s">
        <v>25</v>
      </c>
      <c r="C36" s="9">
        <v>1221</v>
      </c>
      <c r="D36" s="9" t="s">
        <v>26</v>
      </c>
      <c r="E36" s="9">
        <v>131720210</v>
      </c>
      <c r="F36" s="9" t="s">
        <v>27</v>
      </c>
      <c r="G36" s="9">
        <v>0</v>
      </c>
      <c r="H36" s="9">
        <v>2015</v>
      </c>
      <c r="I36" s="9">
        <v>1637847</v>
      </c>
      <c r="J36" s="10">
        <v>42107</v>
      </c>
      <c r="K36" s="9" t="s">
        <v>29</v>
      </c>
      <c r="L36" s="10">
        <v>45292</v>
      </c>
      <c r="M36" s="9" t="s">
        <v>28</v>
      </c>
      <c r="N36" s="9" t="s">
        <v>30</v>
      </c>
      <c r="O36" s="17" t="s">
        <v>57</v>
      </c>
      <c r="P36" s="9" t="s">
        <v>43</v>
      </c>
      <c r="Q36" s="9" t="s">
        <v>44</v>
      </c>
      <c r="R36" s="9"/>
      <c r="S36" s="20">
        <v>0</v>
      </c>
      <c r="T36" s="20">
        <v>9346.58</v>
      </c>
      <c r="U36" s="20">
        <v>0</v>
      </c>
      <c r="V36" s="20">
        <v>3638.99</v>
      </c>
      <c r="W36" s="20">
        <v>5000</v>
      </c>
      <c r="X36" s="20">
        <v>1915.73</v>
      </c>
      <c r="Y36" s="9">
        <v>1</v>
      </c>
    </row>
    <row r="37" spans="1:25" outlineLevel="2" x14ac:dyDescent="0.35">
      <c r="A37" s="9" t="s">
        <v>25</v>
      </c>
      <c r="B37" s="9" t="s">
        <v>25</v>
      </c>
      <c r="C37" s="9">
        <v>1221</v>
      </c>
      <c r="D37" s="9" t="s">
        <v>26</v>
      </c>
      <c r="E37" s="9">
        <v>131720210</v>
      </c>
      <c r="F37" s="9" t="s">
        <v>27</v>
      </c>
      <c r="G37" s="9">
        <v>0</v>
      </c>
      <c r="H37" s="9">
        <v>2015</v>
      </c>
      <c r="I37" s="9">
        <v>1638154</v>
      </c>
      <c r="J37" s="10">
        <v>42109</v>
      </c>
      <c r="K37" s="9" t="s">
        <v>29</v>
      </c>
      <c r="L37" s="10">
        <v>45292</v>
      </c>
      <c r="M37" s="9" t="s">
        <v>28</v>
      </c>
      <c r="N37" s="9" t="s">
        <v>30</v>
      </c>
      <c r="O37" s="17" t="s">
        <v>65</v>
      </c>
      <c r="P37" s="9" t="s">
        <v>32</v>
      </c>
      <c r="Q37" s="9" t="s">
        <v>33</v>
      </c>
      <c r="R37" s="9"/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9">
        <v>1</v>
      </c>
    </row>
    <row r="38" spans="1:25" ht="29" outlineLevel="2" x14ac:dyDescent="0.35">
      <c r="A38" s="9" t="s">
        <v>25</v>
      </c>
      <c r="B38" s="9" t="s">
        <v>25</v>
      </c>
      <c r="C38" s="9">
        <v>1221</v>
      </c>
      <c r="D38" s="9" t="s">
        <v>26</v>
      </c>
      <c r="E38" s="9">
        <v>131720210</v>
      </c>
      <c r="F38" s="9" t="s">
        <v>27</v>
      </c>
      <c r="G38" s="9">
        <v>0</v>
      </c>
      <c r="H38" s="9">
        <v>2015</v>
      </c>
      <c r="I38" s="9">
        <v>1638518</v>
      </c>
      <c r="J38" s="10">
        <v>42115</v>
      </c>
      <c r="K38" s="9" t="s">
        <v>29</v>
      </c>
      <c r="L38" s="10">
        <v>45292</v>
      </c>
      <c r="M38" s="9" t="s">
        <v>28</v>
      </c>
      <c r="N38" s="9" t="s">
        <v>30</v>
      </c>
      <c r="O38" s="17" t="s">
        <v>48</v>
      </c>
      <c r="P38" s="9" t="s">
        <v>43</v>
      </c>
      <c r="Q38" s="9" t="s">
        <v>44</v>
      </c>
      <c r="R38" s="9"/>
      <c r="S38" s="20">
        <v>0</v>
      </c>
      <c r="T38" s="20">
        <v>0</v>
      </c>
      <c r="U38" s="20">
        <v>0</v>
      </c>
      <c r="V38" s="20">
        <v>608.87</v>
      </c>
      <c r="W38" s="20">
        <v>0</v>
      </c>
      <c r="X38" s="20">
        <v>608.87</v>
      </c>
      <c r="Y38" s="9">
        <v>1</v>
      </c>
    </row>
    <row r="39" spans="1:25" ht="29" outlineLevel="2" x14ac:dyDescent="0.35">
      <c r="A39" s="9" t="s">
        <v>25</v>
      </c>
      <c r="B39" s="9" t="s">
        <v>25</v>
      </c>
      <c r="C39" s="9">
        <v>1221</v>
      </c>
      <c r="D39" s="9" t="s">
        <v>26</v>
      </c>
      <c r="E39" s="9">
        <v>131720210</v>
      </c>
      <c r="F39" s="9" t="s">
        <v>27</v>
      </c>
      <c r="G39" s="9">
        <v>0</v>
      </c>
      <c r="H39" s="9">
        <v>2015</v>
      </c>
      <c r="I39" s="9">
        <v>1640023</v>
      </c>
      <c r="J39" s="10">
        <v>42129</v>
      </c>
      <c r="K39" s="9" t="s">
        <v>29</v>
      </c>
      <c r="L39" s="10">
        <v>45292</v>
      </c>
      <c r="M39" s="9" t="s">
        <v>28</v>
      </c>
      <c r="N39" s="9" t="s">
        <v>30</v>
      </c>
      <c r="O39" s="17" t="s">
        <v>66</v>
      </c>
      <c r="P39" s="9" t="s">
        <v>67</v>
      </c>
      <c r="Q39" s="9" t="s">
        <v>68</v>
      </c>
      <c r="R39" s="9"/>
      <c r="S39" s="20">
        <v>0</v>
      </c>
      <c r="T39" s="20">
        <v>42327.25</v>
      </c>
      <c r="U39" s="20">
        <v>0</v>
      </c>
      <c r="V39" s="20">
        <v>7378.09</v>
      </c>
      <c r="W39" s="20">
        <v>5000</v>
      </c>
      <c r="X39" s="20">
        <v>45082.09</v>
      </c>
      <c r="Y39" s="9">
        <v>1</v>
      </c>
    </row>
    <row r="40" spans="1:25" outlineLevel="2" x14ac:dyDescent="0.35">
      <c r="A40" s="9" t="s">
        <v>25</v>
      </c>
      <c r="B40" s="9" t="s">
        <v>25</v>
      </c>
      <c r="C40" s="9">
        <v>1221</v>
      </c>
      <c r="D40" s="9" t="s">
        <v>26</v>
      </c>
      <c r="E40" s="9">
        <v>131720210</v>
      </c>
      <c r="F40" s="9" t="s">
        <v>27</v>
      </c>
      <c r="G40" s="9">
        <v>0</v>
      </c>
      <c r="H40" s="9">
        <v>2015</v>
      </c>
      <c r="I40" s="9">
        <v>1642819</v>
      </c>
      <c r="J40" s="10">
        <v>42176</v>
      </c>
      <c r="K40" s="9" t="s">
        <v>29</v>
      </c>
      <c r="L40" s="10">
        <v>45292</v>
      </c>
      <c r="M40" s="9" t="s">
        <v>28</v>
      </c>
      <c r="N40" s="9" t="s">
        <v>30</v>
      </c>
      <c r="O40" s="17" t="s">
        <v>69</v>
      </c>
      <c r="P40" s="9" t="s">
        <v>32</v>
      </c>
      <c r="Q40" s="9" t="s">
        <v>33</v>
      </c>
      <c r="R40" s="9"/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9">
        <v>1</v>
      </c>
    </row>
    <row r="41" spans="1:25" outlineLevel="2" x14ac:dyDescent="0.35">
      <c r="A41" s="9" t="s">
        <v>25</v>
      </c>
      <c r="B41" s="9" t="s">
        <v>25</v>
      </c>
      <c r="C41" s="9">
        <v>1221</v>
      </c>
      <c r="D41" s="9" t="s">
        <v>26</v>
      </c>
      <c r="E41" s="9">
        <v>131720210</v>
      </c>
      <c r="F41" s="9" t="s">
        <v>27</v>
      </c>
      <c r="G41" s="9">
        <v>0</v>
      </c>
      <c r="H41" s="9">
        <v>2015</v>
      </c>
      <c r="I41" s="9">
        <v>1644410</v>
      </c>
      <c r="J41" s="10">
        <v>42152</v>
      </c>
      <c r="K41" s="9" t="s">
        <v>29</v>
      </c>
      <c r="L41" s="10">
        <v>45292</v>
      </c>
      <c r="M41" s="9" t="s">
        <v>28</v>
      </c>
      <c r="N41" s="9" t="s">
        <v>30</v>
      </c>
      <c r="O41" s="17" t="s">
        <v>70</v>
      </c>
      <c r="P41" s="9" t="s">
        <v>50</v>
      </c>
      <c r="Q41" s="9" t="s">
        <v>51</v>
      </c>
      <c r="R41" s="9"/>
      <c r="S41" s="20">
        <v>0</v>
      </c>
      <c r="T41" s="20">
        <v>47768.89</v>
      </c>
      <c r="U41" s="20">
        <v>0</v>
      </c>
      <c r="V41" s="20">
        <v>1629.63</v>
      </c>
      <c r="W41" s="20">
        <v>5000</v>
      </c>
      <c r="X41" s="20">
        <v>44830</v>
      </c>
      <c r="Y41" s="9">
        <v>1</v>
      </c>
    </row>
    <row r="42" spans="1:25" ht="29" outlineLevel="2" x14ac:dyDescent="0.35">
      <c r="A42" s="9" t="s">
        <v>25</v>
      </c>
      <c r="B42" s="9" t="s">
        <v>25</v>
      </c>
      <c r="C42" s="9">
        <v>1221</v>
      </c>
      <c r="D42" s="9" t="s">
        <v>26</v>
      </c>
      <c r="E42" s="9">
        <v>131720210</v>
      </c>
      <c r="F42" s="9" t="s">
        <v>27</v>
      </c>
      <c r="G42" s="9">
        <v>0</v>
      </c>
      <c r="H42" s="9">
        <v>2015</v>
      </c>
      <c r="I42" s="9">
        <v>1645151</v>
      </c>
      <c r="J42" s="10">
        <v>42198</v>
      </c>
      <c r="K42" s="9" t="s">
        <v>29</v>
      </c>
      <c r="L42" s="10">
        <v>45292</v>
      </c>
      <c r="M42" s="9" t="s">
        <v>28</v>
      </c>
      <c r="N42" s="9" t="s">
        <v>30</v>
      </c>
      <c r="O42" s="17" t="s">
        <v>48</v>
      </c>
      <c r="P42" s="9" t="s">
        <v>43</v>
      </c>
      <c r="Q42" s="9" t="s">
        <v>44</v>
      </c>
      <c r="R42" s="9"/>
      <c r="S42" s="20">
        <v>0</v>
      </c>
      <c r="T42" s="20">
        <v>13487.07</v>
      </c>
      <c r="U42" s="20">
        <v>0</v>
      </c>
      <c r="V42" s="20">
        <v>4563.33</v>
      </c>
      <c r="W42" s="20">
        <v>5000</v>
      </c>
      <c r="X42" s="20">
        <v>13137.33</v>
      </c>
      <c r="Y42" s="9">
        <v>1</v>
      </c>
    </row>
    <row r="43" spans="1:25" ht="29" outlineLevel="2" x14ac:dyDescent="0.35">
      <c r="A43" s="9" t="s">
        <v>25</v>
      </c>
      <c r="B43" s="9" t="s">
        <v>25</v>
      </c>
      <c r="C43" s="9">
        <v>1221</v>
      </c>
      <c r="D43" s="9" t="s">
        <v>26</v>
      </c>
      <c r="E43" s="9">
        <v>131720210</v>
      </c>
      <c r="F43" s="9" t="s">
        <v>27</v>
      </c>
      <c r="G43" s="9">
        <v>0</v>
      </c>
      <c r="H43" s="9">
        <v>2015</v>
      </c>
      <c r="I43" s="9">
        <v>1645362</v>
      </c>
      <c r="J43" s="10">
        <v>42200</v>
      </c>
      <c r="K43" s="9" t="s">
        <v>29</v>
      </c>
      <c r="L43" s="10">
        <v>45292</v>
      </c>
      <c r="M43" s="9" t="s">
        <v>28</v>
      </c>
      <c r="N43" s="9" t="s">
        <v>30</v>
      </c>
      <c r="O43" s="17" t="s">
        <v>66</v>
      </c>
      <c r="P43" s="9" t="s">
        <v>67</v>
      </c>
      <c r="Q43" s="9" t="s">
        <v>68</v>
      </c>
      <c r="R43" s="9"/>
      <c r="S43" s="20">
        <v>0</v>
      </c>
      <c r="T43" s="20">
        <v>8828.51</v>
      </c>
      <c r="U43" s="20">
        <v>0</v>
      </c>
      <c r="V43" s="20">
        <v>1146.1099999999999</v>
      </c>
      <c r="W43" s="20">
        <v>5000</v>
      </c>
      <c r="X43" s="20">
        <v>1300.6500000000001</v>
      </c>
      <c r="Y43" s="9">
        <v>1</v>
      </c>
    </row>
    <row r="44" spans="1:25" ht="29" outlineLevel="2" x14ac:dyDescent="0.35">
      <c r="A44" s="9" t="s">
        <v>25</v>
      </c>
      <c r="B44" s="9" t="s">
        <v>25</v>
      </c>
      <c r="C44" s="9">
        <v>1221</v>
      </c>
      <c r="D44" s="9" t="s">
        <v>26</v>
      </c>
      <c r="E44" s="9">
        <v>131720210</v>
      </c>
      <c r="F44" s="9" t="s">
        <v>27</v>
      </c>
      <c r="G44" s="9">
        <v>0</v>
      </c>
      <c r="H44" s="9">
        <v>2015</v>
      </c>
      <c r="I44" s="9">
        <v>1645449</v>
      </c>
      <c r="J44" s="10">
        <v>42209</v>
      </c>
      <c r="K44" s="9" t="s">
        <v>29</v>
      </c>
      <c r="L44" s="10">
        <v>45292</v>
      </c>
      <c r="M44" s="9" t="s">
        <v>28</v>
      </c>
      <c r="N44" s="9" t="s">
        <v>30</v>
      </c>
      <c r="O44" s="17" t="s">
        <v>71</v>
      </c>
      <c r="P44" s="9" t="s">
        <v>32</v>
      </c>
      <c r="Q44" s="9" t="s">
        <v>33</v>
      </c>
      <c r="R44" s="9"/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9">
        <v>1</v>
      </c>
    </row>
    <row r="45" spans="1:25" outlineLevel="2" x14ac:dyDescent="0.35">
      <c r="A45" s="9" t="s">
        <v>25</v>
      </c>
      <c r="B45" s="9" t="s">
        <v>25</v>
      </c>
      <c r="C45" s="9">
        <v>1221</v>
      </c>
      <c r="D45" s="9" t="s">
        <v>26</v>
      </c>
      <c r="E45" s="9">
        <v>131720210</v>
      </c>
      <c r="F45" s="9" t="s">
        <v>27</v>
      </c>
      <c r="G45" s="9">
        <v>0</v>
      </c>
      <c r="H45" s="9">
        <v>2015</v>
      </c>
      <c r="I45" s="9">
        <v>1647610</v>
      </c>
      <c r="J45" s="10">
        <v>42234</v>
      </c>
      <c r="K45" s="9" t="s">
        <v>29</v>
      </c>
      <c r="L45" s="10">
        <v>45292</v>
      </c>
      <c r="M45" s="9" t="s">
        <v>28</v>
      </c>
      <c r="N45" s="9" t="s">
        <v>30</v>
      </c>
      <c r="O45" s="17" t="s">
        <v>72</v>
      </c>
      <c r="P45" s="9" t="s">
        <v>43</v>
      </c>
      <c r="Q45" s="9" t="s">
        <v>44</v>
      </c>
      <c r="R45" s="9"/>
      <c r="S45" s="20">
        <v>0</v>
      </c>
      <c r="T45" s="20">
        <v>21451.84</v>
      </c>
      <c r="U45" s="20">
        <v>0</v>
      </c>
      <c r="V45" s="20">
        <v>1540.09</v>
      </c>
      <c r="W45" s="20">
        <v>5000</v>
      </c>
      <c r="X45" s="20">
        <v>18160.09</v>
      </c>
      <c r="Y45" s="9">
        <v>1</v>
      </c>
    </row>
    <row r="46" spans="1:25" outlineLevel="2" x14ac:dyDescent="0.35">
      <c r="A46" s="9" t="s">
        <v>25</v>
      </c>
      <c r="B46" s="9" t="s">
        <v>25</v>
      </c>
      <c r="C46" s="9">
        <v>1221</v>
      </c>
      <c r="D46" s="9" t="s">
        <v>26</v>
      </c>
      <c r="E46" s="9">
        <v>131720210</v>
      </c>
      <c r="F46" s="9" t="s">
        <v>27</v>
      </c>
      <c r="G46" s="9">
        <v>0</v>
      </c>
      <c r="H46" s="9">
        <v>2015</v>
      </c>
      <c r="I46" s="9">
        <v>1654378</v>
      </c>
      <c r="J46" s="10">
        <v>42320</v>
      </c>
      <c r="K46" s="9" t="s">
        <v>29</v>
      </c>
      <c r="L46" s="10">
        <v>45292</v>
      </c>
      <c r="M46" s="9" t="s">
        <v>28</v>
      </c>
      <c r="N46" s="9" t="s">
        <v>30</v>
      </c>
      <c r="O46" s="17" t="s">
        <v>73</v>
      </c>
      <c r="P46" s="9" t="s">
        <v>43</v>
      </c>
      <c r="Q46" s="9" t="s">
        <v>44</v>
      </c>
      <c r="R46" s="9"/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9">
        <v>1</v>
      </c>
    </row>
    <row r="47" spans="1:25" ht="29" outlineLevel="2" x14ac:dyDescent="0.35">
      <c r="A47" s="9" t="s">
        <v>25</v>
      </c>
      <c r="B47" s="9" t="s">
        <v>25</v>
      </c>
      <c r="C47" s="9">
        <v>1221</v>
      </c>
      <c r="D47" s="9" t="s">
        <v>26</v>
      </c>
      <c r="E47" s="9">
        <v>131720210</v>
      </c>
      <c r="F47" s="9" t="s">
        <v>27</v>
      </c>
      <c r="G47" s="9">
        <v>0</v>
      </c>
      <c r="H47" s="9">
        <v>2015</v>
      </c>
      <c r="I47" s="9">
        <v>1654497</v>
      </c>
      <c r="J47" s="10">
        <v>42330</v>
      </c>
      <c r="K47" s="9" t="s">
        <v>29</v>
      </c>
      <c r="L47" s="10">
        <v>45292</v>
      </c>
      <c r="M47" s="9" t="s">
        <v>28</v>
      </c>
      <c r="N47" s="9" t="s">
        <v>30</v>
      </c>
      <c r="O47" s="17" t="s">
        <v>74</v>
      </c>
      <c r="P47" s="9" t="s">
        <v>46</v>
      </c>
      <c r="Q47" s="9" t="s">
        <v>47</v>
      </c>
      <c r="R47" s="9"/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9">
        <v>1</v>
      </c>
    </row>
    <row r="48" spans="1:25" outlineLevel="2" x14ac:dyDescent="0.35">
      <c r="A48" s="9" t="s">
        <v>25</v>
      </c>
      <c r="B48" s="9" t="s">
        <v>25</v>
      </c>
      <c r="C48" s="9">
        <v>1221</v>
      </c>
      <c r="D48" s="9" t="s">
        <v>26</v>
      </c>
      <c r="E48" s="9">
        <v>131720210</v>
      </c>
      <c r="F48" s="9" t="s">
        <v>27</v>
      </c>
      <c r="G48" s="9">
        <v>0</v>
      </c>
      <c r="H48" s="9">
        <v>2015</v>
      </c>
      <c r="I48" s="9">
        <v>1668997</v>
      </c>
      <c r="J48" s="10">
        <v>42271</v>
      </c>
      <c r="K48" s="9" t="s">
        <v>29</v>
      </c>
      <c r="L48" s="10">
        <v>45292</v>
      </c>
      <c r="M48" s="9" t="s">
        <v>28</v>
      </c>
      <c r="N48" s="9" t="s">
        <v>30</v>
      </c>
      <c r="O48" s="17" t="s">
        <v>75</v>
      </c>
      <c r="P48" s="9" t="s">
        <v>43</v>
      </c>
      <c r="Q48" s="9" t="s">
        <v>44</v>
      </c>
      <c r="R48" s="9"/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9">
        <v>1</v>
      </c>
    </row>
    <row r="49" spans="1:25" outlineLevel="1" x14ac:dyDescent="0.35">
      <c r="A49" s="9"/>
      <c r="B49" s="9"/>
      <c r="C49" s="9"/>
      <c r="D49" s="9"/>
      <c r="E49" s="9"/>
      <c r="F49" s="9"/>
      <c r="G49" s="9"/>
      <c r="H49" s="41" t="s">
        <v>178</v>
      </c>
      <c r="I49" s="9"/>
      <c r="J49" s="10"/>
      <c r="K49" s="9"/>
      <c r="L49" s="10"/>
      <c r="M49" s="9"/>
      <c r="N49" s="9"/>
      <c r="O49" s="17"/>
      <c r="P49" s="9"/>
      <c r="Q49" s="9"/>
      <c r="R49" s="9"/>
      <c r="S49" s="20">
        <f t="shared" ref="S49:X49" si="4">SUBTOTAL(9,S32:S48)</f>
        <v>791110.51</v>
      </c>
      <c r="T49" s="20">
        <f t="shared" si="4"/>
        <v>176793.75000000003</v>
      </c>
      <c r="U49" s="20">
        <f t="shared" si="4"/>
        <v>0</v>
      </c>
      <c r="V49" s="20">
        <f t="shared" si="4"/>
        <v>24976.390000000003</v>
      </c>
      <c r="W49" s="20">
        <f t="shared" si="4"/>
        <v>35000</v>
      </c>
      <c r="X49" s="20">
        <f t="shared" si="4"/>
        <v>158378.03999999998</v>
      </c>
      <c r="Y49" s="9"/>
    </row>
    <row r="50" spans="1:25" outlineLevel="2" x14ac:dyDescent="0.35">
      <c r="A50" s="9" t="s">
        <v>25</v>
      </c>
      <c r="B50" s="9" t="s">
        <v>25</v>
      </c>
      <c r="C50" s="9">
        <v>1221</v>
      </c>
      <c r="D50" s="9" t="s">
        <v>26</v>
      </c>
      <c r="E50" s="9">
        <v>131720210</v>
      </c>
      <c r="F50" s="9" t="s">
        <v>27</v>
      </c>
      <c r="G50" s="9">
        <v>0</v>
      </c>
      <c r="H50" s="9">
        <v>2016</v>
      </c>
      <c r="I50" s="9">
        <v>0</v>
      </c>
      <c r="J50" s="9"/>
      <c r="K50" s="9"/>
      <c r="L50" s="10">
        <v>45292</v>
      </c>
      <c r="M50" s="9" t="s">
        <v>28</v>
      </c>
      <c r="N50" s="9"/>
      <c r="O50" s="17"/>
      <c r="P50" s="9"/>
      <c r="Q50" s="9"/>
      <c r="R50" s="9"/>
      <c r="S50" s="20">
        <v>806352.96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9">
        <v>0</v>
      </c>
    </row>
    <row r="51" spans="1:25" outlineLevel="2" x14ac:dyDescent="0.35">
      <c r="A51" s="9" t="s">
        <v>25</v>
      </c>
      <c r="B51" s="9" t="s">
        <v>25</v>
      </c>
      <c r="C51" s="9">
        <v>1221</v>
      </c>
      <c r="D51" s="9" t="s">
        <v>26</v>
      </c>
      <c r="E51" s="9">
        <v>131720210</v>
      </c>
      <c r="F51" s="9" t="s">
        <v>27</v>
      </c>
      <c r="G51" s="9">
        <v>0</v>
      </c>
      <c r="H51" s="9">
        <v>2016</v>
      </c>
      <c r="I51" s="9">
        <v>1668187</v>
      </c>
      <c r="J51" s="10">
        <v>42529</v>
      </c>
      <c r="K51" s="9" t="s">
        <v>29</v>
      </c>
      <c r="L51" s="10">
        <v>45292</v>
      </c>
      <c r="M51" s="9" t="s">
        <v>28</v>
      </c>
      <c r="N51" s="9" t="s">
        <v>30</v>
      </c>
      <c r="O51" s="17" t="s">
        <v>76</v>
      </c>
      <c r="P51" s="9" t="s">
        <v>32</v>
      </c>
      <c r="Q51" s="9" t="s">
        <v>33</v>
      </c>
      <c r="R51" s="9"/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9">
        <v>1</v>
      </c>
    </row>
    <row r="52" spans="1:25" ht="29" outlineLevel="2" x14ac:dyDescent="0.35">
      <c r="A52" s="9" t="s">
        <v>25</v>
      </c>
      <c r="B52" s="9" t="s">
        <v>25</v>
      </c>
      <c r="C52" s="9">
        <v>1221</v>
      </c>
      <c r="D52" s="9" t="s">
        <v>26</v>
      </c>
      <c r="E52" s="9">
        <v>131720210</v>
      </c>
      <c r="F52" s="9" t="s">
        <v>27</v>
      </c>
      <c r="G52" s="9">
        <v>0</v>
      </c>
      <c r="H52" s="9">
        <v>2016</v>
      </c>
      <c r="I52" s="9">
        <v>1669281</v>
      </c>
      <c r="J52" s="10">
        <v>42543</v>
      </c>
      <c r="K52" s="9" t="s">
        <v>29</v>
      </c>
      <c r="L52" s="10">
        <v>45292</v>
      </c>
      <c r="M52" s="9" t="s">
        <v>28</v>
      </c>
      <c r="N52" s="9" t="s">
        <v>30</v>
      </c>
      <c r="O52" s="17" t="s">
        <v>77</v>
      </c>
      <c r="P52" s="9" t="s">
        <v>43</v>
      </c>
      <c r="Q52" s="9" t="s">
        <v>44</v>
      </c>
      <c r="R52" s="9"/>
      <c r="S52" s="20">
        <v>0</v>
      </c>
      <c r="T52" s="20">
        <v>52554.67</v>
      </c>
      <c r="U52" s="20">
        <v>0</v>
      </c>
      <c r="V52" s="20">
        <v>24514.7</v>
      </c>
      <c r="W52" s="20">
        <v>5000</v>
      </c>
      <c r="X52" s="20">
        <v>72526.710000000006</v>
      </c>
      <c r="Y52" s="9">
        <v>1</v>
      </c>
    </row>
    <row r="53" spans="1:25" ht="29" outlineLevel="2" x14ac:dyDescent="0.35">
      <c r="A53" s="9" t="s">
        <v>25</v>
      </c>
      <c r="B53" s="9" t="s">
        <v>25</v>
      </c>
      <c r="C53" s="9">
        <v>1221</v>
      </c>
      <c r="D53" s="9" t="s">
        <v>26</v>
      </c>
      <c r="E53" s="9">
        <v>131720210</v>
      </c>
      <c r="F53" s="9" t="s">
        <v>27</v>
      </c>
      <c r="G53" s="9">
        <v>0</v>
      </c>
      <c r="H53" s="9">
        <v>2016</v>
      </c>
      <c r="I53" s="9">
        <v>1675431</v>
      </c>
      <c r="J53" s="10">
        <v>42626</v>
      </c>
      <c r="K53" s="9" t="s">
        <v>29</v>
      </c>
      <c r="L53" s="10">
        <v>45292</v>
      </c>
      <c r="M53" s="9" t="s">
        <v>28</v>
      </c>
      <c r="N53" s="9" t="s">
        <v>30</v>
      </c>
      <c r="O53" s="17" t="s">
        <v>78</v>
      </c>
      <c r="P53" s="9" t="s">
        <v>43</v>
      </c>
      <c r="Q53" s="9" t="s">
        <v>44</v>
      </c>
      <c r="R53" s="9"/>
      <c r="S53" s="20">
        <v>0</v>
      </c>
      <c r="T53" s="20">
        <v>0</v>
      </c>
      <c r="U53" s="20">
        <v>0</v>
      </c>
      <c r="V53" s="20">
        <v>1060.57</v>
      </c>
      <c r="W53" s="20">
        <v>0</v>
      </c>
      <c r="X53" s="20">
        <v>1060.57</v>
      </c>
      <c r="Y53" s="9">
        <v>1</v>
      </c>
    </row>
    <row r="54" spans="1:25" ht="29" outlineLevel="2" x14ac:dyDescent="0.35">
      <c r="A54" s="9" t="s">
        <v>25</v>
      </c>
      <c r="B54" s="9" t="s">
        <v>25</v>
      </c>
      <c r="C54" s="9">
        <v>1221</v>
      </c>
      <c r="D54" s="9" t="s">
        <v>26</v>
      </c>
      <c r="E54" s="9">
        <v>131720210</v>
      </c>
      <c r="F54" s="9" t="s">
        <v>27</v>
      </c>
      <c r="G54" s="9">
        <v>0</v>
      </c>
      <c r="H54" s="9">
        <v>2016</v>
      </c>
      <c r="I54" s="9">
        <v>1675807</v>
      </c>
      <c r="J54" s="10">
        <v>42644</v>
      </c>
      <c r="K54" s="9" t="s">
        <v>29</v>
      </c>
      <c r="L54" s="10">
        <v>45292</v>
      </c>
      <c r="M54" s="9" t="s">
        <v>28</v>
      </c>
      <c r="N54" s="9" t="s">
        <v>30</v>
      </c>
      <c r="O54" s="17" t="s">
        <v>79</v>
      </c>
      <c r="P54" s="9" t="s">
        <v>32</v>
      </c>
      <c r="Q54" s="9" t="s">
        <v>33</v>
      </c>
      <c r="R54" s="9"/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9">
        <v>1</v>
      </c>
    </row>
    <row r="55" spans="1:25" ht="29" outlineLevel="2" x14ac:dyDescent="0.35">
      <c r="A55" s="9" t="s">
        <v>25</v>
      </c>
      <c r="B55" s="9" t="s">
        <v>25</v>
      </c>
      <c r="C55" s="9">
        <v>1221</v>
      </c>
      <c r="D55" s="9" t="s">
        <v>26</v>
      </c>
      <c r="E55" s="9">
        <v>131720210</v>
      </c>
      <c r="F55" s="9" t="s">
        <v>27</v>
      </c>
      <c r="G55" s="9">
        <v>0</v>
      </c>
      <c r="H55" s="9">
        <v>2016</v>
      </c>
      <c r="I55" s="9">
        <v>1676684</v>
      </c>
      <c r="J55" s="10">
        <v>42657</v>
      </c>
      <c r="K55" s="9" t="s">
        <v>29</v>
      </c>
      <c r="L55" s="10">
        <v>45292</v>
      </c>
      <c r="M55" s="9" t="s">
        <v>28</v>
      </c>
      <c r="N55" s="9" t="s">
        <v>30</v>
      </c>
      <c r="O55" s="17" t="s">
        <v>80</v>
      </c>
      <c r="P55" s="9" t="s">
        <v>32</v>
      </c>
      <c r="Q55" s="9" t="s">
        <v>33</v>
      </c>
      <c r="R55" s="9"/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9">
        <v>1</v>
      </c>
    </row>
    <row r="56" spans="1:25" outlineLevel="2" x14ac:dyDescent="0.35">
      <c r="A56" s="9" t="s">
        <v>25</v>
      </c>
      <c r="B56" s="9" t="s">
        <v>25</v>
      </c>
      <c r="C56" s="9">
        <v>1221</v>
      </c>
      <c r="D56" s="9" t="s">
        <v>26</v>
      </c>
      <c r="E56" s="9">
        <v>131720210</v>
      </c>
      <c r="F56" s="9" t="s">
        <v>27</v>
      </c>
      <c r="G56" s="9">
        <v>0</v>
      </c>
      <c r="H56" s="9">
        <v>2016</v>
      </c>
      <c r="I56" s="9">
        <v>1681064</v>
      </c>
      <c r="J56" s="10">
        <v>42716</v>
      </c>
      <c r="K56" s="9" t="s">
        <v>29</v>
      </c>
      <c r="L56" s="10">
        <v>45292</v>
      </c>
      <c r="M56" s="9" t="s">
        <v>28</v>
      </c>
      <c r="N56" s="9" t="s">
        <v>30</v>
      </c>
      <c r="O56" s="17" t="s">
        <v>81</v>
      </c>
      <c r="P56" s="9" t="s">
        <v>32</v>
      </c>
      <c r="Q56" s="9" t="s">
        <v>33</v>
      </c>
      <c r="R56" s="9"/>
      <c r="S56" s="20">
        <v>0</v>
      </c>
      <c r="T56" s="20">
        <v>0</v>
      </c>
      <c r="U56" s="20">
        <v>0</v>
      </c>
      <c r="V56" s="20">
        <v>1855.66</v>
      </c>
      <c r="W56" s="20">
        <v>0</v>
      </c>
      <c r="X56" s="20">
        <v>1855.66</v>
      </c>
      <c r="Y56" s="9">
        <v>1</v>
      </c>
    </row>
    <row r="57" spans="1:25" ht="29" outlineLevel="2" x14ac:dyDescent="0.35">
      <c r="A57" s="9" t="s">
        <v>25</v>
      </c>
      <c r="B57" s="9" t="s">
        <v>25</v>
      </c>
      <c r="C57" s="9">
        <v>1221</v>
      </c>
      <c r="D57" s="9" t="s">
        <v>26</v>
      </c>
      <c r="E57" s="9">
        <v>131720210</v>
      </c>
      <c r="F57" s="9" t="s">
        <v>27</v>
      </c>
      <c r="G57" s="9">
        <v>0</v>
      </c>
      <c r="H57" s="9">
        <v>2016</v>
      </c>
      <c r="I57" s="9">
        <v>1684189</v>
      </c>
      <c r="J57" s="10">
        <v>42689</v>
      </c>
      <c r="K57" s="9" t="s">
        <v>29</v>
      </c>
      <c r="L57" s="10">
        <v>45292</v>
      </c>
      <c r="M57" s="9" t="s">
        <v>28</v>
      </c>
      <c r="N57" s="9" t="s">
        <v>30</v>
      </c>
      <c r="O57" s="17" t="s">
        <v>82</v>
      </c>
      <c r="P57" s="9" t="s">
        <v>67</v>
      </c>
      <c r="Q57" s="9" t="s">
        <v>68</v>
      </c>
      <c r="R57" s="9"/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9">
        <v>1</v>
      </c>
    </row>
    <row r="58" spans="1:25" ht="29" outlineLevel="2" x14ac:dyDescent="0.35">
      <c r="A58" s="9" t="s">
        <v>25</v>
      </c>
      <c r="B58" s="9" t="s">
        <v>25</v>
      </c>
      <c r="C58" s="9">
        <v>1221</v>
      </c>
      <c r="D58" s="9" t="s">
        <v>26</v>
      </c>
      <c r="E58" s="9">
        <v>131720210</v>
      </c>
      <c r="F58" s="9" t="s">
        <v>27</v>
      </c>
      <c r="G58" s="9">
        <v>0</v>
      </c>
      <c r="H58" s="9">
        <v>2016</v>
      </c>
      <c r="I58" s="9">
        <v>1684327</v>
      </c>
      <c r="J58" s="10">
        <v>42544</v>
      </c>
      <c r="K58" s="9" t="s">
        <v>29</v>
      </c>
      <c r="L58" s="10">
        <v>45292</v>
      </c>
      <c r="M58" s="9" t="s">
        <v>28</v>
      </c>
      <c r="N58" s="9" t="s">
        <v>30</v>
      </c>
      <c r="O58" s="17" t="s">
        <v>53</v>
      </c>
      <c r="P58" s="9" t="s">
        <v>43</v>
      </c>
      <c r="Q58" s="9" t="s">
        <v>44</v>
      </c>
      <c r="R58" s="9"/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9">
        <v>1</v>
      </c>
    </row>
    <row r="59" spans="1:25" outlineLevel="1" x14ac:dyDescent="0.35">
      <c r="A59" s="9"/>
      <c r="B59" s="9"/>
      <c r="C59" s="9"/>
      <c r="D59" s="9"/>
      <c r="E59" s="9"/>
      <c r="F59" s="9"/>
      <c r="G59" s="9"/>
      <c r="H59" s="41" t="s">
        <v>179</v>
      </c>
      <c r="I59" s="9"/>
      <c r="J59" s="10"/>
      <c r="K59" s="9"/>
      <c r="L59" s="10"/>
      <c r="M59" s="9"/>
      <c r="N59" s="9"/>
      <c r="O59" s="17"/>
      <c r="P59" s="9"/>
      <c r="Q59" s="9"/>
      <c r="R59" s="9"/>
      <c r="S59" s="20">
        <f t="shared" ref="S59:X59" si="5">SUBTOTAL(9,S50:S58)</f>
        <v>806352.96</v>
      </c>
      <c r="T59" s="20">
        <f t="shared" si="5"/>
        <v>52554.67</v>
      </c>
      <c r="U59" s="20">
        <f t="shared" si="5"/>
        <v>0</v>
      </c>
      <c r="V59" s="20">
        <f t="shared" si="5"/>
        <v>27430.93</v>
      </c>
      <c r="W59" s="20">
        <f t="shared" si="5"/>
        <v>5000</v>
      </c>
      <c r="X59" s="20">
        <f t="shared" si="5"/>
        <v>75442.940000000017</v>
      </c>
      <c r="Y59" s="9"/>
    </row>
    <row r="60" spans="1:25" outlineLevel="2" x14ac:dyDescent="0.35">
      <c r="A60" s="9" t="s">
        <v>25</v>
      </c>
      <c r="B60" s="9" t="s">
        <v>25</v>
      </c>
      <c r="C60" s="9">
        <v>1221</v>
      </c>
      <c r="D60" s="9" t="s">
        <v>26</v>
      </c>
      <c r="E60" s="9">
        <v>131720210</v>
      </c>
      <c r="F60" s="9" t="s">
        <v>27</v>
      </c>
      <c r="G60" s="9">
        <v>0</v>
      </c>
      <c r="H60" s="9">
        <v>2017</v>
      </c>
      <c r="I60" s="9">
        <v>0</v>
      </c>
      <c r="J60" s="9"/>
      <c r="K60" s="9"/>
      <c r="L60" s="10">
        <v>45292</v>
      </c>
      <c r="M60" s="9" t="s">
        <v>28</v>
      </c>
      <c r="N60" s="9"/>
      <c r="O60" s="17"/>
      <c r="P60" s="9"/>
      <c r="Q60" s="9"/>
      <c r="R60" s="9"/>
      <c r="S60" s="20">
        <v>653626.35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9">
        <v>0</v>
      </c>
    </row>
    <row r="61" spans="1:25" ht="43.5" outlineLevel="2" x14ac:dyDescent="0.35">
      <c r="A61" s="9" t="s">
        <v>25</v>
      </c>
      <c r="B61" s="9" t="s">
        <v>25</v>
      </c>
      <c r="C61" s="9">
        <v>1221</v>
      </c>
      <c r="D61" s="9" t="s">
        <v>26</v>
      </c>
      <c r="E61" s="9">
        <v>131720210</v>
      </c>
      <c r="F61" s="9" t="s">
        <v>27</v>
      </c>
      <c r="G61" s="9">
        <v>0</v>
      </c>
      <c r="H61" s="9">
        <v>2017</v>
      </c>
      <c r="I61" s="9">
        <v>1684319</v>
      </c>
      <c r="J61" s="10">
        <v>42744</v>
      </c>
      <c r="K61" s="9" t="s">
        <v>29</v>
      </c>
      <c r="L61" s="10">
        <v>45292</v>
      </c>
      <c r="M61" s="9" t="s">
        <v>28</v>
      </c>
      <c r="N61" s="9" t="s">
        <v>30</v>
      </c>
      <c r="O61" s="17" t="s">
        <v>83</v>
      </c>
      <c r="P61" s="9" t="s">
        <v>84</v>
      </c>
      <c r="Q61" s="9" t="s">
        <v>85</v>
      </c>
      <c r="R61" s="9"/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9">
        <v>1</v>
      </c>
    </row>
    <row r="62" spans="1:25" ht="29" outlineLevel="2" x14ac:dyDescent="0.35">
      <c r="A62" s="9" t="s">
        <v>25</v>
      </c>
      <c r="B62" s="9" t="s">
        <v>25</v>
      </c>
      <c r="C62" s="9">
        <v>1221</v>
      </c>
      <c r="D62" s="9" t="s">
        <v>26</v>
      </c>
      <c r="E62" s="9">
        <v>131720210</v>
      </c>
      <c r="F62" s="9" t="s">
        <v>27</v>
      </c>
      <c r="G62" s="9">
        <v>0</v>
      </c>
      <c r="H62" s="9">
        <v>2017</v>
      </c>
      <c r="I62" s="9">
        <v>1688423</v>
      </c>
      <c r="J62" s="10">
        <v>42816</v>
      </c>
      <c r="K62" s="9" t="s">
        <v>29</v>
      </c>
      <c r="L62" s="10">
        <v>45292</v>
      </c>
      <c r="M62" s="9" t="s">
        <v>28</v>
      </c>
      <c r="N62" s="9" t="s">
        <v>30</v>
      </c>
      <c r="O62" s="17" t="s">
        <v>66</v>
      </c>
      <c r="P62" s="9" t="s">
        <v>67</v>
      </c>
      <c r="Q62" s="9" t="s">
        <v>68</v>
      </c>
      <c r="R62" s="9"/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9">
        <v>1</v>
      </c>
    </row>
    <row r="63" spans="1:25" ht="29" outlineLevel="2" x14ac:dyDescent="0.35">
      <c r="A63" s="9" t="s">
        <v>25</v>
      </c>
      <c r="B63" s="9" t="s">
        <v>25</v>
      </c>
      <c r="C63" s="9">
        <v>1221</v>
      </c>
      <c r="D63" s="9" t="s">
        <v>26</v>
      </c>
      <c r="E63" s="9">
        <v>131720210</v>
      </c>
      <c r="F63" s="9" t="s">
        <v>27</v>
      </c>
      <c r="G63" s="9">
        <v>0</v>
      </c>
      <c r="H63" s="9">
        <v>2017</v>
      </c>
      <c r="I63" s="9">
        <v>1688424</v>
      </c>
      <c r="J63" s="10">
        <v>42828</v>
      </c>
      <c r="K63" s="9" t="s">
        <v>29</v>
      </c>
      <c r="L63" s="10">
        <v>45292</v>
      </c>
      <c r="M63" s="9" t="s">
        <v>28</v>
      </c>
      <c r="N63" s="9" t="s">
        <v>30</v>
      </c>
      <c r="O63" s="17" t="s">
        <v>86</v>
      </c>
      <c r="P63" s="9" t="s">
        <v>67</v>
      </c>
      <c r="Q63" s="9" t="s">
        <v>68</v>
      </c>
      <c r="R63" s="9"/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9">
        <v>1</v>
      </c>
    </row>
    <row r="64" spans="1:25" ht="29" outlineLevel="2" x14ac:dyDescent="0.35">
      <c r="A64" s="9" t="s">
        <v>25</v>
      </c>
      <c r="B64" s="9" t="s">
        <v>25</v>
      </c>
      <c r="C64" s="9">
        <v>1221</v>
      </c>
      <c r="D64" s="9" t="s">
        <v>26</v>
      </c>
      <c r="E64" s="9">
        <v>131720210</v>
      </c>
      <c r="F64" s="9" t="s">
        <v>27</v>
      </c>
      <c r="G64" s="9">
        <v>0</v>
      </c>
      <c r="H64" s="9">
        <v>2017</v>
      </c>
      <c r="I64" s="9">
        <v>1693626</v>
      </c>
      <c r="J64" s="10">
        <v>42823</v>
      </c>
      <c r="K64" s="9" t="s">
        <v>29</v>
      </c>
      <c r="L64" s="10">
        <v>45292</v>
      </c>
      <c r="M64" s="9" t="s">
        <v>28</v>
      </c>
      <c r="N64" s="9" t="s">
        <v>30</v>
      </c>
      <c r="O64" s="17" t="s">
        <v>87</v>
      </c>
      <c r="P64" s="9" t="s">
        <v>50</v>
      </c>
      <c r="Q64" s="9" t="s">
        <v>51</v>
      </c>
      <c r="R64" s="9"/>
      <c r="S64" s="20">
        <v>0</v>
      </c>
      <c r="T64" s="20">
        <v>0</v>
      </c>
      <c r="U64" s="20">
        <v>0</v>
      </c>
      <c r="V64" s="20">
        <v>1111.1400000000001</v>
      </c>
      <c r="W64" s="20">
        <v>0</v>
      </c>
      <c r="X64" s="20">
        <v>1111.1400000000001</v>
      </c>
      <c r="Y64" s="9">
        <v>1</v>
      </c>
    </row>
    <row r="65" spans="1:25" outlineLevel="2" x14ac:dyDescent="0.35">
      <c r="A65" s="9" t="s">
        <v>25</v>
      </c>
      <c r="B65" s="9" t="s">
        <v>25</v>
      </c>
      <c r="C65" s="9">
        <v>1221</v>
      </c>
      <c r="D65" s="9" t="s">
        <v>26</v>
      </c>
      <c r="E65" s="9">
        <v>131720210</v>
      </c>
      <c r="F65" s="9" t="s">
        <v>27</v>
      </c>
      <c r="G65" s="9">
        <v>0</v>
      </c>
      <c r="H65" s="9">
        <v>2017</v>
      </c>
      <c r="I65" s="9">
        <v>1694426</v>
      </c>
      <c r="J65" s="10">
        <v>42930</v>
      </c>
      <c r="K65" s="9" t="s">
        <v>29</v>
      </c>
      <c r="L65" s="10">
        <v>45292</v>
      </c>
      <c r="M65" s="9" t="s">
        <v>28</v>
      </c>
      <c r="N65" s="9" t="s">
        <v>30</v>
      </c>
      <c r="O65" s="17" t="s">
        <v>88</v>
      </c>
      <c r="P65" s="9" t="s">
        <v>32</v>
      </c>
      <c r="Q65" s="9" t="s">
        <v>33</v>
      </c>
      <c r="R65" s="9"/>
      <c r="S65" s="20">
        <v>0</v>
      </c>
      <c r="T65" s="20">
        <v>3383.52</v>
      </c>
      <c r="U65" s="20">
        <v>0</v>
      </c>
      <c r="V65" s="20">
        <v>0</v>
      </c>
      <c r="W65" s="20">
        <v>0</v>
      </c>
      <c r="X65" s="20">
        <v>3384</v>
      </c>
      <c r="Y65" s="9">
        <v>1</v>
      </c>
    </row>
    <row r="66" spans="1:25" ht="29" outlineLevel="2" x14ac:dyDescent="0.35">
      <c r="A66" s="9" t="s">
        <v>25</v>
      </c>
      <c r="B66" s="9" t="s">
        <v>25</v>
      </c>
      <c r="C66" s="9">
        <v>1221</v>
      </c>
      <c r="D66" s="9" t="s">
        <v>26</v>
      </c>
      <c r="E66" s="9">
        <v>131720210</v>
      </c>
      <c r="F66" s="9" t="s">
        <v>27</v>
      </c>
      <c r="G66" s="9">
        <v>0</v>
      </c>
      <c r="H66" s="9">
        <v>2017</v>
      </c>
      <c r="I66" s="9">
        <v>1696212</v>
      </c>
      <c r="J66" s="10">
        <v>42828</v>
      </c>
      <c r="K66" s="9" t="s">
        <v>29</v>
      </c>
      <c r="L66" s="10">
        <v>45292</v>
      </c>
      <c r="M66" s="9" t="s">
        <v>28</v>
      </c>
      <c r="N66" s="9" t="s">
        <v>30</v>
      </c>
      <c r="O66" s="17" t="s">
        <v>86</v>
      </c>
      <c r="P66" s="9" t="s">
        <v>67</v>
      </c>
      <c r="Q66" s="9" t="s">
        <v>68</v>
      </c>
      <c r="R66" s="9"/>
      <c r="S66" s="20">
        <v>0</v>
      </c>
      <c r="T66" s="20">
        <v>10988.93</v>
      </c>
      <c r="U66" s="20">
        <v>0</v>
      </c>
      <c r="V66" s="20">
        <v>1336.57</v>
      </c>
      <c r="W66" s="20">
        <v>5000</v>
      </c>
      <c r="X66" s="20">
        <v>60.5</v>
      </c>
      <c r="Y66" s="9">
        <v>1</v>
      </c>
    </row>
    <row r="67" spans="1:25" ht="29" outlineLevel="2" x14ac:dyDescent="0.35">
      <c r="A67" s="9" t="s">
        <v>25</v>
      </c>
      <c r="B67" s="9" t="s">
        <v>25</v>
      </c>
      <c r="C67" s="9">
        <v>1221</v>
      </c>
      <c r="D67" s="9" t="s">
        <v>26</v>
      </c>
      <c r="E67" s="9">
        <v>131720210</v>
      </c>
      <c r="F67" s="9" t="s">
        <v>27</v>
      </c>
      <c r="G67" s="9">
        <v>0</v>
      </c>
      <c r="H67" s="9">
        <v>2017</v>
      </c>
      <c r="I67" s="9">
        <v>1699249</v>
      </c>
      <c r="J67" s="10">
        <v>42999</v>
      </c>
      <c r="K67" s="9" t="s">
        <v>29</v>
      </c>
      <c r="L67" s="10">
        <v>45292</v>
      </c>
      <c r="M67" s="9" t="s">
        <v>28</v>
      </c>
      <c r="N67" s="9" t="s">
        <v>30</v>
      </c>
      <c r="O67" s="17" t="s">
        <v>89</v>
      </c>
      <c r="P67" s="9" t="s">
        <v>40</v>
      </c>
      <c r="Q67" s="9" t="s">
        <v>41</v>
      </c>
      <c r="R67" s="9"/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9">
        <v>1</v>
      </c>
    </row>
    <row r="68" spans="1:25" ht="29" outlineLevel="2" x14ac:dyDescent="0.35">
      <c r="A68" s="9" t="s">
        <v>25</v>
      </c>
      <c r="B68" s="9" t="s">
        <v>25</v>
      </c>
      <c r="C68" s="9">
        <v>1221</v>
      </c>
      <c r="D68" s="9" t="s">
        <v>26</v>
      </c>
      <c r="E68" s="9">
        <v>131720210</v>
      </c>
      <c r="F68" s="9" t="s">
        <v>27</v>
      </c>
      <c r="G68" s="9">
        <v>0</v>
      </c>
      <c r="H68" s="9">
        <v>2017</v>
      </c>
      <c r="I68" s="9">
        <v>1699829</v>
      </c>
      <c r="J68" s="10">
        <v>43008</v>
      </c>
      <c r="K68" s="9" t="s">
        <v>29</v>
      </c>
      <c r="L68" s="10">
        <v>45292</v>
      </c>
      <c r="M68" s="9" t="s">
        <v>28</v>
      </c>
      <c r="N68" s="9" t="s">
        <v>30</v>
      </c>
      <c r="O68" s="17" t="s">
        <v>90</v>
      </c>
      <c r="P68" s="9" t="s">
        <v>32</v>
      </c>
      <c r="Q68" s="9" t="s">
        <v>33</v>
      </c>
      <c r="R68" s="9"/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9">
        <v>1</v>
      </c>
    </row>
    <row r="69" spans="1:25" outlineLevel="2" x14ac:dyDescent="0.35">
      <c r="A69" s="9" t="s">
        <v>25</v>
      </c>
      <c r="B69" s="9" t="s">
        <v>25</v>
      </c>
      <c r="C69" s="9">
        <v>1221</v>
      </c>
      <c r="D69" s="9" t="s">
        <v>26</v>
      </c>
      <c r="E69" s="9">
        <v>131720210</v>
      </c>
      <c r="F69" s="9" t="s">
        <v>27</v>
      </c>
      <c r="G69" s="9">
        <v>0</v>
      </c>
      <c r="H69" s="9">
        <v>2017</v>
      </c>
      <c r="I69" s="9">
        <v>1700280</v>
      </c>
      <c r="J69" s="10">
        <v>43014</v>
      </c>
      <c r="K69" s="9" t="s">
        <v>29</v>
      </c>
      <c r="L69" s="10">
        <v>45292</v>
      </c>
      <c r="M69" s="9" t="s">
        <v>28</v>
      </c>
      <c r="N69" s="9" t="s">
        <v>30</v>
      </c>
      <c r="O69" s="17" t="s">
        <v>57</v>
      </c>
      <c r="P69" s="9" t="s">
        <v>43</v>
      </c>
      <c r="Q69" s="9" t="s">
        <v>44</v>
      </c>
      <c r="R69" s="9"/>
      <c r="S69" s="20">
        <v>0</v>
      </c>
      <c r="T69" s="20">
        <v>0</v>
      </c>
      <c r="U69" s="20">
        <v>0</v>
      </c>
      <c r="V69" s="20">
        <v>2055.06</v>
      </c>
      <c r="W69" s="20">
        <v>0</v>
      </c>
      <c r="X69" s="20">
        <v>2055.06</v>
      </c>
      <c r="Y69" s="9">
        <v>1</v>
      </c>
    </row>
    <row r="70" spans="1:25" ht="29" outlineLevel="2" x14ac:dyDescent="0.35">
      <c r="A70" s="9" t="s">
        <v>25</v>
      </c>
      <c r="B70" s="9" t="s">
        <v>25</v>
      </c>
      <c r="C70" s="9">
        <v>1221</v>
      </c>
      <c r="D70" s="9" t="s">
        <v>26</v>
      </c>
      <c r="E70" s="9">
        <v>131720210</v>
      </c>
      <c r="F70" s="9" t="s">
        <v>27</v>
      </c>
      <c r="G70" s="9">
        <v>0</v>
      </c>
      <c r="H70" s="9">
        <v>2017</v>
      </c>
      <c r="I70" s="9">
        <v>1702807</v>
      </c>
      <c r="J70" s="10">
        <v>43002</v>
      </c>
      <c r="K70" s="9" t="s">
        <v>29</v>
      </c>
      <c r="L70" s="10">
        <v>45292</v>
      </c>
      <c r="M70" s="9" t="s">
        <v>28</v>
      </c>
      <c r="N70" s="9" t="s">
        <v>30</v>
      </c>
      <c r="O70" s="17" t="s">
        <v>91</v>
      </c>
      <c r="P70" s="9" t="s">
        <v>32</v>
      </c>
      <c r="Q70" s="9" t="s">
        <v>33</v>
      </c>
      <c r="R70" s="9"/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9">
        <v>1</v>
      </c>
    </row>
    <row r="71" spans="1:25" outlineLevel="2" x14ac:dyDescent="0.35">
      <c r="A71" s="9" t="s">
        <v>25</v>
      </c>
      <c r="B71" s="9" t="s">
        <v>25</v>
      </c>
      <c r="C71" s="9">
        <v>1221</v>
      </c>
      <c r="D71" s="9" t="s">
        <v>26</v>
      </c>
      <c r="E71" s="9">
        <v>131720210</v>
      </c>
      <c r="F71" s="9" t="s">
        <v>27</v>
      </c>
      <c r="G71" s="9">
        <v>0</v>
      </c>
      <c r="H71" s="9">
        <v>2017</v>
      </c>
      <c r="I71" s="9">
        <v>1704779</v>
      </c>
      <c r="J71" s="10">
        <v>43056</v>
      </c>
      <c r="K71" s="9" t="s">
        <v>29</v>
      </c>
      <c r="L71" s="10">
        <v>45292</v>
      </c>
      <c r="M71" s="9" t="s">
        <v>28</v>
      </c>
      <c r="N71" s="9" t="s">
        <v>30</v>
      </c>
      <c r="O71" s="17" t="s">
        <v>81</v>
      </c>
      <c r="P71" s="9" t="s">
        <v>32</v>
      </c>
      <c r="Q71" s="9" t="s">
        <v>33</v>
      </c>
      <c r="R71" s="9"/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9">
        <v>1</v>
      </c>
    </row>
    <row r="72" spans="1:25" ht="29" outlineLevel="2" x14ac:dyDescent="0.35">
      <c r="A72" s="9" t="s">
        <v>25</v>
      </c>
      <c r="B72" s="9" t="s">
        <v>25</v>
      </c>
      <c r="C72" s="9">
        <v>1221</v>
      </c>
      <c r="D72" s="9" t="s">
        <v>26</v>
      </c>
      <c r="E72" s="9">
        <v>131720210</v>
      </c>
      <c r="F72" s="9" t="s">
        <v>27</v>
      </c>
      <c r="G72" s="9">
        <v>0</v>
      </c>
      <c r="H72" s="9">
        <v>2017</v>
      </c>
      <c r="I72" s="9">
        <v>1704785</v>
      </c>
      <c r="J72" s="10">
        <v>43054</v>
      </c>
      <c r="K72" s="9" t="s">
        <v>29</v>
      </c>
      <c r="L72" s="10">
        <v>45292</v>
      </c>
      <c r="M72" s="9" t="s">
        <v>28</v>
      </c>
      <c r="N72" s="9" t="s">
        <v>30</v>
      </c>
      <c r="O72" s="17" t="s">
        <v>92</v>
      </c>
      <c r="P72" s="9" t="s">
        <v>43</v>
      </c>
      <c r="Q72" s="9" t="s">
        <v>44</v>
      </c>
      <c r="R72" s="9"/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9">
        <v>1</v>
      </c>
    </row>
    <row r="73" spans="1:25" ht="29" outlineLevel="2" x14ac:dyDescent="0.35">
      <c r="A73" s="9" t="s">
        <v>25</v>
      </c>
      <c r="B73" s="9" t="s">
        <v>25</v>
      </c>
      <c r="C73" s="9">
        <v>1221</v>
      </c>
      <c r="D73" s="9" t="s">
        <v>26</v>
      </c>
      <c r="E73" s="9">
        <v>131720210</v>
      </c>
      <c r="F73" s="9" t="s">
        <v>27</v>
      </c>
      <c r="G73" s="9">
        <v>0</v>
      </c>
      <c r="H73" s="9">
        <v>2017</v>
      </c>
      <c r="I73" s="9">
        <v>1705914</v>
      </c>
      <c r="J73" s="10">
        <v>43066</v>
      </c>
      <c r="K73" s="9" t="s">
        <v>29</v>
      </c>
      <c r="L73" s="10">
        <v>45292</v>
      </c>
      <c r="M73" s="9" t="s">
        <v>28</v>
      </c>
      <c r="N73" s="9" t="s">
        <v>30</v>
      </c>
      <c r="O73" s="17" t="s">
        <v>93</v>
      </c>
      <c r="P73" s="9" t="s">
        <v>32</v>
      </c>
      <c r="Q73" s="9" t="s">
        <v>33</v>
      </c>
      <c r="R73" s="9"/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9">
        <v>1</v>
      </c>
    </row>
    <row r="74" spans="1:25" ht="29" outlineLevel="2" x14ac:dyDescent="0.35">
      <c r="A74" s="9" t="s">
        <v>25</v>
      </c>
      <c r="B74" s="9" t="s">
        <v>25</v>
      </c>
      <c r="C74" s="9">
        <v>1221</v>
      </c>
      <c r="D74" s="9" t="s">
        <v>26</v>
      </c>
      <c r="E74" s="9">
        <v>131720210</v>
      </c>
      <c r="F74" s="9" t="s">
        <v>27</v>
      </c>
      <c r="G74" s="9">
        <v>0</v>
      </c>
      <c r="H74" s="9">
        <v>2017</v>
      </c>
      <c r="I74" s="9">
        <v>1706839</v>
      </c>
      <c r="J74" s="10">
        <v>43072</v>
      </c>
      <c r="K74" s="9" t="s">
        <v>29</v>
      </c>
      <c r="L74" s="10">
        <v>45292</v>
      </c>
      <c r="M74" s="9" t="s">
        <v>28</v>
      </c>
      <c r="N74" s="9" t="s">
        <v>30</v>
      </c>
      <c r="O74" s="17" t="s">
        <v>94</v>
      </c>
      <c r="P74" s="9" t="s">
        <v>67</v>
      </c>
      <c r="Q74" s="9" t="s">
        <v>68</v>
      </c>
      <c r="R74" s="9"/>
      <c r="S74" s="20">
        <v>0</v>
      </c>
      <c r="T74" s="20">
        <v>5463.88</v>
      </c>
      <c r="U74" s="20">
        <v>0</v>
      </c>
      <c r="V74" s="20">
        <v>0</v>
      </c>
      <c r="W74" s="20">
        <v>5000</v>
      </c>
      <c r="X74" s="20">
        <v>470</v>
      </c>
      <c r="Y74" s="9">
        <v>1</v>
      </c>
    </row>
    <row r="75" spans="1:25" ht="29" outlineLevel="2" x14ac:dyDescent="0.35">
      <c r="A75" s="9" t="s">
        <v>25</v>
      </c>
      <c r="B75" s="9" t="s">
        <v>25</v>
      </c>
      <c r="C75" s="9">
        <v>1221</v>
      </c>
      <c r="D75" s="9" t="s">
        <v>26</v>
      </c>
      <c r="E75" s="9">
        <v>131720210</v>
      </c>
      <c r="F75" s="9" t="s">
        <v>27</v>
      </c>
      <c r="G75" s="9">
        <v>0</v>
      </c>
      <c r="H75" s="9">
        <v>2017</v>
      </c>
      <c r="I75" s="9">
        <v>1706840</v>
      </c>
      <c r="J75" s="10">
        <v>43056</v>
      </c>
      <c r="K75" s="9" t="s">
        <v>29</v>
      </c>
      <c r="L75" s="10">
        <v>45292</v>
      </c>
      <c r="M75" s="9" t="s">
        <v>28</v>
      </c>
      <c r="N75" s="9" t="s">
        <v>30</v>
      </c>
      <c r="O75" s="17" t="s">
        <v>66</v>
      </c>
      <c r="P75" s="9" t="s">
        <v>67</v>
      </c>
      <c r="Q75" s="9" t="s">
        <v>68</v>
      </c>
      <c r="R75" s="9"/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9">
        <v>1</v>
      </c>
    </row>
    <row r="76" spans="1:25" ht="29" outlineLevel="2" x14ac:dyDescent="0.35">
      <c r="A76" s="9" t="s">
        <v>25</v>
      </c>
      <c r="B76" s="9" t="s">
        <v>25</v>
      </c>
      <c r="C76" s="9">
        <v>1221</v>
      </c>
      <c r="D76" s="9" t="s">
        <v>26</v>
      </c>
      <c r="E76" s="9">
        <v>131720210</v>
      </c>
      <c r="F76" s="9" t="s">
        <v>27</v>
      </c>
      <c r="G76" s="9">
        <v>0</v>
      </c>
      <c r="H76" s="9">
        <v>2017</v>
      </c>
      <c r="I76" s="9">
        <v>1752408</v>
      </c>
      <c r="J76" s="10">
        <v>42976</v>
      </c>
      <c r="K76" s="9" t="s">
        <v>29</v>
      </c>
      <c r="L76" s="10">
        <v>45292</v>
      </c>
      <c r="M76" s="9" t="s">
        <v>28</v>
      </c>
      <c r="N76" s="9" t="s">
        <v>30</v>
      </c>
      <c r="O76" s="17" t="s">
        <v>95</v>
      </c>
      <c r="P76" s="9" t="s">
        <v>67</v>
      </c>
      <c r="Q76" s="9" t="s">
        <v>68</v>
      </c>
      <c r="R76" s="9"/>
      <c r="S76" s="20">
        <v>0</v>
      </c>
      <c r="T76" s="20">
        <v>5134.04</v>
      </c>
      <c r="U76" s="20">
        <v>0</v>
      </c>
      <c r="V76" s="20">
        <v>0</v>
      </c>
      <c r="W76" s="20">
        <v>5000</v>
      </c>
      <c r="X76" s="20">
        <v>1.96</v>
      </c>
      <c r="Y76" s="9">
        <v>1</v>
      </c>
    </row>
    <row r="77" spans="1:25" outlineLevel="1" x14ac:dyDescent="0.35">
      <c r="A77" s="9"/>
      <c r="B77" s="9"/>
      <c r="C77" s="9"/>
      <c r="D77" s="9"/>
      <c r="E77" s="9"/>
      <c r="F77" s="9"/>
      <c r="G77" s="9"/>
      <c r="H77" s="41" t="s">
        <v>180</v>
      </c>
      <c r="I77" s="9"/>
      <c r="J77" s="10"/>
      <c r="K77" s="9"/>
      <c r="L77" s="10"/>
      <c r="M77" s="9"/>
      <c r="N77" s="9"/>
      <c r="O77" s="17"/>
      <c r="P77" s="9"/>
      <c r="Q77" s="9"/>
      <c r="R77" s="9"/>
      <c r="S77" s="20">
        <f t="shared" ref="S77:X77" si="6">SUBTOTAL(9,S60:S76)</f>
        <v>653626.35</v>
      </c>
      <c r="T77" s="20">
        <f t="shared" si="6"/>
        <v>24970.370000000003</v>
      </c>
      <c r="U77" s="20">
        <f t="shared" si="6"/>
        <v>0</v>
      </c>
      <c r="V77" s="20">
        <f t="shared" si="6"/>
        <v>4502.7700000000004</v>
      </c>
      <c r="W77" s="20">
        <f t="shared" si="6"/>
        <v>15000</v>
      </c>
      <c r="X77" s="20">
        <f t="shared" si="6"/>
        <v>7082.6600000000008</v>
      </c>
      <c r="Y77" s="9"/>
    </row>
    <row r="78" spans="1:25" outlineLevel="2" x14ac:dyDescent="0.35">
      <c r="A78" s="9" t="s">
        <v>25</v>
      </c>
      <c r="B78" s="9" t="s">
        <v>25</v>
      </c>
      <c r="C78" s="9">
        <v>1221</v>
      </c>
      <c r="D78" s="9" t="s">
        <v>26</v>
      </c>
      <c r="E78" s="9">
        <v>131720210</v>
      </c>
      <c r="F78" s="9" t="s">
        <v>27</v>
      </c>
      <c r="G78" s="9">
        <v>0</v>
      </c>
      <c r="H78" s="9">
        <v>2018</v>
      </c>
      <c r="I78" s="9">
        <v>0</v>
      </c>
      <c r="J78" s="9"/>
      <c r="K78" s="9"/>
      <c r="L78" s="10">
        <v>45292</v>
      </c>
      <c r="M78" s="9" t="s">
        <v>28</v>
      </c>
      <c r="N78" s="9"/>
      <c r="O78" s="17"/>
      <c r="P78" s="9"/>
      <c r="Q78" s="9"/>
      <c r="R78" s="9"/>
      <c r="S78" s="20">
        <v>674014.17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9">
        <v>0</v>
      </c>
    </row>
    <row r="79" spans="1:25" ht="29" outlineLevel="2" x14ac:dyDescent="0.35">
      <c r="A79" s="9" t="s">
        <v>25</v>
      </c>
      <c r="B79" s="9" t="s">
        <v>25</v>
      </c>
      <c r="C79" s="9">
        <v>1221</v>
      </c>
      <c r="D79" s="9" t="s">
        <v>26</v>
      </c>
      <c r="E79" s="9">
        <v>131720210</v>
      </c>
      <c r="F79" s="9" t="s">
        <v>27</v>
      </c>
      <c r="G79" s="9">
        <v>0</v>
      </c>
      <c r="H79" s="9">
        <v>2018</v>
      </c>
      <c r="I79" s="9">
        <v>1709573</v>
      </c>
      <c r="J79" s="10">
        <v>43112</v>
      </c>
      <c r="K79" s="9" t="s">
        <v>29</v>
      </c>
      <c r="L79" s="10">
        <v>45292</v>
      </c>
      <c r="M79" s="9" t="s">
        <v>28</v>
      </c>
      <c r="N79" s="9" t="s">
        <v>30</v>
      </c>
      <c r="O79" s="17" t="s">
        <v>96</v>
      </c>
      <c r="P79" s="9" t="s">
        <v>32</v>
      </c>
      <c r="Q79" s="9" t="s">
        <v>33</v>
      </c>
      <c r="R79" s="9"/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9">
        <v>1</v>
      </c>
    </row>
    <row r="80" spans="1:25" ht="29" outlineLevel="2" x14ac:dyDescent="0.35">
      <c r="A80" s="9" t="s">
        <v>25</v>
      </c>
      <c r="B80" s="9" t="s">
        <v>25</v>
      </c>
      <c r="C80" s="9">
        <v>1221</v>
      </c>
      <c r="D80" s="9" t="s">
        <v>26</v>
      </c>
      <c r="E80" s="9">
        <v>131720210</v>
      </c>
      <c r="F80" s="9" t="s">
        <v>27</v>
      </c>
      <c r="G80" s="9">
        <v>0</v>
      </c>
      <c r="H80" s="9">
        <v>2018</v>
      </c>
      <c r="I80" s="9">
        <v>1709583</v>
      </c>
      <c r="J80" s="10">
        <v>43103</v>
      </c>
      <c r="K80" s="9" t="s">
        <v>29</v>
      </c>
      <c r="L80" s="10">
        <v>45292</v>
      </c>
      <c r="M80" s="9" t="s">
        <v>28</v>
      </c>
      <c r="N80" s="9" t="s">
        <v>30</v>
      </c>
      <c r="O80" s="17" t="s">
        <v>97</v>
      </c>
      <c r="P80" s="9" t="s">
        <v>46</v>
      </c>
      <c r="Q80" s="9" t="s">
        <v>47</v>
      </c>
      <c r="R80" s="9"/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9">
        <v>1</v>
      </c>
    </row>
    <row r="81" spans="1:25" ht="43.5" outlineLevel="2" x14ac:dyDescent="0.35">
      <c r="A81" s="9" t="s">
        <v>25</v>
      </c>
      <c r="B81" s="9" t="s">
        <v>25</v>
      </c>
      <c r="C81" s="9">
        <v>1221</v>
      </c>
      <c r="D81" s="9" t="s">
        <v>26</v>
      </c>
      <c r="E81" s="9">
        <v>131720210</v>
      </c>
      <c r="F81" s="9" t="s">
        <v>27</v>
      </c>
      <c r="G81" s="9">
        <v>0</v>
      </c>
      <c r="H81" s="9">
        <v>2018</v>
      </c>
      <c r="I81" s="9">
        <v>1709869</v>
      </c>
      <c r="J81" s="10">
        <v>43118</v>
      </c>
      <c r="K81" s="9" t="s">
        <v>29</v>
      </c>
      <c r="L81" s="10">
        <v>45292</v>
      </c>
      <c r="M81" s="9" t="s">
        <v>28</v>
      </c>
      <c r="N81" s="9" t="s">
        <v>30</v>
      </c>
      <c r="O81" s="17" t="s">
        <v>98</v>
      </c>
      <c r="P81" s="9" t="s">
        <v>46</v>
      </c>
      <c r="Q81" s="9" t="s">
        <v>47</v>
      </c>
      <c r="R81" s="9"/>
      <c r="S81" s="20">
        <v>0</v>
      </c>
      <c r="T81" s="20">
        <v>190386.49</v>
      </c>
      <c r="U81" s="20">
        <v>0</v>
      </c>
      <c r="V81" s="20">
        <v>9415.2099999999991</v>
      </c>
      <c r="W81" s="20">
        <v>5000</v>
      </c>
      <c r="X81" s="20">
        <v>196667</v>
      </c>
      <c r="Y81" s="9">
        <v>1</v>
      </c>
    </row>
    <row r="82" spans="1:25" ht="29" outlineLevel="2" x14ac:dyDescent="0.35">
      <c r="A82" s="9" t="s">
        <v>25</v>
      </c>
      <c r="B82" s="9" t="s">
        <v>25</v>
      </c>
      <c r="C82" s="9">
        <v>1221</v>
      </c>
      <c r="D82" s="9" t="s">
        <v>26</v>
      </c>
      <c r="E82" s="9">
        <v>131720210</v>
      </c>
      <c r="F82" s="9" t="s">
        <v>27</v>
      </c>
      <c r="G82" s="9">
        <v>0</v>
      </c>
      <c r="H82" s="9">
        <v>2018</v>
      </c>
      <c r="I82" s="9">
        <v>1715771</v>
      </c>
      <c r="J82" s="10">
        <v>43185</v>
      </c>
      <c r="K82" s="9" t="s">
        <v>29</v>
      </c>
      <c r="L82" s="10">
        <v>45292</v>
      </c>
      <c r="M82" s="9" t="s">
        <v>28</v>
      </c>
      <c r="N82" s="9" t="s">
        <v>30</v>
      </c>
      <c r="O82" s="17" t="s">
        <v>99</v>
      </c>
      <c r="P82" s="9" t="s">
        <v>67</v>
      </c>
      <c r="Q82" s="9" t="s">
        <v>68</v>
      </c>
      <c r="R82" s="9"/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9">
        <v>1</v>
      </c>
    </row>
    <row r="83" spans="1:25" outlineLevel="2" x14ac:dyDescent="0.35">
      <c r="A83" s="9" t="s">
        <v>25</v>
      </c>
      <c r="B83" s="9" t="s">
        <v>25</v>
      </c>
      <c r="C83" s="9">
        <v>1221</v>
      </c>
      <c r="D83" s="9" t="s">
        <v>26</v>
      </c>
      <c r="E83" s="9">
        <v>131720210</v>
      </c>
      <c r="F83" s="9" t="s">
        <v>27</v>
      </c>
      <c r="G83" s="9">
        <v>0</v>
      </c>
      <c r="H83" s="9">
        <v>2018</v>
      </c>
      <c r="I83" s="9">
        <v>1721178</v>
      </c>
      <c r="J83" s="10">
        <v>43272</v>
      </c>
      <c r="K83" s="9" t="s">
        <v>29</v>
      </c>
      <c r="L83" s="10">
        <v>45292</v>
      </c>
      <c r="M83" s="9" t="s">
        <v>28</v>
      </c>
      <c r="N83" s="9" t="s">
        <v>30</v>
      </c>
      <c r="O83" s="17" t="s">
        <v>100</v>
      </c>
      <c r="P83" s="9" t="s">
        <v>32</v>
      </c>
      <c r="Q83" s="9" t="s">
        <v>33</v>
      </c>
      <c r="R83" s="9"/>
      <c r="S83" s="20">
        <v>0</v>
      </c>
      <c r="T83" s="20">
        <v>0</v>
      </c>
      <c r="U83" s="20">
        <v>0</v>
      </c>
      <c r="V83" s="20">
        <v>0</v>
      </c>
      <c r="W83" s="20">
        <v>0</v>
      </c>
      <c r="X83" s="20">
        <v>0</v>
      </c>
      <c r="Y83" s="9">
        <v>1</v>
      </c>
    </row>
    <row r="84" spans="1:25" ht="29" outlineLevel="2" x14ac:dyDescent="0.35">
      <c r="A84" s="9" t="s">
        <v>25</v>
      </c>
      <c r="B84" s="9" t="s">
        <v>25</v>
      </c>
      <c r="C84" s="9">
        <v>1221</v>
      </c>
      <c r="D84" s="9" t="s">
        <v>26</v>
      </c>
      <c r="E84" s="9">
        <v>131720210</v>
      </c>
      <c r="F84" s="9" t="s">
        <v>27</v>
      </c>
      <c r="G84" s="9">
        <v>0</v>
      </c>
      <c r="H84" s="9">
        <v>2018</v>
      </c>
      <c r="I84" s="9">
        <v>1721562</v>
      </c>
      <c r="J84" s="10">
        <v>43275</v>
      </c>
      <c r="K84" s="9" t="s">
        <v>29</v>
      </c>
      <c r="L84" s="10">
        <v>45292</v>
      </c>
      <c r="M84" s="9" t="s">
        <v>28</v>
      </c>
      <c r="N84" s="9" t="s">
        <v>30</v>
      </c>
      <c r="O84" s="17" t="s">
        <v>101</v>
      </c>
      <c r="P84" s="9" t="s">
        <v>43</v>
      </c>
      <c r="Q84" s="9" t="s">
        <v>44</v>
      </c>
      <c r="R84" s="9"/>
      <c r="S84" s="20">
        <v>0</v>
      </c>
      <c r="T84" s="20">
        <v>38987.49</v>
      </c>
      <c r="U84" s="20">
        <v>0</v>
      </c>
      <c r="V84" s="20">
        <v>2211.6799999999998</v>
      </c>
      <c r="W84" s="20">
        <v>5000</v>
      </c>
      <c r="X84" s="20">
        <v>36541.68</v>
      </c>
      <c r="Y84" s="9">
        <v>1</v>
      </c>
    </row>
    <row r="85" spans="1:25" ht="29" outlineLevel="2" x14ac:dyDescent="0.35">
      <c r="A85" s="9" t="s">
        <v>25</v>
      </c>
      <c r="B85" s="9" t="s">
        <v>25</v>
      </c>
      <c r="C85" s="9">
        <v>1221</v>
      </c>
      <c r="D85" s="9" t="s">
        <v>26</v>
      </c>
      <c r="E85" s="9">
        <v>131720210</v>
      </c>
      <c r="F85" s="9" t="s">
        <v>27</v>
      </c>
      <c r="G85" s="9">
        <v>0</v>
      </c>
      <c r="H85" s="9">
        <v>2018</v>
      </c>
      <c r="I85" s="9">
        <v>1725043</v>
      </c>
      <c r="J85" s="10">
        <v>43327</v>
      </c>
      <c r="K85" s="9" t="s">
        <v>29</v>
      </c>
      <c r="L85" s="10">
        <v>45292</v>
      </c>
      <c r="M85" s="9" t="s">
        <v>28</v>
      </c>
      <c r="N85" s="9" t="s">
        <v>30</v>
      </c>
      <c r="O85" s="17" t="s">
        <v>102</v>
      </c>
      <c r="P85" s="9" t="s">
        <v>32</v>
      </c>
      <c r="Q85" s="9" t="s">
        <v>33</v>
      </c>
      <c r="R85" s="9"/>
      <c r="S85" s="20">
        <v>0</v>
      </c>
      <c r="T85" s="20">
        <v>1305901.3700000001</v>
      </c>
      <c r="U85" s="20">
        <v>0</v>
      </c>
      <c r="V85" s="20">
        <v>0</v>
      </c>
      <c r="W85" s="20">
        <v>0</v>
      </c>
      <c r="X85" s="20">
        <v>508176</v>
      </c>
      <c r="Y85" s="9">
        <v>1</v>
      </c>
    </row>
    <row r="86" spans="1:25" outlineLevel="2" x14ac:dyDescent="0.35">
      <c r="A86" s="9" t="s">
        <v>25</v>
      </c>
      <c r="B86" s="9" t="s">
        <v>25</v>
      </c>
      <c r="C86" s="9">
        <v>1221</v>
      </c>
      <c r="D86" s="9" t="s">
        <v>26</v>
      </c>
      <c r="E86" s="9">
        <v>131720210</v>
      </c>
      <c r="F86" s="9" t="s">
        <v>27</v>
      </c>
      <c r="G86" s="9">
        <v>0</v>
      </c>
      <c r="H86" s="9">
        <v>2018</v>
      </c>
      <c r="I86" s="9">
        <v>1725996</v>
      </c>
      <c r="J86" s="10">
        <v>43231</v>
      </c>
      <c r="K86" s="9" t="s">
        <v>29</v>
      </c>
      <c r="L86" s="10">
        <v>45292</v>
      </c>
      <c r="M86" s="9" t="s">
        <v>28</v>
      </c>
      <c r="N86" s="9" t="s">
        <v>30</v>
      </c>
      <c r="O86" s="17" t="s">
        <v>103</v>
      </c>
      <c r="P86" s="9" t="s">
        <v>104</v>
      </c>
      <c r="Q86" s="9" t="s">
        <v>105</v>
      </c>
      <c r="R86" s="9"/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9">
        <v>1</v>
      </c>
    </row>
    <row r="87" spans="1:25" outlineLevel="2" x14ac:dyDescent="0.35">
      <c r="A87" s="9" t="s">
        <v>25</v>
      </c>
      <c r="B87" s="9" t="s">
        <v>25</v>
      </c>
      <c r="C87" s="9">
        <v>1221</v>
      </c>
      <c r="D87" s="9" t="s">
        <v>26</v>
      </c>
      <c r="E87" s="9">
        <v>131720210</v>
      </c>
      <c r="F87" s="9" t="s">
        <v>27</v>
      </c>
      <c r="G87" s="9">
        <v>0</v>
      </c>
      <c r="H87" s="9">
        <v>2018</v>
      </c>
      <c r="I87" s="9">
        <v>1730693</v>
      </c>
      <c r="J87" s="10">
        <v>43416</v>
      </c>
      <c r="K87" s="9" t="s">
        <v>29</v>
      </c>
      <c r="L87" s="10">
        <v>45292</v>
      </c>
      <c r="M87" s="9" t="s">
        <v>28</v>
      </c>
      <c r="N87" s="9" t="s">
        <v>30</v>
      </c>
      <c r="O87" s="17" t="s">
        <v>106</v>
      </c>
      <c r="P87" s="9" t="s">
        <v>32</v>
      </c>
      <c r="Q87" s="9" t="s">
        <v>33</v>
      </c>
      <c r="R87" s="9"/>
      <c r="S87" s="20">
        <v>0</v>
      </c>
      <c r="T87" s="20">
        <v>12328.99</v>
      </c>
      <c r="U87" s="20">
        <v>0</v>
      </c>
      <c r="V87" s="20">
        <v>0</v>
      </c>
      <c r="W87" s="20">
        <v>0</v>
      </c>
      <c r="X87" s="20">
        <v>12448</v>
      </c>
      <c r="Y87" s="9">
        <v>1</v>
      </c>
    </row>
    <row r="88" spans="1:25" ht="29" outlineLevel="2" x14ac:dyDescent="0.35">
      <c r="A88" s="9" t="s">
        <v>25</v>
      </c>
      <c r="B88" s="9" t="s">
        <v>25</v>
      </c>
      <c r="C88" s="9">
        <v>1221</v>
      </c>
      <c r="D88" s="9" t="s">
        <v>26</v>
      </c>
      <c r="E88" s="9">
        <v>131720210</v>
      </c>
      <c r="F88" s="9" t="s">
        <v>27</v>
      </c>
      <c r="G88" s="9">
        <v>0</v>
      </c>
      <c r="H88" s="9">
        <v>2018</v>
      </c>
      <c r="I88" s="9">
        <v>1731747</v>
      </c>
      <c r="J88" s="10">
        <v>43351</v>
      </c>
      <c r="K88" s="9" t="s">
        <v>29</v>
      </c>
      <c r="L88" s="10">
        <v>45292</v>
      </c>
      <c r="M88" s="9" t="s">
        <v>28</v>
      </c>
      <c r="N88" s="9" t="s">
        <v>30</v>
      </c>
      <c r="O88" s="17" t="s">
        <v>107</v>
      </c>
      <c r="P88" s="9" t="s">
        <v>50</v>
      </c>
      <c r="Q88" s="9" t="s">
        <v>51</v>
      </c>
      <c r="R88" s="9"/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9">
        <v>1</v>
      </c>
    </row>
    <row r="89" spans="1:25" outlineLevel="2" x14ac:dyDescent="0.35">
      <c r="A89" s="9" t="s">
        <v>25</v>
      </c>
      <c r="B89" s="9" t="s">
        <v>25</v>
      </c>
      <c r="C89" s="9">
        <v>1221</v>
      </c>
      <c r="D89" s="9" t="s">
        <v>26</v>
      </c>
      <c r="E89" s="9">
        <v>131720210</v>
      </c>
      <c r="F89" s="9" t="s">
        <v>27</v>
      </c>
      <c r="G89" s="9">
        <v>0</v>
      </c>
      <c r="H89" s="9">
        <v>2018</v>
      </c>
      <c r="I89" s="9">
        <v>1731748</v>
      </c>
      <c r="J89" s="10">
        <v>43377</v>
      </c>
      <c r="K89" s="9" t="s">
        <v>29</v>
      </c>
      <c r="L89" s="10">
        <v>45292</v>
      </c>
      <c r="M89" s="9" t="s">
        <v>28</v>
      </c>
      <c r="N89" s="9" t="s">
        <v>30</v>
      </c>
      <c r="O89" s="17" t="s">
        <v>108</v>
      </c>
      <c r="P89" s="9" t="s">
        <v>43</v>
      </c>
      <c r="Q89" s="9" t="s">
        <v>44</v>
      </c>
      <c r="R89" s="9"/>
      <c r="S89" s="20">
        <v>0</v>
      </c>
      <c r="T89" s="20">
        <v>17368.32</v>
      </c>
      <c r="U89" s="20">
        <v>0</v>
      </c>
      <c r="V89" s="20">
        <v>1374.86</v>
      </c>
      <c r="W89" s="20">
        <v>5000</v>
      </c>
      <c r="X89" s="20">
        <v>13868.86</v>
      </c>
      <c r="Y89" s="9">
        <v>1</v>
      </c>
    </row>
    <row r="90" spans="1:25" outlineLevel="1" x14ac:dyDescent="0.35">
      <c r="A90" s="9"/>
      <c r="B90" s="9"/>
      <c r="C90" s="9"/>
      <c r="D90" s="9"/>
      <c r="E90" s="9"/>
      <c r="F90" s="9"/>
      <c r="G90" s="9"/>
      <c r="H90" s="41" t="s">
        <v>181</v>
      </c>
      <c r="I90" s="9"/>
      <c r="J90" s="10"/>
      <c r="K90" s="9"/>
      <c r="L90" s="10"/>
      <c r="M90" s="9"/>
      <c r="N90" s="9"/>
      <c r="O90" s="17"/>
      <c r="P90" s="9"/>
      <c r="Q90" s="9"/>
      <c r="R90" s="9"/>
      <c r="S90" s="20">
        <f t="shared" ref="S90:X90" si="7">SUBTOTAL(9,S78:S89)</f>
        <v>674014.17</v>
      </c>
      <c r="T90" s="20">
        <f t="shared" si="7"/>
        <v>1564972.6600000001</v>
      </c>
      <c r="U90" s="20">
        <f t="shared" si="7"/>
        <v>0</v>
      </c>
      <c r="V90" s="20">
        <f t="shared" si="7"/>
        <v>13001.75</v>
      </c>
      <c r="W90" s="20">
        <f t="shared" si="7"/>
        <v>15000</v>
      </c>
      <c r="X90" s="20">
        <f t="shared" si="7"/>
        <v>767701.53999999992</v>
      </c>
      <c r="Y90" s="9"/>
    </row>
    <row r="91" spans="1:25" outlineLevel="2" x14ac:dyDescent="0.35">
      <c r="A91" s="9" t="s">
        <v>25</v>
      </c>
      <c r="B91" s="9" t="s">
        <v>25</v>
      </c>
      <c r="C91" s="9">
        <v>1221</v>
      </c>
      <c r="D91" s="9" t="s">
        <v>26</v>
      </c>
      <c r="E91" s="9">
        <v>131720210</v>
      </c>
      <c r="F91" s="9" t="s">
        <v>27</v>
      </c>
      <c r="G91" s="9">
        <v>0</v>
      </c>
      <c r="H91" s="9">
        <v>2019</v>
      </c>
      <c r="I91" s="9">
        <v>0</v>
      </c>
      <c r="J91" s="9"/>
      <c r="K91" s="9"/>
      <c r="L91" s="10">
        <v>45292</v>
      </c>
      <c r="M91" s="9" t="s">
        <v>28</v>
      </c>
      <c r="N91" s="9"/>
      <c r="O91" s="17"/>
      <c r="P91" s="9"/>
      <c r="Q91" s="9"/>
      <c r="R91" s="9"/>
      <c r="S91" s="20">
        <v>756729.25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9">
        <v>0</v>
      </c>
    </row>
    <row r="92" spans="1:25" outlineLevel="2" x14ac:dyDescent="0.35">
      <c r="A92" s="9" t="s">
        <v>25</v>
      </c>
      <c r="B92" s="9" t="s">
        <v>25</v>
      </c>
      <c r="C92" s="9">
        <v>1221</v>
      </c>
      <c r="D92" s="9" t="s">
        <v>26</v>
      </c>
      <c r="E92" s="9">
        <v>131720210</v>
      </c>
      <c r="F92" s="9" t="s">
        <v>27</v>
      </c>
      <c r="G92" s="9">
        <v>0</v>
      </c>
      <c r="H92" s="9">
        <v>2019</v>
      </c>
      <c r="I92" s="9">
        <v>1737787</v>
      </c>
      <c r="J92" s="10">
        <v>43475</v>
      </c>
      <c r="K92" s="9" t="s">
        <v>29</v>
      </c>
      <c r="L92" s="10">
        <v>45292</v>
      </c>
      <c r="M92" s="9" t="s">
        <v>28</v>
      </c>
      <c r="N92" s="9" t="s">
        <v>30</v>
      </c>
      <c r="O92" s="17" t="s">
        <v>109</v>
      </c>
      <c r="P92" s="9" t="s">
        <v>50</v>
      </c>
      <c r="Q92" s="9" t="s">
        <v>51</v>
      </c>
      <c r="R92" s="9"/>
      <c r="S92" s="20">
        <v>0</v>
      </c>
      <c r="T92" s="20">
        <v>19432.599999999999</v>
      </c>
      <c r="U92" s="20">
        <v>0</v>
      </c>
      <c r="V92" s="20">
        <v>1991.18</v>
      </c>
      <c r="W92" s="20">
        <v>5000</v>
      </c>
      <c r="X92" s="20">
        <v>16570</v>
      </c>
      <c r="Y92" s="9">
        <v>1</v>
      </c>
    </row>
    <row r="93" spans="1:25" outlineLevel="2" x14ac:dyDescent="0.35">
      <c r="A93" s="9" t="s">
        <v>25</v>
      </c>
      <c r="B93" s="9" t="s">
        <v>25</v>
      </c>
      <c r="C93" s="9">
        <v>1221</v>
      </c>
      <c r="D93" s="9" t="s">
        <v>26</v>
      </c>
      <c r="E93" s="9">
        <v>131720210</v>
      </c>
      <c r="F93" s="9" t="s">
        <v>27</v>
      </c>
      <c r="G93" s="9">
        <v>0</v>
      </c>
      <c r="H93" s="9">
        <v>2019</v>
      </c>
      <c r="I93" s="9">
        <v>1742571</v>
      </c>
      <c r="J93" s="10">
        <v>43577</v>
      </c>
      <c r="K93" s="9" t="s">
        <v>29</v>
      </c>
      <c r="L93" s="10">
        <v>45292</v>
      </c>
      <c r="M93" s="9" t="s">
        <v>28</v>
      </c>
      <c r="N93" s="9" t="s">
        <v>30</v>
      </c>
      <c r="O93" s="17" t="s">
        <v>110</v>
      </c>
      <c r="P93" s="9" t="s">
        <v>32</v>
      </c>
      <c r="Q93" s="9" t="s">
        <v>33</v>
      </c>
      <c r="R93" s="9"/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9">
        <v>1</v>
      </c>
    </row>
    <row r="94" spans="1:25" ht="29" outlineLevel="2" x14ac:dyDescent="0.35">
      <c r="A94" s="9" t="s">
        <v>25</v>
      </c>
      <c r="B94" s="9" t="s">
        <v>25</v>
      </c>
      <c r="C94" s="9">
        <v>1221</v>
      </c>
      <c r="D94" s="9" t="s">
        <v>26</v>
      </c>
      <c r="E94" s="9">
        <v>131720210</v>
      </c>
      <c r="F94" s="9" t="s">
        <v>27</v>
      </c>
      <c r="G94" s="9">
        <v>0</v>
      </c>
      <c r="H94" s="9">
        <v>2019</v>
      </c>
      <c r="I94" s="9">
        <v>1745623</v>
      </c>
      <c r="J94" s="10">
        <v>43622</v>
      </c>
      <c r="K94" s="9" t="s">
        <v>29</v>
      </c>
      <c r="L94" s="10">
        <v>45292</v>
      </c>
      <c r="M94" s="9" t="s">
        <v>28</v>
      </c>
      <c r="N94" s="9" t="s">
        <v>30</v>
      </c>
      <c r="O94" s="17" t="s">
        <v>111</v>
      </c>
      <c r="P94" s="9" t="s">
        <v>43</v>
      </c>
      <c r="Q94" s="9" t="s">
        <v>44</v>
      </c>
      <c r="R94" s="9"/>
      <c r="S94" s="20">
        <v>0</v>
      </c>
      <c r="T94" s="20">
        <v>0</v>
      </c>
      <c r="U94" s="20">
        <v>0</v>
      </c>
      <c r="V94" s="20">
        <v>631.55999999999995</v>
      </c>
      <c r="W94" s="20">
        <v>0</v>
      </c>
      <c r="X94" s="20">
        <v>631.55999999999995</v>
      </c>
      <c r="Y94" s="9">
        <v>1</v>
      </c>
    </row>
    <row r="95" spans="1:25" ht="29" outlineLevel="2" x14ac:dyDescent="0.35">
      <c r="A95" s="9" t="s">
        <v>25</v>
      </c>
      <c r="B95" s="9" t="s">
        <v>25</v>
      </c>
      <c r="C95" s="9">
        <v>1221</v>
      </c>
      <c r="D95" s="9" t="s">
        <v>26</v>
      </c>
      <c r="E95" s="9">
        <v>131720210</v>
      </c>
      <c r="F95" s="9" t="s">
        <v>27</v>
      </c>
      <c r="G95" s="9">
        <v>0</v>
      </c>
      <c r="H95" s="9">
        <v>2019</v>
      </c>
      <c r="I95" s="9">
        <v>1750475</v>
      </c>
      <c r="J95" s="10">
        <v>43694</v>
      </c>
      <c r="K95" s="9" t="s">
        <v>29</v>
      </c>
      <c r="L95" s="10">
        <v>45292</v>
      </c>
      <c r="M95" s="9" t="s">
        <v>28</v>
      </c>
      <c r="N95" s="9" t="s">
        <v>30</v>
      </c>
      <c r="O95" s="17" t="s">
        <v>112</v>
      </c>
      <c r="P95" s="9" t="s">
        <v>67</v>
      </c>
      <c r="Q95" s="9" t="s">
        <v>68</v>
      </c>
      <c r="R95" s="9"/>
      <c r="S95" s="20">
        <v>0</v>
      </c>
      <c r="T95" s="20">
        <v>5585.19</v>
      </c>
      <c r="U95" s="20">
        <v>0</v>
      </c>
      <c r="V95" s="20">
        <v>1109.1500000000001</v>
      </c>
      <c r="W95" s="20">
        <v>5000</v>
      </c>
      <c r="X95" s="20">
        <v>156.81</v>
      </c>
      <c r="Y95" s="9">
        <v>1</v>
      </c>
    </row>
    <row r="96" spans="1:25" outlineLevel="2" x14ac:dyDescent="0.35">
      <c r="A96" s="9" t="s">
        <v>25</v>
      </c>
      <c r="B96" s="9" t="s">
        <v>25</v>
      </c>
      <c r="C96" s="9">
        <v>1221</v>
      </c>
      <c r="D96" s="9" t="s">
        <v>26</v>
      </c>
      <c r="E96" s="9">
        <v>131720210</v>
      </c>
      <c r="F96" s="9" t="s">
        <v>27</v>
      </c>
      <c r="G96" s="9">
        <v>0</v>
      </c>
      <c r="H96" s="9">
        <v>2019</v>
      </c>
      <c r="I96" s="9">
        <v>1753112</v>
      </c>
      <c r="J96" s="10">
        <v>43722</v>
      </c>
      <c r="K96" s="9" t="s">
        <v>29</v>
      </c>
      <c r="L96" s="10">
        <v>45292</v>
      </c>
      <c r="M96" s="9" t="s">
        <v>28</v>
      </c>
      <c r="N96" s="9" t="s">
        <v>30</v>
      </c>
      <c r="O96" s="17" t="s">
        <v>109</v>
      </c>
      <c r="P96" s="9" t="s">
        <v>50</v>
      </c>
      <c r="Q96" s="9" t="s">
        <v>51</v>
      </c>
      <c r="R96" s="9"/>
      <c r="S96" s="20">
        <v>0</v>
      </c>
      <c r="T96" s="20">
        <v>28443.71</v>
      </c>
      <c r="U96" s="20">
        <v>0</v>
      </c>
      <c r="V96" s="20">
        <v>1820.75</v>
      </c>
      <c r="W96" s="20">
        <v>5000</v>
      </c>
      <c r="X96" s="20">
        <v>25500.75</v>
      </c>
      <c r="Y96" s="9">
        <v>1</v>
      </c>
    </row>
    <row r="97" spans="1:25" ht="29" outlineLevel="2" x14ac:dyDescent="0.35">
      <c r="A97" s="9" t="s">
        <v>25</v>
      </c>
      <c r="B97" s="9" t="s">
        <v>25</v>
      </c>
      <c r="C97" s="9">
        <v>1221</v>
      </c>
      <c r="D97" s="9" t="s">
        <v>26</v>
      </c>
      <c r="E97" s="9">
        <v>131720210</v>
      </c>
      <c r="F97" s="9" t="s">
        <v>27</v>
      </c>
      <c r="G97" s="9">
        <v>0</v>
      </c>
      <c r="H97" s="9">
        <v>2019</v>
      </c>
      <c r="I97" s="9">
        <v>1753147</v>
      </c>
      <c r="J97" s="10">
        <v>43723</v>
      </c>
      <c r="K97" s="9" t="s">
        <v>29</v>
      </c>
      <c r="L97" s="10">
        <v>45292</v>
      </c>
      <c r="M97" s="9" t="s">
        <v>28</v>
      </c>
      <c r="N97" s="9" t="s">
        <v>30</v>
      </c>
      <c r="O97" s="17" t="s">
        <v>113</v>
      </c>
      <c r="P97" s="9" t="s">
        <v>32</v>
      </c>
      <c r="Q97" s="9" t="s">
        <v>33</v>
      </c>
      <c r="R97" s="9"/>
      <c r="S97" s="20">
        <v>0</v>
      </c>
      <c r="T97" s="20">
        <v>0</v>
      </c>
      <c r="U97" s="20">
        <v>0</v>
      </c>
      <c r="V97" s="20">
        <v>0</v>
      </c>
      <c r="W97" s="20">
        <v>0</v>
      </c>
      <c r="X97" s="20">
        <v>0</v>
      </c>
      <c r="Y97" s="9">
        <v>1</v>
      </c>
    </row>
    <row r="98" spans="1:25" ht="29" outlineLevel="2" x14ac:dyDescent="0.35">
      <c r="A98" s="9" t="s">
        <v>25</v>
      </c>
      <c r="B98" s="9" t="s">
        <v>25</v>
      </c>
      <c r="C98" s="9">
        <v>1221</v>
      </c>
      <c r="D98" s="9" t="s">
        <v>26</v>
      </c>
      <c r="E98" s="9">
        <v>131720210</v>
      </c>
      <c r="F98" s="9" t="s">
        <v>27</v>
      </c>
      <c r="G98" s="9">
        <v>0</v>
      </c>
      <c r="H98" s="9">
        <v>2019</v>
      </c>
      <c r="I98" s="9">
        <v>1753182</v>
      </c>
      <c r="J98" s="10">
        <v>43721</v>
      </c>
      <c r="K98" s="9" t="s">
        <v>29</v>
      </c>
      <c r="L98" s="10">
        <v>45292</v>
      </c>
      <c r="M98" s="9" t="s">
        <v>28</v>
      </c>
      <c r="N98" s="9" t="s">
        <v>30</v>
      </c>
      <c r="O98" s="17" t="s">
        <v>114</v>
      </c>
      <c r="P98" s="9" t="s">
        <v>67</v>
      </c>
      <c r="Q98" s="9" t="s">
        <v>68</v>
      </c>
      <c r="R98" s="9"/>
      <c r="S98" s="20">
        <v>0</v>
      </c>
      <c r="T98" s="20">
        <v>0</v>
      </c>
      <c r="U98" s="20">
        <v>0</v>
      </c>
      <c r="V98" s="20">
        <v>0</v>
      </c>
      <c r="W98" s="20">
        <v>0</v>
      </c>
      <c r="X98" s="20">
        <v>0</v>
      </c>
      <c r="Y98" s="9">
        <v>1</v>
      </c>
    </row>
    <row r="99" spans="1:25" ht="29" outlineLevel="2" x14ac:dyDescent="0.35">
      <c r="A99" s="9" t="s">
        <v>25</v>
      </c>
      <c r="B99" s="9" t="s">
        <v>25</v>
      </c>
      <c r="C99" s="9">
        <v>1221</v>
      </c>
      <c r="D99" s="9" t="s">
        <v>26</v>
      </c>
      <c r="E99" s="9">
        <v>131720210</v>
      </c>
      <c r="F99" s="9" t="s">
        <v>27</v>
      </c>
      <c r="G99" s="9">
        <v>0</v>
      </c>
      <c r="H99" s="9">
        <v>2019</v>
      </c>
      <c r="I99" s="9">
        <v>1756127</v>
      </c>
      <c r="J99" s="10">
        <v>43759</v>
      </c>
      <c r="K99" s="9" t="s">
        <v>29</v>
      </c>
      <c r="L99" s="10">
        <v>45292</v>
      </c>
      <c r="M99" s="9" t="s">
        <v>28</v>
      </c>
      <c r="N99" s="9" t="s">
        <v>30</v>
      </c>
      <c r="O99" s="17" t="s">
        <v>115</v>
      </c>
      <c r="P99" s="9" t="s">
        <v>67</v>
      </c>
      <c r="Q99" s="9" t="s">
        <v>68</v>
      </c>
      <c r="R99" s="9"/>
      <c r="S99" s="20">
        <v>0</v>
      </c>
      <c r="T99" s="20">
        <v>0</v>
      </c>
      <c r="U99" s="20">
        <v>0</v>
      </c>
      <c r="V99" s="20">
        <v>1920.27</v>
      </c>
      <c r="W99" s="20">
        <v>0</v>
      </c>
      <c r="X99" s="20">
        <v>333.27</v>
      </c>
      <c r="Y99" s="9">
        <v>1</v>
      </c>
    </row>
    <row r="100" spans="1:25" ht="29" outlineLevel="2" x14ac:dyDescent="0.35">
      <c r="A100" s="9" t="s">
        <v>25</v>
      </c>
      <c r="B100" s="9" t="s">
        <v>25</v>
      </c>
      <c r="C100" s="9">
        <v>1221</v>
      </c>
      <c r="D100" s="9" t="s">
        <v>26</v>
      </c>
      <c r="E100" s="9">
        <v>131720210</v>
      </c>
      <c r="F100" s="9" t="s">
        <v>27</v>
      </c>
      <c r="G100" s="9">
        <v>0</v>
      </c>
      <c r="H100" s="9">
        <v>2019</v>
      </c>
      <c r="I100" s="9">
        <v>1759394</v>
      </c>
      <c r="J100" s="10">
        <v>43803</v>
      </c>
      <c r="K100" s="9" t="s">
        <v>29</v>
      </c>
      <c r="L100" s="10">
        <v>45292</v>
      </c>
      <c r="M100" s="9" t="s">
        <v>28</v>
      </c>
      <c r="N100" s="9" t="s">
        <v>30</v>
      </c>
      <c r="O100" s="17" t="s">
        <v>116</v>
      </c>
      <c r="P100" s="9" t="s">
        <v>50</v>
      </c>
      <c r="Q100" s="9" t="s">
        <v>51</v>
      </c>
      <c r="R100" s="9"/>
      <c r="S100" s="20">
        <v>0</v>
      </c>
      <c r="T100" s="20">
        <v>59190.3</v>
      </c>
      <c r="U100" s="20">
        <v>0</v>
      </c>
      <c r="V100" s="20">
        <v>2478.3200000000002</v>
      </c>
      <c r="W100" s="20">
        <v>5000</v>
      </c>
      <c r="X100" s="20">
        <v>57213.32</v>
      </c>
      <c r="Y100" s="9">
        <v>1</v>
      </c>
    </row>
    <row r="101" spans="1:25" ht="29" outlineLevel="2" x14ac:dyDescent="0.35">
      <c r="A101" s="9" t="s">
        <v>25</v>
      </c>
      <c r="B101" s="9" t="s">
        <v>25</v>
      </c>
      <c r="C101" s="9">
        <v>1221</v>
      </c>
      <c r="D101" s="9" t="s">
        <v>26</v>
      </c>
      <c r="E101" s="9">
        <v>131720210</v>
      </c>
      <c r="F101" s="9" t="s">
        <v>27</v>
      </c>
      <c r="G101" s="9">
        <v>0</v>
      </c>
      <c r="H101" s="9">
        <v>2019</v>
      </c>
      <c r="I101" s="9">
        <v>1759642</v>
      </c>
      <c r="J101" s="10">
        <v>43815</v>
      </c>
      <c r="K101" s="9" t="s">
        <v>29</v>
      </c>
      <c r="L101" s="10">
        <v>45292</v>
      </c>
      <c r="M101" s="9" t="s">
        <v>28</v>
      </c>
      <c r="N101" s="9" t="s">
        <v>30</v>
      </c>
      <c r="O101" s="17" t="s">
        <v>117</v>
      </c>
      <c r="P101" s="9" t="s">
        <v>32</v>
      </c>
      <c r="Q101" s="9" t="s">
        <v>33</v>
      </c>
      <c r="R101" s="9"/>
      <c r="S101" s="20">
        <v>0</v>
      </c>
      <c r="T101" s="20">
        <v>16084.71</v>
      </c>
      <c r="U101" s="20">
        <v>0</v>
      </c>
      <c r="V101" s="20">
        <v>0</v>
      </c>
      <c r="W101" s="20">
        <v>10000</v>
      </c>
      <c r="X101" s="20">
        <v>6147</v>
      </c>
      <c r="Y101" s="9">
        <v>1</v>
      </c>
    </row>
    <row r="102" spans="1:25" ht="29" outlineLevel="2" x14ac:dyDescent="0.35">
      <c r="A102" s="9" t="s">
        <v>25</v>
      </c>
      <c r="B102" s="9" t="s">
        <v>25</v>
      </c>
      <c r="C102" s="9">
        <v>1221</v>
      </c>
      <c r="D102" s="9" t="s">
        <v>26</v>
      </c>
      <c r="E102" s="9">
        <v>131720210</v>
      </c>
      <c r="F102" s="9" t="s">
        <v>27</v>
      </c>
      <c r="G102" s="9">
        <v>0</v>
      </c>
      <c r="H102" s="9">
        <v>2019</v>
      </c>
      <c r="I102" s="9">
        <v>1762190</v>
      </c>
      <c r="J102" s="10">
        <v>43817</v>
      </c>
      <c r="K102" s="9" t="s">
        <v>29</v>
      </c>
      <c r="L102" s="10">
        <v>45292</v>
      </c>
      <c r="M102" s="9" t="s">
        <v>28</v>
      </c>
      <c r="N102" s="9" t="s">
        <v>30</v>
      </c>
      <c r="O102" s="17" t="s">
        <v>118</v>
      </c>
      <c r="P102" s="9" t="s">
        <v>32</v>
      </c>
      <c r="Q102" s="9" t="s">
        <v>33</v>
      </c>
      <c r="R102" s="9"/>
      <c r="S102" s="20">
        <v>0</v>
      </c>
      <c r="T102" s="20">
        <v>0</v>
      </c>
      <c r="U102" s="20">
        <v>0</v>
      </c>
      <c r="V102" s="20">
        <v>0</v>
      </c>
      <c r="W102" s="20">
        <v>0</v>
      </c>
      <c r="X102" s="20">
        <v>0</v>
      </c>
      <c r="Y102" s="9">
        <v>1</v>
      </c>
    </row>
    <row r="103" spans="1:25" outlineLevel="2" x14ac:dyDescent="0.35">
      <c r="A103" s="9" t="s">
        <v>25</v>
      </c>
      <c r="B103" s="9" t="s">
        <v>25</v>
      </c>
      <c r="C103" s="9">
        <v>1221</v>
      </c>
      <c r="D103" s="9" t="s">
        <v>26</v>
      </c>
      <c r="E103" s="9">
        <v>131720210</v>
      </c>
      <c r="F103" s="9" t="s">
        <v>27</v>
      </c>
      <c r="G103" s="9">
        <v>0</v>
      </c>
      <c r="H103" s="9">
        <v>2019</v>
      </c>
      <c r="I103" s="9">
        <v>1762191</v>
      </c>
      <c r="J103" s="10">
        <v>43819</v>
      </c>
      <c r="K103" s="9" t="s">
        <v>29</v>
      </c>
      <c r="L103" s="10">
        <v>45292</v>
      </c>
      <c r="M103" s="9" t="s">
        <v>28</v>
      </c>
      <c r="N103" s="9" t="s">
        <v>30</v>
      </c>
      <c r="O103" s="17" t="s">
        <v>57</v>
      </c>
      <c r="P103" s="9" t="s">
        <v>43</v>
      </c>
      <c r="Q103" s="9" t="s">
        <v>44</v>
      </c>
      <c r="R103" s="9"/>
      <c r="S103" s="20">
        <v>0</v>
      </c>
      <c r="T103" s="20">
        <v>27495.82</v>
      </c>
      <c r="U103" s="20">
        <v>0</v>
      </c>
      <c r="V103" s="20">
        <v>2252.96</v>
      </c>
      <c r="W103" s="20">
        <v>5000</v>
      </c>
      <c r="X103" s="20">
        <v>24974.959999999999</v>
      </c>
      <c r="Y103" s="9">
        <v>1</v>
      </c>
    </row>
    <row r="104" spans="1:25" ht="29" outlineLevel="2" x14ac:dyDescent="0.35">
      <c r="A104" s="9" t="s">
        <v>25</v>
      </c>
      <c r="B104" s="9" t="s">
        <v>25</v>
      </c>
      <c r="C104" s="9">
        <v>1221</v>
      </c>
      <c r="D104" s="9" t="s">
        <v>26</v>
      </c>
      <c r="E104" s="9">
        <v>131720210</v>
      </c>
      <c r="F104" s="9" t="s">
        <v>27</v>
      </c>
      <c r="G104" s="9">
        <v>0</v>
      </c>
      <c r="H104" s="9">
        <v>2019</v>
      </c>
      <c r="I104" s="9">
        <v>1762192</v>
      </c>
      <c r="J104" s="10">
        <v>43816</v>
      </c>
      <c r="K104" s="9" t="s">
        <v>29</v>
      </c>
      <c r="L104" s="10">
        <v>45292</v>
      </c>
      <c r="M104" s="9" t="s">
        <v>28</v>
      </c>
      <c r="N104" s="9" t="s">
        <v>30</v>
      </c>
      <c r="O104" s="17" t="s">
        <v>119</v>
      </c>
      <c r="P104" s="9" t="s">
        <v>50</v>
      </c>
      <c r="Q104" s="9" t="s">
        <v>51</v>
      </c>
      <c r="R104" s="9"/>
      <c r="S104" s="20">
        <v>0</v>
      </c>
      <c r="T104" s="20">
        <v>0</v>
      </c>
      <c r="U104" s="20">
        <v>0</v>
      </c>
      <c r="V104" s="20">
        <v>0</v>
      </c>
      <c r="W104" s="20">
        <v>0</v>
      </c>
      <c r="X104" s="20">
        <v>0</v>
      </c>
      <c r="Y104" s="9">
        <v>1</v>
      </c>
    </row>
    <row r="105" spans="1:25" outlineLevel="2" x14ac:dyDescent="0.35">
      <c r="A105" s="9" t="s">
        <v>25</v>
      </c>
      <c r="B105" s="9" t="s">
        <v>25</v>
      </c>
      <c r="C105" s="9">
        <v>1221</v>
      </c>
      <c r="D105" s="9" t="s">
        <v>26</v>
      </c>
      <c r="E105" s="9">
        <v>131720210</v>
      </c>
      <c r="F105" s="9" t="s">
        <v>27</v>
      </c>
      <c r="G105" s="9">
        <v>0</v>
      </c>
      <c r="H105" s="9">
        <v>2019</v>
      </c>
      <c r="I105" s="9">
        <v>1764549</v>
      </c>
      <c r="J105" s="10">
        <v>43806</v>
      </c>
      <c r="K105" s="9" t="s">
        <v>29</v>
      </c>
      <c r="L105" s="10">
        <v>45292</v>
      </c>
      <c r="M105" s="9" t="s">
        <v>28</v>
      </c>
      <c r="N105" s="9" t="s">
        <v>30</v>
      </c>
      <c r="O105" s="17" t="s">
        <v>120</v>
      </c>
      <c r="P105" s="9" t="s">
        <v>43</v>
      </c>
      <c r="Q105" s="9" t="s">
        <v>44</v>
      </c>
      <c r="R105" s="9"/>
      <c r="S105" s="20">
        <v>0</v>
      </c>
      <c r="T105" s="20">
        <v>12950.69</v>
      </c>
      <c r="U105" s="20">
        <v>0</v>
      </c>
      <c r="V105" s="20">
        <v>1530.89</v>
      </c>
      <c r="W105" s="20">
        <v>5000</v>
      </c>
      <c r="X105" s="20">
        <v>9562.89</v>
      </c>
      <c r="Y105" s="9">
        <v>1</v>
      </c>
    </row>
    <row r="106" spans="1:25" outlineLevel="2" x14ac:dyDescent="0.35">
      <c r="A106" s="9" t="s">
        <v>25</v>
      </c>
      <c r="B106" s="9" t="s">
        <v>25</v>
      </c>
      <c r="C106" s="9">
        <v>1221</v>
      </c>
      <c r="D106" s="9" t="s">
        <v>26</v>
      </c>
      <c r="E106" s="9">
        <v>131720210</v>
      </c>
      <c r="F106" s="9" t="s">
        <v>27</v>
      </c>
      <c r="G106" s="9">
        <v>0</v>
      </c>
      <c r="H106" s="9">
        <v>2019</v>
      </c>
      <c r="I106" s="9">
        <v>1773696</v>
      </c>
      <c r="J106" s="10">
        <v>43820</v>
      </c>
      <c r="K106" s="9" t="s">
        <v>29</v>
      </c>
      <c r="L106" s="10">
        <v>45292</v>
      </c>
      <c r="M106" s="9" t="s">
        <v>28</v>
      </c>
      <c r="N106" s="9" t="s">
        <v>30</v>
      </c>
      <c r="O106" s="17" t="s">
        <v>121</v>
      </c>
      <c r="P106" s="9" t="s">
        <v>32</v>
      </c>
      <c r="Q106" s="9" t="s">
        <v>33</v>
      </c>
      <c r="R106" s="9"/>
      <c r="S106" s="20">
        <v>0</v>
      </c>
      <c r="T106" s="20">
        <v>0</v>
      </c>
      <c r="U106" s="20">
        <v>0</v>
      </c>
      <c r="V106" s="20">
        <v>0</v>
      </c>
      <c r="W106" s="20">
        <v>0</v>
      </c>
      <c r="X106" s="20">
        <v>0</v>
      </c>
      <c r="Y106" s="9">
        <v>1</v>
      </c>
    </row>
    <row r="107" spans="1:25" outlineLevel="1" x14ac:dyDescent="0.35">
      <c r="A107" s="9"/>
      <c r="B107" s="9"/>
      <c r="C107" s="9"/>
      <c r="D107" s="9"/>
      <c r="E107" s="9"/>
      <c r="F107" s="9"/>
      <c r="G107" s="9"/>
      <c r="H107" s="41" t="s">
        <v>182</v>
      </c>
      <c r="I107" s="9"/>
      <c r="J107" s="10"/>
      <c r="K107" s="9"/>
      <c r="L107" s="10"/>
      <c r="M107" s="9"/>
      <c r="N107" s="9"/>
      <c r="O107" s="17"/>
      <c r="P107" s="9"/>
      <c r="Q107" s="9"/>
      <c r="R107" s="9"/>
      <c r="S107" s="20">
        <f t="shared" ref="S107:X107" si="8">SUBTOTAL(9,S91:S106)</f>
        <v>756729.25</v>
      </c>
      <c r="T107" s="20">
        <f t="shared" si="8"/>
        <v>169183.02000000002</v>
      </c>
      <c r="U107" s="20">
        <f t="shared" si="8"/>
        <v>0</v>
      </c>
      <c r="V107" s="20">
        <f t="shared" si="8"/>
        <v>13735.079999999998</v>
      </c>
      <c r="W107" s="20">
        <f t="shared" si="8"/>
        <v>40000</v>
      </c>
      <c r="X107" s="20">
        <f t="shared" si="8"/>
        <v>141090.56</v>
      </c>
      <c r="Y107" s="9"/>
    </row>
    <row r="108" spans="1:25" outlineLevel="2" x14ac:dyDescent="0.35">
      <c r="A108" s="9" t="s">
        <v>25</v>
      </c>
      <c r="B108" s="9" t="s">
        <v>25</v>
      </c>
      <c r="C108" s="9">
        <v>1221</v>
      </c>
      <c r="D108" s="9" t="s">
        <v>26</v>
      </c>
      <c r="E108" s="9">
        <v>131720210</v>
      </c>
      <c r="F108" s="9" t="s">
        <v>27</v>
      </c>
      <c r="G108" s="9">
        <v>0</v>
      </c>
      <c r="H108" s="9">
        <v>2020</v>
      </c>
      <c r="I108" s="9">
        <v>0</v>
      </c>
      <c r="J108" s="9"/>
      <c r="K108" s="9"/>
      <c r="L108" s="10">
        <v>45292</v>
      </c>
      <c r="M108" s="9" t="s">
        <v>28</v>
      </c>
      <c r="N108" s="9"/>
      <c r="O108" s="17"/>
      <c r="P108" s="9"/>
      <c r="Q108" s="9"/>
      <c r="R108" s="9"/>
      <c r="S108" s="20">
        <v>831118.37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9">
        <v>0</v>
      </c>
    </row>
    <row r="109" spans="1:25" ht="29" outlineLevel="2" x14ac:dyDescent="0.35">
      <c r="A109" s="9" t="s">
        <v>25</v>
      </c>
      <c r="B109" s="9" t="s">
        <v>25</v>
      </c>
      <c r="C109" s="9">
        <v>1221</v>
      </c>
      <c r="D109" s="9" t="s">
        <v>26</v>
      </c>
      <c r="E109" s="9">
        <v>131720210</v>
      </c>
      <c r="F109" s="9" t="s">
        <v>27</v>
      </c>
      <c r="G109" s="9">
        <v>0</v>
      </c>
      <c r="H109" s="9">
        <v>2020</v>
      </c>
      <c r="I109" s="9">
        <v>1761650</v>
      </c>
      <c r="J109" s="10">
        <v>43844</v>
      </c>
      <c r="K109" s="9" t="s">
        <v>29</v>
      </c>
      <c r="L109" s="10">
        <v>45292</v>
      </c>
      <c r="M109" s="9" t="s">
        <v>28</v>
      </c>
      <c r="N109" s="9" t="s">
        <v>30</v>
      </c>
      <c r="O109" s="17" t="s">
        <v>122</v>
      </c>
      <c r="P109" s="9" t="s">
        <v>32</v>
      </c>
      <c r="Q109" s="9" t="s">
        <v>33</v>
      </c>
      <c r="R109" s="9"/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9">
        <v>1</v>
      </c>
    </row>
    <row r="110" spans="1:25" ht="29" outlineLevel="2" x14ac:dyDescent="0.35">
      <c r="A110" s="9" t="s">
        <v>25</v>
      </c>
      <c r="B110" s="9" t="s">
        <v>25</v>
      </c>
      <c r="C110" s="9">
        <v>1221</v>
      </c>
      <c r="D110" s="9" t="s">
        <v>26</v>
      </c>
      <c r="E110" s="9">
        <v>131720210</v>
      </c>
      <c r="F110" s="9" t="s">
        <v>27</v>
      </c>
      <c r="G110" s="9">
        <v>0</v>
      </c>
      <c r="H110" s="9">
        <v>2020</v>
      </c>
      <c r="I110" s="9">
        <v>1762189</v>
      </c>
      <c r="J110" s="10">
        <v>43839</v>
      </c>
      <c r="K110" s="9" t="s">
        <v>29</v>
      </c>
      <c r="L110" s="10">
        <v>45292</v>
      </c>
      <c r="M110" s="9" t="s">
        <v>28</v>
      </c>
      <c r="N110" s="9" t="s">
        <v>30</v>
      </c>
      <c r="O110" s="17" t="s">
        <v>123</v>
      </c>
      <c r="P110" s="9" t="s">
        <v>67</v>
      </c>
      <c r="Q110" s="9" t="s">
        <v>68</v>
      </c>
      <c r="R110" s="9"/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9">
        <v>1</v>
      </c>
    </row>
    <row r="111" spans="1:25" ht="29" outlineLevel="2" x14ac:dyDescent="0.35">
      <c r="A111" s="9" t="s">
        <v>25</v>
      </c>
      <c r="B111" s="9" t="s">
        <v>25</v>
      </c>
      <c r="C111" s="9">
        <v>1221</v>
      </c>
      <c r="D111" s="9" t="s">
        <v>26</v>
      </c>
      <c r="E111" s="9">
        <v>131720210</v>
      </c>
      <c r="F111" s="9" t="s">
        <v>27</v>
      </c>
      <c r="G111" s="9">
        <v>0</v>
      </c>
      <c r="H111" s="9">
        <v>2020</v>
      </c>
      <c r="I111" s="9">
        <v>1763597</v>
      </c>
      <c r="J111" s="10">
        <v>43870</v>
      </c>
      <c r="K111" s="9" t="s">
        <v>29</v>
      </c>
      <c r="L111" s="10">
        <v>45292</v>
      </c>
      <c r="M111" s="9" t="s">
        <v>28</v>
      </c>
      <c r="N111" s="9" t="s">
        <v>30</v>
      </c>
      <c r="O111" s="17" t="s">
        <v>124</v>
      </c>
      <c r="P111" s="9" t="s">
        <v>46</v>
      </c>
      <c r="Q111" s="9" t="s">
        <v>47</v>
      </c>
      <c r="R111" s="9"/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0</v>
      </c>
      <c r="Y111" s="9">
        <v>1</v>
      </c>
    </row>
    <row r="112" spans="1:25" ht="29" outlineLevel="2" x14ac:dyDescent="0.35">
      <c r="A112" s="9" t="s">
        <v>25</v>
      </c>
      <c r="B112" s="9" t="s">
        <v>25</v>
      </c>
      <c r="C112" s="9">
        <v>1221</v>
      </c>
      <c r="D112" s="9" t="s">
        <v>26</v>
      </c>
      <c r="E112" s="9">
        <v>131720210</v>
      </c>
      <c r="F112" s="9" t="s">
        <v>27</v>
      </c>
      <c r="G112" s="9">
        <v>0</v>
      </c>
      <c r="H112" s="9">
        <v>2020</v>
      </c>
      <c r="I112" s="9">
        <v>1766524</v>
      </c>
      <c r="J112" s="10">
        <v>43872</v>
      </c>
      <c r="K112" s="9" t="s">
        <v>29</v>
      </c>
      <c r="L112" s="10">
        <v>45292</v>
      </c>
      <c r="M112" s="9" t="s">
        <v>28</v>
      </c>
      <c r="N112" s="9" t="s">
        <v>30</v>
      </c>
      <c r="O112" s="17" t="s">
        <v>125</v>
      </c>
      <c r="P112" s="9" t="s">
        <v>46</v>
      </c>
      <c r="Q112" s="9" t="s">
        <v>47</v>
      </c>
      <c r="R112" s="9"/>
      <c r="S112" s="20">
        <v>0</v>
      </c>
      <c r="T112" s="20">
        <v>0</v>
      </c>
      <c r="U112" s="20">
        <v>0</v>
      </c>
      <c r="V112" s="20">
        <v>0</v>
      </c>
      <c r="W112" s="20">
        <v>0</v>
      </c>
      <c r="X112" s="20">
        <v>0</v>
      </c>
      <c r="Y112" s="9">
        <v>1</v>
      </c>
    </row>
    <row r="113" spans="1:25" ht="29" outlineLevel="2" x14ac:dyDescent="0.35">
      <c r="A113" s="9" t="s">
        <v>25</v>
      </c>
      <c r="B113" s="9" t="s">
        <v>25</v>
      </c>
      <c r="C113" s="9">
        <v>1221</v>
      </c>
      <c r="D113" s="9" t="s">
        <v>26</v>
      </c>
      <c r="E113" s="9">
        <v>131720210</v>
      </c>
      <c r="F113" s="9" t="s">
        <v>27</v>
      </c>
      <c r="G113" s="9">
        <v>0</v>
      </c>
      <c r="H113" s="9">
        <v>2020</v>
      </c>
      <c r="I113" s="9">
        <v>1767390</v>
      </c>
      <c r="J113" s="10">
        <v>43936</v>
      </c>
      <c r="K113" s="9" t="s">
        <v>29</v>
      </c>
      <c r="L113" s="10">
        <v>45292</v>
      </c>
      <c r="M113" s="9" t="s">
        <v>28</v>
      </c>
      <c r="N113" s="9" t="s">
        <v>30</v>
      </c>
      <c r="O113" s="17" t="s">
        <v>31</v>
      </c>
      <c r="P113" s="9" t="s">
        <v>32</v>
      </c>
      <c r="Q113" s="9" t="s">
        <v>33</v>
      </c>
      <c r="R113" s="9"/>
      <c r="S113" s="20">
        <v>0</v>
      </c>
      <c r="T113" s="20">
        <v>0</v>
      </c>
      <c r="U113" s="20">
        <v>0</v>
      </c>
      <c r="V113" s="20">
        <v>0</v>
      </c>
      <c r="W113" s="20">
        <v>0</v>
      </c>
      <c r="X113" s="20">
        <v>0</v>
      </c>
      <c r="Y113" s="9">
        <v>1</v>
      </c>
    </row>
    <row r="114" spans="1:25" outlineLevel="2" x14ac:dyDescent="0.35">
      <c r="A114" s="9" t="s">
        <v>25</v>
      </c>
      <c r="B114" s="9" t="s">
        <v>25</v>
      </c>
      <c r="C114" s="9">
        <v>1221</v>
      </c>
      <c r="D114" s="9" t="s">
        <v>26</v>
      </c>
      <c r="E114" s="9">
        <v>131720210</v>
      </c>
      <c r="F114" s="9" t="s">
        <v>27</v>
      </c>
      <c r="G114" s="9">
        <v>0</v>
      </c>
      <c r="H114" s="9">
        <v>2020</v>
      </c>
      <c r="I114" s="9">
        <v>1768707</v>
      </c>
      <c r="J114" s="10">
        <v>43946</v>
      </c>
      <c r="K114" s="9" t="s">
        <v>29</v>
      </c>
      <c r="L114" s="10">
        <v>45292</v>
      </c>
      <c r="M114" s="9" t="s">
        <v>28</v>
      </c>
      <c r="N114" s="9" t="s">
        <v>30</v>
      </c>
      <c r="O114" s="17" t="s">
        <v>126</v>
      </c>
      <c r="P114" s="9" t="s">
        <v>50</v>
      </c>
      <c r="Q114" s="9" t="s">
        <v>51</v>
      </c>
      <c r="R114" s="9"/>
      <c r="S114" s="20">
        <v>0</v>
      </c>
      <c r="T114" s="20">
        <v>5122.37</v>
      </c>
      <c r="U114" s="20">
        <v>0</v>
      </c>
      <c r="V114" s="20">
        <v>756.61</v>
      </c>
      <c r="W114" s="20">
        <v>5000</v>
      </c>
      <c r="X114" s="20">
        <v>880.61</v>
      </c>
      <c r="Y114" s="9">
        <v>1</v>
      </c>
    </row>
    <row r="115" spans="1:25" outlineLevel="2" x14ac:dyDescent="0.35">
      <c r="A115" s="9" t="s">
        <v>25</v>
      </c>
      <c r="B115" s="9" t="s">
        <v>25</v>
      </c>
      <c r="C115" s="9">
        <v>1221</v>
      </c>
      <c r="D115" s="9" t="s">
        <v>26</v>
      </c>
      <c r="E115" s="9">
        <v>131720210</v>
      </c>
      <c r="F115" s="9" t="s">
        <v>27</v>
      </c>
      <c r="G115" s="9">
        <v>0</v>
      </c>
      <c r="H115" s="9">
        <v>2020</v>
      </c>
      <c r="I115" s="9">
        <v>1769482</v>
      </c>
      <c r="J115" s="10">
        <v>43896</v>
      </c>
      <c r="K115" s="9" t="s">
        <v>29</v>
      </c>
      <c r="L115" s="10">
        <v>45292</v>
      </c>
      <c r="M115" s="9" t="s">
        <v>28</v>
      </c>
      <c r="N115" s="9" t="s">
        <v>30</v>
      </c>
      <c r="O115" s="17" t="s">
        <v>127</v>
      </c>
      <c r="P115" s="9" t="s">
        <v>50</v>
      </c>
      <c r="Q115" s="9" t="s">
        <v>51</v>
      </c>
      <c r="R115" s="9"/>
      <c r="S115" s="20">
        <v>0</v>
      </c>
      <c r="T115" s="20">
        <v>11547.16</v>
      </c>
      <c r="U115" s="20">
        <v>0</v>
      </c>
      <c r="V115" s="20">
        <v>2009.39</v>
      </c>
      <c r="W115" s="20">
        <v>5000</v>
      </c>
      <c r="X115" s="20">
        <v>8623.39</v>
      </c>
      <c r="Y115" s="9">
        <v>1</v>
      </c>
    </row>
    <row r="116" spans="1:25" ht="43.5" outlineLevel="2" x14ac:dyDescent="0.35">
      <c r="A116" s="9" t="s">
        <v>25</v>
      </c>
      <c r="B116" s="9" t="s">
        <v>25</v>
      </c>
      <c r="C116" s="9">
        <v>1221</v>
      </c>
      <c r="D116" s="9" t="s">
        <v>26</v>
      </c>
      <c r="E116" s="9">
        <v>131720210</v>
      </c>
      <c r="F116" s="9" t="s">
        <v>27</v>
      </c>
      <c r="G116" s="9">
        <v>0</v>
      </c>
      <c r="H116" s="9">
        <v>2020</v>
      </c>
      <c r="I116" s="9">
        <v>1773197</v>
      </c>
      <c r="J116" s="10">
        <v>43993</v>
      </c>
      <c r="K116" s="9" t="s">
        <v>29</v>
      </c>
      <c r="L116" s="10">
        <v>45292</v>
      </c>
      <c r="M116" s="9" t="s">
        <v>28</v>
      </c>
      <c r="N116" s="9" t="s">
        <v>30</v>
      </c>
      <c r="O116" s="17" t="s">
        <v>128</v>
      </c>
      <c r="P116" s="9" t="s">
        <v>40</v>
      </c>
      <c r="Q116" s="9" t="s">
        <v>41</v>
      </c>
      <c r="R116" s="9"/>
      <c r="S116" s="20">
        <v>0</v>
      </c>
      <c r="T116" s="20">
        <v>0</v>
      </c>
      <c r="U116" s="20">
        <v>0</v>
      </c>
      <c r="V116" s="20">
        <v>0</v>
      </c>
      <c r="W116" s="20">
        <v>0</v>
      </c>
      <c r="X116" s="20">
        <v>0</v>
      </c>
      <c r="Y116" s="9">
        <v>1</v>
      </c>
    </row>
    <row r="117" spans="1:25" ht="29" outlineLevel="2" x14ac:dyDescent="0.35">
      <c r="A117" s="9" t="s">
        <v>25</v>
      </c>
      <c r="B117" s="9" t="s">
        <v>25</v>
      </c>
      <c r="C117" s="9">
        <v>1221</v>
      </c>
      <c r="D117" s="9" t="s">
        <v>26</v>
      </c>
      <c r="E117" s="9">
        <v>131720210</v>
      </c>
      <c r="F117" s="9" t="s">
        <v>27</v>
      </c>
      <c r="G117" s="9">
        <v>0</v>
      </c>
      <c r="H117" s="9">
        <v>2020</v>
      </c>
      <c r="I117" s="9">
        <v>1776378</v>
      </c>
      <c r="J117" s="10">
        <v>43871</v>
      </c>
      <c r="K117" s="9" t="s">
        <v>29</v>
      </c>
      <c r="L117" s="10">
        <v>45292</v>
      </c>
      <c r="M117" s="9" t="s">
        <v>28</v>
      </c>
      <c r="N117" s="9" t="s">
        <v>30</v>
      </c>
      <c r="O117" s="17" t="s">
        <v>129</v>
      </c>
      <c r="P117" s="9" t="s">
        <v>46</v>
      </c>
      <c r="Q117" s="9" t="s">
        <v>47</v>
      </c>
      <c r="R117" s="9"/>
      <c r="S117" s="20">
        <v>0</v>
      </c>
      <c r="T117" s="20">
        <v>0</v>
      </c>
      <c r="U117" s="20">
        <v>0</v>
      </c>
      <c r="V117" s="20">
        <v>0</v>
      </c>
      <c r="W117" s="20">
        <v>0</v>
      </c>
      <c r="X117" s="20">
        <v>0</v>
      </c>
      <c r="Y117" s="9">
        <v>1</v>
      </c>
    </row>
    <row r="118" spans="1:25" outlineLevel="2" x14ac:dyDescent="0.35">
      <c r="A118" s="9" t="s">
        <v>25</v>
      </c>
      <c r="B118" s="9" t="s">
        <v>25</v>
      </c>
      <c r="C118" s="9">
        <v>1221</v>
      </c>
      <c r="D118" s="9" t="s">
        <v>26</v>
      </c>
      <c r="E118" s="9">
        <v>131720210</v>
      </c>
      <c r="F118" s="9" t="s">
        <v>27</v>
      </c>
      <c r="G118" s="9">
        <v>0</v>
      </c>
      <c r="H118" s="9">
        <v>2020</v>
      </c>
      <c r="I118" s="9">
        <v>1784742</v>
      </c>
      <c r="J118" s="10">
        <v>44188</v>
      </c>
      <c r="K118" s="9" t="s">
        <v>29</v>
      </c>
      <c r="L118" s="10">
        <v>45292</v>
      </c>
      <c r="M118" s="9" t="s">
        <v>28</v>
      </c>
      <c r="N118" s="9" t="s">
        <v>30</v>
      </c>
      <c r="O118" s="17" t="s">
        <v>130</v>
      </c>
      <c r="P118" s="9" t="s">
        <v>43</v>
      </c>
      <c r="Q118" s="9" t="s">
        <v>44</v>
      </c>
      <c r="R118" s="9"/>
      <c r="S118" s="20">
        <v>0</v>
      </c>
      <c r="T118" s="20">
        <v>0</v>
      </c>
      <c r="U118" s="20">
        <v>0</v>
      </c>
      <c r="V118" s="20">
        <v>1666.96</v>
      </c>
      <c r="W118" s="20">
        <v>0</v>
      </c>
      <c r="X118" s="20">
        <v>1666.96</v>
      </c>
      <c r="Y118" s="9">
        <v>1</v>
      </c>
    </row>
    <row r="119" spans="1:25" outlineLevel="2" x14ac:dyDescent="0.35">
      <c r="A119" s="9" t="s">
        <v>25</v>
      </c>
      <c r="B119" s="9" t="s">
        <v>25</v>
      </c>
      <c r="C119" s="9">
        <v>1221</v>
      </c>
      <c r="D119" s="9" t="s">
        <v>26</v>
      </c>
      <c r="E119" s="9">
        <v>131720210</v>
      </c>
      <c r="F119" s="9" t="s">
        <v>27</v>
      </c>
      <c r="G119" s="9">
        <v>0</v>
      </c>
      <c r="H119" s="9">
        <v>2020</v>
      </c>
      <c r="I119" s="9">
        <v>1784754</v>
      </c>
      <c r="J119" s="10">
        <v>44178</v>
      </c>
      <c r="K119" s="9" t="s">
        <v>29</v>
      </c>
      <c r="L119" s="10">
        <v>45292</v>
      </c>
      <c r="M119" s="9" t="s">
        <v>28</v>
      </c>
      <c r="N119" s="9" t="s">
        <v>30</v>
      </c>
      <c r="O119" s="17" t="s">
        <v>131</v>
      </c>
      <c r="P119" s="9" t="s">
        <v>50</v>
      </c>
      <c r="Q119" s="9" t="s">
        <v>51</v>
      </c>
      <c r="R119" s="9"/>
      <c r="S119" s="20">
        <v>0</v>
      </c>
      <c r="T119" s="20">
        <v>10488.74</v>
      </c>
      <c r="U119" s="20">
        <v>0</v>
      </c>
      <c r="V119" s="20">
        <v>686.8</v>
      </c>
      <c r="W119" s="20">
        <v>5000</v>
      </c>
      <c r="X119" s="20">
        <v>6231.8</v>
      </c>
      <c r="Y119" s="9">
        <v>1</v>
      </c>
    </row>
    <row r="120" spans="1:25" ht="29" outlineLevel="2" x14ac:dyDescent="0.35">
      <c r="A120" s="9" t="s">
        <v>25</v>
      </c>
      <c r="B120" s="9" t="s">
        <v>25</v>
      </c>
      <c r="C120" s="9">
        <v>1221</v>
      </c>
      <c r="D120" s="9" t="s">
        <v>26</v>
      </c>
      <c r="E120" s="9">
        <v>131720210</v>
      </c>
      <c r="F120" s="9" t="s">
        <v>27</v>
      </c>
      <c r="G120" s="9">
        <v>0</v>
      </c>
      <c r="H120" s="9">
        <v>2020</v>
      </c>
      <c r="I120" s="9">
        <v>1794855</v>
      </c>
      <c r="J120" s="10">
        <v>44124</v>
      </c>
      <c r="K120" s="9" t="s">
        <v>29</v>
      </c>
      <c r="L120" s="10">
        <v>45292</v>
      </c>
      <c r="M120" s="9" t="s">
        <v>28</v>
      </c>
      <c r="N120" s="9" t="s">
        <v>30</v>
      </c>
      <c r="O120" s="17" t="s">
        <v>132</v>
      </c>
      <c r="P120" s="9" t="s">
        <v>84</v>
      </c>
      <c r="Q120" s="9" t="s">
        <v>85</v>
      </c>
      <c r="R120" s="9"/>
      <c r="S120" s="20">
        <v>0</v>
      </c>
      <c r="T120" s="20">
        <v>0</v>
      </c>
      <c r="U120" s="20">
        <v>0</v>
      </c>
      <c r="V120" s="20">
        <v>0</v>
      </c>
      <c r="W120" s="20">
        <v>0</v>
      </c>
      <c r="X120" s="20">
        <v>0</v>
      </c>
      <c r="Y120" s="9">
        <v>1</v>
      </c>
    </row>
    <row r="121" spans="1:25" outlineLevel="1" x14ac:dyDescent="0.35">
      <c r="A121" s="9"/>
      <c r="B121" s="9"/>
      <c r="C121" s="9"/>
      <c r="D121" s="9"/>
      <c r="E121" s="9"/>
      <c r="F121" s="9"/>
      <c r="G121" s="9"/>
      <c r="H121" s="41" t="s">
        <v>183</v>
      </c>
      <c r="I121" s="9"/>
      <c r="J121" s="10"/>
      <c r="K121" s="9"/>
      <c r="L121" s="10"/>
      <c r="M121" s="9"/>
      <c r="N121" s="9"/>
      <c r="O121" s="17"/>
      <c r="P121" s="9"/>
      <c r="Q121" s="9"/>
      <c r="R121" s="9"/>
      <c r="S121" s="20">
        <f t="shared" ref="S121:X121" si="9">SUBTOTAL(9,S108:S120)</f>
        <v>831118.37</v>
      </c>
      <c r="T121" s="20">
        <f t="shared" si="9"/>
        <v>27158.269999999997</v>
      </c>
      <c r="U121" s="20">
        <f t="shared" si="9"/>
        <v>0</v>
      </c>
      <c r="V121" s="20">
        <f t="shared" si="9"/>
        <v>5119.76</v>
      </c>
      <c r="W121" s="20">
        <f t="shared" si="9"/>
        <v>15000</v>
      </c>
      <c r="X121" s="20">
        <f t="shared" si="9"/>
        <v>17402.759999999998</v>
      </c>
      <c r="Y121" s="9"/>
    </row>
    <row r="122" spans="1:25" outlineLevel="2" x14ac:dyDescent="0.35">
      <c r="A122" s="9" t="s">
        <v>25</v>
      </c>
      <c r="B122" s="9" t="s">
        <v>25</v>
      </c>
      <c r="C122" s="9">
        <v>1221</v>
      </c>
      <c r="D122" s="9" t="s">
        <v>26</v>
      </c>
      <c r="E122" s="9">
        <v>131720210</v>
      </c>
      <c r="F122" s="9" t="s">
        <v>27</v>
      </c>
      <c r="G122" s="9">
        <v>0</v>
      </c>
      <c r="H122" s="9">
        <v>2021</v>
      </c>
      <c r="I122" s="9">
        <v>0</v>
      </c>
      <c r="J122" s="9"/>
      <c r="K122" s="9"/>
      <c r="L122" s="10">
        <v>45292</v>
      </c>
      <c r="M122" s="9" t="s">
        <v>28</v>
      </c>
      <c r="N122" s="9"/>
      <c r="O122" s="17"/>
      <c r="P122" s="9"/>
      <c r="Q122" s="9"/>
      <c r="R122" s="9"/>
      <c r="S122" s="20">
        <v>1224214.1299999999</v>
      </c>
      <c r="T122" s="20">
        <v>0</v>
      </c>
      <c r="U122" s="20">
        <v>0</v>
      </c>
      <c r="V122" s="20">
        <v>0</v>
      </c>
      <c r="W122" s="20">
        <v>0</v>
      </c>
      <c r="X122" s="20">
        <v>0</v>
      </c>
      <c r="Y122" s="9">
        <v>0</v>
      </c>
    </row>
    <row r="123" spans="1:25" ht="29" outlineLevel="2" x14ac:dyDescent="0.35">
      <c r="A123" s="9" t="s">
        <v>25</v>
      </c>
      <c r="B123" s="9" t="s">
        <v>25</v>
      </c>
      <c r="C123" s="9">
        <v>1221</v>
      </c>
      <c r="D123" s="9" t="s">
        <v>26</v>
      </c>
      <c r="E123" s="9">
        <v>131720210</v>
      </c>
      <c r="F123" s="9" t="s">
        <v>27</v>
      </c>
      <c r="G123" s="9">
        <v>0</v>
      </c>
      <c r="H123" s="9">
        <v>2021</v>
      </c>
      <c r="I123" s="9">
        <v>1785335</v>
      </c>
      <c r="J123" s="10">
        <v>44208</v>
      </c>
      <c r="K123" s="9" t="s">
        <v>29</v>
      </c>
      <c r="L123" s="10">
        <v>45292</v>
      </c>
      <c r="M123" s="9" t="s">
        <v>28</v>
      </c>
      <c r="N123" s="9" t="s">
        <v>30</v>
      </c>
      <c r="O123" s="17" t="s">
        <v>133</v>
      </c>
      <c r="P123" s="9" t="s">
        <v>32</v>
      </c>
      <c r="Q123" s="9" t="s">
        <v>33</v>
      </c>
      <c r="R123" s="9"/>
      <c r="S123" s="20">
        <v>0</v>
      </c>
      <c r="T123" s="20">
        <v>0</v>
      </c>
      <c r="U123" s="20">
        <v>0</v>
      </c>
      <c r="V123" s="20">
        <v>0</v>
      </c>
      <c r="W123" s="20">
        <v>0</v>
      </c>
      <c r="X123" s="20">
        <v>0</v>
      </c>
      <c r="Y123" s="9">
        <v>1</v>
      </c>
    </row>
    <row r="124" spans="1:25" ht="29" outlineLevel="2" x14ac:dyDescent="0.35">
      <c r="A124" s="9" t="s">
        <v>25</v>
      </c>
      <c r="B124" s="9" t="s">
        <v>25</v>
      </c>
      <c r="C124" s="9">
        <v>1221</v>
      </c>
      <c r="D124" s="9" t="s">
        <v>26</v>
      </c>
      <c r="E124" s="9">
        <v>131720210</v>
      </c>
      <c r="F124" s="9" t="s">
        <v>27</v>
      </c>
      <c r="G124" s="9">
        <v>0</v>
      </c>
      <c r="H124" s="9">
        <v>2021</v>
      </c>
      <c r="I124" s="9">
        <v>1787518</v>
      </c>
      <c r="J124" s="10">
        <v>44236</v>
      </c>
      <c r="K124" s="9" t="s">
        <v>29</v>
      </c>
      <c r="L124" s="10">
        <v>45292</v>
      </c>
      <c r="M124" s="9" t="s">
        <v>28</v>
      </c>
      <c r="N124" s="9" t="s">
        <v>30</v>
      </c>
      <c r="O124" s="17" t="s">
        <v>134</v>
      </c>
      <c r="P124" s="9" t="s">
        <v>43</v>
      </c>
      <c r="Q124" s="9" t="s">
        <v>44</v>
      </c>
      <c r="R124" s="9"/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0</v>
      </c>
      <c r="Y124" s="9">
        <v>1</v>
      </c>
    </row>
    <row r="125" spans="1:25" ht="29" outlineLevel="2" x14ac:dyDescent="0.35">
      <c r="A125" s="9" t="s">
        <v>25</v>
      </c>
      <c r="B125" s="9" t="s">
        <v>25</v>
      </c>
      <c r="C125" s="9">
        <v>1221</v>
      </c>
      <c r="D125" s="9" t="s">
        <v>26</v>
      </c>
      <c r="E125" s="9">
        <v>131720210</v>
      </c>
      <c r="F125" s="9" t="s">
        <v>27</v>
      </c>
      <c r="G125" s="9">
        <v>0</v>
      </c>
      <c r="H125" s="9">
        <v>2021</v>
      </c>
      <c r="I125" s="9">
        <v>1789497</v>
      </c>
      <c r="J125" s="10">
        <v>44266</v>
      </c>
      <c r="K125" s="9" t="s">
        <v>135</v>
      </c>
      <c r="L125" s="10">
        <v>45292</v>
      </c>
      <c r="M125" s="9" t="s">
        <v>28</v>
      </c>
      <c r="N125" s="9" t="s">
        <v>30</v>
      </c>
      <c r="O125" s="17" t="s">
        <v>136</v>
      </c>
      <c r="P125" s="9" t="s">
        <v>32</v>
      </c>
      <c r="Q125" s="9" t="s">
        <v>33</v>
      </c>
      <c r="R125" s="9"/>
      <c r="S125" s="20">
        <v>0</v>
      </c>
      <c r="T125" s="20">
        <v>0</v>
      </c>
      <c r="U125" s="20">
        <v>0</v>
      </c>
      <c r="V125" s="20">
        <v>0</v>
      </c>
      <c r="W125" s="20">
        <v>0</v>
      </c>
      <c r="X125" s="20">
        <v>0</v>
      </c>
      <c r="Y125" s="9">
        <v>1</v>
      </c>
    </row>
    <row r="126" spans="1:25" ht="29" outlineLevel="2" x14ac:dyDescent="0.35">
      <c r="A126" s="9" t="s">
        <v>25</v>
      </c>
      <c r="B126" s="9" t="s">
        <v>25</v>
      </c>
      <c r="C126" s="9">
        <v>1221</v>
      </c>
      <c r="D126" s="9" t="s">
        <v>26</v>
      </c>
      <c r="E126" s="9">
        <v>131720210</v>
      </c>
      <c r="F126" s="9" t="s">
        <v>27</v>
      </c>
      <c r="G126" s="9">
        <v>0</v>
      </c>
      <c r="H126" s="9">
        <v>2021</v>
      </c>
      <c r="I126" s="9">
        <v>1791272</v>
      </c>
      <c r="J126" s="10">
        <v>44274</v>
      </c>
      <c r="K126" s="9" t="s">
        <v>29</v>
      </c>
      <c r="L126" s="10">
        <v>45292</v>
      </c>
      <c r="M126" s="9" t="s">
        <v>28</v>
      </c>
      <c r="N126" s="9" t="s">
        <v>30</v>
      </c>
      <c r="O126" s="17" t="s">
        <v>137</v>
      </c>
      <c r="P126" s="9" t="s">
        <v>40</v>
      </c>
      <c r="Q126" s="9" t="s">
        <v>41</v>
      </c>
      <c r="R126" s="9"/>
      <c r="S126" s="20">
        <v>0</v>
      </c>
      <c r="T126" s="20">
        <v>0</v>
      </c>
      <c r="U126" s="20">
        <v>0</v>
      </c>
      <c r="V126" s="20">
        <v>1923.9</v>
      </c>
      <c r="W126" s="20">
        <v>0</v>
      </c>
      <c r="X126" s="20">
        <v>1923.9</v>
      </c>
      <c r="Y126" s="9">
        <v>1</v>
      </c>
    </row>
    <row r="127" spans="1:25" ht="29" outlineLevel="2" x14ac:dyDescent="0.35">
      <c r="A127" s="9" t="s">
        <v>25</v>
      </c>
      <c r="B127" s="9" t="s">
        <v>25</v>
      </c>
      <c r="C127" s="9">
        <v>1221</v>
      </c>
      <c r="D127" s="9" t="s">
        <v>26</v>
      </c>
      <c r="E127" s="9">
        <v>131720210</v>
      </c>
      <c r="F127" s="9" t="s">
        <v>27</v>
      </c>
      <c r="G127" s="9">
        <v>0</v>
      </c>
      <c r="H127" s="9">
        <v>2021</v>
      </c>
      <c r="I127" s="9">
        <v>1791339</v>
      </c>
      <c r="J127" s="10">
        <v>44294</v>
      </c>
      <c r="K127" s="9" t="s">
        <v>29</v>
      </c>
      <c r="L127" s="10">
        <v>45292</v>
      </c>
      <c r="M127" s="9" t="s">
        <v>28</v>
      </c>
      <c r="N127" s="9" t="s">
        <v>30</v>
      </c>
      <c r="O127" s="17" t="s">
        <v>138</v>
      </c>
      <c r="P127" s="9" t="s">
        <v>50</v>
      </c>
      <c r="Q127" s="9" t="s">
        <v>51</v>
      </c>
      <c r="R127" s="9"/>
      <c r="S127" s="20">
        <v>0</v>
      </c>
      <c r="T127" s="20">
        <v>15860.85</v>
      </c>
      <c r="U127" s="20">
        <v>0</v>
      </c>
      <c r="V127" s="20">
        <v>1435.54</v>
      </c>
      <c r="W127" s="20">
        <v>5000</v>
      </c>
      <c r="X127" s="20">
        <v>12405.54</v>
      </c>
      <c r="Y127" s="9">
        <v>1</v>
      </c>
    </row>
    <row r="128" spans="1:25" outlineLevel="2" x14ac:dyDescent="0.35">
      <c r="A128" s="9" t="s">
        <v>25</v>
      </c>
      <c r="B128" s="9" t="s">
        <v>25</v>
      </c>
      <c r="C128" s="9">
        <v>1221</v>
      </c>
      <c r="D128" s="9" t="s">
        <v>26</v>
      </c>
      <c r="E128" s="9">
        <v>131720210</v>
      </c>
      <c r="F128" s="9" t="s">
        <v>27</v>
      </c>
      <c r="G128" s="9">
        <v>0</v>
      </c>
      <c r="H128" s="9">
        <v>2021</v>
      </c>
      <c r="I128" s="9">
        <v>1793453</v>
      </c>
      <c r="J128" s="10">
        <v>44266</v>
      </c>
      <c r="K128" s="9" t="s">
        <v>29</v>
      </c>
      <c r="L128" s="10">
        <v>45292</v>
      </c>
      <c r="M128" s="9" t="s">
        <v>28</v>
      </c>
      <c r="N128" s="9" t="s">
        <v>30</v>
      </c>
      <c r="O128" s="17" t="s">
        <v>139</v>
      </c>
      <c r="P128" s="9" t="s">
        <v>46</v>
      </c>
      <c r="Q128" s="9" t="s">
        <v>47</v>
      </c>
      <c r="R128" s="9"/>
      <c r="S128" s="20">
        <v>0</v>
      </c>
      <c r="T128" s="20">
        <v>0</v>
      </c>
      <c r="U128" s="20">
        <v>0</v>
      </c>
      <c r="V128" s="20">
        <v>0</v>
      </c>
      <c r="W128" s="20">
        <v>0</v>
      </c>
      <c r="X128" s="20">
        <v>0</v>
      </c>
      <c r="Y128" s="9">
        <v>1</v>
      </c>
    </row>
    <row r="129" spans="1:25" ht="29" outlineLevel="2" x14ac:dyDescent="0.35">
      <c r="A129" s="9" t="s">
        <v>25</v>
      </c>
      <c r="B129" s="9" t="s">
        <v>25</v>
      </c>
      <c r="C129" s="9">
        <v>1221</v>
      </c>
      <c r="D129" s="9" t="s">
        <v>26</v>
      </c>
      <c r="E129" s="9">
        <v>131720210</v>
      </c>
      <c r="F129" s="9" t="s">
        <v>27</v>
      </c>
      <c r="G129" s="9">
        <v>0</v>
      </c>
      <c r="H129" s="9">
        <v>2021</v>
      </c>
      <c r="I129" s="9">
        <v>1794040</v>
      </c>
      <c r="J129" s="10">
        <v>44337</v>
      </c>
      <c r="K129" s="9" t="s">
        <v>29</v>
      </c>
      <c r="L129" s="10">
        <v>45292</v>
      </c>
      <c r="M129" s="9" t="s">
        <v>28</v>
      </c>
      <c r="N129" s="9" t="s">
        <v>30</v>
      </c>
      <c r="O129" s="17" t="s">
        <v>138</v>
      </c>
      <c r="P129" s="9" t="s">
        <v>50</v>
      </c>
      <c r="Q129" s="9" t="s">
        <v>51</v>
      </c>
      <c r="R129" s="9"/>
      <c r="S129" s="20">
        <v>0</v>
      </c>
      <c r="T129" s="20">
        <v>10058.17</v>
      </c>
      <c r="U129" s="20">
        <v>0</v>
      </c>
      <c r="V129" s="20">
        <v>1227.9100000000001</v>
      </c>
      <c r="W129" s="20">
        <v>5000</v>
      </c>
      <c r="X129" s="20">
        <v>6336.91</v>
      </c>
      <c r="Y129" s="9">
        <v>1</v>
      </c>
    </row>
    <row r="130" spans="1:25" outlineLevel="2" x14ac:dyDescent="0.35">
      <c r="A130" s="9" t="s">
        <v>25</v>
      </c>
      <c r="B130" s="9" t="s">
        <v>25</v>
      </c>
      <c r="C130" s="9">
        <v>1221</v>
      </c>
      <c r="D130" s="9" t="s">
        <v>26</v>
      </c>
      <c r="E130" s="9">
        <v>131720210</v>
      </c>
      <c r="F130" s="9" t="s">
        <v>27</v>
      </c>
      <c r="G130" s="9">
        <v>0</v>
      </c>
      <c r="H130" s="9">
        <v>2021</v>
      </c>
      <c r="I130" s="9">
        <v>1795014</v>
      </c>
      <c r="J130" s="10">
        <v>44358</v>
      </c>
      <c r="K130" s="9" t="s">
        <v>29</v>
      </c>
      <c r="L130" s="10">
        <v>45292</v>
      </c>
      <c r="M130" s="9" t="s">
        <v>28</v>
      </c>
      <c r="N130" s="9" t="s">
        <v>30</v>
      </c>
      <c r="O130" s="17" t="s">
        <v>140</v>
      </c>
      <c r="P130" s="9" t="s">
        <v>40</v>
      </c>
      <c r="Q130" s="9" t="s">
        <v>41</v>
      </c>
      <c r="R130" s="9"/>
      <c r="S130" s="20">
        <v>0</v>
      </c>
      <c r="T130" s="20">
        <v>0</v>
      </c>
      <c r="U130" s="20">
        <v>0</v>
      </c>
      <c r="V130" s="20">
        <v>0</v>
      </c>
      <c r="W130" s="20">
        <v>0</v>
      </c>
      <c r="X130" s="20">
        <v>0</v>
      </c>
      <c r="Y130" s="9">
        <v>1</v>
      </c>
    </row>
    <row r="131" spans="1:25" ht="29" outlineLevel="2" x14ac:dyDescent="0.35">
      <c r="A131" s="9" t="s">
        <v>25</v>
      </c>
      <c r="B131" s="9" t="s">
        <v>25</v>
      </c>
      <c r="C131" s="9">
        <v>1221</v>
      </c>
      <c r="D131" s="9" t="s">
        <v>26</v>
      </c>
      <c r="E131" s="9">
        <v>131720210</v>
      </c>
      <c r="F131" s="9" t="s">
        <v>27</v>
      </c>
      <c r="G131" s="9">
        <v>0</v>
      </c>
      <c r="H131" s="9">
        <v>2021</v>
      </c>
      <c r="I131" s="9">
        <v>1803002</v>
      </c>
      <c r="J131" s="10">
        <v>44472</v>
      </c>
      <c r="K131" s="9" t="s">
        <v>29</v>
      </c>
      <c r="L131" s="10">
        <v>45292</v>
      </c>
      <c r="M131" s="9" t="s">
        <v>28</v>
      </c>
      <c r="N131" s="9" t="s">
        <v>30</v>
      </c>
      <c r="O131" s="17" t="s">
        <v>141</v>
      </c>
      <c r="P131" s="9" t="s">
        <v>67</v>
      </c>
      <c r="Q131" s="9" t="s">
        <v>68</v>
      </c>
      <c r="R131" s="9"/>
      <c r="S131" s="20">
        <v>0</v>
      </c>
      <c r="T131" s="20">
        <v>0</v>
      </c>
      <c r="U131" s="20">
        <v>0</v>
      </c>
      <c r="V131" s="20">
        <v>208.12</v>
      </c>
      <c r="W131" s="20">
        <v>0</v>
      </c>
      <c r="X131" s="20">
        <v>208.12</v>
      </c>
      <c r="Y131" s="9">
        <v>1</v>
      </c>
    </row>
    <row r="132" spans="1:25" ht="29" outlineLevel="2" x14ac:dyDescent="0.35">
      <c r="A132" s="9" t="s">
        <v>25</v>
      </c>
      <c r="B132" s="9" t="s">
        <v>25</v>
      </c>
      <c r="C132" s="9">
        <v>1221</v>
      </c>
      <c r="D132" s="9" t="s">
        <v>26</v>
      </c>
      <c r="E132" s="9">
        <v>131720210</v>
      </c>
      <c r="F132" s="9" t="s">
        <v>27</v>
      </c>
      <c r="G132" s="9">
        <v>0</v>
      </c>
      <c r="H132" s="9">
        <v>2021</v>
      </c>
      <c r="I132" s="9">
        <v>1803004</v>
      </c>
      <c r="J132" s="10">
        <v>44491</v>
      </c>
      <c r="K132" s="9" t="s">
        <v>29</v>
      </c>
      <c r="L132" s="10">
        <v>45292</v>
      </c>
      <c r="M132" s="9" t="s">
        <v>28</v>
      </c>
      <c r="N132" s="9" t="s">
        <v>30</v>
      </c>
      <c r="O132" s="17" t="s">
        <v>142</v>
      </c>
      <c r="P132" s="9" t="s">
        <v>43</v>
      </c>
      <c r="Q132" s="9" t="s">
        <v>44</v>
      </c>
      <c r="R132" s="9"/>
      <c r="S132" s="20">
        <v>0</v>
      </c>
      <c r="T132" s="20">
        <v>13000.57</v>
      </c>
      <c r="U132" s="20">
        <v>0</v>
      </c>
      <c r="V132" s="20">
        <v>2983.13</v>
      </c>
      <c r="W132" s="20">
        <v>5000</v>
      </c>
      <c r="X132" s="20">
        <v>11064.13</v>
      </c>
      <c r="Y132" s="9">
        <v>1</v>
      </c>
    </row>
    <row r="133" spans="1:25" ht="43.5" outlineLevel="2" x14ac:dyDescent="0.35">
      <c r="A133" s="9" t="s">
        <v>25</v>
      </c>
      <c r="B133" s="9" t="s">
        <v>25</v>
      </c>
      <c r="C133" s="9">
        <v>1221</v>
      </c>
      <c r="D133" s="9" t="s">
        <v>26</v>
      </c>
      <c r="E133" s="9">
        <v>131720210</v>
      </c>
      <c r="F133" s="9" t="s">
        <v>27</v>
      </c>
      <c r="G133" s="9">
        <v>0</v>
      </c>
      <c r="H133" s="9">
        <v>2021</v>
      </c>
      <c r="I133" s="9">
        <v>1806864</v>
      </c>
      <c r="J133" s="10">
        <v>44561</v>
      </c>
      <c r="K133" s="9" t="s">
        <v>29</v>
      </c>
      <c r="L133" s="10">
        <v>45292</v>
      </c>
      <c r="M133" s="9" t="s">
        <v>28</v>
      </c>
      <c r="N133" s="9" t="s">
        <v>30</v>
      </c>
      <c r="O133" s="17" t="s">
        <v>143</v>
      </c>
      <c r="P133" s="9" t="s">
        <v>32</v>
      </c>
      <c r="Q133" s="9" t="s">
        <v>33</v>
      </c>
      <c r="R133" s="9"/>
      <c r="S133" s="20">
        <v>0</v>
      </c>
      <c r="T133" s="20">
        <v>0</v>
      </c>
      <c r="U133" s="20">
        <v>0</v>
      </c>
      <c r="V133" s="20">
        <v>0</v>
      </c>
      <c r="W133" s="20">
        <v>0</v>
      </c>
      <c r="X133" s="20">
        <v>0</v>
      </c>
      <c r="Y133" s="9">
        <v>1</v>
      </c>
    </row>
    <row r="134" spans="1:25" ht="29" outlineLevel="2" x14ac:dyDescent="0.35">
      <c r="A134" s="9" t="s">
        <v>25</v>
      </c>
      <c r="B134" s="9" t="s">
        <v>25</v>
      </c>
      <c r="C134" s="9">
        <v>1221</v>
      </c>
      <c r="D134" s="9" t="s">
        <v>26</v>
      </c>
      <c r="E134" s="9">
        <v>131720210</v>
      </c>
      <c r="F134" s="9" t="s">
        <v>27</v>
      </c>
      <c r="G134" s="9">
        <v>0</v>
      </c>
      <c r="H134" s="9">
        <v>2021</v>
      </c>
      <c r="I134" s="9">
        <v>1806867</v>
      </c>
      <c r="J134" s="10">
        <v>44556</v>
      </c>
      <c r="K134" s="9" t="s">
        <v>29</v>
      </c>
      <c r="L134" s="10">
        <v>45292</v>
      </c>
      <c r="M134" s="9" t="s">
        <v>28</v>
      </c>
      <c r="N134" s="9" t="s">
        <v>30</v>
      </c>
      <c r="O134" s="17" t="s">
        <v>144</v>
      </c>
      <c r="P134" s="9" t="s">
        <v>43</v>
      </c>
      <c r="Q134" s="9" t="s">
        <v>44</v>
      </c>
      <c r="R134" s="9"/>
      <c r="S134" s="20">
        <v>0</v>
      </c>
      <c r="T134" s="20">
        <v>0</v>
      </c>
      <c r="U134" s="20">
        <v>0</v>
      </c>
      <c r="V134" s="20">
        <v>918.39</v>
      </c>
      <c r="W134" s="20">
        <v>0</v>
      </c>
      <c r="X134" s="20">
        <v>918.39</v>
      </c>
      <c r="Y134" s="9">
        <v>1</v>
      </c>
    </row>
    <row r="135" spans="1:25" ht="29" outlineLevel="2" x14ac:dyDescent="0.35">
      <c r="A135" s="9" t="s">
        <v>25</v>
      </c>
      <c r="B135" s="9" t="s">
        <v>25</v>
      </c>
      <c r="C135" s="9">
        <v>1221</v>
      </c>
      <c r="D135" s="9" t="s">
        <v>26</v>
      </c>
      <c r="E135" s="9">
        <v>131720210</v>
      </c>
      <c r="F135" s="9" t="s">
        <v>27</v>
      </c>
      <c r="G135" s="9">
        <v>0</v>
      </c>
      <c r="H135" s="9">
        <v>2021</v>
      </c>
      <c r="I135" s="9">
        <v>1807809</v>
      </c>
      <c r="J135" s="10">
        <v>44558</v>
      </c>
      <c r="K135" s="9" t="s">
        <v>29</v>
      </c>
      <c r="L135" s="10">
        <v>45292</v>
      </c>
      <c r="M135" s="9" t="s">
        <v>28</v>
      </c>
      <c r="N135" s="9" t="s">
        <v>30</v>
      </c>
      <c r="O135" s="17" t="s">
        <v>145</v>
      </c>
      <c r="P135" s="9" t="s">
        <v>43</v>
      </c>
      <c r="Q135" s="9" t="s">
        <v>44</v>
      </c>
      <c r="R135" s="9"/>
      <c r="S135" s="20">
        <v>0</v>
      </c>
      <c r="T135" s="20">
        <v>0</v>
      </c>
      <c r="U135" s="20">
        <v>0</v>
      </c>
      <c r="V135" s="20">
        <v>0</v>
      </c>
      <c r="W135" s="20">
        <v>0</v>
      </c>
      <c r="X135" s="20">
        <v>0</v>
      </c>
      <c r="Y135" s="9">
        <v>1</v>
      </c>
    </row>
    <row r="136" spans="1:25" outlineLevel="1" x14ac:dyDescent="0.35">
      <c r="A136" s="9"/>
      <c r="B136" s="9"/>
      <c r="C136" s="9"/>
      <c r="D136" s="9"/>
      <c r="E136" s="9"/>
      <c r="F136" s="9"/>
      <c r="G136" s="9"/>
      <c r="H136" s="41" t="s">
        <v>184</v>
      </c>
      <c r="I136" s="9"/>
      <c r="J136" s="10"/>
      <c r="K136" s="9"/>
      <c r="L136" s="10"/>
      <c r="M136" s="9"/>
      <c r="N136" s="9"/>
      <c r="O136" s="17"/>
      <c r="P136" s="9"/>
      <c r="Q136" s="9"/>
      <c r="R136" s="9"/>
      <c r="S136" s="20">
        <f t="shared" ref="S136:X136" si="10">SUBTOTAL(9,S122:S135)</f>
        <v>1224214.1299999999</v>
      </c>
      <c r="T136" s="20">
        <f t="shared" si="10"/>
        <v>38919.589999999997</v>
      </c>
      <c r="U136" s="20">
        <f t="shared" si="10"/>
        <v>0</v>
      </c>
      <c r="V136" s="20">
        <f t="shared" si="10"/>
        <v>8696.99</v>
      </c>
      <c r="W136" s="20">
        <f t="shared" si="10"/>
        <v>15000</v>
      </c>
      <c r="X136" s="20">
        <f t="shared" si="10"/>
        <v>32856.99</v>
      </c>
      <c r="Y136" s="9"/>
    </row>
    <row r="137" spans="1:25" outlineLevel="2" x14ac:dyDescent="0.35">
      <c r="A137" s="9" t="s">
        <v>25</v>
      </c>
      <c r="B137" s="9" t="s">
        <v>25</v>
      </c>
      <c r="C137" s="9">
        <v>1221</v>
      </c>
      <c r="D137" s="9" t="s">
        <v>26</v>
      </c>
      <c r="E137" s="9">
        <v>131720210</v>
      </c>
      <c r="F137" s="9" t="s">
        <v>27</v>
      </c>
      <c r="G137" s="9">
        <v>0</v>
      </c>
      <c r="H137" s="9">
        <v>2022</v>
      </c>
      <c r="I137" s="9">
        <v>0</v>
      </c>
      <c r="J137" s="9"/>
      <c r="K137" s="9"/>
      <c r="L137" s="10">
        <v>45292</v>
      </c>
      <c r="M137" s="9" t="s">
        <v>28</v>
      </c>
      <c r="N137" s="9"/>
      <c r="O137" s="17"/>
      <c r="P137" s="9"/>
      <c r="Q137" s="9"/>
      <c r="R137" s="9"/>
      <c r="S137" s="20">
        <v>1251241.6399999999</v>
      </c>
      <c r="T137" s="20">
        <v>0</v>
      </c>
      <c r="U137" s="20">
        <v>0</v>
      </c>
      <c r="V137" s="20">
        <v>0</v>
      </c>
      <c r="W137" s="20">
        <v>0</v>
      </c>
      <c r="X137" s="20">
        <v>0</v>
      </c>
      <c r="Y137" s="9">
        <v>0</v>
      </c>
    </row>
    <row r="138" spans="1:25" ht="29" outlineLevel="2" x14ac:dyDescent="0.35">
      <c r="A138" s="9" t="s">
        <v>25</v>
      </c>
      <c r="B138" s="9" t="s">
        <v>25</v>
      </c>
      <c r="C138" s="9">
        <v>1221</v>
      </c>
      <c r="D138" s="9" t="s">
        <v>26</v>
      </c>
      <c r="E138" s="9">
        <v>131720210</v>
      </c>
      <c r="F138" s="9" t="s">
        <v>27</v>
      </c>
      <c r="G138" s="9">
        <v>0</v>
      </c>
      <c r="H138" s="9">
        <v>2022</v>
      </c>
      <c r="I138" s="9">
        <v>1808501</v>
      </c>
      <c r="J138" s="10">
        <v>44592</v>
      </c>
      <c r="K138" s="9" t="s">
        <v>29</v>
      </c>
      <c r="L138" s="10">
        <v>45292</v>
      </c>
      <c r="M138" s="9" t="s">
        <v>28</v>
      </c>
      <c r="N138" s="9" t="s">
        <v>30</v>
      </c>
      <c r="O138" s="17" t="s">
        <v>146</v>
      </c>
      <c r="P138" s="9" t="s">
        <v>46</v>
      </c>
      <c r="Q138" s="9" t="s">
        <v>47</v>
      </c>
      <c r="R138" s="9"/>
      <c r="S138" s="20">
        <v>0</v>
      </c>
      <c r="T138" s="20">
        <v>0</v>
      </c>
      <c r="U138" s="20">
        <v>0</v>
      </c>
      <c r="V138" s="20">
        <v>0</v>
      </c>
      <c r="W138" s="20">
        <v>0</v>
      </c>
      <c r="X138" s="20">
        <v>0</v>
      </c>
      <c r="Y138" s="9">
        <v>1</v>
      </c>
    </row>
    <row r="139" spans="1:25" ht="29" outlineLevel="2" x14ac:dyDescent="0.35">
      <c r="A139" s="9" t="s">
        <v>25</v>
      </c>
      <c r="B139" s="9" t="s">
        <v>25</v>
      </c>
      <c r="C139" s="9">
        <v>1221</v>
      </c>
      <c r="D139" s="9" t="s">
        <v>26</v>
      </c>
      <c r="E139" s="9">
        <v>131720210</v>
      </c>
      <c r="F139" s="9" t="s">
        <v>27</v>
      </c>
      <c r="G139" s="9">
        <v>0</v>
      </c>
      <c r="H139" s="9">
        <v>2022</v>
      </c>
      <c r="I139" s="9">
        <v>1808503</v>
      </c>
      <c r="J139" s="10">
        <v>44592</v>
      </c>
      <c r="K139" s="9" t="s">
        <v>29</v>
      </c>
      <c r="L139" s="10">
        <v>45292</v>
      </c>
      <c r="M139" s="9" t="s">
        <v>28</v>
      </c>
      <c r="N139" s="9" t="s">
        <v>30</v>
      </c>
      <c r="O139" s="17" t="s">
        <v>147</v>
      </c>
      <c r="P139" s="9" t="s">
        <v>46</v>
      </c>
      <c r="Q139" s="9" t="s">
        <v>47</v>
      </c>
      <c r="R139" s="9"/>
      <c r="S139" s="20">
        <v>0</v>
      </c>
      <c r="T139" s="20">
        <v>0</v>
      </c>
      <c r="U139" s="20">
        <v>0</v>
      </c>
      <c r="V139" s="20">
        <v>0</v>
      </c>
      <c r="W139" s="20">
        <v>0</v>
      </c>
      <c r="X139" s="20">
        <v>0</v>
      </c>
      <c r="Y139" s="9">
        <v>1</v>
      </c>
    </row>
    <row r="140" spans="1:25" ht="29" outlineLevel="2" x14ac:dyDescent="0.35">
      <c r="A140" s="9" t="s">
        <v>25</v>
      </c>
      <c r="B140" s="9" t="s">
        <v>25</v>
      </c>
      <c r="C140" s="9">
        <v>1221</v>
      </c>
      <c r="D140" s="9" t="s">
        <v>26</v>
      </c>
      <c r="E140" s="9">
        <v>131720210</v>
      </c>
      <c r="F140" s="9" t="s">
        <v>27</v>
      </c>
      <c r="G140" s="9">
        <v>0</v>
      </c>
      <c r="H140" s="9">
        <v>2022</v>
      </c>
      <c r="I140" s="9">
        <v>1809693</v>
      </c>
      <c r="J140" s="10">
        <v>44610</v>
      </c>
      <c r="K140" s="9" t="s">
        <v>29</v>
      </c>
      <c r="L140" s="10">
        <v>45292</v>
      </c>
      <c r="M140" s="9" t="s">
        <v>28</v>
      </c>
      <c r="N140" s="9" t="s">
        <v>30</v>
      </c>
      <c r="O140" s="17" t="s">
        <v>148</v>
      </c>
      <c r="P140" s="9" t="s">
        <v>46</v>
      </c>
      <c r="Q140" s="9" t="s">
        <v>47</v>
      </c>
      <c r="R140" s="9"/>
      <c r="S140" s="20">
        <v>0</v>
      </c>
      <c r="T140" s="20">
        <v>0</v>
      </c>
      <c r="U140" s="20">
        <v>0</v>
      </c>
      <c r="V140" s="20">
        <v>0</v>
      </c>
      <c r="W140" s="20">
        <v>0</v>
      </c>
      <c r="X140" s="20">
        <v>0</v>
      </c>
      <c r="Y140" s="9">
        <v>1</v>
      </c>
    </row>
    <row r="141" spans="1:25" ht="29" outlineLevel="2" x14ac:dyDescent="0.35">
      <c r="A141" s="9" t="s">
        <v>25</v>
      </c>
      <c r="B141" s="9" t="s">
        <v>25</v>
      </c>
      <c r="C141" s="9">
        <v>1221</v>
      </c>
      <c r="D141" s="9" t="s">
        <v>26</v>
      </c>
      <c r="E141" s="9">
        <v>131720210</v>
      </c>
      <c r="F141" s="9" t="s">
        <v>27</v>
      </c>
      <c r="G141" s="9">
        <v>0</v>
      </c>
      <c r="H141" s="9">
        <v>2022</v>
      </c>
      <c r="I141" s="9">
        <v>1819467</v>
      </c>
      <c r="J141" s="10">
        <v>44789</v>
      </c>
      <c r="K141" s="9" t="s">
        <v>29</v>
      </c>
      <c r="L141" s="10">
        <v>45292</v>
      </c>
      <c r="M141" s="9" t="s">
        <v>28</v>
      </c>
      <c r="N141" s="9" t="s">
        <v>30</v>
      </c>
      <c r="O141" s="17" t="s">
        <v>149</v>
      </c>
      <c r="P141" s="9" t="s">
        <v>32</v>
      </c>
      <c r="Q141" s="9" t="s">
        <v>33</v>
      </c>
      <c r="R141" s="9"/>
      <c r="S141" s="20">
        <v>0</v>
      </c>
      <c r="T141" s="20">
        <v>0</v>
      </c>
      <c r="U141" s="20">
        <v>0</v>
      </c>
      <c r="V141" s="20">
        <v>0</v>
      </c>
      <c r="W141" s="20">
        <v>0</v>
      </c>
      <c r="X141" s="20">
        <v>0</v>
      </c>
      <c r="Y141" s="9">
        <v>1</v>
      </c>
    </row>
    <row r="142" spans="1:25" outlineLevel="2" x14ac:dyDescent="0.35">
      <c r="A142" s="9" t="s">
        <v>25</v>
      </c>
      <c r="B142" s="9" t="s">
        <v>25</v>
      </c>
      <c r="C142" s="9">
        <v>1221</v>
      </c>
      <c r="D142" s="9" t="s">
        <v>26</v>
      </c>
      <c r="E142" s="9">
        <v>131720210</v>
      </c>
      <c r="F142" s="9" t="s">
        <v>27</v>
      </c>
      <c r="G142" s="9">
        <v>0</v>
      </c>
      <c r="H142" s="9">
        <v>2022</v>
      </c>
      <c r="I142" s="9">
        <v>1820605</v>
      </c>
      <c r="J142" s="10">
        <v>44809</v>
      </c>
      <c r="K142" s="9" t="s">
        <v>29</v>
      </c>
      <c r="L142" s="10">
        <v>45292</v>
      </c>
      <c r="M142" s="9" t="s">
        <v>28</v>
      </c>
      <c r="N142" s="9" t="s">
        <v>30</v>
      </c>
      <c r="O142" s="17" t="s">
        <v>57</v>
      </c>
      <c r="P142" s="9" t="s">
        <v>43</v>
      </c>
      <c r="Q142" s="9" t="s">
        <v>44</v>
      </c>
      <c r="R142" s="9"/>
      <c r="S142" s="20">
        <v>0</v>
      </c>
      <c r="T142" s="20">
        <v>0</v>
      </c>
      <c r="U142" s="20">
        <v>0</v>
      </c>
      <c r="V142" s="20">
        <v>942.71</v>
      </c>
      <c r="W142" s="20">
        <v>0</v>
      </c>
      <c r="X142" s="20">
        <v>942.71</v>
      </c>
      <c r="Y142" s="9">
        <v>1</v>
      </c>
    </row>
    <row r="143" spans="1:25" outlineLevel="2" x14ac:dyDescent="0.35">
      <c r="A143" s="9" t="s">
        <v>25</v>
      </c>
      <c r="B143" s="9" t="s">
        <v>25</v>
      </c>
      <c r="C143" s="9">
        <v>1221</v>
      </c>
      <c r="D143" s="9" t="s">
        <v>26</v>
      </c>
      <c r="E143" s="9">
        <v>131720210</v>
      </c>
      <c r="F143" s="9" t="s">
        <v>27</v>
      </c>
      <c r="G143" s="9">
        <v>0</v>
      </c>
      <c r="H143" s="9">
        <v>2022</v>
      </c>
      <c r="I143" s="9">
        <v>1825167</v>
      </c>
      <c r="J143" s="10">
        <v>44612</v>
      </c>
      <c r="K143" s="9" t="s">
        <v>29</v>
      </c>
      <c r="L143" s="10">
        <v>45292</v>
      </c>
      <c r="M143" s="9" t="s">
        <v>28</v>
      </c>
      <c r="N143" s="9" t="s">
        <v>30</v>
      </c>
      <c r="O143" s="17" t="s">
        <v>150</v>
      </c>
      <c r="P143" s="9" t="s">
        <v>46</v>
      </c>
      <c r="Q143" s="9" t="s">
        <v>47</v>
      </c>
      <c r="R143" s="9"/>
      <c r="S143" s="20">
        <v>0</v>
      </c>
      <c r="T143" s="20">
        <v>0</v>
      </c>
      <c r="U143" s="20">
        <v>0</v>
      </c>
      <c r="V143" s="20">
        <v>0</v>
      </c>
      <c r="W143" s="20">
        <v>0</v>
      </c>
      <c r="X143" s="20">
        <v>0</v>
      </c>
      <c r="Y143" s="9">
        <v>1</v>
      </c>
    </row>
    <row r="144" spans="1:25" ht="29" outlineLevel="2" x14ac:dyDescent="0.35">
      <c r="A144" s="9" t="s">
        <v>25</v>
      </c>
      <c r="B144" s="9" t="s">
        <v>25</v>
      </c>
      <c r="C144" s="9">
        <v>1221</v>
      </c>
      <c r="D144" s="9" t="s">
        <v>26</v>
      </c>
      <c r="E144" s="9">
        <v>131720210</v>
      </c>
      <c r="F144" s="9" t="s">
        <v>27</v>
      </c>
      <c r="G144" s="9">
        <v>0</v>
      </c>
      <c r="H144" s="9">
        <v>2022</v>
      </c>
      <c r="I144" s="9">
        <v>1826215</v>
      </c>
      <c r="J144" s="10">
        <v>44902</v>
      </c>
      <c r="K144" s="9" t="s">
        <v>29</v>
      </c>
      <c r="L144" s="10">
        <v>45292</v>
      </c>
      <c r="M144" s="9" t="s">
        <v>28</v>
      </c>
      <c r="N144" s="9" t="s">
        <v>30</v>
      </c>
      <c r="O144" s="17" t="s">
        <v>151</v>
      </c>
      <c r="P144" s="9" t="s">
        <v>32</v>
      </c>
      <c r="Q144" s="9" t="s">
        <v>33</v>
      </c>
      <c r="R144" s="9"/>
      <c r="S144" s="20">
        <v>0</v>
      </c>
      <c r="T144" s="20">
        <v>0</v>
      </c>
      <c r="U144" s="20">
        <v>0</v>
      </c>
      <c r="V144" s="20">
        <v>0</v>
      </c>
      <c r="W144" s="20">
        <v>0</v>
      </c>
      <c r="X144" s="20">
        <v>0</v>
      </c>
      <c r="Y144" s="9">
        <v>1</v>
      </c>
    </row>
    <row r="145" spans="1:25" outlineLevel="2" x14ac:dyDescent="0.35">
      <c r="A145" s="9" t="s">
        <v>25</v>
      </c>
      <c r="B145" s="9" t="s">
        <v>25</v>
      </c>
      <c r="C145" s="9">
        <v>1221</v>
      </c>
      <c r="D145" s="9" t="s">
        <v>26</v>
      </c>
      <c r="E145" s="9">
        <v>131720210</v>
      </c>
      <c r="F145" s="9" t="s">
        <v>27</v>
      </c>
      <c r="G145" s="9">
        <v>0</v>
      </c>
      <c r="H145" s="9">
        <v>2022</v>
      </c>
      <c r="I145" s="9">
        <v>1826611</v>
      </c>
      <c r="J145" s="10">
        <v>44582</v>
      </c>
      <c r="K145" s="9" t="s">
        <v>29</v>
      </c>
      <c r="L145" s="10">
        <v>45292</v>
      </c>
      <c r="M145" s="9" t="s">
        <v>28</v>
      </c>
      <c r="N145" s="9" t="s">
        <v>30</v>
      </c>
      <c r="O145" s="17" t="s">
        <v>152</v>
      </c>
      <c r="P145" s="9" t="s">
        <v>46</v>
      </c>
      <c r="Q145" s="9" t="s">
        <v>47</v>
      </c>
      <c r="R145" s="9"/>
      <c r="S145" s="20">
        <v>0</v>
      </c>
      <c r="T145" s="20">
        <v>0</v>
      </c>
      <c r="U145" s="20">
        <v>0</v>
      </c>
      <c r="V145" s="20">
        <v>0</v>
      </c>
      <c r="W145" s="20">
        <v>0</v>
      </c>
      <c r="X145" s="20">
        <v>0</v>
      </c>
      <c r="Y145" s="9">
        <v>1</v>
      </c>
    </row>
    <row r="146" spans="1:25" ht="29" outlineLevel="2" x14ac:dyDescent="0.35">
      <c r="A146" s="9" t="s">
        <v>25</v>
      </c>
      <c r="B146" s="9" t="s">
        <v>25</v>
      </c>
      <c r="C146" s="9">
        <v>1221</v>
      </c>
      <c r="D146" s="9" t="s">
        <v>26</v>
      </c>
      <c r="E146" s="9">
        <v>131720210</v>
      </c>
      <c r="F146" s="9" t="s">
        <v>27</v>
      </c>
      <c r="G146" s="9">
        <v>0</v>
      </c>
      <c r="H146" s="9">
        <v>2022</v>
      </c>
      <c r="I146" s="9">
        <v>1827172</v>
      </c>
      <c r="J146" s="10">
        <v>44926</v>
      </c>
      <c r="K146" s="9" t="s">
        <v>29</v>
      </c>
      <c r="L146" s="10">
        <v>45292</v>
      </c>
      <c r="M146" s="9" t="s">
        <v>28</v>
      </c>
      <c r="N146" s="9" t="s">
        <v>30</v>
      </c>
      <c r="O146" s="17" t="s">
        <v>153</v>
      </c>
      <c r="P146" s="9" t="s">
        <v>32</v>
      </c>
      <c r="Q146" s="9" t="s">
        <v>33</v>
      </c>
      <c r="R146" s="9"/>
      <c r="S146" s="20">
        <v>0</v>
      </c>
      <c r="T146" s="20">
        <v>0</v>
      </c>
      <c r="U146" s="20">
        <v>0</v>
      </c>
      <c r="V146" s="20">
        <v>0</v>
      </c>
      <c r="W146" s="20">
        <v>0</v>
      </c>
      <c r="X146" s="20">
        <v>0</v>
      </c>
      <c r="Y146" s="9">
        <v>1</v>
      </c>
    </row>
    <row r="147" spans="1:25" outlineLevel="2" x14ac:dyDescent="0.35">
      <c r="A147" s="9" t="s">
        <v>25</v>
      </c>
      <c r="B147" s="9" t="s">
        <v>25</v>
      </c>
      <c r="C147" s="9">
        <v>1221</v>
      </c>
      <c r="D147" s="9" t="s">
        <v>26</v>
      </c>
      <c r="E147" s="9">
        <v>131720210</v>
      </c>
      <c r="F147" s="9" t="s">
        <v>27</v>
      </c>
      <c r="G147" s="9">
        <v>0</v>
      </c>
      <c r="H147" s="9">
        <v>2022</v>
      </c>
      <c r="I147" s="9">
        <v>1828704</v>
      </c>
      <c r="J147" s="10">
        <v>44613</v>
      </c>
      <c r="K147" s="9" t="s">
        <v>29</v>
      </c>
      <c r="L147" s="10">
        <v>45292</v>
      </c>
      <c r="M147" s="9" t="s">
        <v>28</v>
      </c>
      <c r="N147" s="9" t="s">
        <v>30</v>
      </c>
      <c r="O147" s="17" t="s">
        <v>154</v>
      </c>
      <c r="P147" s="9" t="s">
        <v>46</v>
      </c>
      <c r="Q147" s="9" t="s">
        <v>47</v>
      </c>
      <c r="R147" s="9"/>
      <c r="S147" s="20">
        <v>0</v>
      </c>
      <c r="T147" s="20">
        <v>0</v>
      </c>
      <c r="U147" s="20">
        <v>0</v>
      </c>
      <c r="V147" s="20">
        <v>0</v>
      </c>
      <c r="W147" s="20">
        <v>0</v>
      </c>
      <c r="X147" s="20">
        <v>0</v>
      </c>
      <c r="Y147" s="9">
        <v>1</v>
      </c>
    </row>
    <row r="148" spans="1:25" ht="29" outlineLevel="2" x14ac:dyDescent="0.35">
      <c r="A148" s="9" t="s">
        <v>25</v>
      </c>
      <c r="B148" s="9" t="s">
        <v>25</v>
      </c>
      <c r="C148" s="9">
        <v>1221</v>
      </c>
      <c r="D148" s="9" t="s">
        <v>26</v>
      </c>
      <c r="E148" s="9">
        <v>131720210</v>
      </c>
      <c r="F148" s="9" t="s">
        <v>27</v>
      </c>
      <c r="G148" s="9">
        <v>0</v>
      </c>
      <c r="H148" s="9">
        <v>2022</v>
      </c>
      <c r="I148" s="9">
        <v>1833948</v>
      </c>
      <c r="J148" s="10">
        <v>44873</v>
      </c>
      <c r="K148" s="9" t="s">
        <v>135</v>
      </c>
      <c r="L148" s="10">
        <v>45292</v>
      </c>
      <c r="M148" s="9" t="s">
        <v>28</v>
      </c>
      <c r="N148" s="9" t="s">
        <v>30</v>
      </c>
      <c r="O148" s="17" t="s">
        <v>155</v>
      </c>
      <c r="P148" s="9" t="s">
        <v>43</v>
      </c>
      <c r="Q148" s="9" t="s">
        <v>44</v>
      </c>
      <c r="R148" s="9"/>
      <c r="S148" s="20">
        <v>0</v>
      </c>
      <c r="T148" s="20">
        <v>0</v>
      </c>
      <c r="U148" s="20">
        <v>25000</v>
      </c>
      <c r="V148" s="20">
        <v>0</v>
      </c>
      <c r="W148" s="20">
        <v>0</v>
      </c>
      <c r="X148" s="20">
        <v>0</v>
      </c>
      <c r="Y148" s="9">
        <v>1</v>
      </c>
    </row>
    <row r="149" spans="1:25" outlineLevel="1" x14ac:dyDescent="0.35">
      <c r="A149" s="9"/>
      <c r="B149" s="9"/>
      <c r="C149" s="9"/>
      <c r="D149" s="9"/>
      <c r="E149" s="9"/>
      <c r="F149" s="9"/>
      <c r="G149" s="9"/>
      <c r="H149" s="41" t="s">
        <v>185</v>
      </c>
      <c r="I149" s="9"/>
      <c r="J149" s="10"/>
      <c r="K149" s="9"/>
      <c r="L149" s="10"/>
      <c r="M149" s="9"/>
      <c r="N149" s="9"/>
      <c r="O149" s="17"/>
      <c r="P149" s="9"/>
      <c r="Q149" s="9"/>
      <c r="R149" s="9"/>
      <c r="S149" s="20">
        <f t="shared" ref="S149:X149" si="11">SUBTOTAL(9,S137:S148)</f>
        <v>1251241.6399999999</v>
      </c>
      <c r="T149" s="20">
        <f t="shared" si="11"/>
        <v>0</v>
      </c>
      <c r="U149" s="20">
        <f t="shared" si="11"/>
        <v>25000</v>
      </c>
      <c r="V149" s="20">
        <f t="shared" si="11"/>
        <v>942.71</v>
      </c>
      <c r="W149" s="20">
        <f t="shared" si="11"/>
        <v>0</v>
      </c>
      <c r="X149" s="20">
        <f t="shared" si="11"/>
        <v>942.71</v>
      </c>
      <c r="Y149" s="9"/>
    </row>
    <row r="150" spans="1:25" outlineLevel="2" x14ac:dyDescent="0.35">
      <c r="A150" s="9" t="s">
        <v>25</v>
      </c>
      <c r="B150" s="9" t="s">
        <v>25</v>
      </c>
      <c r="C150" s="9">
        <v>1221</v>
      </c>
      <c r="D150" s="9" t="s">
        <v>26</v>
      </c>
      <c r="E150" s="9">
        <v>131720210</v>
      </c>
      <c r="F150" s="9" t="s">
        <v>27</v>
      </c>
      <c r="G150" s="9">
        <v>0</v>
      </c>
      <c r="H150" s="9">
        <v>2023</v>
      </c>
      <c r="I150" s="9">
        <v>0</v>
      </c>
      <c r="J150" s="9"/>
      <c r="K150" s="9"/>
      <c r="L150" s="10">
        <v>45292</v>
      </c>
      <c r="M150" s="9" t="s">
        <v>28</v>
      </c>
      <c r="N150" s="9"/>
      <c r="O150" s="17"/>
      <c r="P150" s="9"/>
      <c r="Q150" s="9"/>
      <c r="R150" s="9"/>
      <c r="S150" s="20">
        <v>1408054.4</v>
      </c>
      <c r="T150" s="20">
        <v>0</v>
      </c>
      <c r="U150" s="20">
        <v>0</v>
      </c>
      <c r="V150" s="20">
        <v>0</v>
      </c>
      <c r="W150" s="20">
        <v>0</v>
      </c>
      <c r="X150" s="20">
        <v>0</v>
      </c>
      <c r="Y150" s="9">
        <v>0</v>
      </c>
    </row>
    <row r="151" spans="1:25" outlineLevel="2" x14ac:dyDescent="0.35">
      <c r="A151" s="9" t="s">
        <v>25</v>
      </c>
      <c r="B151" s="9" t="s">
        <v>25</v>
      </c>
      <c r="C151" s="9">
        <v>1221</v>
      </c>
      <c r="D151" s="9" t="s">
        <v>26</v>
      </c>
      <c r="E151" s="9">
        <v>131720210</v>
      </c>
      <c r="F151" s="9" t="s">
        <v>27</v>
      </c>
      <c r="G151" s="9">
        <v>0</v>
      </c>
      <c r="H151" s="9">
        <v>2023</v>
      </c>
      <c r="I151" s="9">
        <v>1828513</v>
      </c>
      <c r="J151" s="10">
        <v>44946</v>
      </c>
      <c r="K151" s="9" t="s">
        <v>29</v>
      </c>
      <c r="L151" s="10">
        <v>45292</v>
      </c>
      <c r="M151" s="9" t="s">
        <v>28</v>
      </c>
      <c r="N151" s="9" t="s">
        <v>30</v>
      </c>
      <c r="O151" s="17" t="s">
        <v>156</v>
      </c>
      <c r="P151" s="9" t="s">
        <v>43</v>
      </c>
      <c r="Q151" s="9" t="s">
        <v>44</v>
      </c>
      <c r="R151" s="9"/>
      <c r="S151" s="20">
        <v>0</v>
      </c>
      <c r="T151" s="20">
        <v>26272.26</v>
      </c>
      <c r="U151" s="20">
        <v>0</v>
      </c>
      <c r="V151" s="20">
        <v>1586.43</v>
      </c>
      <c r="W151" s="20">
        <v>5000</v>
      </c>
      <c r="X151" s="20">
        <v>23075.43</v>
      </c>
      <c r="Y151" s="9">
        <v>1</v>
      </c>
    </row>
    <row r="152" spans="1:25" outlineLevel="2" x14ac:dyDescent="0.35">
      <c r="A152" s="9" t="s">
        <v>25</v>
      </c>
      <c r="B152" s="9" t="s">
        <v>25</v>
      </c>
      <c r="C152" s="9">
        <v>1221</v>
      </c>
      <c r="D152" s="9" t="s">
        <v>26</v>
      </c>
      <c r="E152" s="9">
        <v>131720210</v>
      </c>
      <c r="F152" s="9" t="s">
        <v>27</v>
      </c>
      <c r="G152" s="9">
        <v>0</v>
      </c>
      <c r="H152" s="9">
        <v>2023</v>
      </c>
      <c r="I152" s="9">
        <v>1829093</v>
      </c>
      <c r="J152" s="10">
        <v>44963</v>
      </c>
      <c r="K152" s="9" t="s">
        <v>29</v>
      </c>
      <c r="L152" s="10">
        <v>45292</v>
      </c>
      <c r="M152" s="9" t="s">
        <v>28</v>
      </c>
      <c r="N152" s="9" t="s">
        <v>30</v>
      </c>
      <c r="O152" s="17" t="s">
        <v>76</v>
      </c>
      <c r="P152" s="9" t="s">
        <v>32</v>
      </c>
      <c r="Q152" s="9" t="s">
        <v>33</v>
      </c>
      <c r="R152" s="9"/>
      <c r="S152" s="20">
        <v>0</v>
      </c>
      <c r="T152" s="20">
        <v>75800.600000000006</v>
      </c>
      <c r="U152" s="20">
        <v>0</v>
      </c>
      <c r="V152" s="20">
        <v>3525.22</v>
      </c>
      <c r="W152" s="20">
        <v>2500</v>
      </c>
      <c r="X152" s="20">
        <v>77560.22</v>
      </c>
      <c r="Y152" s="9">
        <v>1</v>
      </c>
    </row>
    <row r="153" spans="1:25" outlineLevel="2" x14ac:dyDescent="0.35">
      <c r="A153" s="9" t="s">
        <v>25</v>
      </c>
      <c r="B153" s="9" t="s">
        <v>25</v>
      </c>
      <c r="C153" s="9">
        <v>1221</v>
      </c>
      <c r="D153" s="9" t="s">
        <v>26</v>
      </c>
      <c r="E153" s="9">
        <v>131720210</v>
      </c>
      <c r="F153" s="9" t="s">
        <v>27</v>
      </c>
      <c r="G153" s="9">
        <v>0</v>
      </c>
      <c r="H153" s="9">
        <v>2023</v>
      </c>
      <c r="I153" s="9">
        <v>1831245</v>
      </c>
      <c r="J153" s="10">
        <v>45000</v>
      </c>
      <c r="K153" s="9" t="s">
        <v>135</v>
      </c>
      <c r="L153" s="10">
        <v>45292</v>
      </c>
      <c r="M153" s="9" t="s">
        <v>28</v>
      </c>
      <c r="N153" s="9" t="s">
        <v>30</v>
      </c>
      <c r="O153" s="17" t="s">
        <v>157</v>
      </c>
      <c r="P153" s="9" t="s">
        <v>84</v>
      </c>
      <c r="Q153" s="9" t="s">
        <v>85</v>
      </c>
      <c r="R153" s="9" t="s">
        <v>158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9">
        <v>1</v>
      </c>
    </row>
    <row r="154" spans="1:25" ht="29" outlineLevel="2" x14ac:dyDescent="0.35">
      <c r="A154" s="9" t="s">
        <v>25</v>
      </c>
      <c r="B154" s="9" t="s">
        <v>25</v>
      </c>
      <c r="C154" s="9">
        <v>1221</v>
      </c>
      <c r="D154" s="9" t="s">
        <v>26</v>
      </c>
      <c r="E154" s="9">
        <v>131720210</v>
      </c>
      <c r="F154" s="9" t="s">
        <v>27</v>
      </c>
      <c r="G154" s="9">
        <v>0</v>
      </c>
      <c r="H154" s="9">
        <v>2023</v>
      </c>
      <c r="I154" s="9">
        <v>1832139</v>
      </c>
      <c r="J154" s="10">
        <v>45002</v>
      </c>
      <c r="K154" s="9" t="s">
        <v>29</v>
      </c>
      <c r="L154" s="10">
        <v>45292</v>
      </c>
      <c r="M154" s="9" t="s">
        <v>28</v>
      </c>
      <c r="N154" s="9" t="s">
        <v>30</v>
      </c>
      <c r="O154" s="17" t="s">
        <v>63</v>
      </c>
      <c r="P154" s="9" t="s">
        <v>32</v>
      </c>
      <c r="Q154" s="9" t="s">
        <v>33</v>
      </c>
      <c r="R154" s="9"/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9">
        <v>1</v>
      </c>
    </row>
    <row r="155" spans="1:25" ht="29" outlineLevel="2" x14ac:dyDescent="0.35">
      <c r="A155" s="9" t="s">
        <v>25</v>
      </c>
      <c r="B155" s="9" t="s">
        <v>25</v>
      </c>
      <c r="C155" s="9">
        <v>1221</v>
      </c>
      <c r="D155" s="9" t="s">
        <v>26</v>
      </c>
      <c r="E155" s="9">
        <v>131720210</v>
      </c>
      <c r="F155" s="9" t="s">
        <v>27</v>
      </c>
      <c r="G155" s="9">
        <v>0</v>
      </c>
      <c r="H155" s="9">
        <v>2023</v>
      </c>
      <c r="I155" s="9">
        <v>1833120</v>
      </c>
      <c r="J155" s="10">
        <v>45035</v>
      </c>
      <c r="K155" s="9" t="s">
        <v>29</v>
      </c>
      <c r="L155" s="10">
        <v>45292</v>
      </c>
      <c r="M155" s="9" t="s">
        <v>28</v>
      </c>
      <c r="N155" s="9" t="s">
        <v>30</v>
      </c>
      <c r="O155" s="17" t="s">
        <v>159</v>
      </c>
      <c r="P155" s="9" t="s">
        <v>32</v>
      </c>
      <c r="Q155" s="9" t="s">
        <v>33</v>
      </c>
      <c r="R155" s="9"/>
      <c r="S155" s="20">
        <v>0</v>
      </c>
      <c r="T155" s="20">
        <v>2004382.47</v>
      </c>
      <c r="U155" s="20">
        <v>0</v>
      </c>
      <c r="V155" s="20">
        <v>0</v>
      </c>
      <c r="W155" s="20">
        <v>0</v>
      </c>
      <c r="X155" s="20">
        <v>1014433.55</v>
      </c>
      <c r="Y155" s="9">
        <v>1</v>
      </c>
    </row>
    <row r="156" spans="1:25" outlineLevel="2" x14ac:dyDescent="0.35">
      <c r="A156" s="9" t="s">
        <v>25</v>
      </c>
      <c r="B156" s="9" t="s">
        <v>25</v>
      </c>
      <c r="C156" s="9">
        <v>1221</v>
      </c>
      <c r="D156" s="9" t="s">
        <v>26</v>
      </c>
      <c r="E156" s="9">
        <v>131720210</v>
      </c>
      <c r="F156" s="9" t="s">
        <v>27</v>
      </c>
      <c r="G156" s="9">
        <v>0</v>
      </c>
      <c r="H156" s="9">
        <v>2023</v>
      </c>
      <c r="I156" s="9">
        <v>1840705</v>
      </c>
      <c r="J156" s="10">
        <v>45170</v>
      </c>
      <c r="K156" s="9" t="s">
        <v>29</v>
      </c>
      <c r="L156" s="10">
        <v>45292</v>
      </c>
      <c r="M156" s="9" t="s">
        <v>28</v>
      </c>
      <c r="N156" s="9" t="s">
        <v>30</v>
      </c>
      <c r="O156" s="17" t="s">
        <v>160</v>
      </c>
      <c r="P156" s="9" t="s">
        <v>32</v>
      </c>
      <c r="Q156" s="9" t="s">
        <v>33</v>
      </c>
      <c r="R156" s="9"/>
      <c r="S156" s="20">
        <v>0</v>
      </c>
      <c r="T156" s="20">
        <v>0</v>
      </c>
      <c r="U156" s="20">
        <v>0</v>
      </c>
      <c r="V156" s="20">
        <v>622.54999999999995</v>
      </c>
      <c r="W156" s="20">
        <v>0</v>
      </c>
      <c r="X156" s="20">
        <v>622.54999999999995</v>
      </c>
      <c r="Y156" s="9">
        <v>1</v>
      </c>
    </row>
    <row r="157" spans="1:25" ht="29" outlineLevel="2" x14ac:dyDescent="0.35">
      <c r="A157" s="9" t="s">
        <v>25</v>
      </c>
      <c r="B157" s="9" t="s">
        <v>25</v>
      </c>
      <c r="C157" s="9">
        <v>1221</v>
      </c>
      <c r="D157" s="9" t="s">
        <v>26</v>
      </c>
      <c r="E157" s="9">
        <v>131720210</v>
      </c>
      <c r="F157" s="9" t="s">
        <v>27</v>
      </c>
      <c r="G157" s="9">
        <v>0</v>
      </c>
      <c r="H157" s="9">
        <v>2023</v>
      </c>
      <c r="I157" s="9">
        <v>1841744</v>
      </c>
      <c r="J157" s="10">
        <v>45187</v>
      </c>
      <c r="K157" s="9" t="s">
        <v>29</v>
      </c>
      <c r="L157" s="10">
        <v>45292</v>
      </c>
      <c r="M157" s="9" t="s">
        <v>28</v>
      </c>
      <c r="N157" s="9" t="s">
        <v>30</v>
      </c>
      <c r="O157" s="17" t="s">
        <v>161</v>
      </c>
      <c r="P157" s="9" t="s">
        <v>32</v>
      </c>
      <c r="Q157" s="9" t="s">
        <v>33</v>
      </c>
      <c r="R157" s="9"/>
      <c r="S157" s="20">
        <v>0</v>
      </c>
      <c r="T157" s="20">
        <v>21082.26</v>
      </c>
      <c r="U157" s="20">
        <v>0</v>
      </c>
      <c r="V157" s="20">
        <v>1849.85</v>
      </c>
      <c r="W157" s="20">
        <v>2500</v>
      </c>
      <c r="X157" s="20">
        <v>20619.849999999999</v>
      </c>
      <c r="Y157" s="9">
        <v>1</v>
      </c>
    </row>
    <row r="158" spans="1:25" outlineLevel="2" x14ac:dyDescent="0.35">
      <c r="A158" s="9" t="s">
        <v>25</v>
      </c>
      <c r="B158" s="9" t="s">
        <v>25</v>
      </c>
      <c r="C158" s="9">
        <v>1221</v>
      </c>
      <c r="D158" s="9" t="s">
        <v>26</v>
      </c>
      <c r="E158" s="9">
        <v>131720210</v>
      </c>
      <c r="F158" s="9" t="s">
        <v>27</v>
      </c>
      <c r="G158" s="9">
        <v>0</v>
      </c>
      <c r="H158" s="9">
        <v>2023</v>
      </c>
      <c r="I158" s="9">
        <v>1843150</v>
      </c>
      <c r="J158" s="10">
        <v>44976</v>
      </c>
      <c r="K158" s="9" t="s">
        <v>135</v>
      </c>
      <c r="L158" s="10">
        <v>45292</v>
      </c>
      <c r="M158" s="9" t="s">
        <v>28</v>
      </c>
      <c r="N158" s="9" t="s">
        <v>30</v>
      </c>
      <c r="O158" s="17" t="s">
        <v>162</v>
      </c>
      <c r="P158" s="9" t="s">
        <v>46</v>
      </c>
      <c r="Q158" s="9" t="s">
        <v>47</v>
      </c>
      <c r="R158" s="9"/>
      <c r="S158" s="20">
        <v>0</v>
      </c>
      <c r="T158" s="20">
        <v>0</v>
      </c>
      <c r="U158" s="20">
        <v>60000</v>
      </c>
      <c r="V158" s="20">
        <v>0</v>
      </c>
      <c r="W158" s="20">
        <v>0</v>
      </c>
      <c r="X158" s="20">
        <v>0</v>
      </c>
      <c r="Y158" s="9">
        <v>1</v>
      </c>
    </row>
    <row r="159" spans="1:25" ht="29" outlineLevel="2" x14ac:dyDescent="0.35">
      <c r="A159" s="9" t="s">
        <v>25</v>
      </c>
      <c r="B159" s="9" t="s">
        <v>25</v>
      </c>
      <c r="C159" s="9">
        <v>1221</v>
      </c>
      <c r="D159" s="9" t="s">
        <v>26</v>
      </c>
      <c r="E159" s="9">
        <v>131720210</v>
      </c>
      <c r="F159" s="9" t="s">
        <v>27</v>
      </c>
      <c r="G159" s="9">
        <v>0</v>
      </c>
      <c r="H159" s="9">
        <v>2023</v>
      </c>
      <c r="I159" s="9">
        <v>1846635</v>
      </c>
      <c r="J159" s="10">
        <v>45186</v>
      </c>
      <c r="K159" s="9" t="s">
        <v>135</v>
      </c>
      <c r="L159" s="10">
        <v>45292</v>
      </c>
      <c r="M159" s="9" t="s">
        <v>28</v>
      </c>
      <c r="N159" s="9" t="s">
        <v>30</v>
      </c>
      <c r="O159" s="17" t="s">
        <v>163</v>
      </c>
      <c r="P159" s="9" t="s">
        <v>43</v>
      </c>
      <c r="Q159" s="9" t="s">
        <v>44</v>
      </c>
      <c r="R159" s="9" t="s">
        <v>158</v>
      </c>
      <c r="S159" s="20">
        <v>0</v>
      </c>
      <c r="T159" s="20">
        <v>0</v>
      </c>
      <c r="U159" s="20">
        <v>0</v>
      </c>
      <c r="V159" s="20">
        <v>0</v>
      </c>
      <c r="W159" s="20">
        <v>0</v>
      </c>
      <c r="X159" s="20">
        <v>0</v>
      </c>
      <c r="Y159" s="9">
        <v>1</v>
      </c>
    </row>
    <row r="160" spans="1:25" ht="15" outlineLevel="2" thickBot="1" x14ac:dyDescent="0.4">
      <c r="A160" s="11" t="s">
        <v>25</v>
      </c>
      <c r="B160" s="11" t="s">
        <v>25</v>
      </c>
      <c r="C160" s="11">
        <v>1221</v>
      </c>
      <c r="D160" s="11" t="s">
        <v>26</v>
      </c>
      <c r="E160" s="11">
        <v>131720210</v>
      </c>
      <c r="F160" s="11" t="s">
        <v>27</v>
      </c>
      <c r="G160" s="11">
        <v>0</v>
      </c>
      <c r="H160" s="11">
        <v>2023</v>
      </c>
      <c r="I160" s="11">
        <v>1846991</v>
      </c>
      <c r="J160" s="12">
        <v>45291</v>
      </c>
      <c r="K160" s="11" t="s">
        <v>135</v>
      </c>
      <c r="L160" s="12">
        <v>45292</v>
      </c>
      <c r="M160" s="11" t="s">
        <v>28</v>
      </c>
      <c r="N160" s="11" t="s">
        <v>30</v>
      </c>
      <c r="O160" s="18" t="s">
        <v>164</v>
      </c>
      <c r="P160" s="11" t="s">
        <v>84</v>
      </c>
      <c r="Q160" s="11" t="s">
        <v>85</v>
      </c>
      <c r="R160" s="11" t="s">
        <v>158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11">
        <v>1</v>
      </c>
    </row>
    <row r="161" spans="8:24" outlineLevel="1" x14ac:dyDescent="0.35">
      <c r="H161" s="42" t="s">
        <v>186</v>
      </c>
      <c r="J161" s="8"/>
      <c r="L161" s="8"/>
      <c r="S161" s="1">
        <f t="shared" ref="S161:X161" si="12">SUBTOTAL(9,S150:S160)</f>
        <v>1408054.4</v>
      </c>
      <c r="T161" s="1">
        <f t="shared" si="12"/>
        <v>2127537.59</v>
      </c>
      <c r="U161" s="1">
        <f t="shared" si="12"/>
        <v>60000</v>
      </c>
      <c r="V161" s="1">
        <f t="shared" si="12"/>
        <v>7584.0499999999993</v>
      </c>
      <c r="W161" s="1">
        <f t="shared" si="12"/>
        <v>10000</v>
      </c>
      <c r="X161" s="1">
        <f t="shared" si="12"/>
        <v>1136311.6000000001</v>
      </c>
    </row>
    <row r="162" spans="8:24" x14ac:dyDescent="0.35">
      <c r="H162" s="42" t="s">
        <v>165</v>
      </c>
      <c r="J162" s="8"/>
      <c r="L162" s="8"/>
      <c r="S162" s="1">
        <f t="shared" ref="S162:X162" si="13">SUBTOTAL(9,S4:S160)</f>
        <v>10913255.15</v>
      </c>
      <c r="T162" s="1">
        <f t="shared" si="13"/>
        <v>4264237.9399999995</v>
      </c>
      <c r="U162" s="1">
        <f t="shared" si="13"/>
        <v>85000</v>
      </c>
      <c r="V162" s="1">
        <f t="shared" si="13"/>
        <v>131370.34000000003</v>
      </c>
      <c r="W162" s="1">
        <f t="shared" si="13"/>
        <v>160000</v>
      </c>
      <c r="X162" s="1">
        <f t="shared" si="13"/>
        <v>2413649.0899999994</v>
      </c>
    </row>
  </sheetData>
  <sheetProtection autoFilter="0" pivotTables="0"/>
  <sortState xmlns:xlrd2="http://schemas.microsoft.com/office/spreadsheetml/2017/richdata2" ref="A4:Y160">
    <sortCondition ref="A3"/>
    <sortCondition ref="F3"/>
    <sortCondition ref="H3"/>
  </sortState>
  <printOptions gridLines="1"/>
  <pageMargins left="0.25" right="0.25" top="0.75" bottom="0.75" header="0.5" footer="0.5"/>
  <pageSetup paperSize="9" scale="61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D533E88075843B01E978BD428D478" ma:contentTypeVersion="17" ma:contentTypeDescription="Een nieuw document maken." ma:contentTypeScope="" ma:versionID="bca28202706770c345a2c25866825e0b">
  <xsd:schema xmlns:xsd="http://www.w3.org/2001/XMLSchema" xmlns:xs="http://www.w3.org/2001/XMLSchema" xmlns:p="http://schemas.microsoft.com/office/2006/metadata/properties" xmlns:ns2="58398401-644d-4b67-acb3-6448446dfac3" xmlns:ns3="e8745970-b096-4e1e-a835-9d3ee879247a" targetNamespace="http://schemas.microsoft.com/office/2006/metadata/properties" ma:root="true" ma:fieldsID="42b88f8d99210d8cb500a9a4274c7a88" ns2:_="" ns3:_="">
    <xsd:import namespace="58398401-644d-4b67-acb3-6448446dfac3"/>
    <xsd:import namespace="e8745970-b096-4e1e-a835-9d3ee8792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98401-644d-4b67-acb3-6448446df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667a7cc2-e970-4d55-addf-8ecb4b7326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45970-b096-4e1e-a835-9d3ee879247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62b2575-10c2-4de2-954f-4017e6129e71}" ma:internalName="TaxCatchAll" ma:showField="CatchAllData" ma:web="e8745970-b096-4e1e-a835-9d3ee8792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ECD930-583B-4456-A890-1D2BB12942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98401-644d-4b67-acb3-6448446dfac3"/>
    <ds:schemaRef ds:uri="e8745970-b096-4e1e-a835-9d3ee87924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932326-403B-4B4D-BBA5-E9E364512C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PTTotaal</vt:lpstr>
      <vt:lpstr>B00844600</vt:lpstr>
      <vt:lpstr>'B00844600'!Afdruktitels</vt:lpstr>
      <vt:lpstr>PTTotaal!Afdruktitels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Roger</cp:lastModifiedBy>
  <dcterms:created xsi:type="dcterms:W3CDTF">2024-01-08T18:07:55Z</dcterms:created>
  <dcterms:modified xsi:type="dcterms:W3CDTF">2024-01-12T18:04:07Z</dcterms:modified>
</cp:coreProperties>
</file>