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72" documentId="13_ncr:1_{E1092478-0626-4694-BBFA-87748FE8F0C8}" xr6:coauthVersionLast="47" xr6:coauthVersionMax="47" xr10:uidLastSave="{86615C28-3D79-40D0-A42C-A132D2F4C103}"/>
  <bookViews>
    <workbookView xWindow="57480" yWindow="-120" windowWidth="29040" windowHeight="15720" xr2:uid="{00000000-000D-0000-FFFF-FFFF00000000}"/>
  </bookViews>
  <sheets>
    <sheet name="Blad1"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0" i="1" l="1"/>
  <c r="D79" i="1"/>
  <c r="D67" i="1"/>
  <c r="D56" i="1"/>
  <c r="D53" i="1"/>
  <c r="D54" i="1"/>
  <c r="D55" i="1"/>
  <c r="D72" i="1"/>
  <c r="D21" i="1"/>
  <c r="D20" i="1"/>
  <c r="D19" i="1"/>
  <c r="D32" i="1"/>
  <c r="D50" i="1"/>
  <c r="D51" i="1"/>
  <c r="D52" i="1"/>
  <c r="D43" i="1"/>
  <c r="C58" i="1"/>
  <c r="B58" i="1"/>
  <c r="D35" i="1"/>
  <c r="D36" i="1"/>
  <c r="D37" i="1"/>
  <c r="D38" i="1"/>
  <c r="D39" i="1"/>
  <c r="D40" i="1"/>
  <c r="D41" i="1"/>
  <c r="D42" i="1"/>
  <c r="D44" i="1"/>
  <c r="D45" i="1"/>
  <c r="D46" i="1"/>
  <c r="D47" i="1"/>
  <c r="D63" i="1" l="1"/>
  <c r="D66" i="1" l="1"/>
  <c r="C27" i="1" l="1"/>
  <c r="B27" i="1"/>
  <c r="D64" i="1"/>
  <c r="D65" i="1"/>
  <c r="D62" i="1"/>
  <c r="D68" i="1" s="1"/>
  <c r="D49" i="1" l="1"/>
  <c r="D33" i="1" l="1"/>
  <c r="D34" i="1"/>
  <c r="D48" i="1"/>
  <c r="D57" i="1"/>
  <c r="D31" i="1"/>
  <c r="D26" i="1"/>
  <c r="D25" i="1"/>
  <c r="D24" i="1"/>
  <c r="D23" i="1"/>
  <c r="D22" i="1"/>
  <c r="D58" i="1" l="1"/>
  <c r="D27" i="1"/>
  <c r="D81" i="1" l="1"/>
</calcChain>
</file>

<file path=xl/sharedStrings.xml><?xml version="1.0" encoding="utf-8"?>
<sst xmlns="http://schemas.openxmlformats.org/spreadsheetml/2006/main" count="98" uniqueCount="89">
  <si>
    <t>Total Cost of Ownership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</si>
  <si>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</si>
  <si>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</si>
  <si>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</si>
  <si>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t>Zaakfunctionaliteit</t>
  </si>
  <si>
    <t>Documentmanagementfunctionaliteit</t>
  </si>
  <si>
    <t>Recordmanagementfunctionaliteit</t>
  </si>
  <si>
    <t>…</t>
  </si>
  <si>
    <t>Opslag</t>
  </si>
  <si>
    <t>Verbinding</t>
  </si>
  <si>
    <t>De opgegeven prijzen (in het prijssjabloon) zullen bij elkaar worden opgeteld, waarna het totaal van de opgegeven prijzen zal worden gehanteerd als de (beoordelings)prijs (P).</t>
  </si>
  <si>
    <t xml:space="preserve">Trainingen (incl. documentatie) voor het volgende aantal functioneel beheerders;
</t>
  </si>
  <si>
    <t>Totaal</t>
  </si>
  <si>
    <t>Koppelingen</t>
  </si>
  <si>
    <t>Koppeling</t>
  </si>
  <si>
    <t>Eenmalig</t>
  </si>
  <si>
    <t>Jaarlijks</t>
  </si>
  <si>
    <t>Trainingen</t>
  </si>
  <si>
    <t>De prijzen per gebruiker excl. BTW omvat de kosten voor de volledige training incl. documentatie.</t>
  </si>
  <si>
    <t>Trainingen (incl. documentatie)</t>
  </si>
  <si>
    <t>Prijs per trainee</t>
  </si>
  <si>
    <t>Additionele ondersteunende uren</t>
  </si>
  <si>
    <t>Rol</t>
  </si>
  <si>
    <t>Uurtarief</t>
  </si>
  <si>
    <t xml:space="preserve">Projectleider </t>
  </si>
  <si>
    <t>Trainer</t>
  </si>
  <si>
    <t>Functioneel consultant</t>
  </si>
  <si>
    <t>De berekening van de prijs (P) excl. BTW zal plaatsvinden op basis van een TCO met de volgende uitgangspunten:
Een sitelicentie voor de volledige Oplossing.
Alle prijzen zijn excl. BTW.</t>
  </si>
  <si>
    <t>Technisch consultant</t>
  </si>
  <si>
    <t>ONDERTEKENING</t>
  </si>
  <si>
    <t>Naam</t>
  </si>
  <si>
    <t>Functie</t>
  </si>
  <si>
    <t>Datum</t>
  </si>
  <si>
    <t>Handtekening</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</si>
  <si>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</si>
  <si>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</si>
  <si>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</si>
  <si>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</si>
  <si>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DIV medewerkers;
</t>
  </si>
  <si>
    <t xml:space="preserve">Trainingen (incl. documentatie) voor het volgende aantal technisch beheerders (systeembeheer);
</t>
  </si>
  <si>
    <t>Eindgebruikers</t>
  </si>
  <si>
    <t>Functioneel beheerders</t>
  </si>
  <si>
    <t>DIV medewerkers</t>
  </si>
  <si>
    <t>Technisch beheerders (systeembeheer)</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</si>
  <si>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</si>
  <si>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 xml:space="preserve">Trainingen (incl. documentatie) voor het volgende aantal key-users;
</t>
  </si>
  <si>
    <t>Key users</t>
  </si>
  <si>
    <t xml:space="preserve">Additionele ondersteuning (in uren) o.b.v. het gemiddelde uurtarief;
</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</si>
  <si>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</si>
  <si>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GBA-V (StUF-BG v.3.10 via DDS)</t>
  </si>
  <si>
    <t>BRP (StUF-BG v.3.10 via DDS)</t>
  </si>
  <si>
    <t>BAG (StUF-BG v.3.10 via DDS)</t>
  </si>
  <si>
    <t>HR (StUF-BG v.3.10 via DDS)</t>
  </si>
  <si>
    <t>MijnOverheid Berichtenbox</t>
  </si>
  <si>
    <t>Mijn Overheid Lopende zaken</t>
  </si>
  <si>
    <t>DigiD</t>
  </si>
  <si>
    <t>eHerkenning</t>
  </si>
  <si>
    <t>e-IDAS</t>
  </si>
  <si>
    <t>Active Directory (Azure AD)</t>
  </si>
  <si>
    <t>Microsoft Office 365</t>
  </si>
  <si>
    <t>Microsoft Exchange</t>
  </si>
  <si>
    <t>iBabs (zaak- en documentservices 1.1 of ZGW API's)</t>
  </si>
  <si>
    <t>Xelion</t>
  </si>
  <si>
    <t>Suite4sociaal domein (StUF zaken 1.2 via Enable-U of ZGW API's via Enable-U)</t>
  </si>
  <si>
    <t>Centric Leefomgeving (StUF zaken 1.2 of ZGW API's)</t>
  </si>
  <si>
    <t>DigEplan (StUF zaken 1.2 of ZGW API's)</t>
  </si>
  <si>
    <t>LTC (StUF zaken 1.1 of ZGW API's)</t>
  </si>
  <si>
    <t>Digitale Belastingbale (zaak- en documentservices 1.1 of ZGW API's)</t>
  </si>
  <si>
    <t>eAnonimiseren</t>
  </si>
  <si>
    <t>ValidSign</t>
  </si>
  <si>
    <t xml:space="preserve">Prijssjabloon </t>
  </si>
  <si>
    <r>
      <t xml:space="preserve">Eenmalig per </t>
    </r>
    <r>
      <rPr>
        <sz val="10"/>
        <color theme="1"/>
        <rFont val="Calibri"/>
        <family val="2"/>
        <scheme val="minor"/>
      </rPr>
      <t>inwoner</t>
    </r>
  </si>
  <si>
    <r>
      <t xml:space="preserve">Jaarlijks per </t>
    </r>
    <r>
      <rPr>
        <sz val="10"/>
        <color theme="1"/>
        <rFont val="Calibri"/>
        <family val="2"/>
        <scheme val="minor"/>
      </rPr>
      <t>inwoner</t>
    </r>
  </si>
  <si>
    <t>Centric Burgerzaken (zaak- en documentservices 1.1 of ZGW API's)</t>
  </si>
  <si>
    <t>Kofax Capture scan koppeling</t>
  </si>
  <si>
    <t>TOTAL COST OF OWNERSHIP</t>
  </si>
  <si>
    <t xml:space="preserve">De gemeente Meppel wil middels dit prijssjabloon een gedegen inzicht verkrijgen in de prijsstelling van de verschillende Oplossingen om deze goed te kunnen vergelijken. De gemeente Meppel vraagt om prijzen op basis van ‘fixed price’ en conform de uitgangspunten zoals opgenomen in onderstaande TCO berekening.
Onderstaande TCO geeft geen enkele verplichting tot afname en dient slechts om een vergelijking te kunnen maken tussen de verschillende Oplossingen.
</t>
  </si>
  <si>
    <t>Trainingen (icnl. Documentatie) voor het volgende aantal KCC-medewerkers</t>
  </si>
  <si>
    <t>i-Navigator</t>
  </si>
  <si>
    <t>Cognos</t>
  </si>
  <si>
    <t>Ingencico ePayments/Mollie B.V.</t>
  </si>
  <si>
    <t>KCC-medewerkers</t>
  </si>
  <si>
    <t>Optionele onderdelen</t>
  </si>
  <si>
    <t>Prijs</t>
  </si>
  <si>
    <t xml:space="preserve">Hieronder kan de Inschrijver de prijzen geven van de optionele onderdelen zoals uitgevraagd in het Programma van eisen. 
</t>
  </si>
  <si>
    <t>Onderdeel</t>
  </si>
  <si>
    <t>Bestuurlijke besluitvorming (wens 14)</t>
  </si>
  <si>
    <t>Migratie (wens 20)</t>
  </si>
  <si>
    <t>Qlik Sense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</si>
</sst>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9" x14ac:knownFonts="1">
    <font>
      <sz val="11"/>
      <color theme="1"/>
      <name val="Calibri"/>
      <family val="2"/>
      <scheme val="minor"/>
    </font>
    <font>
      <sz val="11"/>
      <name val="Calibri"/>
      <family val="2"/>
      <scheme val="minor"/>
    </font>
    <font>
      <sz val="11"/>
      <color theme="0"/>
      <name val="Calibri"/>
      <family val="2"/>
      <scheme val="minor"/>
    </font>
    <font>
      <sz val="10"/>
      <name val="Calibri"/>
      <family val="2"/>
      <scheme val="minor"/>
    </font>
    <font>
      <b/>
      <sz val="10"/>
      <color indexed="8"/>
      <name val="Calibri"/>
      <family val="2"/>
      <scheme val="minor"/>
    </font>
    <font>
      <b/>
      <sz val="10"/>
      <name val="Calibri"/>
      <family val="2"/>
      <scheme val="minor"/>
    </font>
    <font>
      <b/>
      <sz val="10"/>
      <color theme="0"/>
      <name val="Calibri"/>
      <family val="2"/>
      <scheme val="minor"/>
    </font>
    <font>
      <sz val="10"/>
      <color theme="1"/>
      <name val="Calibri"/>
      <family val="2"/>
      <scheme val="minor"/>
    </font>
    <font>
      <sz val="10"/>
      <color theme="0"/>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
      <left style="medium">
        <color rgb="FFFFC000"/>
      </left>
      <right/>
      <top style="medium">
        <color rgb="FFFFC000"/>
      </top>
      <bottom style="medium">
        <color rgb="FFFFC000"/>
      </bottom>
      <diagonal/>
    </border>
  </borders>
  <cellStyleXfs count="1">
    <xf numFmtId="0" fontId="0" fillId="0" borderId="0"/>
  </cellStyleXfs>
  <cellXfs count="72">
    <xf numFmtId="0" fontId="0" fillId="0" borderId="0" xfId="0"/>
    <xf numFmtId="0" fontId="1" fillId="0" borderId="0" xfId="0" applyFont="1"/>
    <xf numFmtId="0" fontId="2" fillId="0" borderId="0" xfId="0" applyFont="1"/>
    <xf numFmtId="166" fontId="0" fillId="0" borderId="0" xfId="0" applyNumberFormat="1"/>
    <xf numFmtId="0" fontId="0" fillId="0" borderId="0" xfId="0" applyAlignment="1">
      <alignment horizontal="center"/>
    </xf>
    <xf numFmtId="0" fontId="3" fillId="0" borderId="0" xfId="0" applyFont="1"/>
    <xf numFmtId="0" fontId="4" fillId="0" borderId="0" xfId="0" applyFont="1"/>
    <xf numFmtId="3" fontId="3" fillId="0" borderId="1" xfId="0" applyNumberFormat="1" applyFont="1" applyBorder="1" applyAlignment="1">
      <alignment vertical="top" wrapText="1"/>
    </xf>
    <xf numFmtId="0" fontId="3" fillId="0" borderId="1" xfId="0" applyFont="1" applyBorder="1" applyAlignment="1">
      <alignment vertical="top" wrapText="1"/>
    </xf>
    <xf numFmtId="0" fontId="5" fillId="4" borderId="1" xfId="0" applyFont="1" applyFill="1" applyBorder="1"/>
    <xf numFmtId="0" fontId="5" fillId="4" borderId="7" xfId="0" applyFont="1" applyFill="1" applyBorder="1" applyAlignment="1">
      <alignment horizontal="right"/>
    </xf>
    <xf numFmtId="0" fontId="5" fillId="4" borderId="1" xfId="0" applyFont="1" applyFill="1" applyBorder="1" applyAlignment="1">
      <alignment horizontal="right"/>
    </xf>
    <xf numFmtId="164" fontId="3" fillId="0" borderId="9" xfId="0" applyNumberFormat="1" applyFont="1" applyBorder="1"/>
    <xf numFmtId="164" fontId="3" fillId="0" borderId="4" xfId="0" applyNumberFormat="1" applyFont="1" applyBorder="1"/>
    <xf numFmtId="0" fontId="5" fillId="0" borderId="1" xfId="0" applyFont="1" applyBorder="1"/>
    <xf numFmtId="164" fontId="5" fillId="0" borderId="8" xfId="0" applyNumberFormat="1" applyFont="1" applyBorder="1"/>
    <xf numFmtId="164" fontId="5" fillId="0" borderId="1" xfId="0" applyNumberFormat="1" applyFont="1" applyBorder="1"/>
    <xf numFmtId="0" fontId="3" fillId="0" borderId="1" xfId="0" applyFont="1" applyBorder="1" applyAlignment="1">
      <alignment vertical="center" wrapText="1"/>
    </xf>
    <xf numFmtId="164" fontId="3" fillId="0" borderId="11" xfId="0" applyNumberFormat="1" applyFont="1" applyBorder="1"/>
    <xf numFmtId="0" fontId="5" fillId="4" borderId="7" xfId="0" applyFont="1" applyFill="1" applyBorder="1"/>
    <xf numFmtId="164" fontId="3" fillId="0" borderId="13" xfId="0" applyNumberFormat="1" applyFont="1" applyBorder="1"/>
    <xf numFmtId="0" fontId="6" fillId="5" borderId="1" xfId="0" applyFont="1" applyFill="1" applyBorder="1"/>
    <xf numFmtId="164" fontId="6" fillId="5" borderId="1" xfId="0" applyNumberFormat="1" applyFont="1" applyFill="1" applyBorder="1"/>
    <xf numFmtId="0" fontId="8" fillId="5" borderId="0" xfId="0" applyFont="1" applyFill="1" applyAlignment="1">
      <alignment vertical="center" wrapText="1"/>
    </xf>
    <xf numFmtId="0" fontId="6" fillId="5" borderId="0" xfId="0" applyFont="1" applyFill="1"/>
    <xf numFmtId="164" fontId="6" fillId="5" borderId="0" xfId="0" applyNumberFormat="1" applyFont="1" applyFill="1"/>
    <xf numFmtId="0" fontId="8" fillId="0" borderId="0" xfId="0" applyFont="1" applyAlignment="1">
      <alignment vertical="center" wrapText="1"/>
    </xf>
    <xf numFmtId="0" fontId="6" fillId="0" borderId="0" xfId="0" applyFont="1"/>
    <xf numFmtId="164" fontId="6" fillId="0" borderId="0" xfId="0" applyNumberFormat="1" applyFont="1"/>
    <xf numFmtId="0" fontId="7" fillId="0" borderId="0" xfId="0" applyFont="1"/>
    <xf numFmtId="165" fontId="7" fillId="0" borderId="0" xfId="0" applyNumberFormat="1" applyFont="1"/>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164" fontId="3" fillId="0" borderId="14" xfId="0" applyNumberFormat="1" applyFont="1" applyBorder="1"/>
    <xf numFmtId="164" fontId="5" fillId="0" borderId="1" xfId="0" applyNumberFormat="1" applyFont="1" applyBorder="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4" xfId="0" applyFont="1" applyFill="1" applyBorder="1" applyAlignment="1">
      <alignment horizontal="left"/>
    </xf>
    <xf numFmtId="0" fontId="3" fillId="0" borderId="1" xfId="0" applyFont="1" applyBorder="1" applyAlignment="1">
      <alignment horizontal="left" vertical="center" wrapText="1"/>
    </xf>
    <xf numFmtId="0" fontId="5" fillId="4" borderId="2" xfId="0" applyFont="1" applyFill="1" applyBorder="1"/>
    <xf numFmtId="0" fontId="5" fillId="4" borderId="4" xfId="0" applyFont="1" applyFill="1" applyBorder="1"/>
    <xf numFmtId="0" fontId="3" fillId="0" borderId="10" xfId="0" applyFont="1" applyBorder="1" applyAlignment="1">
      <alignment vertical="center" wrapText="1"/>
    </xf>
    <xf numFmtId="0" fontId="6" fillId="2" borderId="2" xfId="0"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3" fillId="0" borderId="10" xfId="0" applyFont="1" applyBorder="1" applyAlignment="1">
      <alignment horizontal="left" vertical="top" wrapText="1"/>
    </xf>
    <xf numFmtId="164" fontId="5" fillId="0" borderId="5" xfId="0" applyNumberFormat="1" applyFont="1" applyBorder="1" applyAlignment="1">
      <alignment horizontal="right" vertical="center"/>
    </xf>
    <xf numFmtId="164" fontId="5" fillId="0" borderId="6" xfId="0" applyNumberFormat="1" applyFont="1" applyBorder="1" applyAlignment="1">
      <alignment horizontal="right" vertical="center"/>
    </xf>
    <xf numFmtId="164" fontId="5" fillId="0" borderId="12" xfId="0" applyNumberFormat="1" applyFont="1" applyBorder="1" applyAlignment="1">
      <alignment horizontal="right" vertical="center"/>
    </xf>
    <xf numFmtId="0" fontId="5" fillId="6" borderId="2" xfId="0" applyFont="1" applyFill="1" applyBorder="1" applyAlignment="1">
      <alignment horizontal="center" vertical="center"/>
    </xf>
    <xf numFmtId="0" fontId="7" fillId="0" borderId="3" xfId="0" applyFont="1" applyBorder="1"/>
    <xf numFmtId="0" fontId="7" fillId="0" borderId="4" xfId="0" applyFont="1" applyBorder="1"/>
    <xf numFmtId="0" fontId="8" fillId="5" borderId="2" xfId="0" applyFont="1" applyFill="1" applyBorder="1" applyAlignment="1">
      <alignment vertical="center" wrapText="1"/>
    </xf>
    <xf numFmtId="0" fontId="8" fillId="5" borderId="4" xfId="0" applyFont="1" applyFill="1" applyBorder="1" applyAlignment="1">
      <alignment vertical="center" wrapText="1"/>
    </xf>
    <xf numFmtId="0" fontId="5" fillId="0" borderId="2" xfId="0" applyFont="1" applyBorder="1" applyAlignment="1">
      <alignment horizontal="left"/>
    </xf>
    <xf numFmtId="0" fontId="5" fillId="0" borderId="4" xfId="0" applyFont="1" applyBorder="1" applyAlignment="1">
      <alignment horizontal="left"/>
    </xf>
    <xf numFmtId="0" fontId="5" fillId="7" borderId="2" xfId="0" applyFont="1" applyFill="1" applyBorder="1" applyAlignment="1">
      <alignment horizontal="center"/>
    </xf>
    <xf numFmtId="0" fontId="7" fillId="7" borderId="4" xfId="0" applyFont="1" applyFill="1" applyBorder="1" applyAlignment="1">
      <alignment horizontal="center"/>
    </xf>
    <xf numFmtId="0" fontId="5" fillId="7" borderId="4" xfId="0" applyFont="1" applyFill="1" applyBorder="1" applyAlignment="1">
      <alignment horizontal="center"/>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9"/>
  <sheetViews>
    <sheetView showGridLines="0" tabSelected="1" zoomScaleNormal="100" workbookViewId="0">
      <selection activeCell="D52" sqref="D52"/>
    </sheetView>
  </sheetViews>
  <sheetFormatPr defaultColWidth="9.1796875" defaultRowHeight="14.5" x14ac:dyDescent="0.35"/>
  <cols>
    <col min="1" max="1" width="80.453125" style="5" bestFit="1" customWidth="1"/>
    <col min="2" max="2" width="19.1796875" style="5" bestFit="1" customWidth="1"/>
    <col min="3" max="3" width="18.453125" style="5" customWidth="1"/>
    <col min="4" max="4" width="35.81640625" style="5" customWidth="1"/>
    <col min="5" max="6" width="9.1796875" style="1" customWidth="1"/>
    <col min="7" max="7" width="10.1796875" style="1" bestFit="1" customWidth="1"/>
    <col min="8" max="16384" width="9.1796875" style="1"/>
  </cols>
  <sheetData>
    <row r="1" spans="1:4" x14ac:dyDescent="0.35">
      <c r="A1" s="45" t="s">
        <v>70</v>
      </c>
      <c r="B1" s="46"/>
      <c r="C1" s="46"/>
      <c r="D1" s="47"/>
    </row>
    <row r="2" spans="1:4" ht="61.5" customHeight="1" x14ac:dyDescent="0.35">
      <c r="A2" s="48" t="s">
        <v>76</v>
      </c>
      <c r="B2" s="48"/>
      <c r="C2" s="48"/>
      <c r="D2" s="48"/>
    </row>
    <row r="3" spans="1:4" x14ac:dyDescent="0.35">
      <c r="A3" s="38" t="s">
        <v>0</v>
      </c>
      <c r="B3" s="39"/>
      <c r="C3" s="39"/>
      <c r="D3" s="40"/>
    </row>
    <row r="4" spans="1:4" ht="62.15" customHeight="1" x14ac:dyDescent="0.35">
      <c r="A4" s="49" t="s">
        <v>27</v>
      </c>
      <c r="B4" s="50"/>
      <c r="C4" s="50"/>
      <c r="D4" s="51"/>
    </row>
    <row r="5" spans="1:4" x14ac:dyDescent="0.35">
      <c r="A5" s="49" t="s">
        <v>34</v>
      </c>
      <c r="B5" s="50"/>
      <c r="C5" s="51"/>
      <c r="D5" s="7">
        <v>34773</v>
      </c>
    </row>
    <row r="6" spans="1:4" ht="14.5" customHeight="1" x14ac:dyDescent="0.35">
      <c r="A6" s="49" t="s">
        <v>35</v>
      </c>
      <c r="B6" s="50"/>
      <c r="C6" s="51"/>
      <c r="D6" s="8">
        <v>10</v>
      </c>
    </row>
    <row r="7" spans="1:4" ht="14.5" customHeight="1" x14ac:dyDescent="0.35">
      <c r="A7" s="49" t="s">
        <v>36</v>
      </c>
      <c r="B7" s="50"/>
      <c r="C7" s="51"/>
      <c r="D7" s="8">
        <v>10</v>
      </c>
    </row>
    <row r="8" spans="1:4" ht="14.5" customHeight="1" x14ac:dyDescent="0.35">
      <c r="A8" s="49" t="s">
        <v>37</v>
      </c>
      <c r="B8" s="50"/>
      <c r="C8" s="51"/>
      <c r="D8" s="8">
        <v>450</v>
      </c>
    </row>
    <row r="9" spans="1:4" x14ac:dyDescent="0.35">
      <c r="A9" s="49" t="s">
        <v>45</v>
      </c>
      <c r="B9" s="50"/>
      <c r="C9" s="51"/>
      <c r="D9" s="8">
        <v>15</v>
      </c>
    </row>
    <row r="10" spans="1:4" ht="14.5" customHeight="1" x14ac:dyDescent="0.35">
      <c r="A10" s="49" t="s">
        <v>11</v>
      </c>
      <c r="B10" s="50"/>
      <c r="C10" s="51"/>
      <c r="D10" s="8">
        <v>2</v>
      </c>
    </row>
    <row r="11" spans="1:4" ht="14.5" customHeight="1" x14ac:dyDescent="0.35">
      <c r="A11" s="49" t="s">
        <v>38</v>
      </c>
      <c r="B11" s="50"/>
      <c r="C11" s="51"/>
      <c r="D11" s="8">
        <v>4</v>
      </c>
    </row>
    <row r="12" spans="1:4" ht="14.5" customHeight="1" x14ac:dyDescent="0.35">
      <c r="A12" s="49" t="s">
        <v>39</v>
      </c>
      <c r="B12" s="50"/>
      <c r="C12" s="51"/>
      <c r="D12" s="8">
        <v>1</v>
      </c>
    </row>
    <row r="13" spans="1:4" ht="14.5" customHeight="1" x14ac:dyDescent="0.35">
      <c r="A13" s="31" t="s">
        <v>77</v>
      </c>
      <c r="B13" s="32"/>
      <c r="C13" s="33"/>
      <c r="D13" s="8">
        <v>17</v>
      </c>
    </row>
    <row r="14" spans="1:4" ht="14.5" customHeight="1" x14ac:dyDescent="0.35">
      <c r="A14" s="49" t="s">
        <v>47</v>
      </c>
      <c r="B14" s="50"/>
      <c r="C14" s="51"/>
      <c r="D14" s="8">
        <v>500</v>
      </c>
    </row>
    <row r="15" spans="1:4" ht="44.5" customHeight="1" x14ac:dyDescent="0.35">
      <c r="A15" s="52" t="s">
        <v>10</v>
      </c>
      <c r="B15" s="53"/>
      <c r="C15" s="53"/>
      <c r="D15" s="54"/>
    </row>
    <row r="16" spans="1:4" x14ac:dyDescent="0.35">
      <c r="A16" s="38" t="s">
        <v>1</v>
      </c>
      <c r="B16" s="39"/>
      <c r="C16" s="39"/>
      <c r="D16" s="40"/>
    </row>
    <row r="17" spans="1:4" ht="53.15" customHeight="1" x14ac:dyDescent="0.35">
      <c r="A17" s="48" t="s">
        <v>2</v>
      </c>
      <c r="B17" s="48"/>
      <c r="C17" s="48"/>
      <c r="D17" s="48"/>
    </row>
    <row r="18" spans="1:4" ht="15" thickBot="1" x14ac:dyDescent="0.4">
      <c r="A18" s="9" t="s">
        <v>3</v>
      </c>
      <c r="B18" s="10" t="s">
        <v>71</v>
      </c>
      <c r="C18" s="10" t="s">
        <v>72</v>
      </c>
      <c r="D18" s="11" t="s">
        <v>12</v>
      </c>
    </row>
    <row r="19" spans="1:4" ht="15" thickBot="1" x14ac:dyDescent="0.4">
      <c r="A19" s="12" t="s">
        <v>4</v>
      </c>
      <c r="B19" s="12">
        <v>0</v>
      </c>
      <c r="C19" s="12">
        <v>0</v>
      </c>
      <c r="D19" s="13">
        <f>($D$5*B19)+($D$5*C19*($D$6-1))</f>
        <v>0</v>
      </c>
    </row>
    <row r="20" spans="1:4" ht="15" thickBot="1" x14ac:dyDescent="0.4">
      <c r="A20" s="12" t="s">
        <v>5</v>
      </c>
      <c r="B20" s="12">
        <v>0</v>
      </c>
      <c r="C20" s="12">
        <v>0</v>
      </c>
      <c r="D20" s="13">
        <f>($D$5*B20)+($D$5*C20*($D$6-1))</f>
        <v>0</v>
      </c>
    </row>
    <row r="21" spans="1:4" ht="15" thickBot="1" x14ac:dyDescent="0.4">
      <c r="A21" s="12" t="s">
        <v>6</v>
      </c>
      <c r="B21" s="12">
        <v>0</v>
      </c>
      <c r="C21" s="12">
        <v>0</v>
      </c>
      <c r="D21" s="13">
        <f>($D$5*B21)+($D$5*C21*($D$6-1))</f>
        <v>0</v>
      </c>
    </row>
    <row r="22" spans="1:4" ht="15" thickBot="1" x14ac:dyDescent="0.4">
      <c r="A22" s="12" t="s">
        <v>7</v>
      </c>
      <c r="B22" s="12">
        <v>0</v>
      </c>
      <c r="C22" s="12">
        <v>0</v>
      </c>
      <c r="D22" s="13">
        <f t="shared" ref="D22:D26" si="0">($D$5*B22)+($D$5*C22*($D$6-1))</f>
        <v>0</v>
      </c>
    </row>
    <row r="23" spans="1:4" ht="15" thickBot="1" x14ac:dyDescent="0.4">
      <c r="A23" s="12" t="s">
        <v>7</v>
      </c>
      <c r="B23" s="12">
        <v>0</v>
      </c>
      <c r="C23" s="12">
        <v>0</v>
      </c>
      <c r="D23" s="13">
        <f t="shared" si="0"/>
        <v>0</v>
      </c>
    </row>
    <row r="24" spans="1:4" ht="15" thickBot="1" x14ac:dyDescent="0.4">
      <c r="A24" s="12" t="s">
        <v>7</v>
      </c>
      <c r="B24" s="12">
        <v>0</v>
      </c>
      <c r="C24" s="12">
        <v>0</v>
      </c>
      <c r="D24" s="13">
        <f t="shared" si="0"/>
        <v>0</v>
      </c>
    </row>
    <row r="25" spans="1:4" ht="15" thickBot="1" x14ac:dyDescent="0.4">
      <c r="A25" s="12" t="s">
        <v>8</v>
      </c>
      <c r="B25" s="12">
        <v>0</v>
      </c>
      <c r="C25" s="12">
        <v>0</v>
      </c>
      <c r="D25" s="13">
        <f t="shared" si="0"/>
        <v>0</v>
      </c>
    </row>
    <row r="26" spans="1:4" ht="15" thickBot="1" x14ac:dyDescent="0.4">
      <c r="A26" s="12" t="s">
        <v>9</v>
      </c>
      <c r="B26" s="12">
        <v>0</v>
      </c>
      <c r="C26" s="12">
        <v>0</v>
      </c>
      <c r="D26" s="13">
        <f t="shared" si="0"/>
        <v>0</v>
      </c>
    </row>
    <row r="27" spans="1:4" x14ac:dyDescent="0.35">
      <c r="A27" s="14" t="s">
        <v>12</v>
      </c>
      <c r="B27" s="15">
        <f>SUM(B19:B26)</f>
        <v>0</v>
      </c>
      <c r="C27" s="15">
        <f>SUM(C19:C26)</f>
        <v>0</v>
      </c>
      <c r="D27" s="16">
        <f>SUM(D19:D26)</f>
        <v>0</v>
      </c>
    </row>
    <row r="28" spans="1:4" x14ac:dyDescent="0.35">
      <c r="A28" s="38" t="s">
        <v>13</v>
      </c>
      <c r="B28" s="39"/>
      <c r="C28" s="39"/>
      <c r="D28" s="40"/>
    </row>
    <row r="29" spans="1:4" ht="72.650000000000006" customHeight="1" x14ac:dyDescent="0.35">
      <c r="A29" s="41" t="s">
        <v>48</v>
      </c>
      <c r="B29" s="41"/>
      <c r="C29" s="41"/>
      <c r="D29" s="41"/>
    </row>
    <row r="30" spans="1:4" ht="15" thickBot="1" x14ac:dyDescent="0.4">
      <c r="A30" s="9" t="s">
        <v>14</v>
      </c>
      <c r="B30" s="10" t="s">
        <v>15</v>
      </c>
      <c r="C30" s="10" t="s">
        <v>16</v>
      </c>
      <c r="D30" s="11" t="s">
        <v>12</v>
      </c>
    </row>
    <row r="31" spans="1:4" ht="15" thickBot="1" x14ac:dyDescent="0.4">
      <c r="A31" s="17" t="s">
        <v>49</v>
      </c>
      <c r="B31" s="18">
        <v>0</v>
      </c>
      <c r="C31" s="12">
        <v>0</v>
      </c>
      <c r="D31" s="13">
        <f>B31+(C31*($D$7-1))</f>
        <v>0</v>
      </c>
    </row>
    <row r="32" spans="1:4" ht="15" thickBot="1" x14ac:dyDescent="0.4">
      <c r="A32" s="17" t="s">
        <v>50</v>
      </c>
      <c r="B32" s="18">
        <v>0</v>
      </c>
      <c r="C32" s="12">
        <v>0</v>
      </c>
      <c r="D32" s="13">
        <f>B32+(C32*($D$7-1))</f>
        <v>0</v>
      </c>
    </row>
    <row r="33" spans="1:4" ht="15" thickBot="1" x14ac:dyDescent="0.4">
      <c r="A33" s="17" t="s">
        <v>51</v>
      </c>
      <c r="B33" s="18">
        <v>0</v>
      </c>
      <c r="C33" s="12">
        <v>0</v>
      </c>
      <c r="D33" s="13">
        <f t="shared" ref="D33:D57" si="1">B33+(C33*($D$7-1))</f>
        <v>0</v>
      </c>
    </row>
    <row r="34" spans="1:4" ht="15" thickBot="1" x14ac:dyDescent="0.4">
      <c r="A34" s="17" t="s">
        <v>52</v>
      </c>
      <c r="B34" s="18">
        <v>0</v>
      </c>
      <c r="C34" s="12">
        <v>0</v>
      </c>
      <c r="D34" s="13">
        <f t="shared" si="1"/>
        <v>0</v>
      </c>
    </row>
    <row r="35" spans="1:4" ht="15" thickBot="1" x14ac:dyDescent="0.4">
      <c r="A35" s="17" t="s">
        <v>53</v>
      </c>
      <c r="B35" s="18">
        <v>0</v>
      </c>
      <c r="C35" s="12">
        <v>0</v>
      </c>
      <c r="D35" s="13">
        <f t="shared" ref="D35:D47" si="2">B35+(C35*($D$7-1))</f>
        <v>0</v>
      </c>
    </row>
    <row r="36" spans="1:4" ht="15" thickBot="1" x14ac:dyDescent="0.4">
      <c r="A36" s="17" t="s">
        <v>54</v>
      </c>
      <c r="B36" s="18">
        <v>0</v>
      </c>
      <c r="C36" s="12">
        <v>0</v>
      </c>
      <c r="D36" s="13">
        <f t="shared" si="2"/>
        <v>0</v>
      </c>
    </row>
    <row r="37" spans="1:4" ht="15" thickBot="1" x14ac:dyDescent="0.4">
      <c r="A37" s="17" t="s">
        <v>55</v>
      </c>
      <c r="B37" s="18">
        <v>0</v>
      </c>
      <c r="C37" s="12">
        <v>0</v>
      </c>
      <c r="D37" s="13">
        <f t="shared" si="2"/>
        <v>0</v>
      </c>
    </row>
    <row r="38" spans="1:4" ht="15" thickBot="1" x14ac:dyDescent="0.4">
      <c r="A38" s="17" t="s">
        <v>56</v>
      </c>
      <c r="B38" s="18">
        <v>0</v>
      </c>
      <c r="C38" s="12">
        <v>0</v>
      </c>
      <c r="D38" s="13">
        <f t="shared" si="2"/>
        <v>0</v>
      </c>
    </row>
    <row r="39" spans="1:4" ht="15" thickBot="1" x14ac:dyDescent="0.4">
      <c r="A39" s="17" t="s">
        <v>57</v>
      </c>
      <c r="B39" s="18">
        <v>0</v>
      </c>
      <c r="C39" s="12">
        <v>0</v>
      </c>
      <c r="D39" s="13">
        <f t="shared" si="2"/>
        <v>0</v>
      </c>
    </row>
    <row r="40" spans="1:4" ht="15" thickBot="1" x14ac:dyDescent="0.4">
      <c r="A40" s="17" t="s">
        <v>58</v>
      </c>
      <c r="B40" s="18">
        <v>0</v>
      </c>
      <c r="C40" s="12">
        <v>0</v>
      </c>
      <c r="D40" s="13">
        <f t="shared" si="2"/>
        <v>0</v>
      </c>
    </row>
    <row r="41" spans="1:4" ht="15" thickBot="1" x14ac:dyDescent="0.4">
      <c r="A41" s="17" t="s">
        <v>59</v>
      </c>
      <c r="B41" s="18">
        <v>0</v>
      </c>
      <c r="C41" s="12">
        <v>0</v>
      </c>
      <c r="D41" s="13">
        <f t="shared" si="2"/>
        <v>0</v>
      </c>
    </row>
    <row r="42" spans="1:4" ht="15" thickBot="1" x14ac:dyDescent="0.4">
      <c r="A42" s="17" t="s">
        <v>60</v>
      </c>
      <c r="B42" s="18">
        <v>0</v>
      </c>
      <c r="C42" s="12">
        <v>0</v>
      </c>
      <c r="D42" s="13">
        <f t="shared" si="2"/>
        <v>0</v>
      </c>
    </row>
    <row r="43" spans="1:4" ht="15" thickBot="1" x14ac:dyDescent="0.4">
      <c r="A43" s="17" t="s">
        <v>61</v>
      </c>
      <c r="B43" s="18">
        <v>0</v>
      </c>
      <c r="C43" s="12">
        <v>0</v>
      </c>
      <c r="D43" s="13">
        <f>B43+(C43*($D$7-1))</f>
        <v>0</v>
      </c>
    </row>
    <row r="44" spans="1:4" ht="15" thickBot="1" x14ac:dyDescent="0.4">
      <c r="A44" s="17" t="s">
        <v>62</v>
      </c>
      <c r="B44" s="18">
        <v>0</v>
      </c>
      <c r="C44" s="12">
        <v>0</v>
      </c>
      <c r="D44" s="13">
        <f t="shared" si="2"/>
        <v>0</v>
      </c>
    </row>
    <row r="45" spans="1:4" ht="15" thickBot="1" x14ac:dyDescent="0.4">
      <c r="A45" s="17" t="s">
        <v>63</v>
      </c>
      <c r="B45" s="18">
        <v>0</v>
      </c>
      <c r="C45" s="12">
        <v>0</v>
      </c>
      <c r="D45" s="13">
        <f t="shared" si="2"/>
        <v>0</v>
      </c>
    </row>
    <row r="46" spans="1:4" ht="15" thickBot="1" x14ac:dyDescent="0.4">
      <c r="A46" s="17" t="s">
        <v>64</v>
      </c>
      <c r="B46" s="18">
        <v>0</v>
      </c>
      <c r="C46" s="12">
        <v>0</v>
      </c>
      <c r="D46" s="13">
        <f t="shared" si="2"/>
        <v>0</v>
      </c>
    </row>
    <row r="47" spans="1:4" ht="15" thickBot="1" x14ac:dyDescent="0.4">
      <c r="A47" s="17" t="s">
        <v>65</v>
      </c>
      <c r="B47" s="18">
        <v>0</v>
      </c>
      <c r="C47" s="12">
        <v>0</v>
      </c>
      <c r="D47" s="13">
        <f t="shared" si="2"/>
        <v>0</v>
      </c>
    </row>
    <row r="48" spans="1:4" ht="15" thickBot="1" x14ac:dyDescent="0.4">
      <c r="A48" s="17" t="s">
        <v>66</v>
      </c>
      <c r="B48" s="18">
        <v>0</v>
      </c>
      <c r="C48" s="12">
        <v>0</v>
      </c>
      <c r="D48" s="13">
        <f t="shared" si="1"/>
        <v>0</v>
      </c>
    </row>
    <row r="49" spans="1:4" ht="15" thickBot="1" x14ac:dyDescent="0.4">
      <c r="A49" s="17" t="s">
        <v>67</v>
      </c>
      <c r="B49" s="18">
        <v>0</v>
      </c>
      <c r="C49" s="12">
        <v>0</v>
      </c>
      <c r="D49" s="13">
        <f t="shared" si="1"/>
        <v>0</v>
      </c>
    </row>
    <row r="50" spans="1:4" ht="15" thickBot="1" x14ac:dyDescent="0.4">
      <c r="A50" s="17" t="s">
        <v>73</v>
      </c>
      <c r="B50" s="18">
        <v>0</v>
      </c>
      <c r="C50" s="12">
        <v>0</v>
      </c>
      <c r="D50" s="13">
        <f t="shared" ref="D50:D52" si="3">B50+(C50*($D$7-1))</f>
        <v>0</v>
      </c>
    </row>
    <row r="51" spans="1:4" ht="15" thickBot="1" x14ac:dyDescent="0.4">
      <c r="A51" s="17" t="s">
        <v>68</v>
      </c>
      <c r="B51" s="18">
        <v>0</v>
      </c>
      <c r="C51" s="12">
        <v>0</v>
      </c>
      <c r="D51" s="13">
        <f t="shared" si="3"/>
        <v>0</v>
      </c>
    </row>
    <row r="52" spans="1:4" ht="15" thickBot="1" x14ac:dyDescent="0.4">
      <c r="A52" s="17" t="s">
        <v>74</v>
      </c>
      <c r="B52" s="18">
        <v>0</v>
      </c>
      <c r="C52" s="12">
        <v>0</v>
      </c>
      <c r="D52" s="13">
        <f t="shared" si="3"/>
        <v>0</v>
      </c>
    </row>
    <row r="53" spans="1:4" ht="15" thickBot="1" x14ac:dyDescent="0.4">
      <c r="A53" s="17" t="s">
        <v>80</v>
      </c>
      <c r="B53" s="18">
        <v>0</v>
      </c>
      <c r="C53" s="12">
        <v>0</v>
      </c>
      <c r="D53" s="13">
        <f t="shared" ref="D53:D55" si="4">B53+(C53*($D$7-1))</f>
        <v>0</v>
      </c>
    </row>
    <row r="54" spans="1:4" ht="15" thickBot="1" x14ac:dyDescent="0.4">
      <c r="A54" s="17" t="s">
        <v>78</v>
      </c>
      <c r="B54" s="18">
        <v>0</v>
      </c>
      <c r="C54" s="12">
        <v>0</v>
      </c>
      <c r="D54" s="13">
        <f t="shared" si="4"/>
        <v>0</v>
      </c>
    </row>
    <row r="55" spans="1:4" ht="15" thickBot="1" x14ac:dyDescent="0.4">
      <c r="A55" s="17" t="s">
        <v>79</v>
      </c>
      <c r="B55" s="18">
        <v>0</v>
      </c>
      <c r="C55" s="12">
        <v>0</v>
      </c>
      <c r="D55" s="13">
        <f t="shared" si="4"/>
        <v>0</v>
      </c>
    </row>
    <row r="56" spans="1:4" ht="15" thickBot="1" x14ac:dyDescent="0.4">
      <c r="A56" s="17" t="s">
        <v>88</v>
      </c>
      <c r="B56" s="18">
        <v>0</v>
      </c>
      <c r="C56" s="12">
        <v>0</v>
      </c>
      <c r="D56" s="13">
        <f t="shared" ref="D56" si="5">B56+(C56*($D$7-1))</f>
        <v>0</v>
      </c>
    </row>
    <row r="57" spans="1:4" ht="15" thickBot="1" x14ac:dyDescent="0.4">
      <c r="A57" s="17" t="s">
        <v>69</v>
      </c>
      <c r="B57" s="18">
        <v>0</v>
      </c>
      <c r="C57" s="12">
        <v>0</v>
      </c>
      <c r="D57" s="13">
        <f t="shared" si="1"/>
        <v>0</v>
      </c>
    </row>
    <row r="58" spans="1:4" x14ac:dyDescent="0.35">
      <c r="A58" s="14" t="s">
        <v>12</v>
      </c>
      <c r="B58" s="15">
        <f>SUM(B31:B57)</f>
        <v>0</v>
      </c>
      <c r="C58" s="15">
        <f>SUM(C31:C57)</f>
        <v>0</v>
      </c>
      <c r="D58" s="16">
        <f>SUM(D31:D57)</f>
        <v>0</v>
      </c>
    </row>
    <row r="59" spans="1:4" x14ac:dyDescent="0.35">
      <c r="A59" s="38" t="s">
        <v>17</v>
      </c>
      <c r="B59" s="39"/>
      <c r="C59" s="39"/>
      <c r="D59" s="40"/>
    </row>
    <row r="60" spans="1:4" ht="34.5" customHeight="1" x14ac:dyDescent="0.35">
      <c r="A60" s="52" t="s">
        <v>18</v>
      </c>
      <c r="B60" s="53"/>
      <c r="C60" s="53"/>
      <c r="D60" s="54"/>
    </row>
    <row r="61" spans="1:4" ht="15" thickBot="1" x14ac:dyDescent="0.4">
      <c r="A61" s="42" t="s">
        <v>19</v>
      </c>
      <c r="B61" s="43"/>
      <c r="C61" s="19" t="s">
        <v>20</v>
      </c>
      <c r="D61" s="11" t="s">
        <v>12</v>
      </c>
    </row>
    <row r="62" spans="1:4" ht="14.5" customHeight="1" thickBot="1" x14ac:dyDescent="0.4">
      <c r="A62" s="36" t="s">
        <v>40</v>
      </c>
      <c r="B62" s="37"/>
      <c r="C62" s="12">
        <v>0</v>
      </c>
      <c r="D62" s="13">
        <f t="shared" ref="D62:D67" si="6">C62*D8</f>
        <v>0</v>
      </c>
    </row>
    <row r="63" spans="1:4" ht="15" thickBot="1" x14ac:dyDescent="0.4">
      <c r="A63" s="36" t="s">
        <v>46</v>
      </c>
      <c r="B63" s="37"/>
      <c r="C63" s="12">
        <v>0</v>
      </c>
      <c r="D63" s="13">
        <f t="shared" si="6"/>
        <v>0</v>
      </c>
    </row>
    <row r="64" spans="1:4" ht="14.5" customHeight="1" thickBot="1" x14ac:dyDescent="0.4">
      <c r="A64" s="36" t="s">
        <v>41</v>
      </c>
      <c r="B64" s="37"/>
      <c r="C64" s="12">
        <v>0</v>
      </c>
      <c r="D64" s="13">
        <f t="shared" si="6"/>
        <v>0</v>
      </c>
    </row>
    <row r="65" spans="1:4" ht="14.5" customHeight="1" thickBot="1" x14ac:dyDescent="0.4">
      <c r="A65" s="36" t="s">
        <v>42</v>
      </c>
      <c r="B65" s="37"/>
      <c r="C65" s="12">
        <v>0</v>
      </c>
      <c r="D65" s="13">
        <f t="shared" si="6"/>
        <v>0</v>
      </c>
    </row>
    <row r="66" spans="1:4" ht="14.5" customHeight="1" thickBot="1" x14ac:dyDescent="0.4">
      <c r="A66" s="36" t="s">
        <v>43</v>
      </c>
      <c r="B66" s="37"/>
      <c r="C66" s="12">
        <v>0</v>
      </c>
      <c r="D66" s="13">
        <f t="shared" si="6"/>
        <v>0</v>
      </c>
    </row>
    <row r="67" spans="1:4" ht="14.5" customHeight="1" thickBot="1" x14ac:dyDescent="0.4">
      <c r="A67" s="36" t="s">
        <v>81</v>
      </c>
      <c r="B67" s="37"/>
      <c r="C67" s="12">
        <v>0</v>
      </c>
      <c r="D67" s="13">
        <f t="shared" si="6"/>
        <v>0</v>
      </c>
    </row>
    <row r="68" spans="1:4" x14ac:dyDescent="0.35">
      <c r="A68" s="55" t="s">
        <v>12</v>
      </c>
      <c r="B68" s="56"/>
      <c r="C68" s="57"/>
      <c r="D68" s="16">
        <f>SUM(D62:D67)</f>
        <v>0</v>
      </c>
    </row>
    <row r="69" spans="1:4" x14ac:dyDescent="0.35">
      <c r="A69" s="38" t="s">
        <v>21</v>
      </c>
      <c r="B69" s="39"/>
      <c r="C69" s="39"/>
      <c r="D69" s="40"/>
    </row>
    <row r="70" spans="1:4" ht="60" customHeight="1" x14ac:dyDescent="0.35">
      <c r="A70" s="41" t="s">
        <v>44</v>
      </c>
      <c r="B70" s="41"/>
      <c r="C70" s="41"/>
      <c r="D70" s="41"/>
    </row>
    <row r="71" spans="1:4" ht="15" thickBot="1" x14ac:dyDescent="0.4">
      <c r="A71" s="42" t="s">
        <v>22</v>
      </c>
      <c r="B71" s="43"/>
      <c r="C71" s="19" t="s">
        <v>23</v>
      </c>
      <c r="D71" s="11" t="s">
        <v>12</v>
      </c>
    </row>
    <row r="72" spans="1:4" ht="15" thickBot="1" x14ac:dyDescent="0.4">
      <c r="A72" s="37" t="s">
        <v>24</v>
      </c>
      <c r="B72" s="44"/>
      <c r="C72" s="12">
        <v>0</v>
      </c>
      <c r="D72" s="59">
        <f>(AVERAGE(C72:C75))*D14</f>
        <v>0</v>
      </c>
    </row>
    <row r="73" spans="1:4" ht="15" thickBot="1" x14ac:dyDescent="0.4">
      <c r="A73" s="37" t="s">
        <v>25</v>
      </c>
      <c r="B73" s="44"/>
      <c r="C73" s="12">
        <v>0</v>
      </c>
      <c r="D73" s="60"/>
    </row>
    <row r="74" spans="1:4" ht="15" thickBot="1" x14ac:dyDescent="0.4">
      <c r="A74" s="49" t="s">
        <v>28</v>
      </c>
      <c r="B74" s="58"/>
      <c r="C74" s="12">
        <v>0</v>
      </c>
      <c r="D74" s="60"/>
    </row>
    <row r="75" spans="1:4" x14ac:dyDescent="0.35">
      <c r="A75" s="37" t="s">
        <v>26</v>
      </c>
      <c r="B75" s="44"/>
      <c r="C75" s="20">
        <v>0</v>
      </c>
      <c r="D75" s="61"/>
    </row>
    <row r="76" spans="1:4" x14ac:dyDescent="0.35">
      <c r="A76" s="38" t="s">
        <v>82</v>
      </c>
      <c r="B76" s="39"/>
      <c r="C76" s="39"/>
      <c r="D76" s="40"/>
    </row>
    <row r="77" spans="1:4" ht="26.5" customHeight="1" x14ac:dyDescent="0.35">
      <c r="A77" s="41" t="s">
        <v>84</v>
      </c>
      <c r="B77" s="41"/>
      <c r="C77" s="41"/>
      <c r="D77" s="41"/>
    </row>
    <row r="78" spans="1:4" ht="15" thickBot="1" x14ac:dyDescent="0.4">
      <c r="A78" s="42" t="s">
        <v>85</v>
      </c>
      <c r="B78" s="43"/>
      <c r="C78" s="19" t="s">
        <v>83</v>
      </c>
      <c r="D78" s="11" t="s">
        <v>12</v>
      </c>
    </row>
    <row r="79" spans="1:4" ht="15" thickBot="1" x14ac:dyDescent="0.4">
      <c r="A79" s="37" t="s">
        <v>86</v>
      </c>
      <c r="B79" s="44"/>
      <c r="C79" s="34">
        <v>0</v>
      </c>
      <c r="D79" s="35">
        <f>C79</f>
        <v>0</v>
      </c>
    </row>
    <row r="80" spans="1:4" ht="15" thickBot="1" x14ac:dyDescent="0.4">
      <c r="A80" s="37" t="s">
        <v>87</v>
      </c>
      <c r="B80" s="44"/>
      <c r="C80" s="34">
        <v>0</v>
      </c>
      <c r="D80" s="35">
        <f t="shared" ref="D80" si="7">C80</f>
        <v>0</v>
      </c>
    </row>
    <row r="81" spans="1:6" s="2" customFormat="1" x14ac:dyDescent="0.35">
      <c r="A81" s="65" t="s">
        <v>75</v>
      </c>
      <c r="B81" s="66"/>
      <c r="C81" s="21"/>
      <c r="D81" s="22">
        <f>SUM(D27+D58+D68+D72)</f>
        <v>0</v>
      </c>
    </row>
    <row r="82" spans="1:6" x14ac:dyDescent="0.35">
      <c r="A82" s="23"/>
      <c r="B82" s="23"/>
      <c r="C82" s="24"/>
      <c r="D82" s="25"/>
    </row>
    <row r="83" spans="1:6" x14ac:dyDescent="0.35">
      <c r="A83" s="26"/>
      <c r="B83" s="26"/>
      <c r="C83" s="27"/>
      <c r="D83" s="28"/>
    </row>
    <row r="84" spans="1:6" x14ac:dyDescent="0.35">
      <c r="A84" s="29"/>
      <c r="C84" s="6"/>
      <c r="D84" s="30"/>
      <c r="E84" s="3"/>
      <c r="F84" s="3"/>
    </row>
    <row r="85" spans="1:6" x14ac:dyDescent="0.35">
      <c r="A85" s="62" t="s">
        <v>29</v>
      </c>
      <c r="B85" s="63"/>
      <c r="C85" s="63"/>
      <c r="D85" s="64"/>
      <c r="E85"/>
      <c r="F85"/>
    </row>
    <row r="86" spans="1:6" ht="25.5" customHeight="1" x14ac:dyDescent="0.35">
      <c r="A86" s="67" t="s">
        <v>30</v>
      </c>
      <c r="B86" s="68"/>
      <c r="C86" s="69"/>
      <c r="D86" s="70"/>
      <c r="E86" s="4"/>
      <c r="F86" s="4"/>
    </row>
    <row r="87" spans="1:6" ht="22.5" customHeight="1" x14ac:dyDescent="0.35">
      <c r="A87" s="67" t="s">
        <v>31</v>
      </c>
      <c r="B87" s="68"/>
      <c r="C87" s="69"/>
      <c r="D87" s="71"/>
      <c r="E87" s="4"/>
      <c r="F87" s="4"/>
    </row>
    <row r="88" spans="1:6" ht="23.25" customHeight="1" x14ac:dyDescent="0.35">
      <c r="A88" s="67" t="s">
        <v>32</v>
      </c>
      <c r="B88" s="68"/>
      <c r="C88" s="69"/>
      <c r="D88" s="71"/>
      <c r="E88" s="4"/>
      <c r="F88" s="4"/>
    </row>
    <row r="89" spans="1:6" ht="20.25" customHeight="1" x14ac:dyDescent="0.35">
      <c r="A89" s="67" t="s">
        <v>33</v>
      </c>
      <c r="B89" s="68"/>
      <c r="C89" s="69"/>
      <c r="D89" s="71"/>
      <c r="E89" s="4"/>
      <c r="F89" s="4"/>
    </row>
  </sheetData>
  <mergeCells count="51">
    <mergeCell ref="A87:B87"/>
    <mergeCell ref="A88:B88"/>
    <mergeCell ref="A89:B89"/>
    <mergeCell ref="C86:D86"/>
    <mergeCell ref="C87:D87"/>
    <mergeCell ref="C88:D88"/>
    <mergeCell ref="C89:D89"/>
    <mergeCell ref="A85:D85"/>
    <mergeCell ref="A81:B81"/>
    <mergeCell ref="A73:B73"/>
    <mergeCell ref="A75:B75"/>
    <mergeCell ref="A86:B86"/>
    <mergeCell ref="A61:B61"/>
    <mergeCell ref="A5:C5"/>
    <mergeCell ref="A6:C6"/>
    <mergeCell ref="A7:C7"/>
    <mergeCell ref="A16:D16"/>
    <mergeCell ref="A28:D28"/>
    <mergeCell ref="A29:D29"/>
    <mergeCell ref="A59:D59"/>
    <mergeCell ref="A60:D60"/>
    <mergeCell ref="A1:D1"/>
    <mergeCell ref="A3:D3"/>
    <mergeCell ref="A2:D2"/>
    <mergeCell ref="A4:D4"/>
    <mergeCell ref="A17:D17"/>
    <mergeCell ref="A14:C14"/>
    <mergeCell ref="A8:C8"/>
    <mergeCell ref="A9:C9"/>
    <mergeCell ref="A10:C10"/>
    <mergeCell ref="A11:C11"/>
    <mergeCell ref="A12:C12"/>
    <mergeCell ref="A15:D15"/>
    <mergeCell ref="A80:B80"/>
    <mergeCell ref="A62:B62"/>
    <mergeCell ref="A63:B63"/>
    <mergeCell ref="A64:B64"/>
    <mergeCell ref="A65:B65"/>
    <mergeCell ref="A66:B66"/>
    <mergeCell ref="A68:C68"/>
    <mergeCell ref="A74:B74"/>
    <mergeCell ref="A69:D69"/>
    <mergeCell ref="A70:D70"/>
    <mergeCell ref="A71:B71"/>
    <mergeCell ref="A72:B72"/>
    <mergeCell ref="D72:D75"/>
    <mergeCell ref="A67:B67"/>
    <mergeCell ref="A76:D76"/>
    <mergeCell ref="A77:D77"/>
    <mergeCell ref="A78:B78"/>
    <mergeCell ref="A79:B7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AADB9606643B140858A9F4BC76468E8" ma:contentTypeVersion="9" ma:contentTypeDescription="Create a new document." ma:contentTypeScope="" ma:versionID="82270d5a8c6a7520c1fffb76bce8ec60">
  <xsd:schema xmlns:xsd="http://www.w3.org/2001/XMLSchema" xmlns:xs="http://www.w3.org/2001/XMLSchema" xmlns:p="http://schemas.microsoft.com/office/2006/metadata/properties" xmlns:ns2="eef2696f-cbd2-4729-be5a-08e679bdf7a3" xmlns:ns3="a8da25b2-e777-4efc-80a0-8fedd3acd7ef" targetNamespace="http://schemas.microsoft.com/office/2006/metadata/properties" ma:root="true" ma:fieldsID="c1252d829d78a8209b3e981ee672d61e" ns2:_="" ns3:_="">
    <xsd:import namespace="eef2696f-cbd2-4729-be5a-08e679bdf7a3"/>
    <xsd:import namespace="a8da25b2-e777-4efc-80a0-8fedd3acd7e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f2696f-cbd2-4729-be5a-08e679bdf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4afd588-4a66-44cd-88c2-f790301b915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da25b2-e777-4efc-80a0-8fedd3acd7e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8d77e65-dd42-403a-8def-fe41a475437d}" ma:internalName="TaxCatchAll" ma:showField="CatchAllData" ma:web="a8da25b2-e777-4efc-80a0-8fedd3acd7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8da25b2-e777-4efc-80a0-8fedd3acd7ef" xsi:nil="true"/>
    <lcf76f155ced4ddcb4097134ff3c332f xmlns="eef2696f-cbd2-4729-be5a-08e679bdf7a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B1FB16-1623-443C-94EF-D39686722A05}">
  <ds:schemaRefs>
    <ds:schemaRef ds:uri="http://schemas.microsoft.com/sharepoint/v3/contenttype/forms"/>
  </ds:schemaRefs>
</ds:datastoreItem>
</file>

<file path=customXml/itemProps2.xml><?xml version="1.0" encoding="utf-8"?>
<ds:datastoreItem xmlns:ds="http://schemas.openxmlformats.org/officeDocument/2006/customXml" ds:itemID="{46222807-B3FD-462A-98F8-A2DFC65AC4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f2696f-cbd2-4729-be5a-08e679bdf7a3"/>
    <ds:schemaRef ds:uri="a8da25b2-e777-4efc-80a0-8fedd3acd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17C555-B12A-42D9-AD45-AF2C1DD7BF27}">
  <ds:schemaRefs>
    <ds:schemaRef ds:uri="a8da25b2-e777-4efc-80a0-8fedd3acd7ef"/>
    <ds:schemaRef ds:uri="http://schemas.microsoft.com/office/2006/documentManagement/types"/>
    <ds:schemaRef ds:uri="http://www.w3.org/XML/1998/namespace"/>
    <ds:schemaRef ds:uri="http://schemas.openxmlformats.org/package/2006/metadata/core-properties"/>
    <ds:schemaRef ds:uri="http://purl.org/dc/dcmitype/"/>
    <ds:schemaRef ds:uri="http://schemas.microsoft.com/office/infopath/2007/PartnerControls"/>
    <ds:schemaRef ds:uri="http://schemas.microsoft.com/office/2006/metadata/properties"/>
    <ds:schemaRef ds:uri="eef2696f-cbd2-4729-be5a-08e679bdf7a3"/>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2023-11-14T07:53:28Z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0x010100CAADB9606643B140858A9F4BC76468E8</vt:lpwstr>
  </property>
  <property fmtid="{D5CDD505-2E9C-101B-9397-08002B2CF9AE}" pid="3" name="MediaServiceImageTags">
    <vt:lpwstr/>
  </property>
</Properties>
</file>