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filterPrivacy="1" defaultThemeVersion="124226"/>
  <xr:revisionPtr revIDLastSave="0" documentId="13_ncr:1_{6D06065C-68A9-41A6-8BCB-EDB3CCD526DA}"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0" i="1" l="1"/>
  <c r="D66" i="1"/>
  <c r="D62" i="1"/>
  <c r="D53" i="1"/>
  <c r="D26" i="1"/>
  <c r="D20" i="1"/>
  <c r="D19" i="1"/>
  <c r="D18" i="1"/>
  <c r="D31" i="1"/>
  <c r="D49" i="1"/>
  <c r="D50" i="1"/>
  <c r="D51" i="1"/>
  <c r="D42" i="1"/>
  <c r="C53" i="1"/>
  <c r="B53" i="1"/>
  <c r="D34" i="1"/>
  <c r="D35" i="1"/>
  <c r="D36" i="1"/>
  <c r="D37" i="1"/>
  <c r="D38" i="1"/>
  <c r="D39" i="1"/>
  <c r="D40" i="1"/>
  <c r="D41" i="1"/>
  <c r="D43" i="1"/>
  <c r="D44" i="1"/>
  <c r="D45" i="1"/>
  <c r="D46" i="1"/>
  <c r="D58" i="1" l="1"/>
  <c r="D61" i="1" l="1"/>
  <c r="C26" i="1" l="1"/>
  <c r="B26" i="1"/>
  <c r="D59" i="1"/>
  <c r="D60" i="1"/>
  <c r="D57" i="1"/>
  <c r="D48" i="1" l="1"/>
  <c r="D32" i="1" l="1"/>
  <c r="D33" i="1"/>
  <c r="D47" i="1"/>
  <c r="D52" i="1"/>
  <c r="D30" i="1"/>
  <c r="D25" i="1"/>
  <c r="D24" i="1"/>
  <c r="D23" i="1"/>
  <c r="D22" i="1"/>
  <c r="D21" i="1"/>
</calcChain>
</file>

<file path=xl/sharedStrings.xml><?xml version="1.0" encoding="utf-8"?>
<sst xmlns="http://schemas.openxmlformats.org/spreadsheetml/2006/main" count="85" uniqueCount="77">
  <si>
    <t>Total Cost of Ownership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</si>
  <si>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</si>
  <si>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</si>
  <si>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</si>
  <si>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t>Zaakfunctionaliteit</t>
  </si>
  <si>
    <t>Documentmanagementfunctionaliteit</t>
  </si>
  <si>
    <t>Recordmanagementfunctionaliteit</t>
  </si>
  <si>
    <t>…</t>
  </si>
  <si>
    <t>Opslag</t>
  </si>
  <si>
    <t>Verbinding</t>
  </si>
  <si>
    <t>De opgegeven prijzen (in het prijssjabloon) zullen bij elkaar worden opgeteld, waarna het totaal van de opgegeven prijzen zal worden gehanteerd als de (beoordelings)prijs (P).</t>
  </si>
  <si>
    <t xml:space="preserve">Trainingen (incl. documentatie) voor het volgende aantal functioneel beheerders;
</t>
  </si>
  <si>
    <t>Totaal</t>
  </si>
  <si>
    <t>Koppelingen</t>
  </si>
  <si>
    <t>Koppeling</t>
  </si>
  <si>
    <t>Eenmalig</t>
  </si>
  <si>
    <t>Jaarlijks</t>
  </si>
  <si>
    <t>Trainingen</t>
  </si>
  <si>
    <t>De prijzen per gebruiker excl. BTW omvat de kosten voor de volledige training incl. documentatie.</t>
  </si>
  <si>
    <t>Trainingen (incl. documentatie)</t>
  </si>
  <si>
    <t>Prijs per trainee</t>
  </si>
  <si>
    <t>Additionele ondersteunende uren</t>
  </si>
  <si>
    <t>Rol</t>
  </si>
  <si>
    <t>Uurtarief</t>
  </si>
  <si>
    <t xml:space="preserve">Projectleider </t>
  </si>
  <si>
    <t>Trainer</t>
  </si>
  <si>
    <t>Functioneel consultant</t>
  </si>
  <si>
    <t>De berekening van de prijs (P) excl. BTW zal plaatsvinden op basis van een TCO met de volgende uitgangspunten:
Een sitelicentie voor de volledige Oplossing.
Alle prijzen zijn excl. BTW.</t>
  </si>
  <si>
    <t>Technisch consultant</t>
  </si>
  <si>
    <t>ONDERTEKENING</t>
  </si>
  <si>
    <t>Naam</t>
  </si>
  <si>
    <t>Functie</t>
  </si>
  <si>
    <t>Datum</t>
  </si>
  <si>
    <t>Handtekening</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</si>
  <si>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</si>
  <si>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</si>
  <si>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</si>
  <si>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</si>
  <si>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Trainingen (incl. documentatie) voor het volgende aantal DIV medewerkers;
</t>
  </si>
  <si>
    <t xml:space="preserve">Trainingen (incl. documentatie) voor het volgende aantal technisch beheerders (systeembeheer);
</t>
  </si>
  <si>
    <t>Eindgebruikers</t>
  </si>
  <si>
    <t>Functioneel beheerders</t>
  </si>
  <si>
    <t>DIV medewerkers</t>
  </si>
  <si>
    <t>Technisch beheerders (systeembeheer)</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</si>
  <si>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</si>
  <si>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 xml:space="preserve">Trainingen (incl. documentatie) voor het volgende aantal key-users;
</t>
  </si>
  <si>
    <t>Key users</t>
  </si>
  <si>
    <t xml:space="preserve">Additionele ondersteuning (in uren) o.b.v. het gemiddelde uurtarief;
</t>
  </si>
  <si>
    <t>De eenmalige prijs excl. BTW omvat de eenmalige kosten voor afname inclusief de (eventuele ontwikkeling), installatie en configuratie van de door u aangeboden koppelingen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</si>
  <si>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GBA-V (StUF-BG v.3.10 via DDS)</t>
  </si>
  <si>
    <t>BRP (StUF-BG v.3.10 via DDS)</t>
  </si>
  <si>
    <t>BAG (StUF-BG v.3.10 via DDS)</t>
  </si>
  <si>
    <t>HR (StUF-BG v.3.10 via DDS)</t>
  </si>
  <si>
    <t>MijnOverheid Berichtenbox</t>
  </si>
  <si>
    <t>Mijn Overheid Lopende zaken</t>
  </si>
  <si>
    <t>DigiD</t>
  </si>
  <si>
    <t>eHerkenning</t>
  </si>
  <si>
    <t>e-IDAS</t>
  </si>
  <si>
    <t>Active Directory (Azure AD)</t>
  </si>
  <si>
    <t>Microsoft Office 365</t>
  </si>
  <si>
    <t>Microsoft Exchange</t>
  </si>
  <si>
    <t>iBabs (zaak- en documentservices 1.1 of ZGW API's)</t>
  </si>
  <si>
    <t>Xelion</t>
  </si>
  <si>
    <t>Suite4sociaal domein (StUF zaken 1.2 via Enable-U of ZGW API's via Enable-U)</t>
  </si>
  <si>
    <t>Centric Leefomgeving (StUF zaken 1.2 of ZGW API's)</t>
  </si>
  <si>
    <t>DigEplan (StUF zaken 1.2 of ZGW API's)</t>
  </si>
  <si>
    <t>LTC (StUF zaken 1.1 of ZGW API's)</t>
  </si>
  <si>
    <t>Digitale Belastingbale (zaak- en documentservices 1.1 of ZGW API's)</t>
  </si>
  <si>
    <t>eAnonimiseren</t>
  </si>
  <si>
    <t>ValidSign</t>
  </si>
  <si>
    <t xml:space="preserve">Prijssjabloon </t>
  </si>
  <si>
    <r>
      <t xml:space="preserve">Eenmalig per </t>
    </r>
    <r>
      <rPr>
        <sz val="10"/>
        <color theme="1"/>
        <rFont val="Calibri"/>
        <family val="2"/>
        <scheme val="minor"/>
      </rPr>
      <t>inwoner</t>
    </r>
  </si>
  <si>
    <r>
      <t xml:space="preserve">Jaarlijks per </t>
    </r>
    <r>
      <rPr>
        <sz val="10"/>
        <color theme="1"/>
        <rFont val="Calibri"/>
        <family val="2"/>
        <scheme val="minor"/>
      </rPr>
      <t>inwoner</t>
    </r>
  </si>
  <si>
    <t>Centric Burgerzaken (zaak- en documentservices 1.1 of ZGW API's)</t>
  </si>
  <si>
    <t>Kofax Capture scan koppeling</t>
  </si>
  <si>
    <t>TOTAL COST OF OWNERSHIP</t>
  </si>
  <si>
    <t xml:space="preserve">De gemeente Meppel wil middels dit prijssjabloon een gedegen inzicht verkrijgen in de prijsstelling van de verschillende Oplossingen om deze goed te kunnen vergelijken. De gemeente Meppel vraagt om prijzen op basis van ‘fixed price’ en conform de uitgangspunten zoals opgenomen in onderstaande TCO berekening.
Onderstaande TCO geeft geen enkele verplichting tot afname en dient slechts om een vergelijking te kunnen maken tussen de verschillende Oplossingen.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</si>
</sst>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9" x14ac:knownFonts="1">
    <font>
      <sz val="11"/>
      <color theme="1"/>
      <name val="Calibri"/>
      <family val="2"/>
      <scheme val="minor"/>
    </font>
    <font>
      <sz val="11"/>
      <name val="Calibri"/>
      <family val="2"/>
      <scheme val="minor"/>
    </font>
    <font>
      <sz val="11"/>
      <color theme="0"/>
      <name val="Calibri"/>
      <family val="2"/>
      <scheme val="minor"/>
    </font>
    <font>
      <sz val="10"/>
      <name val="Calibri"/>
      <family val="2"/>
      <scheme val="minor"/>
    </font>
    <font>
      <b/>
      <sz val="10"/>
      <color indexed="8"/>
      <name val="Calibri"/>
      <family val="2"/>
      <scheme val="minor"/>
    </font>
    <font>
      <b/>
      <sz val="10"/>
      <name val="Calibri"/>
      <family val="2"/>
      <scheme val="minor"/>
    </font>
    <font>
      <b/>
      <sz val="10"/>
      <color theme="0"/>
      <name val="Calibri"/>
      <family val="2"/>
      <scheme val="minor"/>
    </font>
    <font>
      <sz val="10"/>
      <color theme="1"/>
      <name val="Calibri"/>
      <family val="2"/>
      <scheme val="minor"/>
    </font>
    <font>
      <sz val="10"/>
      <color theme="0"/>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s>
  <cellStyleXfs count="1">
    <xf numFmtId="0" fontId="0" fillId="0" borderId="0"/>
  </cellStyleXfs>
  <cellXfs count="68">
    <xf numFmtId="0" fontId="0" fillId="0" borderId="0" xfId="0"/>
    <xf numFmtId="164" fontId="3" fillId="0" borderId="9" xfId="0" applyNumberFormat="1" applyFont="1" applyBorder="1" applyProtection="1">
      <protection locked="0"/>
    </xf>
    <xf numFmtId="164" fontId="3" fillId="0" borderId="11" xfId="0" applyNumberFormat="1" applyFont="1" applyBorder="1" applyProtection="1">
      <protection locked="0"/>
    </xf>
    <xf numFmtId="164" fontId="3" fillId="0" borderId="13" xfId="0" applyNumberFormat="1" applyFont="1" applyBorder="1" applyProtection="1">
      <protection locked="0"/>
    </xf>
    <xf numFmtId="0" fontId="5" fillId="7" borderId="2" xfId="0" applyFont="1" applyFill="1" applyBorder="1" applyAlignment="1" applyProtection="1">
      <alignment horizontal="center"/>
      <protection locked="0"/>
    </xf>
    <xf numFmtId="0" fontId="7" fillId="7" borderId="4" xfId="0" applyFont="1" applyFill="1" applyBorder="1" applyAlignment="1" applyProtection="1">
      <alignment horizontal="center"/>
      <protection locked="0"/>
    </xf>
    <xf numFmtId="0" fontId="5" fillId="7" borderId="4" xfId="0" applyFont="1" applyFill="1" applyBorder="1" applyAlignment="1" applyProtection="1">
      <alignment horizontal="center"/>
      <protection locked="0"/>
    </xf>
    <xf numFmtId="0" fontId="6" fillId="2" borderId="2" xfId="0" applyFont="1" applyFill="1" applyBorder="1" applyAlignment="1" applyProtection="1">
      <alignment horizontal="left"/>
      <protection locked="0"/>
    </xf>
    <xf numFmtId="0" fontId="6" fillId="2" borderId="3" xfId="0" applyFont="1" applyFill="1" applyBorder="1" applyAlignment="1" applyProtection="1">
      <alignment horizontal="left"/>
      <protection locked="0"/>
    </xf>
    <xf numFmtId="0" fontId="6" fillId="2" borderId="4" xfId="0" applyFont="1" applyFill="1" applyBorder="1" applyAlignment="1" applyProtection="1">
      <alignment horizontal="left"/>
      <protection locked="0"/>
    </xf>
    <xf numFmtId="0" fontId="1" fillId="0" borderId="0" xfId="0" applyFont="1" applyProtection="1">
      <protection locked="0"/>
    </xf>
    <xf numFmtId="0" fontId="3" fillId="0" borderId="1" xfId="0" applyFont="1" applyBorder="1" applyAlignment="1" applyProtection="1">
      <alignment horizontal="left" vertical="top" wrapText="1"/>
      <protection locked="0"/>
    </xf>
    <xf numFmtId="0" fontId="5" fillId="3" borderId="2" xfId="0" applyFont="1" applyFill="1" applyBorder="1" applyAlignment="1" applyProtection="1">
      <alignment horizontal="left"/>
      <protection locked="0"/>
    </xf>
    <xf numFmtId="0" fontId="5" fillId="3" borderId="3" xfId="0" applyFont="1" applyFill="1" applyBorder="1" applyAlignment="1" applyProtection="1">
      <alignment horizontal="left"/>
      <protection locked="0"/>
    </xf>
    <xf numFmtId="0" fontId="5" fillId="3" borderId="4" xfId="0" applyFont="1" applyFill="1" applyBorder="1" applyAlignment="1" applyProtection="1">
      <alignment horizontal="left"/>
      <protection locked="0"/>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3" fontId="3" fillId="0" borderId="1" xfId="0" applyNumberFormat="1" applyFont="1" applyBorder="1" applyAlignment="1" applyProtection="1">
      <alignment vertical="top" wrapText="1"/>
      <protection locked="0"/>
    </xf>
    <xf numFmtId="0" fontId="3" fillId="0" borderId="1" xfId="0" applyFont="1" applyBorder="1" applyAlignment="1" applyProtection="1">
      <alignment vertical="top"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5" fillId="4" borderId="1" xfId="0" applyFont="1" applyFill="1" applyBorder="1" applyProtection="1">
      <protection locked="0"/>
    </xf>
    <xf numFmtId="0" fontId="5" fillId="4" borderId="7" xfId="0" applyFont="1" applyFill="1" applyBorder="1" applyAlignment="1" applyProtection="1">
      <alignment horizontal="right"/>
      <protection locked="0"/>
    </xf>
    <xf numFmtId="0" fontId="5" fillId="4" borderId="1" xfId="0" applyFont="1" applyFill="1" applyBorder="1" applyAlignment="1" applyProtection="1">
      <alignment horizontal="right"/>
      <protection locked="0"/>
    </xf>
    <xf numFmtId="164" fontId="3" fillId="0" borderId="4" xfId="0" applyNumberFormat="1" applyFont="1" applyBorder="1" applyProtection="1">
      <protection locked="0"/>
    </xf>
    <xf numFmtId="0" fontId="5" fillId="0" borderId="1" xfId="0" applyFont="1" applyBorder="1" applyProtection="1">
      <protection locked="0"/>
    </xf>
    <xf numFmtId="164" fontId="5" fillId="0" borderId="8" xfId="0" applyNumberFormat="1" applyFont="1" applyBorder="1" applyProtection="1">
      <protection locked="0"/>
    </xf>
    <xf numFmtId="164" fontId="5" fillId="0" borderId="1" xfId="0" applyNumberFormat="1" applyFont="1" applyBorder="1" applyProtection="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vertical="center" wrapText="1"/>
      <protection locked="0"/>
    </xf>
    <xf numFmtId="0" fontId="5" fillId="4" borderId="2" xfId="0" applyFont="1" applyFill="1" applyBorder="1" applyProtection="1">
      <protection locked="0"/>
    </xf>
    <xf numFmtId="0" fontId="5" fillId="4" borderId="4" xfId="0" applyFont="1" applyFill="1" applyBorder="1" applyProtection="1">
      <protection locked="0"/>
    </xf>
    <xf numFmtId="0" fontId="5" fillId="4" borderId="7" xfId="0" applyFont="1" applyFill="1" applyBorder="1" applyProtection="1">
      <protection locked="0"/>
    </xf>
    <xf numFmtId="0" fontId="3" fillId="0" borderId="1" xfId="0" applyFont="1" applyBorder="1" applyAlignment="1" applyProtection="1">
      <alignment vertical="center" wrapText="1"/>
      <protection locked="0"/>
    </xf>
    <xf numFmtId="0" fontId="3" fillId="0" borderId="2" xfId="0" applyFont="1" applyBorder="1" applyAlignment="1" applyProtection="1">
      <alignment vertical="center" wrapText="1"/>
      <protection locked="0"/>
    </xf>
    <xf numFmtId="0" fontId="5" fillId="0" borderId="2"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3" fillId="0" borderId="10" xfId="0" applyFont="1" applyBorder="1" applyAlignment="1" applyProtection="1">
      <alignment vertical="center" wrapText="1"/>
      <protection locked="0"/>
    </xf>
    <xf numFmtId="164" fontId="5" fillId="0" borderId="5" xfId="0" applyNumberFormat="1" applyFont="1" applyBorder="1" applyAlignment="1" applyProtection="1">
      <alignment horizontal="right" vertical="center"/>
      <protection locked="0"/>
    </xf>
    <xf numFmtId="164" fontId="5" fillId="0" borderId="6" xfId="0" applyNumberFormat="1" applyFont="1" applyBorder="1" applyAlignment="1" applyProtection="1">
      <alignment horizontal="right" vertical="center"/>
      <protection locked="0"/>
    </xf>
    <xf numFmtId="0" fontId="3" fillId="0" borderId="10" xfId="0" applyFont="1" applyBorder="1" applyAlignment="1" applyProtection="1">
      <alignment horizontal="left" vertical="top" wrapText="1"/>
      <protection locked="0"/>
    </xf>
    <xf numFmtId="164" fontId="5" fillId="0" borderId="12" xfId="0" applyNumberFormat="1" applyFont="1" applyBorder="1" applyAlignment="1" applyProtection="1">
      <alignment horizontal="right" vertical="center"/>
      <protection locked="0"/>
    </xf>
    <xf numFmtId="0" fontId="8" fillId="5" borderId="2" xfId="0" applyFont="1" applyFill="1" applyBorder="1" applyAlignment="1" applyProtection="1">
      <alignment vertical="center" wrapText="1"/>
      <protection locked="0"/>
    </xf>
    <xf numFmtId="0" fontId="8" fillId="5" borderId="4" xfId="0" applyFont="1" applyFill="1" applyBorder="1" applyAlignment="1" applyProtection="1">
      <alignment vertical="center" wrapText="1"/>
      <protection locked="0"/>
    </xf>
    <xf numFmtId="0" fontId="6" fillId="5" borderId="1" xfId="0" applyFont="1" applyFill="1" applyBorder="1" applyProtection="1">
      <protection locked="0"/>
    </xf>
    <xf numFmtId="164" fontId="6" fillId="5" borderId="1" xfId="0" applyNumberFormat="1" applyFont="1" applyFill="1" applyBorder="1" applyProtection="1">
      <protection locked="0"/>
    </xf>
    <xf numFmtId="0" fontId="2" fillId="0" borderId="0" xfId="0" applyFont="1" applyProtection="1">
      <protection locked="0"/>
    </xf>
    <xf numFmtId="0" fontId="8" fillId="5" borderId="0" xfId="0" applyFont="1" applyFill="1" applyAlignment="1" applyProtection="1">
      <alignment vertical="center" wrapText="1"/>
      <protection locked="0"/>
    </xf>
    <xf numFmtId="0" fontId="6" fillId="5" borderId="0" xfId="0" applyFont="1" applyFill="1" applyProtection="1">
      <protection locked="0"/>
    </xf>
    <xf numFmtId="164" fontId="6" fillId="5" borderId="0" xfId="0" applyNumberFormat="1" applyFont="1" applyFill="1" applyProtection="1">
      <protection locked="0"/>
    </xf>
    <xf numFmtId="0" fontId="8" fillId="0" borderId="0" xfId="0" applyFont="1" applyAlignment="1" applyProtection="1">
      <alignment vertical="center" wrapText="1"/>
      <protection locked="0"/>
    </xf>
    <xf numFmtId="0" fontId="6" fillId="0" borderId="0" xfId="0" applyFont="1" applyProtection="1">
      <protection locked="0"/>
    </xf>
    <xf numFmtId="164" fontId="6" fillId="0" borderId="0" xfId="0" applyNumberFormat="1" applyFont="1" applyProtection="1">
      <protection locked="0"/>
    </xf>
    <xf numFmtId="0" fontId="7" fillId="0" borderId="0" xfId="0" applyFont="1" applyProtection="1">
      <protection locked="0"/>
    </xf>
    <xf numFmtId="0" fontId="3" fillId="0" borderId="0" xfId="0" applyFont="1" applyProtection="1">
      <protection locked="0"/>
    </xf>
    <xf numFmtId="0" fontId="4" fillId="0" borderId="0" xfId="0" applyFont="1" applyProtection="1">
      <protection locked="0"/>
    </xf>
    <xf numFmtId="165" fontId="7" fillId="0" borderId="0" xfId="0" applyNumberFormat="1" applyFont="1" applyProtection="1">
      <protection locked="0"/>
    </xf>
    <xf numFmtId="166" fontId="0" fillId="0" borderId="0" xfId="0" applyNumberFormat="1" applyProtection="1">
      <protection locked="0"/>
    </xf>
    <xf numFmtId="0" fontId="5" fillId="6" borderId="2" xfId="0" applyFont="1" applyFill="1" applyBorder="1" applyAlignment="1" applyProtection="1">
      <alignment horizontal="center" vertical="center"/>
      <protection locked="0"/>
    </xf>
    <xf numFmtId="0" fontId="7" fillId="0" borderId="3" xfId="0" applyFont="1" applyBorder="1" applyProtection="1">
      <protection locked="0"/>
    </xf>
    <xf numFmtId="0" fontId="7" fillId="0" borderId="4" xfId="0" applyFont="1" applyBorder="1" applyProtection="1">
      <protection locked="0"/>
    </xf>
    <xf numFmtId="0" fontId="0" fillId="0" borderId="0" xfId="0" applyProtection="1">
      <protection locked="0"/>
    </xf>
    <xf numFmtId="0" fontId="5" fillId="0" borderId="2" xfId="0" applyFont="1" applyBorder="1" applyAlignment="1" applyProtection="1">
      <alignment horizontal="left"/>
      <protection locked="0"/>
    </xf>
    <xf numFmtId="0" fontId="5" fillId="0" borderId="4" xfId="0" applyFont="1" applyBorder="1" applyAlignment="1" applyProtection="1">
      <alignment horizontal="left"/>
      <protection locked="0"/>
    </xf>
    <xf numFmtId="0" fontId="0" fillId="0" borderId="0" xfId="0" applyAlignment="1" applyProtection="1">
      <alignment horizontal="center"/>
      <protection locked="0"/>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
  <sheetViews>
    <sheetView showGridLines="0" tabSelected="1" zoomScaleNormal="100" workbookViewId="0">
      <selection activeCell="A4" sqref="A4:D4"/>
    </sheetView>
  </sheetViews>
  <sheetFormatPr defaultColWidth="9.140625" defaultRowHeight="15" x14ac:dyDescent="0.25"/>
  <cols>
    <col min="1" max="1" width="80.42578125" style="57" bestFit="1" customWidth="1"/>
    <col min="2" max="2" width="19.140625" style="57" bestFit="1" customWidth="1"/>
    <col min="3" max="3" width="18.42578125" style="57" customWidth="1"/>
    <col min="4" max="4" width="35.85546875" style="57" customWidth="1"/>
    <col min="5" max="6" width="9.140625" style="10" customWidth="1"/>
    <col min="7" max="7" width="10.140625" style="10" bestFit="1" customWidth="1"/>
    <col min="8" max="16384" width="9.140625" style="10"/>
  </cols>
  <sheetData>
    <row r="1" spans="1:4" x14ac:dyDescent="0.25">
      <c r="A1" s="7" t="s">
        <v>70</v>
      </c>
      <c r="B1" s="8"/>
      <c r="C1" s="8"/>
      <c r="D1" s="9"/>
    </row>
    <row r="2" spans="1:4" ht="61.5" customHeight="1" x14ac:dyDescent="0.25">
      <c r="A2" s="11" t="s">
        <v>76</v>
      </c>
      <c r="B2" s="11"/>
      <c r="C2" s="11"/>
      <c r="D2" s="11"/>
    </row>
    <row r="3" spans="1:4" x14ac:dyDescent="0.25">
      <c r="A3" s="12" t="s">
        <v>0</v>
      </c>
      <c r="B3" s="13"/>
      <c r="C3" s="13"/>
      <c r="D3" s="14"/>
    </row>
    <row r="4" spans="1:4" ht="62.1" customHeight="1" x14ac:dyDescent="0.25">
      <c r="A4" s="15" t="s">
        <v>27</v>
      </c>
      <c r="B4" s="16"/>
      <c r="C4" s="16"/>
      <c r="D4" s="17"/>
    </row>
    <row r="5" spans="1:4" x14ac:dyDescent="0.25">
      <c r="A5" s="15" t="s">
        <v>34</v>
      </c>
      <c r="B5" s="16"/>
      <c r="C5" s="17"/>
      <c r="D5" s="18">
        <v>34773</v>
      </c>
    </row>
    <row r="6" spans="1:4" ht="14.45" customHeight="1" x14ac:dyDescent="0.25">
      <c r="A6" s="15" t="s">
        <v>35</v>
      </c>
      <c r="B6" s="16"/>
      <c r="C6" s="17"/>
      <c r="D6" s="19">
        <v>10</v>
      </c>
    </row>
    <row r="7" spans="1:4" ht="14.45" customHeight="1" x14ac:dyDescent="0.25">
      <c r="A7" s="15" t="s">
        <v>36</v>
      </c>
      <c r="B7" s="16"/>
      <c r="C7" s="17"/>
      <c r="D7" s="19">
        <v>10</v>
      </c>
    </row>
    <row r="8" spans="1:4" ht="14.45" customHeight="1" x14ac:dyDescent="0.25">
      <c r="A8" s="15" t="s">
        <v>37</v>
      </c>
      <c r="B8" s="16"/>
      <c r="C8" s="17"/>
      <c r="D8" s="19">
        <v>450</v>
      </c>
    </row>
    <row r="9" spans="1:4" x14ac:dyDescent="0.25">
      <c r="A9" s="15" t="s">
        <v>45</v>
      </c>
      <c r="B9" s="16"/>
      <c r="C9" s="17"/>
      <c r="D9" s="19">
        <v>15</v>
      </c>
    </row>
    <row r="10" spans="1:4" ht="14.45" customHeight="1" x14ac:dyDescent="0.25">
      <c r="A10" s="15" t="s">
        <v>11</v>
      </c>
      <c r="B10" s="16"/>
      <c r="C10" s="17"/>
      <c r="D10" s="19">
        <v>2</v>
      </c>
    </row>
    <row r="11" spans="1:4" ht="14.45" customHeight="1" x14ac:dyDescent="0.25">
      <c r="A11" s="15" t="s">
        <v>38</v>
      </c>
      <c r="B11" s="16"/>
      <c r="C11" s="17"/>
      <c r="D11" s="19">
        <v>4</v>
      </c>
    </row>
    <row r="12" spans="1:4" ht="14.45" customHeight="1" x14ac:dyDescent="0.25">
      <c r="A12" s="15" t="s">
        <v>39</v>
      </c>
      <c r="B12" s="16"/>
      <c r="C12" s="17"/>
      <c r="D12" s="19">
        <v>1</v>
      </c>
    </row>
    <row r="13" spans="1:4" ht="14.45" customHeight="1" x14ac:dyDescent="0.25">
      <c r="A13" s="15" t="s">
        <v>47</v>
      </c>
      <c r="B13" s="16"/>
      <c r="C13" s="17"/>
      <c r="D13" s="19">
        <v>500</v>
      </c>
    </row>
    <row r="14" spans="1:4" ht="44.45" customHeight="1" x14ac:dyDescent="0.25">
      <c r="A14" s="20" t="s">
        <v>10</v>
      </c>
      <c r="B14" s="21"/>
      <c r="C14" s="21"/>
      <c r="D14" s="22"/>
    </row>
    <row r="15" spans="1:4" x14ac:dyDescent="0.25">
      <c r="A15" s="12" t="s">
        <v>1</v>
      </c>
      <c r="B15" s="13"/>
      <c r="C15" s="13"/>
      <c r="D15" s="14"/>
    </row>
    <row r="16" spans="1:4" ht="53.1" customHeight="1" x14ac:dyDescent="0.25">
      <c r="A16" s="11" t="s">
        <v>2</v>
      </c>
      <c r="B16" s="11"/>
      <c r="C16" s="11"/>
      <c r="D16" s="11"/>
    </row>
    <row r="17" spans="1:4" ht="15.75" thickBot="1" x14ac:dyDescent="0.3">
      <c r="A17" s="23" t="s">
        <v>3</v>
      </c>
      <c r="B17" s="24" t="s">
        <v>71</v>
      </c>
      <c r="C17" s="24" t="s">
        <v>72</v>
      </c>
      <c r="D17" s="25" t="s">
        <v>12</v>
      </c>
    </row>
    <row r="18" spans="1:4" ht="15.75" thickBot="1" x14ac:dyDescent="0.3">
      <c r="A18" s="1" t="s">
        <v>4</v>
      </c>
      <c r="B18" s="1">
        <v>0</v>
      </c>
      <c r="C18" s="1">
        <v>0</v>
      </c>
      <c r="D18" s="26">
        <f>($D$5*B18)+($D$5*C18*($D$6-1))</f>
        <v>0</v>
      </c>
    </row>
    <row r="19" spans="1:4" ht="15.75" thickBot="1" x14ac:dyDescent="0.3">
      <c r="A19" s="1" t="s">
        <v>5</v>
      </c>
      <c r="B19" s="1">
        <v>0</v>
      </c>
      <c r="C19" s="1">
        <v>0</v>
      </c>
      <c r="D19" s="26">
        <f>($D$5*B19)+($D$5*C19*($D$6-1))</f>
        <v>0</v>
      </c>
    </row>
    <row r="20" spans="1:4" ht="15.75" thickBot="1" x14ac:dyDescent="0.3">
      <c r="A20" s="1" t="s">
        <v>6</v>
      </c>
      <c r="B20" s="1">
        <v>0</v>
      </c>
      <c r="C20" s="1">
        <v>0</v>
      </c>
      <c r="D20" s="26">
        <f>($D$5*B20)+($D$5*C20*($D$6-1))</f>
        <v>0</v>
      </c>
    </row>
    <row r="21" spans="1:4" ht="15.75" thickBot="1" x14ac:dyDescent="0.3">
      <c r="A21" s="1" t="s">
        <v>7</v>
      </c>
      <c r="B21" s="1">
        <v>0</v>
      </c>
      <c r="C21" s="1">
        <v>0</v>
      </c>
      <c r="D21" s="26">
        <f t="shared" ref="D21:D25" si="0">($D$5*B21)+($D$5*C21*($D$6-1))</f>
        <v>0</v>
      </c>
    </row>
    <row r="22" spans="1:4" ht="15.75" thickBot="1" x14ac:dyDescent="0.3">
      <c r="A22" s="1" t="s">
        <v>7</v>
      </c>
      <c r="B22" s="1">
        <v>0</v>
      </c>
      <c r="C22" s="1">
        <v>0</v>
      </c>
      <c r="D22" s="26">
        <f t="shared" si="0"/>
        <v>0</v>
      </c>
    </row>
    <row r="23" spans="1:4" ht="15.75" thickBot="1" x14ac:dyDescent="0.3">
      <c r="A23" s="1" t="s">
        <v>7</v>
      </c>
      <c r="B23" s="1">
        <v>0</v>
      </c>
      <c r="C23" s="1">
        <v>0</v>
      </c>
      <c r="D23" s="26">
        <f t="shared" si="0"/>
        <v>0</v>
      </c>
    </row>
    <row r="24" spans="1:4" ht="15.75" thickBot="1" x14ac:dyDescent="0.3">
      <c r="A24" s="1" t="s">
        <v>8</v>
      </c>
      <c r="B24" s="1">
        <v>0</v>
      </c>
      <c r="C24" s="1">
        <v>0</v>
      </c>
      <c r="D24" s="26">
        <f t="shared" si="0"/>
        <v>0</v>
      </c>
    </row>
    <row r="25" spans="1:4" ht="15.75" thickBot="1" x14ac:dyDescent="0.3">
      <c r="A25" s="1" t="s">
        <v>9</v>
      </c>
      <c r="B25" s="1">
        <v>0</v>
      </c>
      <c r="C25" s="1">
        <v>0</v>
      </c>
      <c r="D25" s="26">
        <f t="shared" si="0"/>
        <v>0</v>
      </c>
    </row>
    <row r="26" spans="1:4" x14ac:dyDescent="0.25">
      <c r="A26" s="27" t="s">
        <v>12</v>
      </c>
      <c r="B26" s="28">
        <f>SUM(B18:B25)</f>
        <v>0</v>
      </c>
      <c r="C26" s="28">
        <f>SUM(C18:C25)</f>
        <v>0</v>
      </c>
      <c r="D26" s="29">
        <f>SUM(D18:D25)</f>
        <v>0</v>
      </c>
    </row>
    <row r="27" spans="1:4" x14ac:dyDescent="0.25">
      <c r="A27" s="12" t="s">
        <v>13</v>
      </c>
      <c r="B27" s="13"/>
      <c r="C27" s="13"/>
      <c r="D27" s="14"/>
    </row>
    <row r="28" spans="1:4" ht="72.599999999999994" customHeight="1" x14ac:dyDescent="0.25">
      <c r="A28" s="30" t="s">
        <v>48</v>
      </c>
      <c r="B28" s="30"/>
      <c r="C28" s="30"/>
      <c r="D28" s="30"/>
    </row>
    <row r="29" spans="1:4" ht="15.75" thickBot="1" x14ac:dyDescent="0.3">
      <c r="A29" s="23" t="s">
        <v>14</v>
      </c>
      <c r="B29" s="24" t="s">
        <v>15</v>
      </c>
      <c r="C29" s="24" t="s">
        <v>16</v>
      </c>
      <c r="D29" s="25" t="s">
        <v>12</v>
      </c>
    </row>
    <row r="30" spans="1:4" ht="15.75" thickBot="1" x14ac:dyDescent="0.3">
      <c r="A30" s="31" t="s">
        <v>49</v>
      </c>
      <c r="B30" s="2">
        <v>0</v>
      </c>
      <c r="C30" s="1">
        <v>0</v>
      </c>
      <c r="D30" s="26">
        <f>B30+(C30*($D$7-1))</f>
        <v>0</v>
      </c>
    </row>
    <row r="31" spans="1:4" ht="15.75" thickBot="1" x14ac:dyDescent="0.3">
      <c r="A31" s="31" t="s">
        <v>50</v>
      </c>
      <c r="B31" s="2">
        <v>0</v>
      </c>
      <c r="C31" s="1">
        <v>0</v>
      </c>
      <c r="D31" s="26">
        <f>B31+(C31*($D$7-1))</f>
        <v>0</v>
      </c>
    </row>
    <row r="32" spans="1:4" ht="15.75" thickBot="1" x14ac:dyDescent="0.3">
      <c r="A32" s="31" t="s">
        <v>51</v>
      </c>
      <c r="B32" s="2">
        <v>0</v>
      </c>
      <c r="C32" s="1">
        <v>0</v>
      </c>
      <c r="D32" s="26">
        <f t="shared" ref="D32:D52" si="1">B32+(C32*($D$7-1))</f>
        <v>0</v>
      </c>
    </row>
    <row r="33" spans="1:4" ht="15.75" thickBot="1" x14ac:dyDescent="0.3">
      <c r="A33" s="31" t="s">
        <v>52</v>
      </c>
      <c r="B33" s="2">
        <v>0</v>
      </c>
      <c r="C33" s="1">
        <v>0</v>
      </c>
      <c r="D33" s="26">
        <f t="shared" si="1"/>
        <v>0</v>
      </c>
    </row>
    <row r="34" spans="1:4" ht="15.75" thickBot="1" x14ac:dyDescent="0.3">
      <c r="A34" s="31" t="s">
        <v>53</v>
      </c>
      <c r="B34" s="2">
        <v>0</v>
      </c>
      <c r="C34" s="1">
        <v>0</v>
      </c>
      <c r="D34" s="26">
        <f t="shared" ref="D34:D46" si="2">B34+(C34*($D$7-1))</f>
        <v>0</v>
      </c>
    </row>
    <row r="35" spans="1:4" ht="15.75" thickBot="1" x14ac:dyDescent="0.3">
      <c r="A35" s="31" t="s">
        <v>54</v>
      </c>
      <c r="B35" s="2">
        <v>0</v>
      </c>
      <c r="C35" s="1">
        <v>0</v>
      </c>
      <c r="D35" s="26">
        <f t="shared" si="2"/>
        <v>0</v>
      </c>
    </row>
    <row r="36" spans="1:4" ht="15.75" thickBot="1" x14ac:dyDescent="0.3">
      <c r="A36" s="31" t="s">
        <v>55</v>
      </c>
      <c r="B36" s="2">
        <v>0</v>
      </c>
      <c r="C36" s="1">
        <v>0</v>
      </c>
      <c r="D36" s="26">
        <f t="shared" si="2"/>
        <v>0</v>
      </c>
    </row>
    <row r="37" spans="1:4" ht="15.75" thickBot="1" x14ac:dyDescent="0.3">
      <c r="A37" s="31" t="s">
        <v>56</v>
      </c>
      <c r="B37" s="2">
        <v>0</v>
      </c>
      <c r="C37" s="1">
        <v>0</v>
      </c>
      <c r="D37" s="26">
        <f t="shared" si="2"/>
        <v>0</v>
      </c>
    </row>
    <row r="38" spans="1:4" ht="15.75" thickBot="1" x14ac:dyDescent="0.3">
      <c r="A38" s="31" t="s">
        <v>57</v>
      </c>
      <c r="B38" s="2">
        <v>0</v>
      </c>
      <c r="C38" s="1">
        <v>0</v>
      </c>
      <c r="D38" s="26">
        <f t="shared" si="2"/>
        <v>0</v>
      </c>
    </row>
    <row r="39" spans="1:4" ht="15.75" thickBot="1" x14ac:dyDescent="0.3">
      <c r="A39" s="31" t="s">
        <v>58</v>
      </c>
      <c r="B39" s="2">
        <v>0</v>
      </c>
      <c r="C39" s="1">
        <v>0</v>
      </c>
      <c r="D39" s="26">
        <f t="shared" si="2"/>
        <v>0</v>
      </c>
    </row>
    <row r="40" spans="1:4" ht="15.75" thickBot="1" x14ac:dyDescent="0.3">
      <c r="A40" s="31" t="s">
        <v>59</v>
      </c>
      <c r="B40" s="2">
        <v>0</v>
      </c>
      <c r="C40" s="1">
        <v>0</v>
      </c>
      <c r="D40" s="26">
        <f t="shared" si="2"/>
        <v>0</v>
      </c>
    </row>
    <row r="41" spans="1:4" ht="15.75" thickBot="1" x14ac:dyDescent="0.3">
      <c r="A41" s="31" t="s">
        <v>60</v>
      </c>
      <c r="B41" s="2">
        <v>0</v>
      </c>
      <c r="C41" s="1">
        <v>0</v>
      </c>
      <c r="D41" s="26">
        <f t="shared" si="2"/>
        <v>0</v>
      </c>
    </row>
    <row r="42" spans="1:4" ht="15.75" thickBot="1" x14ac:dyDescent="0.3">
      <c r="A42" s="31" t="s">
        <v>61</v>
      </c>
      <c r="B42" s="2">
        <v>0</v>
      </c>
      <c r="C42" s="1">
        <v>0</v>
      </c>
      <c r="D42" s="26">
        <f>B42+(C42*($D$7-1))</f>
        <v>0</v>
      </c>
    </row>
    <row r="43" spans="1:4" ht="15.75" thickBot="1" x14ac:dyDescent="0.3">
      <c r="A43" s="31" t="s">
        <v>62</v>
      </c>
      <c r="B43" s="2">
        <v>0</v>
      </c>
      <c r="C43" s="1">
        <v>0</v>
      </c>
      <c r="D43" s="26">
        <f t="shared" si="2"/>
        <v>0</v>
      </c>
    </row>
    <row r="44" spans="1:4" ht="15.75" thickBot="1" x14ac:dyDescent="0.3">
      <c r="A44" s="31" t="s">
        <v>63</v>
      </c>
      <c r="B44" s="2">
        <v>0</v>
      </c>
      <c r="C44" s="1">
        <v>0</v>
      </c>
      <c r="D44" s="26">
        <f t="shared" si="2"/>
        <v>0</v>
      </c>
    </row>
    <row r="45" spans="1:4" ht="15.75" thickBot="1" x14ac:dyDescent="0.3">
      <c r="A45" s="31" t="s">
        <v>64</v>
      </c>
      <c r="B45" s="2">
        <v>0</v>
      </c>
      <c r="C45" s="1">
        <v>0</v>
      </c>
      <c r="D45" s="26">
        <f t="shared" si="2"/>
        <v>0</v>
      </c>
    </row>
    <row r="46" spans="1:4" ht="15.75" thickBot="1" x14ac:dyDescent="0.3">
      <c r="A46" s="31" t="s">
        <v>65</v>
      </c>
      <c r="B46" s="2">
        <v>0</v>
      </c>
      <c r="C46" s="1">
        <v>0</v>
      </c>
      <c r="D46" s="26">
        <f t="shared" si="2"/>
        <v>0</v>
      </c>
    </row>
    <row r="47" spans="1:4" ht="15.75" thickBot="1" x14ac:dyDescent="0.3">
      <c r="A47" s="31" t="s">
        <v>66</v>
      </c>
      <c r="B47" s="2">
        <v>0</v>
      </c>
      <c r="C47" s="1">
        <v>0</v>
      </c>
      <c r="D47" s="26">
        <f t="shared" si="1"/>
        <v>0</v>
      </c>
    </row>
    <row r="48" spans="1:4" ht="15.75" thickBot="1" x14ac:dyDescent="0.3">
      <c r="A48" s="31" t="s">
        <v>67</v>
      </c>
      <c r="B48" s="2">
        <v>0</v>
      </c>
      <c r="C48" s="1">
        <v>0</v>
      </c>
      <c r="D48" s="26">
        <f t="shared" si="1"/>
        <v>0</v>
      </c>
    </row>
    <row r="49" spans="1:4" ht="15.75" thickBot="1" x14ac:dyDescent="0.3">
      <c r="A49" s="31" t="s">
        <v>73</v>
      </c>
      <c r="B49" s="2">
        <v>0</v>
      </c>
      <c r="C49" s="1">
        <v>0</v>
      </c>
      <c r="D49" s="26">
        <f t="shared" ref="D49:D51" si="3">B49+(C49*($D$7-1))</f>
        <v>0</v>
      </c>
    </row>
    <row r="50" spans="1:4" ht="15.75" thickBot="1" x14ac:dyDescent="0.3">
      <c r="A50" s="31" t="s">
        <v>68</v>
      </c>
      <c r="B50" s="2">
        <v>0</v>
      </c>
      <c r="C50" s="1">
        <v>0</v>
      </c>
      <c r="D50" s="26">
        <f t="shared" si="3"/>
        <v>0</v>
      </c>
    </row>
    <row r="51" spans="1:4" ht="15.75" thickBot="1" x14ac:dyDescent="0.3">
      <c r="A51" s="31" t="s">
        <v>74</v>
      </c>
      <c r="B51" s="2">
        <v>0</v>
      </c>
      <c r="C51" s="1">
        <v>0</v>
      </c>
      <c r="D51" s="26">
        <f t="shared" si="3"/>
        <v>0</v>
      </c>
    </row>
    <row r="52" spans="1:4" ht="15.75" thickBot="1" x14ac:dyDescent="0.3">
      <c r="A52" s="31" t="s">
        <v>69</v>
      </c>
      <c r="B52" s="2">
        <v>0</v>
      </c>
      <c r="C52" s="1">
        <v>0</v>
      </c>
      <c r="D52" s="26">
        <f t="shared" si="1"/>
        <v>0</v>
      </c>
    </row>
    <row r="53" spans="1:4" x14ac:dyDescent="0.25">
      <c r="A53" s="27" t="s">
        <v>12</v>
      </c>
      <c r="B53" s="28">
        <f>SUM(B30:B52)</f>
        <v>0</v>
      </c>
      <c r="C53" s="28">
        <f>SUM(C30:C52)</f>
        <v>0</v>
      </c>
      <c r="D53" s="29">
        <f>SUM(D30:D52)</f>
        <v>0</v>
      </c>
    </row>
    <row r="54" spans="1:4" x14ac:dyDescent="0.25">
      <c r="A54" s="12" t="s">
        <v>17</v>
      </c>
      <c r="B54" s="13"/>
      <c r="C54" s="13"/>
      <c r="D54" s="14"/>
    </row>
    <row r="55" spans="1:4" ht="34.5" customHeight="1" x14ac:dyDescent="0.25">
      <c r="A55" s="20" t="s">
        <v>18</v>
      </c>
      <c r="B55" s="21"/>
      <c r="C55" s="21"/>
      <c r="D55" s="22"/>
    </row>
    <row r="56" spans="1:4" ht="15.75" thickBot="1" x14ac:dyDescent="0.3">
      <c r="A56" s="32" t="s">
        <v>19</v>
      </c>
      <c r="B56" s="33"/>
      <c r="C56" s="34" t="s">
        <v>20</v>
      </c>
      <c r="D56" s="25" t="s">
        <v>12</v>
      </c>
    </row>
    <row r="57" spans="1:4" ht="14.45" customHeight="1" thickBot="1" x14ac:dyDescent="0.3">
      <c r="A57" s="35" t="s">
        <v>40</v>
      </c>
      <c r="B57" s="36"/>
      <c r="C57" s="1">
        <v>0</v>
      </c>
      <c r="D57" s="26">
        <f>C57*D8</f>
        <v>0</v>
      </c>
    </row>
    <row r="58" spans="1:4" ht="15.75" thickBot="1" x14ac:dyDescent="0.3">
      <c r="A58" s="35" t="s">
        <v>46</v>
      </c>
      <c r="B58" s="36"/>
      <c r="C58" s="1">
        <v>0</v>
      </c>
      <c r="D58" s="26">
        <f>C58*D9</f>
        <v>0</v>
      </c>
    </row>
    <row r="59" spans="1:4" ht="14.45" customHeight="1" thickBot="1" x14ac:dyDescent="0.3">
      <c r="A59" s="35" t="s">
        <v>41</v>
      </c>
      <c r="B59" s="36"/>
      <c r="C59" s="1">
        <v>0</v>
      </c>
      <c r="D59" s="26">
        <f>C59*D10</f>
        <v>0</v>
      </c>
    </row>
    <row r="60" spans="1:4" ht="14.45" customHeight="1" thickBot="1" x14ac:dyDescent="0.3">
      <c r="A60" s="35" t="s">
        <v>42</v>
      </c>
      <c r="B60" s="36"/>
      <c r="C60" s="1">
        <v>0</v>
      </c>
      <c r="D60" s="26">
        <f>C60*D11</f>
        <v>0</v>
      </c>
    </row>
    <row r="61" spans="1:4" ht="14.45" customHeight="1" thickBot="1" x14ac:dyDescent="0.3">
      <c r="A61" s="35" t="s">
        <v>43</v>
      </c>
      <c r="B61" s="36"/>
      <c r="C61" s="1">
        <v>0</v>
      </c>
      <c r="D61" s="26">
        <f>C61*D12</f>
        <v>0</v>
      </c>
    </row>
    <row r="62" spans="1:4" x14ac:dyDescent="0.25">
      <c r="A62" s="37" t="s">
        <v>12</v>
      </c>
      <c r="B62" s="38"/>
      <c r="C62" s="39"/>
      <c r="D62" s="29">
        <f>SUM(D57:D61)</f>
        <v>0</v>
      </c>
    </row>
    <row r="63" spans="1:4" x14ac:dyDescent="0.25">
      <c r="A63" s="12" t="s">
        <v>21</v>
      </c>
      <c r="B63" s="13"/>
      <c r="C63" s="13"/>
      <c r="D63" s="14"/>
    </row>
    <row r="64" spans="1:4" ht="60" customHeight="1" x14ac:dyDescent="0.25">
      <c r="A64" s="30" t="s">
        <v>44</v>
      </c>
      <c r="B64" s="30"/>
      <c r="C64" s="30"/>
      <c r="D64" s="30"/>
    </row>
    <row r="65" spans="1:6" ht="15.75" thickBot="1" x14ac:dyDescent="0.3">
      <c r="A65" s="32" t="s">
        <v>22</v>
      </c>
      <c r="B65" s="33"/>
      <c r="C65" s="34" t="s">
        <v>23</v>
      </c>
      <c r="D65" s="25" t="s">
        <v>12</v>
      </c>
    </row>
    <row r="66" spans="1:6" ht="15.75" thickBot="1" x14ac:dyDescent="0.3">
      <c r="A66" s="36" t="s">
        <v>24</v>
      </c>
      <c r="B66" s="40"/>
      <c r="C66" s="1">
        <v>0</v>
      </c>
      <c r="D66" s="41">
        <f>(AVERAGE(C66:C69))*D13</f>
        <v>0</v>
      </c>
    </row>
    <row r="67" spans="1:6" ht="15.75" thickBot="1" x14ac:dyDescent="0.3">
      <c r="A67" s="36" t="s">
        <v>25</v>
      </c>
      <c r="B67" s="40"/>
      <c r="C67" s="1">
        <v>0</v>
      </c>
      <c r="D67" s="42"/>
    </row>
    <row r="68" spans="1:6" ht="15.75" thickBot="1" x14ac:dyDescent="0.3">
      <c r="A68" s="15" t="s">
        <v>28</v>
      </c>
      <c r="B68" s="43"/>
      <c r="C68" s="1">
        <v>0</v>
      </c>
      <c r="D68" s="42"/>
    </row>
    <row r="69" spans="1:6" x14ac:dyDescent="0.25">
      <c r="A69" s="36" t="s">
        <v>26</v>
      </c>
      <c r="B69" s="40"/>
      <c r="C69" s="3">
        <v>0</v>
      </c>
      <c r="D69" s="44"/>
    </row>
    <row r="70" spans="1:6" s="49" customFormat="1" x14ac:dyDescent="0.25">
      <c r="A70" s="45" t="s">
        <v>75</v>
      </c>
      <c r="B70" s="46"/>
      <c r="C70" s="47"/>
      <c r="D70" s="48">
        <f>SUM(D26+D53+D62+D66)</f>
        <v>0</v>
      </c>
    </row>
    <row r="71" spans="1:6" x14ac:dyDescent="0.25">
      <c r="A71" s="50"/>
      <c r="B71" s="50"/>
      <c r="C71" s="51"/>
      <c r="D71" s="52"/>
    </row>
    <row r="72" spans="1:6" x14ac:dyDescent="0.25">
      <c r="A72" s="53"/>
      <c r="B72" s="53"/>
      <c r="C72" s="54"/>
      <c r="D72" s="55"/>
    </row>
    <row r="73" spans="1:6" x14ac:dyDescent="0.25">
      <c r="A73" s="56"/>
      <c r="C73" s="58"/>
      <c r="D73" s="59"/>
      <c r="E73" s="60"/>
      <c r="F73" s="60"/>
    </row>
    <row r="74" spans="1:6" x14ac:dyDescent="0.25">
      <c r="A74" s="61" t="s">
        <v>29</v>
      </c>
      <c r="B74" s="62"/>
      <c r="C74" s="62"/>
      <c r="D74" s="63"/>
      <c r="E74" s="64"/>
      <c r="F74" s="64"/>
    </row>
    <row r="75" spans="1:6" ht="25.5" customHeight="1" x14ac:dyDescent="0.25">
      <c r="A75" s="65" t="s">
        <v>30</v>
      </c>
      <c r="B75" s="66"/>
      <c r="C75" s="4"/>
      <c r="D75" s="5"/>
      <c r="E75" s="67"/>
      <c r="F75" s="67"/>
    </row>
    <row r="76" spans="1:6" ht="22.5" customHeight="1" x14ac:dyDescent="0.25">
      <c r="A76" s="65" t="s">
        <v>31</v>
      </c>
      <c r="B76" s="66"/>
      <c r="C76" s="4"/>
      <c r="D76" s="6"/>
      <c r="E76" s="67"/>
      <c r="F76" s="67"/>
    </row>
    <row r="77" spans="1:6" ht="23.25" customHeight="1" x14ac:dyDescent="0.25">
      <c r="A77" s="65" t="s">
        <v>32</v>
      </c>
      <c r="B77" s="66"/>
      <c r="C77" s="4"/>
      <c r="D77" s="6"/>
      <c r="E77" s="67"/>
      <c r="F77" s="67"/>
    </row>
    <row r="78" spans="1:6" ht="20.25" customHeight="1" x14ac:dyDescent="0.25">
      <c r="A78" s="65" t="s">
        <v>33</v>
      </c>
      <c r="B78" s="66"/>
      <c r="C78" s="4"/>
      <c r="D78" s="6"/>
      <c r="E78" s="67"/>
      <c r="F78" s="67"/>
    </row>
  </sheetData>
  <mergeCells count="45">
    <mergeCell ref="A76:B76"/>
    <mergeCell ref="A77:B77"/>
    <mergeCell ref="A78:B78"/>
    <mergeCell ref="C75:D75"/>
    <mergeCell ref="C76:D76"/>
    <mergeCell ref="C77:D77"/>
    <mergeCell ref="C78:D78"/>
    <mergeCell ref="A74:D74"/>
    <mergeCell ref="A70:B70"/>
    <mergeCell ref="A67:B67"/>
    <mergeCell ref="A69:B69"/>
    <mergeCell ref="A75:B75"/>
    <mergeCell ref="A62:C62"/>
    <mergeCell ref="A68:B68"/>
    <mergeCell ref="A63:D63"/>
    <mergeCell ref="A64:D64"/>
    <mergeCell ref="A65:B65"/>
    <mergeCell ref="A66:B66"/>
    <mergeCell ref="D66:D69"/>
    <mergeCell ref="A56:B56"/>
    <mergeCell ref="A5:C5"/>
    <mergeCell ref="A6:C6"/>
    <mergeCell ref="A7:C7"/>
    <mergeCell ref="A15:D15"/>
    <mergeCell ref="A27:D27"/>
    <mergeCell ref="A28:D28"/>
    <mergeCell ref="A54:D54"/>
    <mergeCell ref="A55:D55"/>
    <mergeCell ref="A1:D1"/>
    <mergeCell ref="A3:D3"/>
    <mergeCell ref="A2:D2"/>
    <mergeCell ref="A4:D4"/>
    <mergeCell ref="A16:D16"/>
    <mergeCell ref="A13:C13"/>
    <mergeCell ref="A8:C8"/>
    <mergeCell ref="A9:C9"/>
    <mergeCell ref="A10:C10"/>
    <mergeCell ref="A11:C11"/>
    <mergeCell ref="A12:C12"/>
    <mergeCell ref="A14:D14"/>
    <mergeCell ref="A57:B57"/>
    <mergeCell ref="A58:B58"/>
    <mergeCell ref="A59:B59"/>
    <mergeCell ref="A60:B60"/>
    <mergeCell ref="A61:B6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ADB9606643B140858A9F4BC76468E8" ma:contentTypeVersion="9" ma:contentTypeDescription="Create a new document." ma:contentTypeScope="" ma:versionID="82270d5a8c6a7520c1fffb76bce8ec60">
  <xsd:schema xmlns:xsd="http://www.w3.org/2001/XMLSchema" xmlns:xs="http://www.w3.org/2001/XMLSchema" xmlns:p="http://schemas.microsoft.com/office/2006/metadata/properties" xmlns:ns2="eef2696f-cbd2-4729-be5a-08e679bdf7a3" xmlns:ns3="a8da25b2-e777-4efc-80a0-8fedd3acd7ef" targetNamespace="http://schemas.microsoft.com/office/2006/metadata/properties" ma:root="true" ma:fieldsID="c1252d829d78a8209b3e981ee672d61e" ns2:_="" ns3:_="">
    <xsd:import namespace="eef2696f-cbd2-4729-be5a-08e679bdf7a3"/>
    <xsd:import namespace="a8da25b2-e777-4efc-80a0-8fedd3acd7e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f2696f-cbd2-4729-be5a-08e679bdf7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4afd588-4a66-44cd-88c2-f790301b915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da25b2-e777-4efc-80a0-8fedd3acd7e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8d77e65-dd42-403a-8def-fe41a475437d}" ma:internalName="TaxCatchAll" ma:showField="CatchAllData" ma:web="a8da25b2-e777-4efc-80a0-8fedd3acd7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8da25b2-e777-4efc-80a0-8fedd3acd7ef" xsi:nil="true"/>
    <lcf76f155ced4ddcb4097134ff3c332f xmlns="eef2696f-cbd2-4729-be5a-08e679bdf7a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BA562F-1D9C-4D69-A628-3602E830E9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f2696f-cbd2-4729-be5a-08e679bdf7a3"/>
    <ds:schemaRef ds:uri="a8da25b2-e777-4efc-80a0-8fedd3acd7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17C555-B12A-42D9-AD45-AF2C1DD7BF27}">
  <ds:schemaRef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eef2696f-cbd2-4729-be5a-08e679bdf7a3"/>
    <ds:schemaRef ds:uri="http://purl.org/dc/terms/"/>
    <ds:schemaRef ds:uri="http://www.w3.org/XML/1998/namespace"/>
    <ds:schemaRef ds:uri="http://purl.org/dc/elements/1.1/"/>
    <ds:schemaRef ds:uri="http://schemas.microsoft.com/office/infopath/2007/PartnerControls"/>
    <ds:schemaRef ds:uri="a8da25b2-e777-4efc-80a0-8fedd3acd7ef"/>
  </ds:schemaRefs>
</ds:datastoreItem>
</file>

<file path=customXml/itemProps3.xml><?xml version="1.0" encoding="utf-8"?>
<ds:datastoreItem xmlns:ds="http://schemas.openxmlformats.org/officeDocument/2006/customXml" ds:itemID="{8CB1FB16-1623-443C-94EF-D39686722A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2023-10-17T07:28:52Z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0x010100CAADB9606643B140858A9F4BC76468E8</vt:lpwstr>
  </property>
  <property fmtid="{D5CDD505-2E9C-101B-9397-08002B2CF9AE}" pid="3" name="MediaServiceImageTags">
    <vt:lpwstr/>
  </property>
</Properties>
</file>