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T:\Inkoop\8. Inkoopdossiers vanaf 2009\2023\AL23150 Ondergrondse containers\3. Aanbestedingsdocumenten\"/>
    </mc:Choice>
  </mc:AlternateContent>
  <xr:revisionPtr revIDLastSave="0" documentId="13_ncr:1_{D6AB90FC-B8A5-444E-889F-EC035C5D1ACD}" xr6:coauthVersionLast="47" xr6:coauthVersionMax="47" xr10:uidLastSave="{00000000-0000-0000-0000-000000000000}"/>
  <bookViews>
    <workbookView xWindow="-289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3" i="1" l="1"/>
  <c r="A134" i="1" s="1"/>
  <c r="A140" i="1" s="1"/>
  <c r="A142" i="1" s="1"/>
  <c r="A144" i="1" s="1"/>
  <c r="A145" i="1" s="1"/>
  <c r="A115" i="1"/>
  <c r="A116" i="1" s="1"/>
  <c r="A118" i="1" s="1"/>
  <c r="A119" i="1" s="1"/>
  <c r="A120" i="1" s="1"/>
  <c r="A121" i="1" s="1"/>
  <c r="A122" i="1" s="1"/>
  <c r="A123" i="1" s="1"/>
  <c r="A125" i="1" s="1"/>
  <c r="A126" i="1" s="1"/>
  <c r="A127" i="1" s="1"/>
  <c r="A73" i="1"/>
  <c r="A74" i="1" s="1"/>
  <c r="A75" i="1" s="1"/>
  <c r="A77" i="1" s="1"/>
  <c r="A78" i="1" s="1"/>
  <c r="A79" i="1" s="1"/>
  <c r="A80" i="1" s="1"/>
  <c r="A81" i="1" s="1"/>
  <c r="A82" i="1" s="1"/>
  <c r="A83" i="1" s="1"/>
  <c r="A84" i="1" s="1"/>
  <c r="A85" i="1" s="1"/>
  <c r="A87" i="1" s="1"/>
  <c r="A88" i="1" s="1"/>
  <c r="A89" i="1" s="1"/>
  <c r="A67" i="1"/>
  <c r="A68" i="1" s="1"/>
  <c r="A69" i="1" s="1"/>
  <c r="A70" i="1" s="1"/>
  <c r="A71" i="1" s="1"/>
  <c r="A45" i="1"/>
  <c r="A46" i="1" s="1"/>
  <c r="A48" i="1" s="1"/>
  <c r="A49" i="1" s="1"/>
  <c r="A50" i="1" s="1"/>
  <c r="A51" i="1" s="1"/>
  <c r="A52" i="1" s="1"/>
  <c r="A53" i="1" s="1"/>
  <c r="A54" i="1" s="1"/>
  <c r="A55" i="1" s="1"/>
  <c r="A56" i="1" s="1"/>
  <c r="A57" i="1" s="1"/>
  <c r="A58" i="1" s="1"/>
  <c r="A59" i="1" s="1"/>
  <c r="A60" i="1" s="1"/>
  <c r="A61" i="1" s="1"/>
  <c r="A62" i="1" s="1"/>
  <c r="A63" i="1" s="1"/>
  <c r="A34" i="1"/>
  <c r="A35" i="1" s="1"/>
  <c r="A37" i="1" s="1"/>
  <c r="A38" i="1" s="1"/>
  <c r="A39" i="1" s="1"/>
  <c r="A40" i="1" s="1"/>
  <c r="A41" i="1" s="1"/>
  <c r="A42" i="1" s="1"/>
  <c r="A43" i="1" s="1"/>
  <c r="A27" i="1"/>
  <c r="A28" i="1" s="1"/>
  <c r="A29" i="1" s="1"/>
  <c r="A30" i="1" s="1"/>
  <c r="A31" i="1" s="1"/>
  <c r="A32" i="1" s="1"/>
  <c r="A23" i="1"/>
  <c r="A24" i="1" s="1"/>
  <c r="A25" i="1" s="1"/>
  <c r="A21" i="1"/>
  <c r="A4" i="1"/>
  <c r="A5" i="1" s="1"/>
  <c r="A6" i="1" s="1"/>
  <c r="A7" i="1" s="1"/>
  <c r="A8" i="1" s="1"/>
  <c r="A9" i="1" s="1"/>
  <c r="A10" i="1" s="1"/>
  <c r="A11" i="1" s="1"/>
  <c r="A12" i="1" s="1"/>
  <c r="A128" i="1" l="1"/>
  <c r="A129" i="1" s="1"/>
  <c r="A130" i="1" s="1"/>
  <c r="A90" i="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3" i="1" s="1"/>
  <c r="B121" i="1"/>
  <c r="A13" i="1"/>
  <c r="A14" i="1" s="1"/>
  <c r="A15" i="1" s="1"/>
  <c r="A17" i="1" s="1"/>
  <c r="A18" i="1" s="1"/>
  <c r="B146" i="1"/>
  <c r="A146" i="1"/>
</calcChain>
</file>

<file path=xl/sharedStrings.xml><?xml version="1.0" encoding="utf-8"?>
<sst xmlns="http://schemas.openxmlformats.org/spreadsheetml/2006/main" count="146" uniqueCount="145">
  <si>
    <t>Programma van eisen</t>
    <phoneticPr fontId="0" type="noConversion"/>
  </si>
  <si>
    <t>Algemeen</t>
    <phoneticPr fontId="0" type="noConversion"/>
  </si>
  <si>
    <t>De leverancier garandeert dat er geen conflicten zijn met eventuele patenten. Hiertoe heeft de leverancier een vrijwaringbewijs voor schade ten gevolge van eventuele claims op het gebied van patenten en octrooien toegevoegd.</t>
  </si>
  <si>
    <t>De gehele container (inclusief betonput en invalbeveiliging) dient te voldoen aan de NEN-EN normen 13071-1 en 13071-2. Als bewijs kan opdrachtgever een productcertificaat opvragen bij opdrachtnemer dat verstrekt is door een onafhankelijke en geaccrediteerde organisatie. Voor thermisch verzinkte delen geldt tevens de norm NEN 1461.</t>
  </si>
  <si>
    <t>De gehele container dient voorzien te zijn van een CE-keurmerk, dat bij oplevering gecontroleerd kan worden door een CE-keuringssticker op iedere container.</t>
  </si>
  <si>
    <t>De gehele container dient bestand te zijn tegen inwerking van seizoensinvloeden, grond-, regen- en pekelwater, percolaat en andere inwerkingen van huisvuil.</t>
  </si>
  <si>
    <t>Alle gebruikte materialen moeten slagvast, brandwerend en zelfdovend zijn. Bij brand in de romp moet de schade beperkt blijven opdat de container op de gebruikelijk wijze uitgenomen kan worden.</t>
    <phoneticPr fontId="0" type="noConversion"/>
  </si>
  <si>
    <t>De containers moeten op eenvoudige en veilige wijze uit de betonput kunnen worden gehesen en geledigd worden. Na lediging dienen de containers eenvoudig en zonder beschadigingen aan de container en betonput terug te kunnen worden geplaatst in de betonput. Hiertoe dient de container en/of betonput van een geleidingssysteem te zijn voorzien.</t>
  </si>
  <si>
    <t>Voor elke af te leveren totaalpakket wordt een keurings- en opleveringsrapport opgesteld. Inschrijver voegt daarvan een blanco en een als voorbeeld ingevuld exemplaar mee.</t>
  </si>
  <si>
    <t>De constructie van de container biedt een goede stabiliteit bij het ledigen tegen schommelen en vervormen.</t>
    <phoneticPr fontId="0" type="noConversion"/>
  </si>
  <si>
    <t>Betonput</t>
    <phoneticPr fontId="0" type="noConversion"/>
  </si>
  <si>
    <t>De betonput is voorzien van een KOMO-productcertificaat of gelijkwaardig en voldoet aan NEN EN-206-1 met sterkteklasse C45/55, milieuklassen XC4 en XF2.</t>
  </si>
  <si>
    <t>Inschrijver garandeert dat de betonput bestand is tegen verkeersklasse 45.</t>
    <phoneticPr fontId="0" type="noConversion"/>
  </si>
  <si>
    <t>De betonput voldoet aan de KIWA-verklaring bodemstoffenbesluit of gelijkwaardig.</t>
  </si>
  <si>
    <t>De betonput moet monolithisch zijn gestort (‘uit één stuk’).</t>
  </si>
  <si>
    <t>De put dient schriftelijk gegarandeerd 100% waterdicht te zijn tegen grondwater voor een periode van tenminste 25 jaar.</t>
  </si>
  <si>
    <t>De put van de  ondergrondse containers moet vierkant zijn (alle zijden van gelijke afmeting).</t>
    <phoneticPr fontId="0" type="noConversion"/>
  </si>
  <si>
    <t>De put moet zodanig zijn geconstrueerd dat de betonput niet opdrijft of scheefzakt gedurende tenminste 15 jaar. Dit moet schriftelijk worden gegarandeerd. De leverancier dient hiertoe een opdrijfberekening te overleggen ingeval opdrachtgever hiertoe een verzoek doet.</t>
  </si>
  <si>
    <t>Het constructieframe is volledig en waterdicht gelast. Materiaaldikte minimaal 3 mm. Het geheel is thermisch verzinkt volgens DIN-EN-ISO 1461 met een minimale laag-dikte van 70 μ.</t>
  </si>
  <si>
    <t>De betonput dient geschikt te zijn voor de huidige containers en klapvloeren zonder dat de afmetingen en overige specificaties van de betonput afwijken.</t>
    <phoneticPr fontId="0" type="noConversion"/>
  </si>
  <si>
    <t>De betonput is voorzien van een goedgekeurde hijsvoorziening. Deze hijsvoorzieningen zijn aangebracht aan de binnenkant of de buitenkant van de betonput.</t>
  </si>
  <si>
    <t>Invalbeveiliging/klapvloer</t>
    <phoneticPr fontId="0" type="noConversion"/>
  </si>
  <si>
    <t>De bewegingspunten / scharnieren van deze veiligheidsvoorziening dienen zodanig te zijn uitgevoerd dat vocht en vuil geen invloed hebben op de goede werking van de voorziening.</t>
    <phoneticPr fontId="0" type="noConversion"/>
  </si>
  <si>
    <t>Algemene eisen uitneembare ondergrondse containers (binnebak)</t>
    <phoneticPr fontId="0" type="noConversion"/>
  </si>
  <si>
    <t>Het losmechanisme van de autolaadkraan betreft een 1-haaksysteem (Metro-systeem). De volle container wordt mechanisch gelost door middel van een aanstootsystematiek. Het eventuele ontgrendelen, openen, sluiten en weer vergrendelen van de bodemkleppen mag geen handelingen van de bediener vereisen anders dan het op de gebruikelijke wijze bedienen van het 1-haaksysteem. Het losmechanisme mag het ledigen van de container niet belemmeren.</t>
  </si>
  <si>
    <t>Voor het ledigen van de containers zijn geen aanpassingen op het inzamelvoertuig noodzakelijk. Met ander woorden het inzamelvoertuig moet zonder aanpassingen de huidige containers alsmede de nieuwe containers kunnen ledigen.</t>
    <phoneticPr fontId="0" type="noConversion"/>
  </si>
  <si>
    <t xml:space="preserve">De losse materialen / onderdelen die in bovengenoemde lijst staan, dienen vanaf moment van levering minimaal 10 jaar naleverbaar te zijn. </t>
  </si>
  <si>
    <t xml:space="preserve">De stalen binnencontainer dient voorzien te zijn van een bodemklep met vochtvanger c.q. lekbak die op minimaal twee punten scharniert en nauwgezet op de rompconstructie aansluit. Deze lekbak moet het vrijkomende vocht opvangen en alleen tijdens het ledigen van de container (na het aanstoten) laten vrijkomen. </t>
    <phoneticPr fontId="0" type="noConversion"/>
  </si>
  <si>
    <t>De gebruikte scharnieren dienen te zijn vervaardigd van RVS of gelijkwaardig.</t>
  </si>
  <si>
    <t>De scharnieren zijn aan beide uiteinden geborgd.</t>
    <phoneticPr fontId="0" type="noConversion"/>
  </si>
  <si>
    <t>De afmetingen van de binnenbak bedragen maximaal 1.350 x 1.350 mm in verband met het ledigen in de trechter van het inzamelvoertuig van opdrachtgever.</t>
  </si>
  <si>
    <t>De gehele rompconstructie van de container (inclusief de bodemklep) moet zo sterk zijn dat het de testen conform de NEN-EN 13071-1 en 13071-2 kan doorstaan.</t>
    <phoneticPr fontId="0" type="noConversion"/>
  </si>
  <si>
    <t>Indien er versterkingen in de container noodzakelijk zijn mogen deze de uitstroom van het afval niet blokkeren.</t>
    <phoneticPr fontId="0" type="noConversion"/>
  </si>
  <si>
    <t>Het geluidniveau bij het storten van grondstoffen (en restafval) mag de norm van 60 decibel niet overschreiden.</t>
  </si>
  <si>
    <t>Opnamesysteem</t>
    <phoneticPr fontId="0" type="noConversion"/>
  </si>
  <si>
    <t>De container dient middels een eenvoudig en onderhoudsarm 1-haaksysteem te kunnen worden gelost.</t>
    <phoneticPr fontId="0" type="noConversion"/>
  </si>
  <si>
    <t>Het 1-haak opname systeem moet gecentreerd op de container zijn aangebracht, om onbalans tijdens het ledigen te voorkomen. De voorlopige inschrijver dient dit te onderbouwen met tekeningen.</t>
  </si>
  <si>
    <t>Het opnamesysteem dient zich aan de bovenzijde van de inwerpzuil te bevinden, mag niet opvouwbaar of weggewerkt zijn, moet corrosiebestendig zijn en mag niet voorzien worden van een coating.</t>
  </si>
  <si>
    <t>Het opnamesysteem vervormt niet bij gebruikelijke bediening. Onder gebruikelijke bediening wordt verstaan: zoals normaal gebruikelijk is in een stedelijk omgeving en van de inzamelaar verwacht mag worden.</t>
  </si>
  <si>
    <t>Het opnamesysteem voldoet aan NEN-EN 13071-3.</t>
    <phoneticPr fontId="0" type="noConversion"/>
  </si>
  <si>
    <t>De opnamesystemen dienen onderdeel te zijn van de CE-goedkeuring. Opdrachtgever beschouwt onderlossende containers als hijswerktuig in relatie tot haar aansprakelijkheid. Opdrachtgever wenst de veiligheid maximaal te waarborgen. De opnamesystemen dienen gekeurd te zijn als hijswerktuig. Opdrachtnemer levert na opdrachtverlening voorschriften over de wijze waarop het opnamesysteem tijdens de gebruiksfase gekeurd dient te worden.</t>
  </si>
  <si>
    <t>Voor service doeleinden moet het opname punt en hijsframe goed bereikbaar zijn.</t>
    <phoneticPr fontId="0" type="noConversion"/>
  </si>
  <si>
    <t>Voetgangersplatform /vloerplaat</t>
  </si>
  <si>
    <t xml:space="preserve">De vloerplaat inclusief inwerpzuil en eventueel draagframe heeft een draagvermogen van minimaal 500 kg., uitgaande van een puntbelasting op een willekeurig punt op het platform. De leverancier dient dit d.m.v. berekeningen aan te tonen. </t>
  </si>
  <si>
    <t>Het voetgangersplatform vervormt gedurende de levensduur niet blijvend bij belastingen kleiner dan 500 kg/m2, conform NEN 13071 en bij het hijsen en terugplaatsen van de container.</t>
  </si>
  <si>
    <t xml:space="preserve">Het voetgangersplatform van de binnenbak moet over de randen van de betonnen buitenbak vallen. </t>
  </si>
  <si>
    <t>Het voetgangersplatform is dus danig geconstrueerd dat instromen van hemelwater onder normale weersomstandigheden met regenbuien niet mogelijk is.</t>
  </si>
  <si>
    <t>De hoogte van het voetgangersplatform ten opzichte van het straatniveau mag niet hoger zijn dan 25 mm. Waar mogelijk mag de vloerplaat ook op de straat rusten zodat voorkomen wordt dat je een drempel krijgt.</t>
  </si>
  <si>
    <t>Het voetgangersplatform waarop de inwerpzuil is gemonteerd dient licht afwaterend (2 tot 4%) naar de buitenzijde te lopen en dient uit één geheel te bestaan.</t>
    <phoneticPr fontId="0" type="noConversion"/>
  </si>
  <si>
    <t>Het voetgangersplatform, in de vorm van een tranenplaat van slipvast materiaal, is van thermisch verzinkte plaat of gelijkwaardig, vervaardigd. De tranenplaat heeft een dikte van 5 mm / 7 mm.</t>
    <phoneticPr fontId="0" type="noConversion"/>
  </si>
  <si>
    <t>Het voetgangersplatform is makkelijk toegankelijk voor rolstoelgebruikers (en daarmee feitelijk voor iedereen).</t>
    <phoneticPr fontId="0" type="noConversion"/>
  </si>
  <si>
    <t>Waar nodig kan de afwerking van het voetgangersplatform slechts i.o.m. opdrachtgever aangepast worden.</t>
  </si>
  <si>
    <t>De inwerpzuil</t>
    <phoneticPr fontId="0" type="noConversion"/>
  </si>
  <si>
    <t>De inwerpzuil is aan de buitenzijde glad en vloeiend afgewerkt. Uitstekende delen en scherpe hoeken zijn niet toegestaan.</t>
    <phoneticPr fontId="0" type="noConversion"/>
  </si>
  <si>
    <t>De inwerpzuil is van staal, geschoopeerd.</t>
  </si>
  <si>
    <t>De gehele inwerpzuil is aan de buitenkant  afgewerkt met een  2 - laags  hamerslag polyester poedercoating, kleur RAL 6009 (dennengroen) , met een minimale laagdikte van 80 micrometer, gem eten volgens ISO 2808.</t>
    <phoneticPr fontId="0" type="noConversion"/>
  </si>
  <si>
    <t>De  coating  dient  antigraffiti  te zijn .  De inschrijver dient aan te geven op welke wijze dat is gerealiseerd. Indien toch graffiti wordt aangetroffen op de zuil, dient inschrijver aan te geven op welke wijze dat verwijderd kan worden.</t>
  </si>
  <si>
    <t>Als  optie wordt gevraagd:  het  opnieuw spuiten van de inwerpzuil ten gevolge van graffiti en vandalisme.</t>
  </si>
  <si>
    <t>Inwerpopening en trommel  / inwerpmechaniek  zijn van roestvast staal (RVS).</t>
  </si>
  <si>
    <t xml:space="preserve">De (overige) onderdelen van de unit zijn van gehard en/of gegalvaniseerd en/of behandeld staal vervaardigd. </t>
    <phoneticPr fontId="0" type="noConversion"/>
  </si>
  <si>
    <t>De plaatdikte dient minimaal 2 mm te zijn bij gezette profielen.</t>
    <phoneticPr fontId="0" type="noConversion"/>
  </si>
  <si>
    <t>De inwerpopening dient voldoende hoogte, breedte en diepte te hebben om een huisvuilzak van 60 liter onverklemd te kunnen storten (inhoud inwerpopening ca. 80 liter). De voorlopige winnaar dient d.m.v. een berekening dit volume aan te tonen.</t>
  </si>
  <si>
    <t>Het inwerpgedeelte kan eenvoudig worden verkleind zodat een kleiner volume gestort kan worden. Hierbij aangeven om welke volume verkleining het gaat.</t>
  </si>
  <si>
    <t>De inwerp opening dient zo geconstrueerd te zijn dat deze kleiner is dan de opening waardoor het afval in de container wordt gestort, dit om verklemming van het afval te voorkomen. Het afval moet, nadat de inworp opening is gesloten, vrij en zonder belemmeringen in de container kunnen vallen.</t>
  </si>
  <si>
    <t>De hoogte vanaf de traanplaat tot aan de inwerpopening is tussen de 50 en 80 cm, aan de voorkant. Zowel de inwerpopening als het bedieningspaneel (kaartlezer) zijn makkelijk toegankelijk voor rolstoelgebruikers (en daarmee  feitelijk voor iedereen).</t>
    <phoneticPr fontId="0" type="noConversion"/>
  </si>
  <si>
    <t>De inwerpfaciliteit dient in normale stand afgesloten te zijn.</t>
  </si>
  <si>
    <t>De inwerpzuil moet zodanig zijn geconstrueerd dat er onder normale omstandigheden met regenbuien geen hemelwater in de ondergrondse container kan komen. Het geheel van de container en de put dient waterdicht te zijn.</t>
    <phoneticPr fontId="0" type="noConversion"/>
  </si>
  <si>
    <t>De bovengenoemde toegankelijkheid dient  afgesloten  te zijn voor het publiek.</t>
    <phoneticPr fontId="0" type="noConversion"/>
  </si>
  <si>
    <t>De inwerpvoorziening is dusdanig geconstrueerd dat bij openen en sluiten er geen klemgevaar of ander letsel voor gebruikers kan optreden.</t>
  </si>
  <si>
    <t>In gesloten positie heeft de inwerpopening geen kieren waardoor afval gestoken zou kunnen worden; de zuil voldoet aan IP-33 (met uitzondering voor kieren welke belangrijk zijn voor het functioneren van de inwerpzuil, deze kieren mogen niet groter zijn dan 6mm).</t>
  </si>
  <si>
    <t>Het mag voor gebruikers niet mogelijk zijn om vuil in te werpen op een andere wijze dan via de inwerpzuil.</t>
  </si>
  <si>
    <t>De inwerpopening is voorzien van voorzieningen welke het geluid dempen bij opening en sluiting. Het brongeluid bedraagt maximaal 50 dB(A).</t>
  </si>
  <si>
    <t>Toegangscontrole / identificatie en registratiesysteem</t>
    <phoneticPr fontId="0" type="noConversion"/>
  </si>
  <si>
    <t>Het identificatie- en registratiesysteem van opdrachtnemer dient te voldoen aan de STOSAG-normen voor koppelvlak 1 en koppelvlak 3, zodat het gekoppeld kan worden aan ons huidige registratiesysteem (Afvalris).</t>
  </si>
  <si>
    <t>De registratie van stortingen op pasnummer, datum en tijd moet ingelezen kunnen worden in het  huidige (afvalris) en en een nog nieuw aan te schaffen CMS-pakket en dagelijks automatisch kunnen worden ingelezen.</t>
    <phoneticPr fontId="0" type="noConversion"/>
  </si>
  <si>
    <t>Het systeem moet toegankelijk zijn voor de huidige passen, type Mifare (particulier, huishouding en servicepassen). Het registratie systeem is dus geschikt voor gebruik van een whitelist met alle in de gemeente gebruikte milieupassen. Bewoners met toegang tot ondergrondse containers op hun milieupas moeten alle containers in de gemeente, of een selectie daarvan, kunnen gebruiken.</t>
    <phoneticPr fontId="0" type="noConversion"/>
  </si>
  <si>
    <t>Als een pas wordt aangeboden en geaccepteerd, maar de aanbieder opent de inwerpvoorziening niet, dan dient het elektronisch slot weer te sluiten na 10 seconden. Een aanbieding wordt pas geregistreerd na openen en sluiten van de inwerpvoorziening.</t>
    <phoneticPr fontId="0" type="noConversion"/>
  </si>
  <si>
    <t>Alle kosten die gemaakt moeten worden om de registratiesystemen te laten functioneren met het gekozen CMS-pakket zijn voor rekening van de opdrachtnemer van het elektronische toegangssysteem. Naast eventuele eenmalige (installatie)kosten dient inschrijver ook aan te geven welke abonnementskosten in rekening worden gebracht voor datatransmissie (op basis van abonnement van minstens 8 jaar). Na deze 8 jaar komt inschrijver met een nieuw voorstel voor 8 jaar, dat in principe niet hoger mag liggen.</t>
  </si>
  <si>
    <t>Het registratiesysteem en de datacommunicatie moet beveiligd zijn tegen gebruik door onbevoegden en dient geschikt te zijn voor Diftar.</t>
    <phoneticPr fontId="0" type="noConversion"/>
  </si>
  <si>
    <t>De positie van de paslezer in de zuil is zodanig dat deze direct en logisch leesbaar is voor de gebruiker.</t>
  </si>
  <si>
    <t>De paslezer is zodanig aangebracht dat deze netjes aansluit op de vorm van de inwerpzuil en niet uitsteekt of verzonken is aangebracht.</t>
  </si>
  <si>
    <t>De paslezer kan de toegangspas contactloos uitlezen en hoeft vooraf niet te worden geactiveerd.</t>
  </si>
  <si>
    <t>Het elektronisch slot en kaartlezer zijn eenvoudig (binnen 15 minuten) via het inspectieluik te vervangen door een nieuw slot en kaartlezer.</t>
  </si>
  <si>
    <t>De paslezer moet op eenvoudige wijze gereinigd kunnen worden.</t>
  </si>
  <si>
    <t xml:space="preserve">De paslezer moet UV-bestendig zijn. Inschrijver dient dit aan te geven in jaren. </t>
    <phoneticPr fontId="0" type="noConversion"/>
  </si>
  <si>
    <t>Het registratiesysteem en de inwerpopeningn moeten ook bij extreme koude (-18˚C) en extreme warmte (+40˚C) goed blijven functioneren.</t>
    <phoneticPr fontId="0" type="noConversion"/>
  </si>
  <si>
    <t>Garantie-eisen</t>
    <phoneticPr fontId="0" type="noConversion"/>
  </si>
  <si>
    <t>Defecten tijdens de garantieperiode, waarbij sprake is van een onveilige situatie, dienen binnen twee uur veilig gesteld te worden. Defecten tijdens de garantieperiode, die leiden tot buiten gebruikstelling (te bepalen door de opdrachtgever), dienen binnen 24 uur na melding opgelost te worden. Alle overige defecten dienen binnen één week na melding verholpen te zijn.</t>
  </si>
  <si>
    <t>Werkzaamheden door anderen dan Opdrachtnemer hebben geen invloed op de garanties, tenzij Opdrachtnemer kan aantonen dat deze werkzaamheden niet volgens de verstrekte voorschriften zijn uitgevoerd en hierdoor reparatie of vervanging noodzakelijk is.</t>
  </si>
  <si>
    <t>Uitsluitingen van de garantie zijn minimaal, realistisch en zijn helder omschreven. Bij afwijzing van garantieaanvragen dient Opdrachtnemer overtuigend te bewijzen waarom kosten niet onder de garantie vallen.</t>
  </si>
  <si>
    <t>Eisen aan leveringen</t>
    <phoneticPr fontId="0" type="noConversion"/>
  </si>
  <si>
    <t xml:space="preserve">De levertijd van complete containers bedraagt maximaal 10 weken na bestelling. </t>
  </si>
  <si>
    <t>De inschrijver garandeert gedurende de technische levensduur onderdelen of complete systemen te kunnen leveren in gelijkwaardige uitvoering en kwaliteit. De levertermijn, voor losse onderdelen, bedraagt maximaal 2 werkdagen in geval van onderdelen die de veiligheid beïnvloeden. Voor de overige onderdelen dient de levertermijn maximaal 3 werkdagen te bedragen (in minimaal 90% van de leveringen). Opdrachtgever kan geen voorraad van onderdelen aanhouden.</t>
  </si>
  <si>
    <t>Abonnement</t>
    <phoneticPr fontId="0" type="noConversion"/>
  </si>
  <si>
    <t>De abonnementskosten voor registratie worden niet eerder in rekening gebracht vanaf het moment van de eerste storting.</t>
    <phoneticPr fontId="0" type="noConversion"/>
  </si>
  <si>
    <t>Inspectie, onderhoud, keuring en reiniging</t>
  </si>
  <si>
    <t>Van iedere inspectie en preventieve onderhoudsronde en van correctief onderhoud wordt een rapportage opgesteld. De onderhoudswerkzaamheden worden vastgelegd in een rapportage waarin in ieder geval is opgenomen:
* Datum van inspectie en/of onderhoud;
* Uitgevoerde controle per containeronderdeel zoals hierboven aangegeven;
* Bevindingen per containeronderdeel;
* Oorzaak van eventuele schade/slechte staat;
* Uitgevoerde reparatie per containeronderdeel;
* Vervangen onderdelen per containeronderdeel;
* Foto’s van de betreffende container en de onderdelen waaraan onderhoud is uitgevoerd.</t>
    <phoneticPr fontId="0" type="noConversion"/>
  </si>
  <si>
    <t>Al het geleverde dient onderling uitwisselbaar en vervangbaar te zijn zonder dat er aanpassingen nodig zijn op het huidige systeem.</t>
  </si>
  <si>
    <t>De buitenafmeting (bovenaanzicht) mag maximaal 1665 x1665 mm bedragen exclusief eventuele noodzakelijke antiopdrijf voorzieningen.</t>
  </si>
  <si>
    <t>De put dient een afvalcontainer met een inhoud van ruim 5 m3 inclusief een klap-vloer te kunnen bevatten, dat wil zeggen dat de binnen container in zijn geheel in de betonnen put past zonder aanpassing op het huidige systeem</t>
  </si>
  <si>
    <t>De verbindingsmiddelen in de romp van de uitneembare container hebben geen nadelige invloed op het goed functioneren van de container, de uitstroom van het afval en de veiligheidsvoorziening.met andere woorden er mogen geen opstakels in de container of zuil aanwezig zijn die dit kunnen veroorzaken.</t>
  </si>
  <si>
    <t>Het opnamesysteem inclusief inwerp zuil is een constructiedeel dat los afneembaar is van de container, ofwel: het opnamepunt is demontabel. De hiervoor benodigde boutverbindingen mogen, vanwege veiligheidseisen, niet aan de buitenzijde zitten.</t>
  </si>
  <si>
    <t>De gehele constructie van het inwerp zuil en opnameplaat dient thermisch verzinkt te zijn volgens DIN-EN-ISO 1461 met een minimale laagdikte van 70 μm.</t>
  </si>
  <si>
    <t xml:space="preserve">De veiligheid dient gegarandeerd te zijn door een dubbelschalige RVS trommel of een gelijkwaardig veilig inwerpsysteem. </t>
  </si>
  <si>
    <t>Het elektronisch slot moet door de beheerder eenvoudig handmatig toegankelijk gemaakt kunnen worden voor aanbiedingen zonder pas.(met andere woorden de inwerp trommel moet vrij gezet kunnen worden)</t>
  </si>
  <si>
    <t>De aangeboden put dient aan de bovenzijde voorzieningen te hebben om een constructieframe goed en eenvoudig te monteren, zonder speciaal gereedschap.(er moet geen las of slijp gereedschap nodig zijn)</t>
  </si>
  <si>
    <t>De inwerpvoorziening moet zodanig geconstrueerd zijn dat de onderkant volledig afgesloten is wanneer de bovenkant open is. Er mogen geen lange materialen ingestoken kunnen worden.(dubbelschalige trommel)</t>
  </si>
  <si>
    <t>Onderdelen, zoals opnamesysteem (Metro éénhaak), vloer en inwerpzuilen dienen uitwisselbaar te zijn bij huideige en de nieuw te leveren systeemen en gemakkelijk (met gebruik van eenvoudige gereedschappen, dus bijvoorbeeld geen snij- of lasapparatuur), ter plaatse vervangen te kunnen worden.</t>
  </si>
  <si>
    <t>De handgreep op de inwerpvoorziening dient maximaal 200 mm breed te zijn en in het midden van de trommel gplaatst. De handgreep is dusdanig uitgevoerd dat het niet mogelijk is om de handgreep volledig te omklemmen om te voorkomen dat hierdoor veel kracht op de handgreep kan worden uitgeoefend.</t>
  </si>
  <si>
    <t>Koppeling</t>
  </si>
  <si>
    <t>De preventieve onderhoudswerkzaamheden (wassen) inspectie en keuring van de ondergrondse containers bestaat uit het minimaal eenmaal per jaar uitvoeren van de volgende werkzaamheden:
* Stellen en smeren van mechanische onderdelen en bewegende delen
* Visuele inspectie naar de staat en controle op de juiste en veilige werking  van de ondergrondse container, van ten minste:
   - Inwerpzuil binnen en buitenkant.
   - Voetgangersplatform en klapvloer.
   - Collector.
   - Betonput.
   - Veren, scharnieren, bevestigingspunten veiligheidsvoorziening.          
   - Vastzetten van loszittende bouten en moeren.
   - Herstel van gebreken en reparatie van beschadigde delen inclusief eventuele vervanging van batterij en/of accu/zonnecellen.                                                                                                                                       Voor onderhoud keuren repreren en wassen vragen wij een full service contract op de nieuw te leveren systemen.</t>
  </si>
  <si>
    <t>De complete container (binnenbak, veiligheidsvloer, voetgangersplatform, inwerpzuil en registratie unit) wordt in zijn geheel afgemonteerd afgeleverd. Opdrachtgever kan dit geheel in de betonput met klapvloer laten zakken waarna de container gelijk operationeel is.</t>
  </si>
  <si>
    <t>De gehele container, inclusief onder andere de zuil, het opnamesysteem, de inwerpvoorziening, het voetgangersplatform en putrand, dienen zodanig geconstrueerd te zijn dat er geen vloeistoffen onder normale omstandigheden kunnen binnendringen. Inschrijver garandeert dat er geen vloeistoffen kunnen binnendringen in de gehele container. Dit houdt onder andere in via bevestigingsmaterialen, gedurende de technische levensduur, met uitzondering van vloeistoffen die via de gebruikelijke inwerpwijze worden gedeponeerd.</t>
  </si>
  <si>
    <t>Het vulmechanisme moet aan beide zijden bereikbaar zijn voor reparaties door middel van een servicedeur deze is op twee plaatsen voorzien van een serie slot. (met andere woorden alle zuilen kunnen met de zelfde sleutel worden open gemaakt).</t>
  </si>
  <si>
    <t>De inwerpvoorziening (dubbelschalige trommel) dient soepel met één enkele hand te bedienen zijn. De inwerpvoorziening dient na gebruik steeds in de gesloten toestand terug te keren.</t>
  </si>
  <si>
    <t>Het registratiesysteem bestaat uit een paslezer, voeding, elektronisch slot, bekabeling en datacommunicatie modem en wordt ingebouwd en onderhoudsvrij opgeleverd samen met de zuil. De voeding van nieuwe ondergrondse containers bestaat uit een aanwezige duurzame accu/batterij en zonnecel deze moet voldoende capaciteit hebben om de accu/batterij te voeden. de accu/batterij moet in een stevige constructie zijn gemonteerd zodat deze niet tijdes het lossen van de container uit de houder kan vallen.</t>
  </si>
  <si>
    <t>Het display geeft voor gebruikers de status van de werking van de container aan d.m.v. de volgende of daaraan vergelijkbare teksten:
- container vol; 
- open;                                                                                                                                                     - Sluit container;
- in bedrijf;
- buiten gebruik of storing.
Voor beheerders geeft de display ook andere teksten weer. De teksten zijn instelbaar door Opdrachtnemer en kunnen elektronisch worden aangepast op afstand. Na het aanbieden van de pas door een gebruiker geeft het display altijd een melding (bijv.: u kunt storten of pas ongeldig).</t>
  </si>
  <si>
    <t>De klapvloer/invalbeveiliging moet dusdanig zijn geconstrueerd dat het onmogelijk is tussen buitenbak en klapvloer te geraken.</t>
  </si>
  <si>
    <t>De klapvloer/invalbeveiliging is voorzien van een gevaarsignalering voor het publiek.</t>
  </si>
  <si>
    <r>
      <t xml:space="preserve">De stalen klapvloer/invalbeveiliging dient thermisch verzinkt volgens DIN-EN-ISO 1461 met een minimale laagdikte van 70 mm te zijn uitgevoerd,voorzien van veren dus </t>
    </r>
    <r>
      <rPr>
        <b/>
        <sz val="12"/>
        <color theme="1"/>
        <rFont val="Verdana"/>
        <family val="2"/>
      </rPr>
      <t xml:space="preserve">geen gasveren </t>
    </r>
    <r>
      <rPr>
        <sz val="12"/>
        <color theme="1"/>
        <rFont val="Verdana"/>
        <family val="2"/>
      </rPr>
      <t>En moet zonder gereedschap in de put geplaatst kunnen worden.</t>
    </r>
  </si>
  <si>
    <t>De klapvloer/invalbeveiliging dient zodanig te zijn vormgegeven dat onderhoudspersoneel met materieel eenvoudig toegang kan hebben tot de bodem van de buitenbak.</t>
  </si>
  <si>
    <t>De klapvloer/invalbeveiliging dient bij terugplaatsing door het gewicht van de lege uitneembare binnenbak te ongrendelen en naar beneden te klappen.</t>
  </si>
  <si>
    <t>Bij het ledigen van de stalen binnenbak dient de klapvloer/invalbeveiliging probleemloos automatisch dicht te klappen (op te komen en te vergrendelen).</t>
  </si>
  <si>
    <t>Het is duidelijk zichtbaar dat de klapvloer/invalbeveiliging wel of niet goed vergrendeld is bij het uitnemen van de container.</t>
  </si>
  <si>
    <t>De klapvloer/invalbeveiliging heeft geen scherpe of uitstekende delen, waaraan iemand zich kan verwonden.</t>
  </si>
  <si>
    <t>De ondergrondse container zelf heeft een inhoud van minimaal 5m3 (de inhoud van de inwerpzuil mag hier in mee genomen worden )en moet passen in de nieuwe en bestaande put, en dient van gegalvaniseerd staal of gelijkwaardig materiaal te zijn vervaardigd. De container voldoet aan de eisen en richtlijnen van de NEN-EN-13071-1 en 13071-2.</t>
  </si>
  <si>
    <t>Indien door verkeerd gebruik toch een verstopping ontstaat in de inwerpzuil, dient deze van buitenaf aan beide zijde toegankelijk te zijn, zodat de verstopping gemakkelijk verholpen kan  worden.</t>
  </si>
  <si>
    <t>Inschrijver dient een all-in prijs af te geven voor de levering van de betonput (metro), waarbij de gemeente Meppel de kosten dekt voor alle werkzaamheden van de plaatsing.(zie eis 44, de betonput moet indentiek zijn aan de huidige betonputten zodat de nieuwe containers tezamen met de al bestaande containers mee kunnen met de afvalinzameldienst).</t>
  </si>
  <si>
    <t>Verborgen!</t>
  </si>
  <si>
    <t>De gehele uitstorthoogte van opnamepunt tot onderzijde van de geopende los klep mag max. 6.000 mm bedragen. Dit vanwege de korte afstand tussen kraanpositie op chassis en storttrechter van de perscontainer (aan de cabinezijde). En moet in de praktijk bij gunning worden getest.</t>
  </si>
  <si>
    <t xml:space="preserve"> De opdrachtnemer zorgt voor een koppeling met cms (leverancier SSI Schäfer) van gemeente Meppel. </t>
  </si>
  <si>
    <t>De binnenzijde van de betonput is glad afgewerkt voor eenvoudige reiniging.</t>
  </si>
  <si>
    <t xml:space="preserve">De nieuw te leveren ondergrondse containers (binnenbak, inwerpzuil Metro opname, veiligheidsvloer en voetgangersplatform) passen in de huidige aanwezige Metro betonbakken met binnen afmeting 1465 x 1465 x 2680 mm(LxBxH) en worden compleet afgemonteerd afgeleverd op een door de opdrachtgever bepaalde locatie binnen de gemeente, en moeten onderling uitwisselbaar zijn in bestaande systemen. Het gaat om een totale levering van +- 240 stuks ter vervanging van het huidige ondergrondse containers. Deze bestaat uit een binnencontainer met aanslag zuil éénhaak Metro systeem met toegangscontrole voetgangers platform daarnaast voor jaarlijkse uitbreiding vragen wij complete systemen (metro betonbak, putrand,binnencontainer met aanslag inhoud 5m³,inwerpzuil voorzien van toegangscontrole en éénhaak Metro opnamen systeem, veiligheidsvloer. </t>
  </si>
  <si>
    <r>
      <t xml:space="preserve">Opdrachtnemer zorgt dat plaatsingsdatum, type, nummer (opgegeven door opdrachtgever) en alle reparaties en controles door opdrachtgever en opdrachtnemer worden geregistreerd in een online systeem dat voor beiden toegankelijk is. </t>
    </r>
    <r>
      <rPr>
        <b/>
        <sz val="12"/>
        <color theme="1"/>
        <rFont val="Verdana"/>
        <family val="2"/>
      </rPr>
      <t>Dit controlesysteem moet na voorlopige gunning tijdens een demo worden gepresenteerd.</t>
    </r>
  </si>
  <si>
    <r>
      <t xml:space="preserve">Verklemming of beschadigen tijdens het uitnemen of terugplaatsen van de uitneembare container mag niet voorkomen. De leverancier dient dit </t>
    </r>
    <r>
      <rPr>
        <b/>
        <sz val="12"/>
        <color theme="1"/>
        <rFont val="Verdana"/>
        <family val="2"/>
      </rPr>
      <t xml:space="preserve">na voorlopige gunning </t>
    </r>
    <r>
      <rPr>
        <sz val="12"/>
        <color theme="1"/>
        <rFont val="Verdana"/>
        <family val="2"/>
      </rPr>
      <t>te onderbouwen met situatietekeningen voorzien van onderlinge ruimte per onderdeel. De tekeningen worden na de vooropige gunning opgevraagd.</t>
    </r>
  </si>
  <si>
    <r>
      <t xml:space="preserve">Het constructieframe moet volledig waterdicht gemonteerd zijn op de aangeboden put en demontabel zijn. De leverancier dient dit </t>
    </r>
    <r>
      <rPr>
        <b/>
        <sz val="12"/>
        <color theme="1"/>
        <rFont val="Verdana"/>
        <family val="2"/>
      </rPr>
      <t>na voorlopige gunning</t>
    </r>
    <r>
      <rPr>
        <sz val="12"/>
        <color theme="1"/>
        <rFont val="Verdana"/>
        <family val="2"/>
      </rPr>
      <t xml:space="preserve"> te onderbouwen met situatietekeningen voorzien van de onderlinge ruimte per onderdeel. De tekeningen worden na de vooropige gunning opgevraagd.</t>
    </r>
  </si>
  <si>
    <r>
      <t xml:space="preserve">Het constructieframe moet een goede aansluiting maken met het bestaande straatwerk. Er moet worden voorkomen dat hemelwater in de aangeboden put loopt. De leverancier dient dit </t>
    </r>
    <r>
      <rPr>
        <b/>
        <sz val="12"/>
        <color theme="1"/>
        <rFont val="Verdana"/>
        <family val="2"/>
      </rPr>
      <t xml:space="preserve">na voorlopige gunning </t>
    </r>
    <r>
      <rPr>
        <sz val="12"/>
        <color theme="1"/>
        <rFont val="Verdana"/>
        <family val="2"/>
      </rPr>
      <t>te onderbouwen met situatietekeningen. Bovendien moet de overgang van platform naar straat vloeiend verlopen zodat dit geen belemmering vormt voor rollators en mensen die slecht ter been zijn. De tekeningen worden na de vooropige gunning opgevraagd.(maaiveld hoogte mee leveren)</t>
    </r>
  </si>
  <si>
    <r>
      <t xml:space="preserve">Het constructieframe dient zodanig te zijn uitgevoerd dat bij ophogingen van het omliggend straatwerk deze eenvoudig minimaal 15 cm omhoog en waterpas gesteld kan worden, waarna de functionaliteit en de waterdichtheid van het systeem weer is gegarandeerd. De leverancier dient dit </t>
    </r>
    <r>
      <rPr>
        <b/>
        <sz val="12"/>
        <color theme="1"/>
        <rFont val="Verdana"/>
        <family val="2"/>
      </rPr>
      <t>na voorlopige gunning</t>
    </r>
    <r>
      <rPr>
        <sz val="12"/>
        <color theme="1"/>
        <rFont val="Verdana"/>
        <family val="2"/>
      </rPr>
      <t xml:space="preserve"> te onderbouwen met situatietekeningen. De tekeningen worden na de vooropige gunning opgevraagd.(of eenvoudig te leveren hulpframe)</t>
    </r>
  </si>
  <si>
    <r>
      <t xml:space="preserve">De aangeboden klapvloer/invalbeveiliging steekt niet boven het maaiveld uit en heeft in de bovenste stand een minimale draagkracht van 150 kg, uitgaande van een puntbelasting op een willekeurige plaats. Bovendien moet de klapvloer van bovenaf eenvoudig te (de)monteren zijn.De leverancier dient dit </t>
    </r>
    <r>
      <rPr>
        <b/>
        <sz val="12"/>
        <color theme="1"/>
        <rFont val="Verdana"/>
        <family val="2"/>
      </rPr>
      <t>na voorlopige gunning</t>
    </r>
    <r>
      <rPr>
        <sz val="12"/>
        <color theme="1"/>
        <rFont val="Verdana"/>
        <family val="2"/>
      </rPr>
      <t xml:space="preserve"> d.m.v. berekeningen of testrapport aan te tonen. Deze bewijsmiddelen worden bij de voorlopige winnaar opgevraagd.</t>
    </r>
  </si>
  <si>
    <r>
      <t xml:space="preserve">De onder het voorgaande punt genoemde ondergrondse container moet tevens passen in de bestaande putten.  Zonder dat er wijzigeingen aan de bestaande putten moet worden uitgevoerd Dit </t>
    </r>
    <r>
      <rPr>
        <b/>
        <sz val="12"/>
        <color theme="1"/>
        <rFont val="Verdana"/>
        <family val="2"/>
      </rPr>
      <t xml:space="preserve">zal na voorlopige gunning met een demo </t>
    </r>
    <r>
      <rPr>
        <sz val="12"/>
        <color theme="1"/>
        <rFont val="Verdana"/>
        <family val="2"/>
      </rPr>
      <t>in de praktijk worden beproefd in aanwezigheid van opdrachtgever. Dit betreft een proof of concept. Opdrachtgever heeft hierbij het recht af te zien van gunnen indien de praktijktest niet voldoende wordt afgesloten. Dit is het geval wanneer niet aan de aanbestedingsdocumenten wordt voldaan.</t>
    </r>
  </si>
  <si>
    <t xml:space="preserve">De ondergrondse containers (de stalen binnenbak met toebehoren) dienen een garantietermijn van minimaal 2 jaar te hebben bij normaal gebruik door burger en inzamelaar. </t>
  </si>
  <si>
    <t>Inschrijver levert bij inschrijving een materialenlijst aan met daarin opgenomen alle onderdelen van de container die vervangen kunnen worden, voor de nieuw te leveren systeemen mee te sturen met de inschrijving, met vermelding van de prijs per eenheid.</t>
  </si>
  <si>
    <r>
      <t xml:space="preserve">De bodemklep is in staat het totale gewicht van een volle 5 m3 container restafval te dragen, uitgaande van een vulgewicht van 1.250 kg en mag niet doorzakken. </t>
    </r>
    <r>
      <rPr>
        <b/>
        <sz val="12"/>
        <color theme="1"/>
        <rFont val="Verdana"/>
        <family val="2"/>
      </rPr>
      <t>Bij voorlopige gunning</t>
    </r>
    <r>
      <rPr>
        <sz val="12"/>
        <color theme="1"/>
        <rFont val="Verdana"/>
        <family val="2"/>
      </rPr>
      <t xml:space="preserve"> dient dit d.m.v. berekeningen aan te tonen.</t>
    </r>
  </si>
  <si>
    <t>De ondergrondse container dient CE gecertificeerd te zijn. De hijshaken dienen uit één stuk vervaardigd te zijn. Aan het hijsgedeelte mogen geen lassen voorkomen. Bij voorlopige gunning dient het CE certificaat in te dienen na een verzoek daartoe.</t>
  </si>
  <si>
    <t>De inwerpzuil moet worden voorzien van een elektronisch toegangs- en registratie-systeem, waarbij toegangspasjes worden gebruikt. Communicatie gaat via G4 netwerk of hoger. Inmiddels zijn er in Meppel +- 80 locaties voorzien van het G4/G5 netwerk.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</si>
</sst>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name val="Verdana"/>
      <family val="2"/>
    </font>
    <font>
      <sz val="12"/>
      <name val="Verdana"/>
      <family val="2"/>
    </font>
    <font>
      <b/>
      <sz val="12"/>
      <color theme="1"/>
      <name val="Verdana"/>
      <family val="2"/>
    </font>
    <font>
      <sz val="12"/>
      <color theme="1"/>
      <name val="Verdana"/>
      <family val="2"/>
    </font>
    <font>
      <sz val="12"/>
      <color indexed="10"/>
      <name val="Verdana"/>
      <family val="2"/>
    </font>
    <font>
      <sz val="13"/>
      <color theme="1"/>
      <name val="Arial"/>
      <family val="2"/>
    </font>
    <font>
      <sz val="12"/>
      <name val="Verdana"/>
      <family val="2"/>
    </font>
  </fonts>
  <fills count="4">
    <fill>
      <patternFill patternType="none"/>
    </fill>
    <fill>
      <patternFill patternType="gray125"/>
    </fill>
    <fill>
      <patternFill patternType="solid">
        <fgColor theme="5"/>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2" borderId="1" xfId="0" applyFont="1" applyFill="1" applyBorder="1" applyAlignment="1" applyProtection="1">
      <alignment vertical="center" wrapText="1"/>
      <protection hidden="1"/>
    </xf>
    <xf numFmtId="0" fontId="1" fillId="2" borderId="2" xfId="0" applyFont="1" applyFill="1" applyBorder="1" applyAlignment="1" applyProtection="1">
      <alignment vertical="center" wrapText="1"/>
      <protection hidden="1"/>
    </xf>
    <xf numFmtId="0" fontId="2" fillId="0" borderId="0" xfId="0" applyFont="1" applyAlignment="1" applyProtection="1">
      <alignment vertical="center" wrapText="1"/>
      <protection hidden="1"/>
    </xf>
    <xf numFmtId="0" fontId="1" fillId="2" borderId="3" xfId="0" applyFont="1" applyFill="1" applyBorder="1" applyAlignment="1" applyProtection="1">
      <alignment horizontal="center" vertical="center" wrapText="1"/>
      <protection hidden="1"/>
    </xf>
    <xf numFmtId="0" fontId="3" fillId="2" borderId="4" xfId="0" applyFont="1" applyFill="1" applyBorder="1" applyAlignment="1" applyProtection="1">
      <alignment vertical="center" wrapText="1"/>
      <protection hidden="1"/>
    </xf>
    <xf numFmtId="0" fontId="2" fillId="0" borderId="5" xfId="0" applyFont="1" applyBorder="1" applyAlignment="1" applyProtection="1">
      <alignment horizontal="center" vertical="center" wrapText="1"/>
      <protection hidden="1"/>
    </xf>
    <xf numFmtId="0" fontId="4" fillId="0" borderId="5" xfId="0" applyFont="1" applyBorder="1" applyAlignment="1" applyProtection="1">
      <alignment vertical="center" wrapText="1"/>
      <protection hidden="1"/>
    </xf>
    <xf numFmtId="0" fontId="2" fillId="0" borderId="0" xfId="0" applyFont="1" applyFill="1" applyAlignment="1" applyProtection="1">
      <alignment vertical="center" wrapText="1"/>
      <protection hidden="1"/>
    </xf>
    <xf numFmtId="0" fontId="1" fillId="2" borderId="1" xfId="0" applyFont="1" applyFill="1" applyBorder="1" applyAlignment="1" applyProtection="1">
      <alignment horizontal="center" vertical="center" wrapText="1"/>
      <protection hidden="1"/>
    </xf>
    <xf numFmtId="0" fontId="3" fillId="2" borderId="6" xfId="0" applyFont="1" applyFill="1" applyBorder="1" applyAlignment="1" applyProtection="1">
      <alignment vertical="center" wrapText="1"/>
      <protection hidden="1"/>
    </xf>
    <xf numFmtId="0" fontId="5" fillId="0" borderId="0" xfId="0" applyFont="1" applyAlignment="1" applyProtection="1">
      <alignment vertical="center" wrapText="1"/>
      <protection hidden="1"/>
    </xf>
    <xf numFmtId="0" fontId="4" fillId="0" borderId="6" xfId="0" applyFont="1" applyBorder="1" applyAlignment="1" applyProtection="1">
      <alignment vertical="center" wrapText="1"/>
      <protection hidden="1"/>
    </xf>
    <xf numFmtId="0" fontId="6" fillId="0" borderId="5" xfId="0" applyFont="1" applyBorder="1" applyProtection="1">
      <protection hidden="1"/>
    </xf>
    <xf numFmtId="0" fontId="2" fillId="3" borderId="5" xfId="0" applyFont="1" applyFill="1" applyBorder="1" applyAlignment="1" applyProtection="1">
      <alignment horizontal="center" vertical="center" wrapText="1"/>
      <protection hidden="1"/>
    </xf>
    <xf numFmtId="0" fontId="4" fillId="3" borderId="5" xfId="0" applyFont="1" applyFill="1" applyBorder="1" applyAlignment="1" applyProtection="1">
      <alignment vertical="center" wrapText="1"/>
      <protection hidden="1"/>
    </xf>
    <xf numFmtId="0" fontId="2" fillId="3" borderId="0" xfId="0" applyFont="1" applyFill="1" applyAlignment="1" applyProtection="1">
      <alignment vertical="center" wrapText="1"/>
      <protection hidden="1"/>
    </xf>
    <xf numFmtId="0" fontId="2" fillId="2" borderId="5" xfId="0" applyFont="1" applyFill="1" applyBorder="1" applyAlignment="1" applyProtection="1">
      <alignment horizontal="center" vertical="center" wrapText="1"/>
      <protection hidden="1"/>
    </xf>
    <xf numFmtId="0" fontId="3" fillId="2" borderId="5" xfId="0" applyFont="1" applyFill="1" applyBorder="1" applyAlignment="1" applyProtection="1">
      <alignment vertical="center" wrapText="1"/>
      <protection hidden="1"/>
    </xf>
    <xf numFmtId="0" fontId="7" fillId="0" borderId="5"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4" fillId="0" borderId="0" xfId="0" applyFont="1" applyAlignment="1" applyProtection="1">
      <alignment vertical="center" wrapText="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46"/>
  <sheetViews>
    <sheetView showGridLines="0" tabSelected="1" zoomScaleNormal="100" workbookViewId="0">
      <selection activeCell="C1" sqref="C1"/>
    </sheetView>
  </sheetViews>
  <sheetFormatPr defaultColWidth="15.28515625" defaultRowHeight="15" x14ac:dyDescent="0.25"/>
  <cols>
    <col min="1" max="1" width="5.28515625" style="20" customWidth="1"/>
    <col min="2" max="2" width="133.28515625" style="21" customWidth="1"/>
    <col min="3" max="3" width="41.42578125" style="3" customWidth="1"/>
    <col min="4" max="16384" width="15.28515625" style="3"/>
  </cols>
  <sheetData>
    <row r="1" spans="1:3" s="3" customFormat="1" ht="18.95" customHeight="1" x14ac:dyDescent="0.25">
      <c r="A1" s="1" t="s">
        <v>0</v>
      </c>
      <c r="B1" s="2"/>
    </row>
    <row r="2" spans="1:3" s="3" customFormat="1" ht="17.100000000000001" customHeight="1" x14ac:dyDescent="0.25">
      <c r="A2" s="4"/>
      <c r="B2" s="5" t="s">
        <v>1</v>
      </c>
    </row>
    <row r="3" spans="1:3" s="3" customFormat="1" ht="142.5" customHeight="1" x14ac:dyDescent="0.25">
      <c r="A3" s="6">
        <v>1</v>
      </c>
      <c r="B3" s="7" t="s">
        <v>132</v>
      </c>
      <c r="C3" s="8"/>
    </row>
    <row r="4" spans="1:3" s="3" customFormat="1" ht="45" customHeight="1" x14ac:dyDescent="0.25">
      <c r="A4" s="6">
        <f>A3+1</f>
        <v>2</v>
      </c>
      <c r="B4" s="7" t="s">
        <v>2</v>
      </c>
    </row>
    <row r="5" spans="1:3" s="3" customFormat="1" ht="66" customHeight="1" x14ac:dyDescent="0.25">
      <c r="A5" s="6">
        <f t="shared" ref="A5:A35" si="0">A4+1</f>
        <v>3</v>
      </c>
      <c r="B5" s="7" t="s">
        <v>3</v>
      </c>
    </row>
    <row r="6" spans="1:3" s="3" customFormat="1" ht="33.950000000000003" customHeight="1" x14ac:dyDescent="0.25">
      <c r="A6" s="6">
        <f t="shared" si="0"/>
        <v>4</v>
      </c>
      <c r="B6" s="7" t="s">
        <v>4</v>
      </c>
    </row>
    <row r="7" spans="1:3" s="3" customFormat="1" ht="33.950000000000003" customHeight="1" x14ac:dyDescent="0.25">
      <c r="A7" s="6">
        <f t="shared" si="0"/>
        <v>5</v>
      </c>
      <c r="B7" s="7" t="s">
        <v>5</v>
      </c>
    </row>
    <row r="8" spans="1:3" s="3" customFormat="1" ht="33" customHeight="1" x14ac:dyDescent="0.25">
      <c r="A8" s="6">
        <f t="shared" si="0"/>
        <v>6</v>
      </c>
      <c r="B8" s="7" t="s">
        <v>6</v>
      </c>
    </row>
    <row r="9" spans="1:3" s="3" customFormat="1" ht="67.5" customHeight="1" x14ac:dyDescent="0.25">
      <c r="A9" s="6">
        <f t="shared" si="0"/>
        <v>7</v>
      </c>
      <c r="B9" s="7" t="s">
        <v>7</v>
      </c>
    </row>
    <row r="10" spans="1:3" s="3" customFormat="1" ht="51" customHeight="1" x14ac:dyDescent="0.25">
      <c r="A10" s="6">
        <f t="shared" si="0"/>
        <v>8</v>
      </c>
      <c r="B10" s="7" t="s">
        <v>107</v>
      </c>
    </row>
    <row r="11" spans="1:3" s="3" customFormat="1" ht="78" customHeight="1" x14ac:dyDescent="0.25">
      <c r="A11" s="6">
        <f t="shared" si="0"/>
        <v>9</v>
      </c>
      <c r="B11" s="7" t="s">
        <v>112</v>
      </c>
    </row>
    <row r="12" spans="1:3" s="3" customFormat="1" ht="63.75" customHeight="1" x14ac:dyDescent="0.25">
      <c r="A12" s="6">
        <f t="shared" si="0"/>
        <v>10</v>
      </c>
      <c r="B12" s="7" t="s">
        <v>133</v>
      </c>
      <c r="C12" s="8"/>
    </row>
    <row r="13" spans="1:3" s="3" customFormat="1" ht="33.950000000000003" customHeight="1" x14ac:dyDescent="0.25">
      <c r="A13" s="6">
        <f t="shared" si="0"/>
        <v>11</v>
      </c>
      <c r="B13" s="7" t="s">
        <v>8</v>
      </c>
    </row>
    <row r="14" spans="1:3" s="3" customFormat="1" ht="36" customHeight="1" x14ac:dyDescent="0.25">
      <c r="A14" s="6">
        <f t="shared" si="0"/>
        <v>12</v>
      </c>
      <c r="B14" s="7" t="s">
        <v>97</v>
      </c>
      <c r="C14" s="8"/>
    </row>
    <row r="15" spans="1:3" s="3" customFormat="1" ht="17.100000000000001" customHeight="1" x14ac:dyDescent="0.25">
      <c r="A15" s="6">
        <f t="shared" si="0"/>
        <v>13</v>
      </c>
      <c r="B15" s="7" t="s">
        <v>9</v>
      </c>
    </row>
    <row r="16" spans="1:3" s="3" customFormat="1" ht="17.100000000000001" customHeight="1" x14ac:dyDescent="0.25">
      <c r="A16" s="9"/>
      <c r="B16" s="10" t="s">
        <v>10</v>
      </c>
    </row>
    <row r="17" spans="1:3" s="3" customFormat="1" ht="63" customHeight="1" x14ac:dyDescent="0.25">
      <c r="A17" s="6">
        <f>A15+1</f>
        <v>14</v>
      </c>
      <c r="B17" s="7" t="s">
        <v>127</v>
      </c>
      <c r="C17" s="8"/>
    </row>
    <row r="18" spans="1:3" s="3" customFormat="1" ht="33.950000000000003" customHeight="1" x14ac:dyDescent="0.25">
      <c r="A18" s="6">
        <f>A17+1</f>
        <v>15</v>
      </c>
      <c r="B18" s="7" t="s">
        <v>11</v>
      </c>
    </row>
    <row r="19" spans="1:3" s="3" customFormat="1" ht="15.95" customHeight="1" x14ac:dyDescent="0.25">
      <c r="A19" s="6">
        <v>16</v>
      </c>
      <c r="B19" s="7" t="s">
        <v>12</v>
      </c>
    </row>
    <row r="20" spans="1:3" s="3" customFormat="1" ht="17.100000000000001" customHeight="1" x14ac:dyDescent="0.25">
      <c r="A20" s="6">
        <v>17</v>
      </c>
      <c r="B20" s="7" t="s">
        <v>13</v>
      </c>
    </row>
    <row r="21" spans="1:3" s="3" customFormat="1" ht="17.100000000000001" customHeight="1" x14ac:dyDescent="0.25">
      <c r="A21" s="6">
        <f>A20+1</f>
        <v>18</v>
      </c>
      <c r="B21" s="7" t="s">
        <v>14</v>
      </c>
    </row>
    <row r="22" spans="1:3" s="3" customFormat="1" ht="33" customHeight="1" x14ac:dyDescent="0.25">
      <c r="A22" s="6">
        <v>19</v>
      </c>
      <c r="B22" s="7" t="s">
        <v>15</v>
      </c>
    </row>
    <row r="23" spans="1:3" s="11" customFormat="1" ht="33.950000000000003" customHeight="1" x14ac:dyDescent="0.25">
      <c r="A23" s="6">
        <f t="shared" si="0"/>
        <v>20</v>
      </c>
      <c r="B23" s="7" t="s">
        <v>98</v>
      </c>
    </row>
    <row r="24" spans="1:3" s="3" customFormat="1" ht="57" customHeight="1" x14ac:dyDescent="0.25">
      <c r="A24" s="6">
        <f t="shared" si="0"/>
        <v>21</v>
      </c>
      <c r="B24" s="7" t="s">
        <v>99</v>
      </c>
    </row>
    <row r="25" spans="1:3" s="3" customFormat="1" ht="33.75" customHeight="1" x14ac:dyDescent="0.25">
      <c r="A25" s="6">
        <f t="shared" si="0"/>
        <v>22</v>
      </c>
      <c r="B25" s="7" t="s">
        <v>16</v>
      </c>
    </row>
    <row r="26" spans="1:3" s="3" customFormat="1" ht="51.75" customHeight="1" x14ac:dyDescent="0.25">
      <c r="A26" s="6">
        <v>23</v>
      </c>
      <c r="B26" s="7" t="s">
        <v>17</v>
      </c>
    </row>
    <row r="27" spans="1:3" s="3" customFormat="1" ht="51" customHeight="1" x14ac:dyDescent="0.25">
      <c r="A27" s="6">
        <f t="shared" si="0"/>
        <v>24</v>
      </c>
      <c r="B27" s="7" t="s">
        <v>134</v>
      </c>
      <c r="C27" s="8"/>
    </row>
    <row r="28" spans="1:3" s="3" customFormat="1" ht="35.1" customHeight="1" x14ac:dyDescent="0.25">
      <c r="A28" s="6">
        <f t="shared" si="0"/>
        <v>25</v>
      </c>
      <c r="B28" s="7" t="s">
        <v>105</v>
      </c>
    </row>
    <row r="29" spans="1:3" s="3" customFormat="1" ht="51" customHeight="1" x14ac:dyDescent="0.25">
      <c r="A29" s="6">
        <f t="shared" si="0"/>
        <v>26</v>
      </c>
      <c r="B29" s="7" t="s">
        <v>135</v>
      </c>
      <c r="C29" s="8"/>
    </row>
    <row r="30" spans="1:3" s="3" customFormat="1" ht="80.25" customHeight="1" x14ac:dyDescent="0.25">
      <c r="A30" s="6">
        <f t="shared" si="0"/>
        <v>27</v>
      </c>
      <c r="B30" s="7" t="s">
        <v>136</v>
      </c>
      <c r="C30" s="8"/>
    </row>
    <row r="31" spans="1:3" s="3" customFormat="1" ht="33.950000000000003" customHeight="1" x14ac:dyDescent="0.25">
      <c r="A31" s="6">
        <f t="shared" si="0"/>
        <v>28</v>
      </c>
      <c r="B31" s="7" t="s">
        <v>18</v>
      </c>
    </row>
    <row r="32" spans="1:3" s="3" customFormat="1" ht="92.25" customHeight="1" x14ac:dyDescent="0.25">
      <c r="A32" s="6">
        <f t="shared" si="0"/>
        <v>29</v>
      </c>
      <c r="B32" s="7" t="s">
        <v>137</v>
      </c>
      <c r="C32" s="8"/>
    </row>
    <row r="33" spans="1:3" s="11" customFormat="1" ht="43.5" customHeight="1" x14ac:dyDescent="0.25">
      <c r="A33" s="6">
        <v>30</v>
      </c>
      <c r="B33" s="7" t="s">
        <v>19</v>
      </c>
    </row>
    <row r="34" spans="1:3" s="3" customFormat="1" ht="17.100000000000001" customHeight="1" x14ac:dyDescent="0.25">
      <c r="A34" s="6">
        <f t="shared" si="0"/>
        <v>31</v>
      </c>
      <c r="B34" s="7" t="s">
        <v>131</v>
      </c>
    </row>
    <row r="35" spans="1:3" s="3" customFormat="1" ht="33.950000000000003" customHeight="1" x14ac:dyDescent="0.25">
      <c r="A35" s="6">
        <f t="shared" si="0"/>
        <v>32</v>
      </c>
      <c r="B35" s="7" t="s">
        <v>20</v>
      </c>
    </row>
    <row r="36" spans="1:3" s="3" customFormat="1" ht="17.100000000000001" customHeight="1" x14ac:dyDescent="0.25">
      <c r="A36" s="9"/>
      <c r="B36" s="10" t="s">
        <v>21</v>
      </c>
    </row>
    <row r="37" spans="1:3" s="3" customFormat="1" ht="48" customHeight="1" x14ac:dyDescent="0.25">
      <c r="A37" s="6">
        <f>A35+1</f>
        <v>33</v>
      </c>
      <c r="B37" s="7" t="s">
        <v>119</v>
      </c>
    </row>
    <row r="38" spans="1:3" s="3" customFormat="1" ht="30.75" customHeight="1" x14ac:dyDescent="0.25">
      <c r="A38" s="6">
        <f>A37+1</f>
        <v>34</v>
      </c>
      <c r="B38" s="7" t="s">
        <v>122</v>
      </c>
    </row>
    <row r="39" spans="1:3" s="3" customFormat="1" ht="30.75" customHeight="1" x14ac:dyDescent="0.25">
      <c r="A39" s="6">
        <f t="shared" ref="A39:A100" si="1">A38+1</f>
        <v>35</v>
      </c>
      <c r="B39" s="7" t="s">
        <v>121</v>
      </c>
    </row>
    <row r="40" spans="1:3" s="3" customFormat="1" ht="35.1" customHeight="1" x14ac:dyDescent="0.25">
      <c r="A40" s="6">
        <f t="shared" si="1"/>
        <v>36</v>
      </c>
      <c r="B40" s="7" t="s">
        <v>120</v>
      </c>
    </row>
    <row r="41" spans="1:3" s="3" customFormat="1" ht="31.5" customHeight="1" x14ac:dyDescent="0.25">
      <c r="A41" s="6">
        <f t="shared" si="1"/>
        <v>37</v>
      </c>
      <c r="B41" s="7" t="s">
        <v>123</v>
      </c>
    </row>
    <row r="42" spans="1:3" s="3" customFormat="1" ht="33" customHeight="1" x14ac:dyDescent="0.25">
      <c r="A42" s="6">
        <f t="shared" si="1"/>
        <v>38</v>
      </c>
      <c r="B42" s="7" t="s">
        <v>22</v>
      </c>
    </row>
    <row r="43" spans="1:3" s="3" customFormat="1" ht="77.25" customHeight="1" x14ac:dyDescent="0.25">
      <c r="A43" s="6">
        <f t="shared" si="1"/>
        <v>39</v>
      </c>
      <c r="B43" s="7" t="s">
        <v>138</v>
      </c>
      <c r="C43" s="8"/>
    </row>
    <row r="44" spans="1:3" s="3" customFormat="1" ht="32.25" customHeight="1" x14ac:dyDescent="0.25">
      <c r="A44" s="6">
        <v>40</v>
      </c>
      <c r="B44" s="7" t="s">
        <v>117</v>
      </c>
    </row>
    <row r="45" spans="1:3" s="3" customFormat="1" ht="32.25" customHeight="1" x14ac:dyDescent="0.25">
      <c r="A45" s="6">
        <f t="shared" si="1"/>
        <v>41</v>
      </c>
      <c r="B45" s="7" t="s">
        <v>124</v>
      </c>
    </row>
    <row r="46" spans="1:3" s="3" customFormat="1" ht="18.95" customHeight="1" x14ac:dyDescent="0.25">
      <c r="A46" s="6">
        <f t="shared" si="1"/>
        <v>42</v>
      </c>
      <c r="B46" s="7" t="s">
        <v>118</v>
      </c>
    </row>
    <row r="47" spans="1:3" s="3" customFormat="1" ht="17.100000000000001" customHeight="1" x14ac:dyDescent="0.25">
      <c r="A47" s="4"/>
      <c r="B47" s="5" t="s">
        <v>23</v>
      </c>
    </row>
    <row r="48" spans="1:3" s="3" customFormat="1" ht="67.5" customHeight="1" x14ac:dyDescent="0.25">
      <c r="A48" s="6">
        <f>A46+1</f>
        <v>43</v>
      </c>
      <c r="B48" s="7" t="s">
        <v>125</v>
      </c>
    </row>
    <row r="49" spans="1:3" s="3" customFormat="1" ht="75" customHeight="1" x14ac:dyDescent="0.25">
      <c r="A49" s="6">
        <f t="shared" si="1"/>
        <v>44</v>
      </c>
      <c r="B49" s="7" t="s">
        <v>139</v>
      </c>
      <c r="C49" s="8"/>
    </row>
    <row r="50" spans="1:3" s="3" customFormat="1" ht="33.950000000000003" customHeight="1" x14ac:dyDescent="0.25">
      <c r="A50" s="6">
        <f t="shared" si="1"/>
        <v>45</v>
      </c>
      <c r="B50" s="7" t="s">
        <v>140</v>
      </c>
    </row>
    <row r="51" spans="1:3" s="3" customFormat="1" ht="51" customHeight="1" x14ac:dyDescent="0.25">
      <c r="A51" s="6">
        <f t="shared" si="1"/>
        <v>46</v>
      </c>
      <c r="B51" s="7" t="s">
        <v>129</v>
      </c>
    </row>
    <row r="52" spans="1:3" s="3" customFormat="1" ht="80.25" customHeight="1" x14ac:dyDescent="0.25">
      <c r="A52" s="6">
        <f t="shared" si="1"/>
        <v>47</v>
      </c>
      <c r="B52" s="7" t="s">
        <v>24</v>
      </c>
    </row>
    <row r="53" spans="1:3" s="3" customFormat="1" ht="45.75" customHeight="1" x14ac:dyDescent="0.25">
      <c r="A53" s="6">
        <f t="shared" si="1"/>
        <v>48</v>
      </c>
      <c r="B53" s="7" t="s">
        <v>25</v>
      </c>
    </row>
    <row r="54" spans="1:3" s="3" customFormat="1" ht="61.5" customHeight="1" x14ac:dyDescent="0.25">
      <c r="A54" s="6">
        <f t="shared" si="1"/>
        <v>49</v>
      </c>
      <c r="B54" s="7" t="s">
        <v>141</v>
      </c>
      <c r="C54" s="8"/>
    </row>
    <row r="55" spans="1:3" s="3" customFormat="1" ht="33.950000000000003" customHeight="1" x14ac:dyDescent="0.25">
      <c r="A55" s="6">
        <f t="shared" si="1"/>
        <v>50</v>
      </c>
      <c r="B55" s="7" t="s">
        <v>26</v>
      </c>
    </row>
    <row r="56" spans="1:3" s="3" customFormat="1" ht="69" customHeight="1" x14ac:dyDescent="0.25">
      <c r="A56" s="6">
        <f t="shared" si="1"/>
        <v>51</v>
      </c>
      <c r="B56" s="7" t="s">
        <v>100</v>
      </c>
    </row>
    <row r="57" spans="1:3" s="3" customFormat="1" ht="61.5" customHeight="1" x14ac:dyDescent="0.25">
      <c r="A57" s="6">
        <f t="shared" si="1"/>
        <v>52</v>
      </c>
      <c r="B57" s="7" t="s">
        <v>27</v>
      </c>
    </row>
    <row r="58" spans="1:3" s="3" customFormat="1" ht="17.100000000000001" customHeight="1" x14ac:dyDescent="0.25">
      <c r="A58" s="6">
        <f>A57+1</f>
        <v>53</v>
      </c>
      <c r="B58" s="7" t="s">
        <v>28</v>
      </c>
    </row>
    <row r="59" spans="1:3" s="3" customFormat="1" ht="17.100000000000001" customHeight="1" x14ac:dyDescent="0.25">
      <c r="A59" s="6">
        <f t="shared" si="1"/>
        <v>54</v>
      </c>
      <c r="B59" s="7" t="s">
        <v>29</v>
      </c>
    </row>
    <row r="60" spans="1:3" s="3" customFormat="1" ht="35.1" customHeight="1" x14ac:dyDescent="0.25">
      <c r="A60" s="6">
        <f t="shared" si="1"/>
        <v>55</v>
      </c>
      <c r="B60" s="7" t="s">
        <v>30</v>
      </c>
    </row>
    <row r="61" spans="1:3" s="3" customFormat="1" ht="48" customHeight="1" x14ac:dyDescent="0.25">
      <c r="A61" s="6">
        <f t="shared" si="1"/>
        <v>56</v>
      </c>
      <c r="B61" s="7" t="s">
        <v>142</v>
      </c>
      <c r="C61" s="8"/>
    </row>
    <row r="62" spans="1:3" s="3" customFormat="1" ht="33.950000000000003" customHeight="1" x14ac:dyDescent="0.25">
      <c r="A62" s="6">
        <f t="shared" si="1"/>
        <v>57</v>
      </c>
      <c r="B62" s="7" t="s">
        <v>31</v>
      </c>
    </row>
    <row r="63" spans="1:3" s="3" customFormat="1" ht="26.25" customHeight="1" x14ac:dyDescent="0.25">
      <c r="A63" s="6">
        <f t="shared" si="1"/>
        <v>58</v>
      </c>
      <c r="B63" s="7" t="s">
        <v>32</v>
      </c>
    </row>
    <row r="64" spans="1:3" s="3" customFormat="1" ht="32.25" customHeight="1" x14ac:dyDescent="0.25">
      <c r="A64" s="6">
        <v>59</v>
      </c>
      <c r="B64" s="12" t="s">
        <v>33</v>
      </c>
    </row>
    <row r="65" spans="1:3" s="3" customFormat="1" ht="17.100000000000001" customHeight="1" x14ac:dyDescent="0.25">
      <c r="A65" s="9"/>
      <c r="B65" s="10" t="s">
        <v>34</v>
      </c>
    </row>
    <row r="66" spans="1:3" s="3" customFormat="1" ht="17.100000000000001" customHeight="1" x14ac:dyDescent="0.25">
      <c r="A66" s="6">
        <v>60</v>
      </c>
      <c r="B66" s="7" t="s">
        <v>35</v>
      </c>
    </row>
    <row r="67" spans="1:3" s="3" customFormat="1" ht="33.950000000000003" customHeight="1" x14ac:dyDescent="0.25">
      <c r="A67" s="6">
        <f t="shared" si="1"/>
        <v>61</v>
      </c>
      <c r="B67" s="7" t="s">
        <v>36</v>
      </c>
    </row>
    <row r="68" spans="1:3" s="3" customFormat="1" ht="33.950000000000003" customHeight="1" x14ac:dyDescent="0.25">
      <c r="A68" s="6">
        <f t="shared" si="1"/>
        <v>62</v>
      </c>
      <c r="B68" s="7" t="s">
        <v>37</v>
      </c>
    </row>
    <row r="69" spans="1:3" s="3" customFormat="1" ht="33.950000000000003" customHeight="1" x14ac:dyDescent="0.25">
      <c r="A69" s="6">
        <f t="shared" si="1"/>
        <v>63</v>
      </c>
      <c r="B69" s="7" t="s">
        <v>38</v>
      </c>
    </row>
    <row r="70" spans="1:3" s="3" customFormat="1" ht="15.95" customHeight="1" x14ac:dyDescent="0.25">
      <c r="A70" s="6">
        <f t="shared" si="1"/>
        <v>64</v>
      </c>
      <c r="B70" s="7" t="s">
        <v>39</v>
      </c>
    </row>
    <row r="71" spans="1:3" s="3" customFormat="1" ht="77.25" customHeight="1" x14ac:dyDescent="0.25">
      <c r="A71" s="6">
        <f t="shared" si="1"/>
        <v>65</v>
      </c>
      <c r="B71" s="7" t="s">
        <v>40</v>
      </c>
    </row>
    <row r="72" spans="1:3" s="3" customFormat="1" ht="17.25" customHeight="1" x14ac:dyDescent="0.25">
      <c r="A72" s="6">
        <v>65</v>
      </c>
      <c r="B72" s="7" t="s">
        <v>41</v>
      </c>
    </row>
    <row r="73" spans="1:3" s="3" customFormat="1" ht="45" customHeight="1" x14ac:dyDescent="0.25">
      <c r="A73" s="6">
        <f t="shared" si="1"/>
        <v>66</v>
      </c>
      <c r="B73" s="7" t="s">
        <v>101</v>
      </c>
    </row>
    <row r="74" spans="1:3" s="3" customFormat="1" ht="54" customHeight="1" x14ac:dyDescent="0.25">
      <c r="A74" s="6">
        <f t="shared" si="1"/>
        <v>67</v>
      </c>
      <c r="B74" s="7" t="s">
        <v>143</v>
      </c>
      <c r="C74" s="8"/>
    </row>
    <row r="75" spans="1:3" s="3" customFormat="1" ht="35.1" customHeight="1" x14ac:dyDescent="0.25">
      <c r="A75" s="6">
        <f t="shared" si="1"/>
        <v>68</v>
      </c>
      <c r="B75" s="7" t="s">
        <v>102</v>
      </c>
    </row>
    <row r="76" spans="1:3" s="3" customFormat="1" ht="18" customHeight="1" x14ac:dyDescent="0.25">
      <c r="A76" s="9"/>
      <c r="B76" s="10" t="s">
        <v>42</v>
      </c>
    </row>
    <row r="77" spans="1:3" s="3" customFormat="1" ht="50.25" customHeight="1" x14ac:dyDescent="0.25">
      <c r="A77" s="6">
        <f>A75+1</f>
        <v>69</v>
      </c>
      <c r="B77" s="7" t="s">
        <v>43</v>
      </c>
    </row>
    <row r="78" spans="1:3" s="3" customFormat="1" ht="33.950000000000003" customHeight="1" x14ac:dyDescent="0.25">
      <c r="A78" s="6">
        <f t="shared" si="1"/>
        <v>70</v>
      </c>
      <c r="B78" s="7" t="s">
        <v>44</v>
      </c>
    </row>
    <row r="79" spans="1:3" s="3" customFormat="1" ht="17.25" customHeight="1" x14ac:dyDescent="0.25">
      <c r="A79" s="6">
        <f t="shared" si="1"/>
        <v>71</v>
      </c>
      <c r="B79" s="7" t="s">
        <v>45</v>
      </c>
    </row>
    <row r="80" spans="1:3" s="3" customFormat="1" ht="33.950000000000003" customHeight="1" x14ac:dyDescent="0.25">
      <c r="A80" s="6">
        <f t="shared" si="1"/>
        <v>72</v>
      </c>
      <c r="B80" s="7" t="s">
        <v>46</v>
      </c>
    </row>
    <row r="81" spans="1:3" s="3" customFormat="1" ht="33.950000000000003" customHeight="1" x14ac:dyDescent="0.25">
      <c r="A81" s="6">
        <f t="shared" si="1"/>
        <v>73</v>
      </c>
      <c r="B81" s="7" t="s">
        <v>47</v>
      </c>
    </row>
    <row r="82" spans="1:3" s="3" customFormat="1" ht="35.1" customHeight="1" x14ac:dyDescent="0.25">
      <c r="A82" s="6">
        <f t="shared" si="1"/>
        <v>74</v>
      </c>
      <c r="B82" s="7" t="s">
        <v>48</v>
      </c>
    </row>
    <row r="83" spans="1:3" s="3" customFormat="1" ht="35.1" customHeight="1" x14ac:dyDescent="0.25">
      <c r="A83" s="6">
        <f t="shared" si="1"/>
        <v>75</v>
      </c>
      <c r="B83" s="7" t="s">
        <v>49</v>
      </c>
    </row>
    <row r="84" spans="1:3" s="3" customFormat="1" ht="17.100000000000001" customHeight="1" x14ac:dyDescent="0.25">
      <c r="A84" s="6">
        <f t="shared" si="1"/>
        <v>76</v>
      </c>
      <c r="B84" s="7" t="s">
        <v>50</v>
      </c>
    </row>
    <row r="85" spans="1:3" s="3" customFormat="1" ht="17.100000000000001" customHeight="1" x14ac:dyDescent="0.25">
      <c r="A85" s="6">
        <f t="shared" si="1"/>
        <v>77</v>
      </c>
      <c r="B85" s="7" t="s">
        <v>51</v>
      </c>
    </row>
    <row r="86" spans="1:3" s="3" customFormat="1" ht="17.100000000000001" customHeight="1" x14ac:dyDescent="0.25">
      <c r="A86" s="9"/>
      <c r="B86" s="10" t="s">
        <v>52</v>
      </c>
    </row>
    <row r="87" spans="1:3" s="3" customFormat="1" ht="30" x14ac:dyDescent="0.25">
      <c r="A87" s="6">
        <f>A85+1</f>
        <v>78</v>
      </c>
      <c r="B87" s="7" t="s">
        <v>53</v>
      </c>
    </row>
    <row r="88" spans="1:3" s="3" customFormat="1" ht="17.100000000000001" customHeight="1" x14ac:dyDescent="0.25">
      <c r="A88" s="6">
        <f t="shared" si="1"/>
        <v>79</v>
      </c>
      <c r="B88" s="13" t="s">
        <v>54</v>
      </c>
    </row>
    <row r="89" spans="1:3" s="3" customFormat="1" ht="33.950000000000003" customHeight="1" x14ac:dyDescent="0.25">
      <c r="A89" s="6">
        <f t="shared" si="1"/>
        <v>80</v>
      </c>
      <c r="B89" s="7" t="s">
        <v>55</v>
      </c>
    </row>
    <row r="90" spans="1:3" s="3" customFormat="1" ht="46.5" hidden="1" customHeight="1" x14ac:dyDescent="0.25">
      <c r="A90" s="14">
        <f t="shared" si="1"/>
        <v>81</v>
      </c>
      <c r="B90" s="15" t="s">
        <v>56</v>
      </c>
      <c r="C90" s="16" t="s">
        <v>128</v>
      </c>
    </row>
    <row r="91" spans="1:3" s="3" customFormat="1" ht="32.25" hidden="1" customHeight="1" x14ac:dyDescent="0.25">
      <c r="A91" s="14">
        <f>A90+1</f>
        <v>82</v>
      </c>
      <c r="B91" s="15" t="s">
        <v>57</v>
      </c>
      <c r="C91" s="16" t="s">
        <v>128</v>
      </c>
    </row>
    <row r="92" spans="1:3" s="3" customFormat="1" ht="17.100000000000001" customHeight="1" x14ac:dyDescent="0.25">
      <c r="A92" s="6">
        <f t="shared" si="1"/>
        <v>83</v>
      </c>
      <c r="B92" s="7" t="s">
        <v>58</v>
      </c>
    </row>
    <row r="93" spans="1:3" s="3" customFormat="1" ht="33.950000000000003" customHeight="1" x14ac:dyDescent="0.25">
      <c r="A93" s="6">
        <f t="shared" si="1"/>
        <v>84</v>
      </c>
      <c r="B93" s="7" t="s">
        <v>103</v>
      </c>
    </row>
    <row r="94" spans="1:3" s="3" customFormat="1" ht="17.100000000000001" customHeight="1" x14ac:dyDescent="0.25">
      <c r="A94" s="6">
        <f t="shared" si="1"/>
        <v>85</v>
      </c>
      <c r="B94" s="7" t="s">
        <v>59</v>
      </c>
    </row>
    <row r="95" spans="1:3" s="3" customFormat="1" ht="17.100000000000001" customHeight="1" x14ac:dyDescent="0.25">
      <c r="A95" s="6">
        <f t="shared" si="1"/>
        <v>86</v>
      </c>
      <c r="B95" s="7" t="s">
        <v>60</v>
      </c>
    </row>
    <row r="96" spans="1:3" s="3" customFormat="1" ht="45" customHeight="1" x14ac:dyDescent="0.25">
      <c r="A96" s="6">
        <f t="shared" si="1"/>
        <v>87</v>
      </c>
      <c r="B96" s="7" t="s">
        <v>61</v>
      </c>
    </row>
    <row r="97" spans="1:2" s="3" customFormat="1" ht="33.950000000000003" hidden="1" customHeight="1" x14ac:dyDescent="0.25">
      <c r="A97" s="6">
        <f t="shared" si="1"/>
        <v>88</v>
      </c>
      <c r="B97" s="7" t="s">
        <v>62</v>
      </c>
    </row>
    <row r="98" spans="1:2" s="3" customFormat="1" ht="51" customHeight="1" x14ac:dyDescent="0.25">
      <c r="A98" s="6">
        <f t="shared" si="1"/>
        <v>89</v>
      </c>
      <c r="B98" s="7" t="s">
        <v>63</v>
      </c>
    </row>
    <row r="99" spans="1:2" s="3" customFormat="1" ht="51" customHeight="1" x14ac:dyDescent="0.25">
      <c r="A99" s="6">
        <f t="shared" si="1"/>
        <v>90</v>
      </c>
      <c r="B99" s="7" t="s">
        <v>64</v>
      </c>
    </row>
    <row r="100" spans="1:2" s="3" customFormat="1" ht="15.95" customHeight="1" x14ac:dyDescent="0.25">
      <c r="A100" s="6">
        <f t="shared" si="1"/>
        <v>91</v>
      </c>
      <c r="B100" s="7" t="s">
        <v>65</v>
      </c>
    </row>
    <row r="101" spans="1:2" s="3" customFormat="1" ht="48.75" customHeight="1" x14ac:dyDescent="0.25">
      <c r="A101" s="6">
        <f>A100+1</f>
        <v>92</v>
      </c>
      <c r="B101" s="7" t="s">
        <v>113</v>
      </c>
    </row>
    <row r="102" spans="1:2" s="3" customFormat="1" ht="49.5" customHeight="1" x14ac:dyDescent="0.25">
      <c r="A102" s="6">
        <f t="shared" ref="A102:A140" si="2">A101+1</f>
        <v>93</v>
      </c>
      <c r="B102" s="7" t="s">
        <v>66</v>
      </c>
    </row>
    <row r="103" spans="1:2" s="3" customFormat="1" ht="33" customHeight="1" x14ac:dyDescent="0.25">
      <c r="A103" s="6">
        <f t="shared" si="2"/>
        <v>94</v>
      </c>
      <c r="B103" s="7" t="s">
        <v>126</v>
      </c>
    </row>
    <row r="104" spans="1:2" s="3" customFormat="1" ht="17.100000000000001" customHeight="1" x14ac:dyDescent="0.25">
      <c r="A104" s="6">
        <f t="shared" si="2"/>
        <v>95</v>
      </c>
      <c r="B104" s="7" t="s">
        <v>67</v>
      </c>
    </row>
    <row r="105" spans="1:2" s="3" customFormat="1" ht="35.1" customHeight="1" x14ac:dyDescent="0.25">
      <c r="A105" s="6">
        <f t="shared" si="2"/>
        <v>96</v>
      </c>
      <c r="B105" s="7" t="s">
        <v>114</v>
      </c>
    </row>
    <row r="106" spans="1:2" s="3" customFormat="1" ht="48.75" customHeight="1" x14ac:dyDescent="0.25">
      <c r="A106" s="6">
        <f t="shared" si="2"/>
        <v>97</v>
      </c>
      <c r="B106" s="7" t="s">
        <v>108</v>
      </c>
    </row>
    <row r="107" spans="1:2" s="3" customFormat="1" ht="33" customHeight="1" x14ac:dyDescent="0.25">
      <c r="A107" s="6">
        <f t="shared" si="2"/>
        <v>98</v>
      </c>
      <c r="B107" s="7" t="s">
        <v>68</v>
      </c>
    </row>
    <row r="108" spans="1:2" s="3" customFormat="1" ht="51" customHeight="1" x14ac:dyDescent="0.25">
      <c r="A108" s="6">
        <f t="shared" si="2"/>
        <v>99</v>
      </c>
      <c r="B108" s="7" t="s">
        <v>69</v>
      </c>
    </row>
    <row r="109" spans="1:2" s="3" customFormat="1" ht="33.950000000000003" customHeight="1" x14ac:dyDescent="0.25">
      <c r="A109" s="6">
        <f t="shared" si="2"/>
        <v>100</v>
      </c>
      <c r="B109" s="7" t="s">
        <v>106</v>
      </c>
    </row>
    <row r="110" spans="1:2" s="3" customFormat="1" ht="15.95" customHeight="1" x14ac:dyDescent="0.25">
      <c r="A110" s="6">
        <f t="shared" si="2"/>
        <v>101</v>
      </c>
      <c r="B110" s="7" t="s">
        <v>70</v>
      </c>
    </row>
    <row r="111" spans="1:2" s="3" customFormat="1" ht="33.950000000000003" customHeight="1" x14ac:dyDescent="0.25">
      <c r="A111" s="6">
        <f t="shared" si="2"/>
        <v>102</v>
      </c>
      <c r="B111" s="7" t="s">
        <v>71</v>
      </c>
    </row>
    <row r="112" spans="1:2" s="3" customFormat="1" ht="17.100000000000001" customHeight="1" x14ac:dyDescent="0.25">
      <c r="A112" s="9"/>
      <c r="B112" s="10" t="s">
        <v>72</v>
      </c>
    </row>
    <row r="113" spans="1:3" s="3" customFormat="1" ht="61.5" customHeight="1" x14ac:dyDescent="0.25">
      <c r="A113" s="6">
        <f>A111+1</f>
        <v>103</v>
      </c>
      <c r="B113" s="7" t="s">
        <v>144</v>
      </c>
      <c r="C113" s="8"/>
    </row>
    <row r="114" spans="1:3" s="3" customFormat="1" ht="75" customHeight="1" x14ac:dyDescent="0.25">
      <c r="A114" s="6">
        <v>104</v>
      </c>
      <c r="B114" s="7" t="s">
        <v>115</v>
      </c>
    </row>
    <row r="115" spans="1:3" s="3" customFormat="1" ht="34.5" hidden="1" customHeight="1" x14ac:dyDescent="0.25">
      <c r="A115" s="6">
        <f t="shared" ref="A115:A122" si="3">A114+1</f>
        <v>105</v>
      </c>
      <c r="B115" s="7" t="s">
        <v>73</v>
      </c>
    </row>
    <row r="116" spans="1:3" s="3" customFormat="1" ht="33.950000000000003" hidden="1" customHeight="1" x14ac:dyDescent="0.25">
      <c r="A116" s="6">
        <f t="shared" si="3"/>
        <v>106</v>
      </c>
      <c r="B116" s="7" t="s">
        <v>74</v>
      </c>
    </row>
    <row r="117" spans="1:3" s="3" customFormat="1" ht="150" customHeight="1" x14ac:dyDescent="0.25">
      <c r="A117" s="6">
        <v>105</v>
      </c>
      <c r="B117" s="7" t="s">
        <v>116</v>
      </c>
    </row>
    <row r="118" spans="1:3" s="3" customFormat="1" ht="62.25" customHeight="1" x14ac:dyDescent="0.25">
      <c r="A118" s="6">
        <f t="shared" si="3"/>
        <v>106</v>
      </c>
      <c r="B118" s="7" t="s">
        <v>75</v>
      </c>
    </row>
    <row r="119" spans="1:3" s="3" customFormat="1" ht="48" customHeight="1" x14ac:dyDescent="0.25">
      <c r="A119" s="6">
        <f t="shared" si="3"/>
        <v>107</v>
      </c>
      <c r="B119" s="7" t="s">
        <v>76</v>
      </c>
    </row>
    <row r="120" spans="1:3" s="3" customFormat="1" ht="36.950000000000003" customHeight="1" x14ac:dyDescent="0.25">
      <c r="A120" s="6">
        <f t="shared" si="3"/>
        <v>108</v>
      </c>
      <c r="B120" s="7" t="s">
        <v>104</v>
      </c>
    </row>
    <row r="121" spans="1:3" s="3" customFormat="1" ht="91.5" customHeight="1" x14ac:dyDescent="0.25">
      <c r="A121" s="6">
        <f t="shared" si="3"/>
        <v>109</v>
      </c>
      <c r="B121" s="7" t="str">
        <f>"In geval van een storing in de werking van de container stuurt het registratiesysteem direct een storingsmelding naar het registratiesysteem zoals gemoemd in eis "&amp;A12&amp;" van hoofdstuk Algemeen. Onder een storing wordt tenminste verstaan: 
- Niet kunnen openen van de trommel;
- Defect aan delen van het registratiesysteem;
- Lage accu- of batterijspanning."</f>
        <v>In geval van een storing in de werking van de container stuurt het registratiesysteem direct een storingsmelding naar het registratiesysteem zoals gemoemd in eis 10 van hoofdstuk Algemeen. Onder een storing wordt tenminste verstaan: 
- Niet kunnen openen van de trommel;
- Defect aan delen van het registratiesysteem;
- Lage accu- of batterijspanning.</v>
      </c>
    </row>
    <row r="122" spans="1:3" s="3" customFormat="1" ht="78" hidden="1" customHeight="1" x14ac:dyDescent="0.25">
      <c r="A122" s="6">
        <f t="shared" si="3"/>
        <v>110</v>
      </c>
      <c r="B122" s="7" t="s">
        <v>77</v>
      </c>
    </row>
    <row r="123" spans="1:3" s="3" customFormat="1" ht="33.950000000000003" hidden="1" customHeight="1" x14ac:dyDescent="0.25">
      <c r="A123" s="6">
        <f t="shared" si="2"/>
        <v>111</v>
      </c>
      <c r="B123" s="7" t="s">
        <v>78</v>
      </c>
    </row>
    <row r="124" spans="1:3" s="3" customFormat="1" ht="17.100000000000001" customHeight="1" x14ac:dyDescent="0.25">
      <c r="A124" s="6">
        <v>110</v>
      </c>
      <c r="B124" s="7" t="s">
        <v>79</v>
      </c>
    </row>
    <row r="125" spans="1:3" s="3" customFormat="1" ht="35.1" customHeight="1" x14ac:dyDescent="0.25">
      <c r="A125" s="6">
        <f t="shared" si="2"/>
        <v>111</v>
      </c>
      <c r="B125" s="7" t="s">
        <v>80</v>
      </c>
    </row>
    <row r="126" spans="1:3" s="3" customFormat="1" ht="17.100000000000001" customHeight="1" x14ac:dyDescent="0.25">
      <c r="A126" s="6">
        <f t="shared" si="2"/>
        <v>112</v>
      </c>
      <c r="B126" s="7" t="s">
        <v>81</v>
      </c>
    </row>
    <row r="127" spans="1:3" s="3" customFormat="1" ht="33" customHeight="1" x14ac:dyDescent="0.25">
      <c r="A127" s="6">
        <f t="shared" si="2"/>
        <v>113</v>
      </c>
      <c r="B127" s="7" t="s">
        <v>82</v>
      </c>
    </row>
    <row r="128" spans="1:3" s="3" customFormat="1" ht="18.95" customHeight="1" x14ac:dyDescent="0.25">
      <c r="A128" s="6">
        <f t="shared" si="2"/>
        <v>114</v>
      </c>
      <c r="B128" s="7" t="s">
        <v>83</v>
      </c>
    </row>
    <row r="129" spans="1:2" s="3" customFormat="1" ht="18.95" hidden="1" customHeight="1" x14ac:dyDescent="0.25">
      <c r="A129" s="6">
        <f>A128+1</f>
        <v>115</v>
      </c>
      <c r="B129" s="7" t="s">
        <v>84</v>
      </c>
    </row>
    <row r="130" spans="1:2" s="3" customFormat="1" ht="33.950000000000003" hidden="1" customHeight="1" x14ac:dyDescent="0.25">
      <c r="A130" s="6">
        <f t="shared" si="2"/>
        <v>116</v>
      </c>
      <c r="B130" s="7" t="s">
        <v>85</v>
      </c>
    </row>
    <row r="131" spans="1:2" s="3" customFormat="1" ht="17.100000000000001" customHeight="1" x14ac:dyDescent="0.25">
      <c r="A131" s="9"/>
      <c r="B131" s="10" t="s">
        <v>86</v>
      </c>
    </row>
    <row r="132" spans="1:2" s="3" customFormat="1" ht="62.25" customHeight="1" x14ac:dyDescent="0.25">
      <c r="A132" s="6">
        <v>115</v>
      </c>
      <c r="B132" s="7" t="s">
        <v>87</v>
      </c>
    </row>
    <row r="133" spans="1:2" s="3" customFormat="1" ht="47.25" customHeight="1" x14ac:dyDescent="0.25">
      <c r="A133" s="6">
        <f t="shared" si="2"/>
        <v>116</v>
      </c>
      <c r="B133" s="7" t="s">
        <v>88</v>
      </c>
    </row>
    <row r="134" spans="1:2" s="3" customFormat="1" ht="33" customHeight="1" x14ac:dyDescent="0.25">
      <c r="A134" s="6">
        <f t="shared" si="2"/>
        <v>117</v>
      </c>
      <c r="B134" s="7" t="s">
        <v>89</v>
      </c>
    </row>
    <row r="135" spans="1:2" s="3" customFormat="1" ht="33" customHeight="1" x14ac:dyDescent="0.25">
      <c r="A135" s="17"/>
      <c r="B135" s="18" t="s">
        <v>109</v>
      </c>
    </row>
    <row r="136" spans="1:2" s="3" customFormat="1" ht="33" customHeight="1" x14ac:dyDescent="0.25">
      <c r="A136" s="6">
        <v>118</v>
      </c>
      <c r="B136" s="7" t="s">
        <v>130</v>
      </c>
    </row>
    <row r="137" spans="1:2" s="3" customFormat="1" ht="17.100000000000001" customHeight="1" x14ac:dyDescent="0.25">
      <c r="A137" s="9"/>
      <c r="B137" s="10" t="s">
        <v>90</v>
      </c>
    </row>
    <row r="138" spans="1:2" s="3" customFormat="1" ht="33.950000000000003" customHeight="1" x14ac:dyDescent="0.25">
      <c r="A138" s="6">
        <v>119</v>
      </c>
      <c r="B138" s="7" t="s">
        <v>91</v>
      </c>
    </row>
    <row r="139" spans="1:2" s="3" customFormat="1" ht="45.75" customHeight="1" x14ac:dyDescent="0.25">
      <c r="A139" s="6">
        <v>120</v>
      </c>
      <c r="B139" s="7" t="s">
        <v>111</v>
      </c>
    </row>
    <row r="140" spans="1:2" s="3" customFormat="1" ht="78.75" customHeight="1" x14ac:dyDescent="0.25">
      <c r="A140" s="6">
        <f t="shared" si="2"/>
        <v>121</v>
      </c>
      <c r="B140" s="7" t="s">
        <v>92</v>
      </c>
    </row>
    <row r="141" spans="1:2" s="3" customFormat="1" ht="17.100000000000001" customHeight="1" x14ac:dyDescent="0.25">
      <c r="A141" s="9"/>
      <c r="B141" s="10" t="s">
        <v>93</v>
      </c>
    </row>
    <row r="142" spans="1:2" s="3" customFormat="1" ht="30" customHeight="1" x14ac:dyDescent="0.25">
      <c r="A142" s="19">
        <f>A140+1</f>
        <v>122</v>
      </c>
      <c r="B142" s="7" t="s">
        <v>94</v>
      </c>
    </row>
    <row r="143" spans="1:2" s="3" customFormat="1" ht="17.100000000000001" customHeight="1" x14ac:dyDescent="0.25">
      <c r="A143" s="9"/>
      <c r="B143" s="10" t="s">
        <v>95</v>
      </c>
    </row>
    <row r="144" spans="1:2" s="3" customFormat="1" ht="219.6" customHeight="1" x14ac:dyDescent="0.25">
      <c r="A144" s="19">
        <f>A142+1</f>
        <v>123</v>
      </c>
      <c r="B144" s="7" t="s">
        <v>110</v>
      </c>
    </row>
    <row r="145" spans="1:2" s="3" customFormat="1" ht="165" customHeight="1" x14ac:dyDescent="0.25">
      <c r="A145" s="19">
        <f>A144+1</f>
        <v>124</v>
      </c>
      <c r="B145" s="7" t="s">
        <v>96</v>
      </c>
    </row>
    <row r="146" spans="1:2" s="3" customFormat="1" ht="33.950000000000003" customHeight="1" x14ac:dyDescent="0.25">
      <c r="A146" s="19">
        <f>A145+1</f>
        <v>125</v>
      </c>
      <c r="B146" s="7" t="str">
        <f>"Het onder punt "&amp;A145&amp;" genoemde keuringsrapport wordt per container geregistreerd in het onder "&amp;A12&amp;" genoemde online rapportage programma."</f>
        <v>Het onder punt 124 genoemde keuringsrapport wordt per container geregistreerd in het onder 10 genoemde online rapportage programma.</v>
      </c>
    </row>
  </sheetData>
  <sheetProtection algorithmName="SHA-512" hashValue="g7gUcdlPfTkQbE3YDGJPE+FaC8bPAbhrB+Tu3gopHPomaj0ZTDuET6XvIhUtFkJIq/Crp6FuV6xVhdvpJyHkVA==" saltValue="XpTCMo37X7VVuIM0qX7z5w==" spinCount="100000" sheet="1" objects="1" scenarios="1"/>
  <mergeCells count="1">
    <mergeCell ref="A1:B1"/>
  </mergeCells>
  <pageMargins left="0.7" right="0.7" top="0.75" bottom="0.75" header="0.3" footer="0.3"/>
  <pageSetup paperSize="9" scale="63"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Meppel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Hilberink</dc:creator>
  <cp:lastModifiedBy>Marc Brinks</cp:lastModifiedBy>
  <dcterms:created xsi:type="dcterms:W3CDTF">2021-02-24T13:17:35Z</dcterms:created>
  <dcterms:modified xsi:type="dcterms:W3CDTF">2023-10-04T12:15:51Z</dcterms:modified>
</cp:coreProperties>
</file>