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Bureaublad\Bewonersmeubilair\Aanbestedingsdossier\"/>
    </mc:Choice>
  </mc:AlternateContent>
  <xr:revisionPtr revIDLastSave="0" documentId="8_{021BF7FB-E29C-4E3A-AB8D-A8593E7792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ceel 1 Prijzenblad " sheetId="4" r:id="rId1"/>
  </sheets>
  <definedNames>
    <definedName name="_xlnm._FilterDatabase" localSheetId="0" hidden="1">'Perceel 1 Prijzenblad '!$A$10:$WUR$51</definedName>
    <definedName name="_Toc157011168" localSheetId="0">'Perceel 1 Prijzenblad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4" l="1"/>
  <c r="G21" i="4"/>
  <c r="G20" i="4"/>
  <c r="G39" i="4" l="1"/>
  <c r="G40" i="4"/>
  <c r="G43" i="4"/>
  <c r="G31" i="4"/>
  <c r="G46" i="4"/>
  <c r="G35" i="4"/>
  <c r="G36" i="4"/>
  <c r="G48" i="4"/>
  <c r="G49" i="4"/>
  <c r="G42" i="4"/>
  <c r="G37" i="4"/>
  <c r="G44" i="4"/>
  <c r="G30" i="4"/>
  <c r="G29" i="4"/>
  <c r="G32" i="4"/>
  <c r="G23" i="4"/>
  <c r="G24" i="4"/>
  <c r="G25" i="4"/>
  <c r="G16" i="4"/>
  <c r="G13" i="4"/>
  <c r="G12" i="4"/>
  <c r="G11" i="4"/>
  <c r="G28" i="4"/>
  <c r="G26" i="4"/>
  <c r="G27" i="4"/>
  <c r="G19" i="4"/>
  <c r="G17" i="4"/>
  <c r="G45" i="4" l="1"/>
  <c r="G15" i="4"/>
  <c r="G14" i="4"/>
  <c r="G47" i="4"/>
  <c r="G18" i="4"/>
  <c r="G33" i="4"/>
  <c r="G34" i="4"/>
  <c r="J43" i="4" s="1"/>
  <c r="G41" i="4"/>
  <c r="G38" i="4"/>
  <c r="G50" i="4" l="1"/>
  <c r="G51" i="4" s="1"/>
</calcChain>
</file>

<file path=xl/sharedStrings.xml><?xml version="1.0" encoding="utf-8"?>
<sst xmlns="http://schemas.openxmlformats.org/spreadsheetml/2006/main" count="98" uniqueCount="79">
  <si>
    <t>PvE nr.</t>
  </si>
  <si>
    <t>Artikel</t>
  </si>
  <si>
    <t>Weging</t>
  </si>
  <si>
    <t>Rechtsgeldige ondertekening Inschrijver</t>
  </si>
  <si>
    <t>Naam rechtsgeldige vertegenwoordiger:</t>
  </si>
  <si>
    <t>Datum:</t>
  </si>
  <si>
    <t>Handtekening</t>
  </si>
  <si>
    <t>Plafondbedrag 
max. tarief</t>
  </si>
  <si>
    <t>Ondergrens
Minimum tarief</t>
  </si>
  <si>
    <t>Inschrijfprijs per los Artikel</t>
  </si>
  <si>
    <t>Fictieve inschrijfsom per Artikel</t>
  </si>
  <si>
    <t>fictieve inschrijfsom P1</t>
  </si>
  <si>
    <t>Naam Inschrijver en rechtsgeldige vertegenwoordiger:</t>
  </si>
  <si>
    <t>gewogen score P1</t>
  </si>
  <si>
    <t>Bedlamp</t>
  </si>
  <si>
    <t>Staande lamp</t>
  </si>
  <si>
    <t>Salontafel 120x80x42cm</t>
  </si>
  <si>
    <t xml:space="preserve">Salontafel 80x80x42cm </t>
  </si>
  <si>
    <t>Salontafel 120x60x42cm</t>
  </si>
  <si>
    <t>Kantinetafel 120x80x75cm</t>
  </si>
  <si>
    <t>Kantinetafel 80x80x75cm</t>
  </si>
  <si>
    <t>Kantinetafel 120x60x75cm</t>
  </si>
  <si>
    <t>Onderstel kantinetafel 120x80x75cm</t>
  </si>
  <si>
    <t>Onderstel salontafel 80x80x42cm</t>
  </si>
  <si>
    <t>Onderstel salontafel 120x80x42cm</t>
  </si>
  <si>
    <t>Onderstel salontafel 120x60x42cm</t>
  </si>
  <si>
    <t>Onderstel kantinetafel 80x80x75cm</t>
  </si>
  <si>
    <t>Onderstel kantinetafel 120x60x75cm</t>
  </si>
  <si>
    <t>12.1.1</t>
  </si>
  <si>
    <t>12.1.2</t>
  </si>
  <si>
    <t>12.1.3</t>
  </si>
  <si>
    <t>12.1.5</t>
  </si>
  <si>
    <t>12.1.4</t>
  </si>
  <si>
    <t>12.2.7</t>
  </si>
  <si>
    <t>Kuipstoel met kunststof zitting</t>
  </si>
  <si>
    <t>12.2.8</t>
  </si>
  <si>
    <t>Bewonersstoel zonder leuning</t>
  </si>
  <si>
    <t>12.2.9</t>
  </si>
  <si>
    <t xml:space="preserve">Bewonerstoel met armleuning </t>
  </si>
  <si>
    <t>12.2.10</t>
  </si>
  <si>
    <t>Stoel met houten rugleuning en zitting</t>
  </si>
  <si>
    <t>12.2.11</t>
  </si>
  <si>
    <t>Wachtkamerzitelement 2 zitplaatsen</t>
  </si>
  <si>
    <t>Wachtkamerzitelement 3 zitplaatsen</t>
  </si>
  <si>
    <t>12.2.12</t>
  </si>
  <si>
    <t>12.2.13</t>
  </si>
  <si>
    <t>12.2.14</t>
  </si>
  <si>
    <t xml:space="preserve">TV-meubel </t>
  </si>
  <si>
    <t>Fauteuil kunstleer</t>
  </si>
  <si>
    <t>12.2.15</t>
  </si>
  <si>
    <t>12.2.16</t>
  </si>
  <si>
    <t xml:space="preserve">Bankstel 2-zits kunstleer </t>
  </si>
  <si>
    <t>Bankstel 3-zits kunstleer</t>
  </si>
  <si>
    <t>12.2.17</t>
  </si>
  <si>
    <t>12.2.18</t>
  </si>
  <si>
    <t>12.2.19</t>
  </si>
  <si>
    <t>Peuter-kleuterstoel</t>
  </si>
  <si>
    <t>Peutertafel</t>
  </si>
  <si>
    <t>12.2.20</t>
  </si>
  <si>
    <t>12.2.21</t>
  </si>
  <si>
    <t>Speelgoedkast</t>
  </si>
  <si>
    <t>Vlamdovende afvalbak 30 liter</t>
  </si>
  <si>
    <t>Vlamdovende afvalbak 60 liter</t>
  </si>
  <si>
    <t>Vlamdovende afvalbak 80 liter</t>
  </si>
  <si>
    <t>12.2.22</t>
  </si>
  <si>
    <t>Bankstel 2,5 zits kunstleer</t>
  </si>
  <si>
    <t>12.1.6</t>
  </si>
  <si>
    <t xml:space="preserve">Topblad salontafel 80x80 </t>
  </si>
  <si>
    <t xml:space="preserve">Topblad kantinetafel 120x80 </t>
  </si>
  <si>
    <t xml:space="preserve">Topblad kantinetafel 80x80 </t>
  </si>
  <si>
    <t>Topblad kantinetafel 120x60</t>
  </si>
  <si>
    <t xml:space="preserve">Topblad salontafel 120x80 </t>
  </si>
  <si>
    <t>Topblad salontafel 120x60</t>
  </si>
  <si>
    <t>Losse kuipen wachtkamerzitelement 3 zitplaatsen</t>
  </si>
  <si>
    <t>Losse kuipen wachtkamerzitelement 2 zitplaatsen</t>
  </si>
  <si>
    <t>Bijlage K Prijzenblad aanbesteding Bewonersmeubilair Perceel 1 Bewonersmeubilair</t>
  </si>
  <si>
    <t xml:space="preserve">De tarieven die Inschrijver in dit formulier vermeldt voldoen aan hetgeen gesteld is in het Beschrijvend document en het PvE
Het tarief in kolom D valt binnen de ondergrens en bovengrens uit de kolommen E en F. 
</t>
  </si>
  <si>
    <t>fictief ondergrens</t>
  </si>
  <si>
    <t>fictief bovengrens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</si>
</sst>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#,##0.00_ ;\-#,##0.00\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indexed="64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</cellStyleXfs>
  <cellXfs count="75">
    <xf numFmtId="0" fontId="0" fillId="0" borderId="0" xfId="0"/>
    <xf numFmtId="7" fontId="0" fillId="5" borderId="3" xfId="1" applyNumberFormat="1" applyFont="1" applyFill="1" applyBorder="1" applyAlignment="1" applyProtection="1">
      <alignment horizontal="center"/>
      <protection locked="0"/>
    </xf>
    <xf numFmtId="0" fontId="7" fillId="6" borderId="16" xfId="0" applyFont="1" applyFill="1" applyBorder="1" applyProtection="1">
      <protection hidden="1"/>
    </xf>
    <xf numFmtId="0" fontId="8" fillId="6" borderId="8" xfId="0" applyFont="1" applyFill="1" applyBorder="1" applyProtection="1">
      <protection hidden="1"/>
    </xf>
    <xf numFmtId="0" fontId="5" fillId="6" borderId="8" xfId="0" applyFont="1" applyFill="1" applyBorder="1" applyAlignment="1" applyProtection="1">
      <alignment horizontal="center"/>
      <protection hidden="1"/>
    </xf>
    <xf numFmtId="0" fontId="6" fillId="6" borderId="8" xfId="0" applyFont="1" applyFill="1" applyBorder="1" applyAlignment="1" applyProtection="1">
      <alignment horizontal="center"/>
      <protection hidden="1"/>
    </xf>
    <xf numFmtId="0" fontId="6" fillId="6" borderId="8" xfId="0" applyFont="1" applyFill="1" applyBorder="1" applyAlignment="1" applyProtection="1">
      <alignment horizontal="center" vertical="center"/>
      <protection hidden="1"/>
    </xf>
    <xf numFmtId="0" fontId="6" fillId="6" borderId="9" xfId="0" applyFont="1" applyFill="1" applyBorder="1" applyAlignment="1" applyProtection="1">
      <alignment horizontal="center"/>
      <protection hidden="1"/>
    </xf>
    <xf numFmtId="0" fontId="6" fillId="6" borderId="0" xfId="0" applyFont="1" applyFill="1" applyBorder="1" applyAlignment="1" applyProtection="1">
      <alignment horizontal="center"/>
      <protection hidden="1"/>
    </xf>
    <xf numFmtId="0" fontId="0" fillId="2" borderId="0" xfId="0" applyFont="1" applyFill="1" applyProtection="1">
      <protection hidden="1"/>
    </xf>
    <xf numFmtId="0" fontId="0" fillId="0" borderId="0" xfId="0" applyFont="1" applyProtection="1">
      <protection hidden="1"/>
    </xf>
    <xf numFmtId="0" fontId="8" fillId="6" borderId="0" xfId="0" applyFont="1" applyFill="1" applyBorder="1" applyProtection="1">
      <protection hidden="1"/>
    </xf>
    <xf numFmtId="0" fontId="5" fillId="6" borderId="0" xfId="0" applyFont="1" applyFill="1" applyBorder="1" applyAlignment="1" applyProtection="1">
      <alignment horizontal="center"/>
      <protection hidden="1"/>
    </xf>
    <xf numFmtId="0" fontId="6" fillId="6" borderId="0" xfId="0" applyFont="1" applyFill="1" applyBorder="1" applyAlignment="1" applyProtection="1">
      <alignment horizontal="center" vertical="center"/>
      <protection hidden="1"/>
    </xf>
    <xf numFmtId="0" fontId="8" fillId="6" borderId="0" xfId="0" applyFont="1" applyFill="1" applyBorder="1" applyAlignment="1" applyProtection="1">
      <alignment horizontal="left" vertical="top" wrapText="1"/>
      <protection hidden="1"/>
    </xf>
    <xf numFmtId="0" fontId="0" fillId="2" borderId="7" xfId="0" applyFont="1" applyFill="1" applyBorder="1" applyProtection="1">
      <protection hidden="1"/>
    </xf>
    <xf numFmtId="0" fontId="0" fillId="5" borderId="0" xfId="0" applyFont="1" applyFill="1" applyBorder="1" applyAlignment="1" applyProtection="1">
      <alignment horizontal="left" vertical="top"/>
      <protection hidden="1"/>
    </xf>
    <xf numFmtId="0" fontId="3" fillId="3" borderId="4" xfId="0" applyFont="1" applyFill="1" applyBorder="1" applyAlignment="1" applyProtection="1">
      <alignment horizontal="left" wrapText="1"/>
      <protection hidden="1"/>
    </xf>
    <xf numFmtId="0" fontId="3" fillId="3" borderId="4" xfId="0" applyFont="1" applyFill="1" applyBorder="1" applyProtection="1"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 wrapText="1"/>
      <protection hidden="1"/>
    </xf>
    <xf numFmtId="0" fontId="3" fillId="7" borderId="4" xfId="0" applyFont="1" applyFill="1" applyBorder="1" applyAlignment="1" applyProtection="1">
      <alignment vertical="center" wrapText="1"/>
      <protection hidden="1"/>
    </xf>
    <xf numFmtId="0" fontId="3" fillId="3" borderId="3" xfId="0" applyFont="1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0" fillId="0" borderId="7" xfId="0" applyFont="1" applyBorder="1" applyProtection="1">
      <protection hidden="1"/>
    </xf>
    <xf numFmtId="0" fontId="0" fillId="6" borderId="3" xfId="0" applyFont="1" applyFill="1" applyBorder="1" applyProtection="1">
      <protection hidden="1"/>
    </xf>
    <xf numFmtId="49" fontId="0" fillId="0" borderId="3" xfId="0" applyNumberFormat="1" applyFont="1" applyFill="1" applyBorder="1" applyProtection="1">
      <protection hidden="1"/>
    </xf>
    <xf numFmtId="0" fontId="0" fillId="0" borderId="3" xfId="0" applyFont="1" applyFill="1" applyBorder="1" applyAlignment="1" applyProtection="1">
      <alignment horizontal="center"/>
      <protection hidden="1"/>
    </xf>
    <xf numFmtId="44" fontId="0" fillId="10" borderId="3" xfId="0" applyNumberFormat="1" applyFont="1" applyFill="1" applyBorder="1" applyProtection="1">
      <protection hidden="1"/>
    </xf>
    <xf numFmtId="164" fontId="0" fillId="10" borderId="3" xfId="1" applyNumberFormat="1" applyFont="1" applyFill="1" applyBorder="1" applyAlignment="1" applyProtection="1">
      <alignment horizontal="center"/>
      <protection hidden="1"/>
    </xf>
    <xf numFmtId="164" fontId="0" fillId="9" borderId="3" xfId="1" applyNumberFormat="1" applyFont="1" applyFill="1" applyBorder="1" applyAlignment="1" applyProtection="1">
      <alignment horizontal="center"/>
      <protection hidden="1"/>
    </xf>
    <xf numFmtId="164" fontId="0" fillId="9" borderId="0" xfId="1" applyNumberFormat="1" applyFont="1" applyFill="1" applyBorder="1" applyAlignment="1" applyProtection="1">
      <alignment horizontal="center"/>
      <protection hidden="1"/>
    </xf>
    <xf numFmtId="0" fontId="0" fillId="0" borderId="19" xfId="0" applyFont="1" applyBorder="1" applyProtection="1">
      <protection hidden="1"/>
    </xf>
    <xf numFmtId="164" fontId="0" fillId="9" borderId="6" xfId="1" applyNumberFormat="1" applyFont="1" applyFill="1" applyBorder="1" applyAlignment="1" applyProtection="1">
      <alignment horizontal="center"/>
      <protection hidden="1"/>
    </xf>
    <xf numFmtId="164" fontId="0" fillId="0" borderId="3" xfId="1" applyNumberFormat="1" applyFont="1" applyFill="1" applyBorder="1" applyAlignment="1" applyProtection="1">
      <alignment horizontal="center"/>
      <protection hidden="1"/>
    </xf>
    <xf numFmtId="0" fontId="0" fillId="0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49" fontId="2" fillId="0" borderId="3" xfId="0" applyNumberFormat="1" applyFont="1" applyFill="1" applyBorder="1" applyProtection="1"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7" fontId="3" fillId="8" borderId="14" xfId="0" applyNumberFormat="1" applyFont="1" applyFill="1" applyBorder="1" applyAlignment="1" applyProtection="1">
      <alignment horizontal="center" vertical="center"/>
      <protection hidden="1"/>
    </xf>
    <xf numFmtId="7" fontId="3" fillId="0" borderId="3" xfId="0" applyNumberFormat="1" applyFont="1" applyFill="1" applyBorder="1" applyAlignment="1" applyProtection="1">
      <alignment horizontal="center" vertical="center"/>
      <protection hidden="1"/>
    </xf>
    <xf numFmtId="165" fontId="3" fillId="8" borderId="18" xfId="1" applyNumberFormat="1" applyFont="1" applyFill="1" applyBorder="1" applyAlignment="1" applyProtection="1">
      <alignment horizontal="center" vertical="center"/>
      <protection hidden="1"/>
    </xf>
    <xf numFmtId="165" fontId="3" fillId="0" borderId="3" xfId="1" applyNumberFormat="1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4" borderId="0" xfId="0" applyFont="1" applyFill="1" applyAlignment="1" applyProtection="1">
      <alignment horizontal="center" vertical="center"/>
      <protection hidden="1"/>
    </xf>
    <xf numFmtId="0" fontId="0" fillId="4" borderId="0" xfId="0" applyFont="1" applyFill="1" applyAlignment="1" applyProtection="1">
      <alignment horizontal="center"/>
      <protection hidden="1"/>
    </xf>
    <xf numFmtId="0" fontId="0" fillId="6" borderId="0" xfId="0" applyFont="1" applyFill="1" applyAlignment="1" applyProtection="1">
      <alignment horizontal="center"/>
      <protection hidden="1"/>
    </xf>
    <xf numFmtId="0" fontId="0" fillId="5" borderId="10" xfId="0" applyFont="1" applyFill="1" applyBorder="1" applyAlignment="1" applyProtection="1">
      <alignment horizontal="left" vertical="top"/>
      <protection hidden="1"/>
    </xf>
    <xf numFmtId="0" fontId="0" fillId="5" borderId="3" xfId="0" applyFont="1" applyFill="1" applyBorder="1" applyAlignment="1" applyProtection="1">
      <alignment horizontal="left" vertical="top"/>
      <protection hidden="1"/>
    </xf>
    <xf numFmtId="0" fontId="0" fillId="5" borderId="11" xfId="0" applyFont="1" applyFill="1" applyBorder="1" applyAlignment="1" applyProtection="1">
      <alignment horizontal="left" vertical="top"/>
      <protection hidden="1"/>
    </xf>
    <xf numFmtId="0" fontId="0" fillId="5" borderId="0" xfId="0" applyFont="1" applyFill="1" applyBorder="1" applyAlignment="1" applyProtection="1">
      <alignment horizontal="left" vertical="top"/>
      <protection hidden="1"/>
    </xf>
    <xf numFmtId="0" fontId="0" fillId="5" borderId="12" xfId="0" applyFont="1" applyFill="1" applyBorder="1" applyAlignment="1" applyProtection="1">
      <alignment horizontal="left" vertical="top"/>
      <protection hidden="1"/>
    </xf>
    <xf numFmtId="0" fontId="0" fillId="5" borderId="2" xfId="0" applyFont="1" applyFill="1" applyBorder="1" applyAlignment="1" applyProtection="1">
      <alignment horizontal="left" vertical="top"/>
      <protection hidden="1"/>
    </xf>
    <xf numFmtId="0" fontId="0" fillId="5" borderId="13" xfId="0" applyFont="1" applyFill="1" applyBorder="1" applyAlignment="1" applyProtection="1">
      <alignment horizontal="left" vertical="top"/>
      <protection hidden="1"/>
    </xf>
    <xf numFmtId="0" fontId="0" fillId="5" borderId="1" xfId="0" applyFont="1" applyFill="1" applyBorder="1" applyAlignment="1" applyProtection="1">
      <alignment horizontal="left" vertical="top"/>
      <protection hidden="1"/>
    </xf>
    <xf numFmtId="0" fontId="0" fillId="5" borderId="14" xfId="0" applyFont="1" applyFill="1" applyBorder="1" applyAlignment="1" applyProtection="1">
      <alignment horizontal="left" vertical="top"/>
      <protection hidden="1"/>
    </xf>
    <xf numFmtId="0" fontId="0" fillId="5" borderId="15" xfId="0" applyFont="1" applyFill="1" applyBorder="1" applyAlignment="1" applyProtection="1">
      <alignment horizontal="left" vertical="top"/>
      <protection hidden="1"/>
    </xf>
    <xf numFmtId="0" fontId="3" fillId="8" borderId="6" xfId="0" applyFont="1" applyFill="1" applyBorder="1" applyAlignment="1" applyProtection="1">
      <alignment horizontal="right" vertical="center"/>
      <protection hidden="1"/>
    </xf>
    <xf numFmtId="0" fontId="3" fillId="8" borderId="17" xfId="0" applyFont="1" applyFill="1" applyBorder="1" applyAlignment="1" applyProtection="1">
      <alignment horizontal="right" vertical="center"/>
      <protection hidden="1"/>
    </xf>
    <xf numFmtId="0" fontId="3" fillId="8" borderId="5" xfId="0" applyFont="1" applyFill="1" applyBorder="1" applyAlignment="1" applyProtection="1">
      <alignment horizontal="right" vertical="center"/>
      <protection hidden="1"/>
    </xf>
    <xf numFmtId="0" fontId="3" fillId="8" borderId="0" xfId="0" applyFont="1" applyFill="1" applyAlignment="1" applyProtection="1">
      <alignment horizontal="right" vertical="center"/>
      <protection hidden="1"/>
    </xf>
    <xf numFmtId="0" fontId="3" fillId="5" borderId="3" xfId="0" applyFont="1" applyFill="1" applyBorder="1" applyAlignment="1" applyProtection="1">
      <alignment horizontal="left" vertical="top"/>
      <protection locked="0"/>
    </xf>
    <xf numFmtId="0" fontId="0" fillId="5" borderId="3" xfId="0" applyFont="1" applyFill="1" applyBorder="1" applyAlignment="1" applyProtection="1">
      <alignment horizontal="left" vertical="top"/>
      <protection locked="0"/>
    </xf>
    <xf numFmtId="0" fontId="3" fillId="5" borderId="6" xfId="0" applyFont="1" applyFill="1" applyBorder="1" applyAlignment="1" applyProtection="1">
      <alignment horizontal="left" vertical="top"/>
      <protection locked="0"/>
    </xf>
    <xf numFmtId="0" fontId="0" fillId="5" borderId="17" xfId="0" applyFont="1" applyFill="1" applyBorder="1" applyAlignment="1" applyProtection="1">
      <alignment horizontal="left" vertical="top"/>
      <protection locked="0"/>
    </xf>
    <xf numFmtId="0" fontId="0" fillId="5" borderId="5" xfId="0" applyFont="1" applyFill="1" applyBorder="1" applyAlignment="1" applyProtection="1">
      <alignment horizontal="left" vertical="top"/>
      <protection locked="0"/>
    </xf>
    <xf numFmtId="0" fontId="8" fillId="6" borderId="6" xfId="0" applyFont="1" applyFill="1" applyBorder="1" applyAlignment="1" applyProtection="1">
      <alignment horizontal="left" vertical="top" wrapText="1"/>
      <protection hidden="1"/>
    </xf>
    <xf numFmtId="0" fontId="8" fillId="6" borderId="17" xfId="0" applyFont="1" applyFill="1" applyBorder="1" applyAlignment="1" applyProtection="1">
      <alignment horizontal="left" vertical="top" wrapText="1"/>
      <protection hidden="1"/>
    </xf>
    <xf numFmtId="0" fontId="8" fillId="6" borderId="5" xfId="0" applyFont="1" applyFill="1" applyBorder="1" applyAlignment="1" applyProtection="1">
      <alignment horizontal="left" vertical="top" wrapText="1"/>
      <protection hidden="1"/>
    </xf>
    <xf numFmtId="0" fontId="3" fillId="6" borderId="16" xfId="0" applyFont="1" applyFill="1" applyBorder="1" applyAlignment="1" applyProtection="1">
      <alignment horizontal="left"/>
      <protection hidden="1"/>
    </xf>
    <xf numFmtId="0" fontId="3" fillId="6" borderId="8" xfId="0" applyFont="1" applyFill="1" applyBorder="1" applyAlignment="1" applyProtection="1">
      <alignment horizontal="left"/>
      <protection hidden="1"/>
    </xf>
  </cellXfs>
  <cellStyles count="5">
    <cellStyle name="Normal 2" xfId="3" xr:uid="{00000000-0005-0000-0000-000001000000}"/>
    <cellStyle name="Standaard" xfId="0" builtinId="0"/>
    <cellStyle name="Standaard 2" xfId="2" xr:uid="{00000000-0005-0000-0000-000003000000}"/>
    <cellStyle name="Standaard 3" xfId="4" xr:uid="{8F56E59C-F3D0-46B6-A7DC-BDCF6387D8B2}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D378-F7D3-4225-8ED4-A3BB7129DF5F}">
  <sheetPr>
    <pageSetUpPr fitToPage="1"/>
  </sheetPr>
  <dimension ref="A1:J141"/>
  <sheetViews>
    <sheetView tabSelected="1" zoomScaleNormal="100" workbookViewId="0">
      <selection activeCell="A51" sqref="A51:F51"/>
    </sheetView>
  </sheetViews>
  <sheetFormatPr defaultColWidth="0" defaultRowHeight="12.75" zeroHeight="1" x14ac:dyDescent="0.2"/>
  <cols>
    <col min="1" max="1" width="7.7109375" style="10" customWidth="1"/>
    <col min="2" max="2" width="68.7109375" style="10" customWidth="1"/>
    <col min="3" max="3" width="10.28515625" style="46" customWidth="1"/>
    <col min="4" max="4" width="23.7109375" style="47" customWidth="1"/>
    <col min="5" max="5" width="20.140625" style="48" customWidth="1"/>
    <col min="6" max="6" width="19.28515625" style="49" customWidth="1"/>
    <col min="7" max="7" width="29.7109375" style="50" customWidth="1"/>
    <col min="8" max="8" width="17" style="50" hidden="1" customWidth="1"/>
    <col min="9" max="9" width="15.7109375" style="10" hidden="1" customWidth="1"/>
    <col min="10" max="10" width="47.7109375" style="10" hidden="1" customWidth="1"/>
    <col min="11" max="16384" width="24.140625" style="10" hidden="1"/>
  </cols>
  <sheetData>
    <row r="1" spans="1:9" ht="18" x14ac:dyDescent="0.25">
      <c r="A1" s="2" t="s">
        <v>75</v>
      </c>
      <c r="B1" s="3"/>
      <c r="C1" s="4"/>
      <c r="D1" s="5"/>
      <c r="E1" s="6"/>
      <c r="F1" s="5"/>
      <c r="G1" s="7"/>
      <c r="H1" s="8"/>
      <c r="I1" s="9"/>
    </row>
    <row r="2" spans="1:9" x14ac:dyDescent="0.2">
      <c r="A2" s="11"/>
      <c r="B2" s="11"/>
      <c r="C2" s="12"/>
      <c r="D2" s="8"/>
      <c r="E2" s="13"/>
      <c r="F2" s="8"/>
      <c r="G2" s="8"/>
      <c r="H2" s="8"/>
      <c r="I2" s="9"/>
    </row>
    <row r="3" spans="1:9" ht="36.75" customHeight="1" x14ac:dyDescent="0.2">
      <c r="A3" s="70" t="s">
        <v>76</v>
      </c>
      <c r="B3" s="71"/>
      <c r="C3" s="71"/>
      <c r="D3" s="71"/>
      <c r="E3" s="71"/>
      <c r="F3" s="71"/>
      <c r="G3" s="72"/>
      <c r="H3" s="14"/>
      <c r="I3" s="15"/>
    </row>
    <row r="4" spans="1:9" ht="39.75" customHeight="1" x14ac:dyDescent="0.2">
      <c r="A4" s="67" t="s">
        <v>12</v>
      </c>
      <c r="B4" s="68"/>
      <c r="C4" s="68"/>
      <c r="D4" s="68"/>
      <c r="E4" s="68"/>
      <c r="F4" s="68"/>
      <c r="G4" s="69"/>
      <c r="H4" s="16"/>
    </row>
    <row r="5" spans="1:9" ht="12" customHeight="1" x14ac:dyDescent="0.2">
      <c r="A5" s="65" t="s">
        <v>5</v>
      </c>
      <c r="B5" s="66"/>
      <c r="C5" s="66"/>
      <c r="D5" s="66"/>
      <c r="E5" s="66"/>
      <c r="F5" s="66"/>
      <c r="G5" s="66"/>
      <c r="H5" s="16"/>
    </row>
    <row r="6" spans="1:9" ht="12" customHeight="1" x14ac:dyDescent="0.2">
      <c r="A6" s="66"/>
      <c r="B6" s="66"/>
      <c r="C6" s="66"/>
      <c r="D6" s="66"/>
      <c r="E6" s="66"/>
      <c r="F6" s="66"/>
      <c r="G6" s="66"/>
      <c r="H6" s="16"/>
    </row>
    <row r="7" spans="1:9" ht="12" customHeight="1" x14ac:dyDescent="0.2">
      <c r="A7" s="65" t="s">
        <v>6</v>
      </c>
      <c r="B7" s="66"/>
      <c r="C7" s="66"/>
      <c r="D7" s="66"/>
      <c r="E7" s="66"/>
      <c r="F7" s="66"/>
      <c r="G7" s="66"/>
      <c r="H7" s="16"/>
    </row>
    <row r="8" spans="1:9" ht="12" customHeight="1" x14ac:dyDescent="0.2">
      <c r="A8" s="66"/>
      <c r="B8" s="66"/>
      <c r="C8" s="66"/>
      <c r="D8" s="66"/>
      <c r="E8" s="66"/>
      <c r="F8" s="66"/>
      <c r="G8" s="66"/>
      <c r="H8" s="16"/>
    </row>
    <row r="9" spans="1:9" ht="12.75" customHeight="1" x14ac:dyDescent="0.2">
      <c r="A9" s="66"/>
      <c r="B9" s="66"/>
      <c r="C9" s="66"/>
      <c r="D9" s="66"/>
      <c r="E9" s="66"/>
      <c r="F9" s="66"/>
      <c r="G9" s="66"/>
      <c r="H9" s="16"/>
    </row>
    <row r="10" spans="1:9" ht="25.5" x14ac:dyDescent="0.2">
      <c r="A10" s="17" t="s">
        <v>0</v>
      </c>
      <c r="B10" s="18" t="s">
        <v>1</v>
      </c>
      <c r="C10" s="19" t="s">
        <v>2</v>
      </c>
      <c r="D10" s="20" t="s">
        <v>9</v>
      </c>
      <c r="E10" s="21" t="s">
        <v>8</v>
      </c>
      <c r="F10" s="20" t="s">
        <v>7</v>
      </c>
      <c r="G10" s="22" t="s">
        <v>10</v>
      </c>
      <c r="H10" s="23"/>
      <c r="I10" s="24"/>
    </row>
    <row r="11" spans="1:9" x14ac:dyDescent="0.2">
      <c r="A11" s="25" t="s">
        <v>28</v>
      </c>
      <c r="B11" s="26" t="s">
        <v>19</v>
      </c>
      <c r="C11" s="27">
        <v>1800</v>
      </c>
      <c r="D11" s="1">
        <v>0</v>
      </c>
      <c r="E11" s="28">
        <v>46.707210000000003</v>
      </c>
      <c r="F11" s="29">
        <v>77.845349999999996</v>
      </c>
      <c r="G11" s="30">
        <f t="shared" ref="G11:G49" si="0">(D11*C11)</f>
        <v>0</v>
      </c>
      <c r="H11" s="31"/>
      <c r="I11" s="24"/>
    </row>
    <row r="12" spans="1:9" x14ac:dyDescent="0.2">
      <c r="A12" s="25" t="s">
        <v>28</v>
      </c>
      <c r="B12" s="26" t="s">
        <v>20</v>
      </c>
      <c r="C12" s="27">
        <v>1480</v>
      </c>
      <c r="D12" s="1">
        <v>0</v>
      </c>
      <c r="E12" s="28">
        <v>37.189350000000005</v>
      </c>
      <c r="F12" s="29">
        <v>61.982250000000001</v>
      </c>
      <c r="G12" s="30">
        <f t="shared" si="0"/>
        <v>0</v>
      </c>
      <c r="H12" s="31"/>
      <c r="I12" s="24"/>
    </row>
    <row r="13" spans="1:9" x14ac:dyDescent="0.2">
      <c r="A13" s="25" t="s">
        <v>28</v>
      </c>
      <c r="B13" s="26" t="s">
        <v>21</v>
      </c>
      <c r="C13" s="27">
        <v>370</v>
      </c>
      <c r="D13" s="1">
        <v>0</v>
      </c>
      <c r="E13" s="28">
        <v>46.282499999999999</v>
      </c>
      <c r="F13" s="29">
        <v>77.137499999999989</v>
      </c>
      <c r="G13" s="30">
        <f t="shared" si="0"/>
        <v>0</v>
      </c>
      <c r="H13" s="31"/>
      <c r="I13" s="24"/>
    </row>
    <row r="14" spans="1:9" x14ac:dyDescent="0.2">
      <c r="A14" s="25" t="s">
        <v>29</v>
      </c>
      <c r="B14" s="26" t="s">
        <v>16</v>
      </c>
      <c r="C14" s="27">
        <v>155</v>
      </c>
      <c r="D14" s="1">
        <v>0</v>
      </c>
      <c r="E14" s="28">
        <v>48.086973</v>
      </c>
      <c r="F14" s="29">
        <v>80.14495500000001</v>
      </c>
      <c r="G14" s="30">
        <f t="shared" si="0"/>
        <v>0</v>
      </c>
      <c r="H14" s="31"/>
      <c r="I14" s="24"/>
    </row>
    <row r="15" spans="1:9" x14ac:dyDescent="0.2">
      <c r="A15" s="25" t="s">
        <v>29</v>
      </c>
      <c r="B15" s="26" t="s">
        <v>17</v>
      </c>
      <c r="C15" s="27">
        <v>160</v>
      </c>
      <c r="D15" s="1">
        <v>0</v>
      </c>
      <c r="E15" s="28">
        <v>39.095100000000002</v>
      </c>
      <c r="F15" s="29">
        <v>65.158500000000004</v>
      </c>
      <c r="G15" s="30">
        <f t="shared" si="0"/>
        <v>0</v>
      </c>
      <c r="H15" s="31"/>
      <c r="I15" s="24"/>
    </row>
    <row r="16" spans="1:9" x14ac:dyDescent="0.2">
      <c r="A16" s="25" t="s">
        <v>29</v>
      </c>
      <c r="B16" s="26" t="s">
        <v>18</v>
      </c>
      <c r="C16" s="27">
        <v>260</v>
      </c>
      <c r="D16" s="1">
        <v>0</v>
      </c>
      <c r="E16" s="28">
        <v>45.741267000000001</v>
      </c>
      <c r="F16" s="29">
        <v>76.235444999999999</v>
      </c>
      <c r="G16" s="30">
        <f t="shared" si="0"/>
        <v>0</v>
      </c>
      <c r="H16" s="31"/>
      <c r="I16" s="24"/>
    </row>
    <row r="17" spans="1:9" ht="13.5" customHeight="1" x14ac:dyDescent="0.2">
      <c r="A17" s="25" t="s">
        <v>30</v>
      </c>
      <c r="B17" s="26" t="s">
        <v>68</v>
      </c>
      <c r="C17" s="27">
        <v>1</v>
      </c>
      <c r="D17" s="1">
        <v>0</v>
      </c>
      <c r="E17" s="28">
        <v>29.481952499999998</v>
      </c>
      <c r="F17" s="29">
        <v>49.136587499999997</v>
      </c>
      <c r="G17" s="30">
        <f t="shared" si="0"/>
        <v>0</v>
      </c>
      <c r="H17" s="31"/>
      <c r="I17" s="24"/>
    </row>
    <row r="18" spans="1:9" x14ac:dyDescent="0.2">
      <c r="A18" s="25" t="s">
        <v>30</v>
      </c>
      <c r="B18" s="26" t="s">
        <v>69</v>
      </c>
      <c r="C18" s="27">
        <v>25</v>
      </c>
      <c r="D18" s="1">
        <v>0</v>
      </c>
      <c r="E18" s="28">
        <v>24.774750000000001</v>
      </c>
      <c r="F18" s="29">
        <v>41.291249999999998</v>
      </c>
      <c r="G18" s="30">
        <f t="shared" si="0"/>
        <v>0</v>
      </c>
      <c r="H18" s="31"/>
      <c r="I18" s="32"/>
    </row>
    <row r="19" spans="1:9" x14ac:dyDescent="0.2">
      <c r="A19" s="25" t="s">
        <v>30</v>
      </c>
      <c r="B19" s="26" t="s">
        <v>70</v>
      </c>
      <c r="C19" s="27">
        <v>1</v>
      </c>
      <c r="D19" s="1">
        <v>0</v>
      </c>
      <c r="E19" s="28">
        <v>28.9864575</v>
      </c>
      <c r="F19" s="29">
        <v>48.310762499999996</v>
      </c>
      <c r="G19" s="33">
        <f t="shared" si="0"/>
        <v>0</v>
      </c>
      <c r="H19" s="34"/>
      <c r="I19" s="35"/>
    </row>
    <row r="20" spans="1:9" ht="13.5" customHeight="1" x14ac:dyDescent="0.2">
      <c r="A20" s="25" t="s">
        <v>32</v>
      </c>
      <c r="B20" s="26" t="s">
        <v>71</v>
      </c>
      <c r="C20" s="27">
        <v>1</v>
      </c>
      <c r="D20" s="1">
        <v>0</v>
      </c>
      <c r="E20" s="28">
        <v>29.481952499999998</v>
      </c>
      <c r="F20" s="29">
        <v>49.136587499999997</v>
      </c>
      <c r="G20" s="33">
        <f t="shared" si="0"/>
        <v>0</v>
      </c>
      <c r="H20" s="34"/>
      <c r="I20" s="35"/>
    </row>
    <row r="21" spans="1:9" x14ac:dyDescent="0.2">
      <c r="A21" s="25" t="s">
        <v>32</v>
      </c>
      <c r="B21" s="26" t="s">
        <v>67</v>
      </c>
      <c r="C21" s="27">
        <v>1</v>
      </c>
      <c r="D21" s="1">
        <v>0</v>
      </c>
      <c r="E21" s="28">
        <v>24.774750000000001</v>
      </c>
      <c r="F21" s="29">
        <v>41.291249999999998</v>
      </c>
      <c r="G21" s="33">
        <f t="shared" si="0"/>
        <v>0</v>
      </c>
      <c r="H21" s="34"/>
      <c r="I21" s="35"/>
    </row>
    <row r="22" spans="1:9" x14ac:dyDescent="0.2">
      <c r="A22" s="25" t="s">
        <v>32</v>
      </c>
      <c r="B22" s="26" t="s">
        <v>72</v>
      </c>
      <c r="C22" s="27">
        <v>1</v>
      </c>
      <c r="D22" s="1">
        <v>0</v>
      </c>
      <c r="E22" s="28">
        <v>28.9864575</v>
      </c>
      <c r="F22" s="29">
        <v>48.310762499999996</v>
      </c>
      <c r="G22" s="33">
        <f t="shared" si="0"/>
        <v>0</v>
      </c>
      <c r="H22" s="34"/>
      <c r="I22" s="35"/>
    </row>
    <row r="23" spans="1:9" x14ac:dyDescent="0.2">
      <c r="A23" s="36" t="s">
        <v>31</v>
      </c>
      <c r="B23" s="26" t="s">
        <v>26</v>
      </c>
      <c r="C23" s="27">
        <v>1</v>
      </c>
      <c r="D23" s="1">
        <v>0</v>
      </c>
      <c r="E23" s="28">
        <v>24.856424999999998</v>
      </c>
      <c r="F23" s="29">
        <v>41.427374999999998</v>
      </c>
      <c r="G23" s="33">
        <f t="shared" si="0"/>
        <v>0</v>
      </c>
      <c r="H23" s="34"/>
      <c r="I23" s="35"/>
    </row>
    <row r="24" spans="1:9" x14ac:dyDescent="0.2">
      <c r="A24" s="36" t="s">
        <v>31</v>
      </c>
      <c r="B24" s="26" t="s">
        <v>22</v>
      </c>
      <c r="C24" s="27">
        <v>25</v>
      </c>
      <c r="D24" s="1">
        <v>0</v>
      </c>
      <c r="E24" s="28">
        <v>29.947499999999998</v>
      </c>
      <c r="F24" s="29">
        <v>49.912499999999994</v>
      </c>
      <c r="G24" s="33">
        <f t="shared" si="0"/>
        <v>0</v>
      </c>
      <c r="H24" s="34"/>
      <c r="I24" s="35"/>
    </row>
    <row r="25" spans="1:9" x14ac:dyDescent="0.2">
      <c r="A25" s="36" t="s">
        <v>31</v>
      </c>
      <c r="B25" s="26" t="s">
        <v>27</v>
      </c>
      <c r="C25" s="27">
        <v>1</v>
      </c>
      <c r="D25" s="1">
        <v>0</v>
      </c>
      <c r="E25" s="28">
        <v>29.049074999999998</v>
      </c>
      <c r="F25" s="29">
        <v>48.415124999999996</v>
      </c>
      <c r="G25" s="33">
        <f t="shared" si="0"/>
        <v>0</v>
      </c>
      <c r="H25" s="34" t="s">
        <v>77</v>
      </c>
      <c r="I25" s="35">
        <v>732786.09</v>
      </c>
    </row>
    <row r="26" spans="1:9" ht="13.5" customHeight="1" x14ac:dyDescent="0.2">
      <c r="A26" s="36" t="s">
        <v>66</v>
      </c>
      <c r="B26" s="26" t="s">
        <v>24</v>
      </c>
      <c r="C26" s="27">
        <v>1</v>
      </c>
      <c r="D26" s="1">
        <v>0</v>
      </c>
      <c r="E26" s="28">
        <v>27.225000000000001</v>
      </c>
      <c r="F26" s="29">
        <v>45.375</v>
      </c>
      <c r="G26" s="33">
        <f t="shared" si="0"/>
        <v>0</v>
      </c>
      <c r="H26" s="34" t="s">
        <v>78</v>
      </c>
      <c r="I26" s="35">
        <v>1221310.1499999999</v>
      </c>
    </row>
    <row r="27" spans="1:9" ht="14.25" customHeight="1" x14ac:dyDescent="0.2">
      <c r="A27" s="36" t="s">
        <v>66</v>
      </c>
      <c r="B27" s="26" t="s">
        <v>23</v>
      </c>
      <c r="C27" s="27">
        <v>1</v>
      </c>
      <c r="D27" s="1">
        <v>0</v>
      </c>
      <c r="E27" s="28">
        <v>22.59675</v>
      </c>
      <c r="F27" s="29">
        <v>37.661250000000003</v>
      </c>
      <c r="G27" s="33">
        <f t="shared" si="0"/>
        <v>0</v>
      </c>
      <c r="H27" s="34"/>
      <c r="I27" s="35"/>
    </row>
    <row r="28" spans="1:9" ht="13.5" customHeight="1" x14ac:dyDescent="0.2">
      <c r="A28" s="36" t="s">
        <v>66</v>
      </c>
      <c r="B28" s="26" t="s">
        <v>25</v>
      </c>
      <c r="C28" s="27">
        <v>1</v>
      </c>
      <c r="D28" s="1">
        <v>0</v>
      </c>
      <c r="E28" s="28">
        <v>26.408250000000002</v>
      </c>
      <c r="F28" s="29">
        <v>44.013750000000002</v>
      </c>
      <c r="G28" s="33">
        <f t="shared" si="0"/>
        <v>0</v>
      </c>
      <c r="H28" s="34"/>
      <c r="I28" s="35"/>
    </row>
    <row r="29" spans="1:9" ht="13.5" customHeight="1" x14ac:dyDescent="0.2">
      <c r="A29" s="36" t="s">
        <v>33</v>
      </c>
      <c r="B29" s="26" t="s">
        <v>34</v>
      </c>
      <c r="C29" s="27">
        <v>3300</v>
      </c>
      <c r="D29" s="1">
        <v>0</v>
      </c>
      <c r="E29" s="28">
        <v>18.4041</v>
      </c>
      <c r="F29" s="29">
        <v>30.673499999999997</v>
      </c>
      <c r="G29" s="33">
        <f t="shared" si="0"/>
        <v>0</v>
      </c>
      <c r="H29" s="34"/>
      <c r="I29" s="35"/>
    </row>
    <row r="30" spans="1:9" x14ac:dyDescent="0.2">
      <c r="A30" s="36" t="s">
        <v>35</v>
      </c>
      <c r="B30" s="26" t="s">
        <v>36</v>
      </c>
      <c r="C30" s="27">
        <v>5690</v>
      </c>
      <c r="D30" s="1">
        <v>0</v>
      </c>
      <c r="E30" s="28">
        <v>28.967400000000001</v>
      </c>
      <c r="F30" s="29">
        <v>48.278999999999996</v>
      </c>
      <c r="G30" s="33">
        <f t="shared" si="0"/>
        <v>0</v>
      </c>
      <c r="H30" s="34"/>
      <c r="I30" s="35"/>
    </row>
    <row r="31" spans="1:9" x14ac:dyDescent="0.2">
      <c r="A31" s="36" t="s">
        <v>37</v>
      </c>
      <c r="B31" s="26" t="s">
        <v>38</v>
      </c>
      <c r="C31" s="27">
        <v>20</v>
      </c>
      <c r="D31" s="1">
        <v>0</v>
      </c>
      <c r="E31" s="28">
        <v>38.659500000000001</v>
      </c>
      <c r="F31" s="29">
        <v>64.432500000000005</v>
      </c>
      <c r="G31" s="33">
        <f t="shared" si="0"/>
        <v>0</v>
      </c>
      <c r="H31" s="34"/>
      <c r="I31" s="35"/>
    </row>
    <row r="32" spans="1:9" x14ac:dyDescent="0.2">
      <c r="A32" s="36" t="s">
        <v>39</v>
      </c>
      <c r="B32" s="26" t="s">
        <v>40</v>
      </c>
      <c r="C32" s="27">
        <v>615</v>
      </c>
      <c r="D32" s="1">
        <v>0</v>
      </c>
      <c r="E32" s="28">
        <v>17.380440000000004</v>
      </c>
      <c r="F32" s="29">
        <v>28.967400000000005</v>
      </c>
      <c r="G32" s="33">
        <f t="shared" si="0"/>
        <v>0</v>
      </c>
      <c r="H32" s="34"/>
      <c r="I32" s="35"/>
    </row>
    <row r="33" spans="1:10" x14ac:dyDescent="0.2">
      <c r="A33" s="36" t="s">
        <v>41</v>
      </c>
      <c r="B33" s="26" t="s">
        <v>42</v>
      </c>
      <c r="C33" s="27">
        <v>70</v>
      </c>
      <c r="D33" s="1">
        <v>0</v>
      </c>
      <c r="E33" s="28">
        <v>186.38235</v>
      </c>
      <c r="F33" s="29">
        <v>310.63724999999999</v>
      </c>
      <c r="G33" s="33">
        <f t="shared" si="0"/>
        <v>0</v>
      </c>
      <c r="H33" s="34"/>
      <c r="I33" s="35"/>
    </row>
    <row r="34" spans="1:10" x14ac:dyDescent="0.2">
      <c r="A34" s="36" t="s">
        <v>44</v>
      </c>
      <c r="B34" s="26" t="s">
        <v>43</v>
      </c>
      <c r="C34" s="27">
        <v>60</v>
      </c>
      <c r="D34" s="1">
        <v>0</v>
      </c>
      <c r="E34" s="28">
        <v>220.14134999999999</v>
      </c>
      <c r="F34" s="29">
        <v>366.90224999999998</v>
      </c>
      <c r="G34" s="33">
        <f t="shared" si="0"/>
        <v>0</v>
      </c>
      <c r="H34" s="34"/>
      <c r="I34" s="35"/>
    </row>
    <row r="35" spans="1:10" x14ac:dyDescent="0.2">
      <c r="A35" s="36" t="s">
        <v>45</v>
      </c>
      <c r="B35" s="26" t="s">
        <v>74</v>
      </c>
      <c r="C35" s="27">
        <v>1</v>
      </c>
      <c r="D35" s="1">
        <v>0</v>
      </c>
      <c r="E35" s="28">
        <v>23.8491</v>
      </c>
      <c r="F35" s="29">
        <v>39.7485</v>
      </c>
      <c r="G35" s="33">
        <f t="shared" si="0"/>
        <v>0</v>
      </c>
      <c r="H35" s="34"/>
      <c r="I35" s="35"/>
    </row>
    <row r="36" spans="1:10" x14ac:dyDescent="0.2">
      <c r="A36" s="36" t="s">
        <v>45</v>
      </c>
      <c r="B36" s="26" t="s">
        <v>73</v>
      </c>
      <c r="C36" s="27">
        <v>2</v>
      </c>
      <c r="D36" s="1">
        <v>0</v>
      </c>
      <c r="E36" s="28">
        <v>33.388739999999999</v>
      </c>
      <c r="F36" s="29">
        <v>55.6479</v>
      </c>
      <c r="G36" s="33">
        <f t="shared" si="0"/>
        <v>0</v>
      </c>
      <c r="H36" s="34"/>
      <c r="I36" s="35"/>
    </row>
    <row r="37" spans="1:10" x14ac:dyDescent="0.2">
      <c r="A37" s="36" t="s">
        <v>46</v>
      </c>
      <c r="B37" s="26" t="s">
        <v>47</v>
      </c>
      <c r="C37" s="27">
        <v>6</v>
      </c>
      <c r="D37" s="1">
        <v>0</v>
      </c>
      <c r="E37" s="28">
        <v>92.619450000000001</v>
      </c>
      <c r="F37" s="29">
        <v>154.36574999999999</v>
      </c>
      <c r="G37" s="33">
        <f t="shared" si="0"/>
        <v>0</v>
      </c>
      <c r="H37" s="34"/>
      <c r="I37" s="35"/>
    </row>
    <row r="38" spans="1:10" x14ac:dyDescent="0.2">
      <c r="A38" s="36" t="s">
        <v>49</v>
      </c>
      <c r="B38" s="26" t="s">
        <v>48</v>
      </c>
      <c r="C38" s="27">
        <v>80</v>
      </c>
      <c r="D38" s="1">
        <v>0</v>
      </c>
      <c r="E38" s="28">
        <v>260.60858999999999</v>
      </c>
      <c r="F38" s="29">
        <v>434.34764999999993</v>
      </c>
      <c r="G38" s="33">
        <f t="shared" si="0"/>
        <v>0</v>
      </c>
      <c r="H38" s="34"/>
      <c r="I38" s="35"/>
    </row>
    <row r="39" spans="1:10" x14ac:dyDescent="0.2">
      <c r="A39" s="36" t="s">
        <v>50</v>
      </c>
      <c r="B39" s="26" t="s">
        <v>51</v>
      </c>
      <c r="C39" s="27">
        <v>115</v>
      </c>
      <c r="D39" s="1">
        <v>0</v>
      </c>
      <c r="E39" s="28">
        <v>299.14830000000001</v>
      </c>
      <c r="F39" s="29">
        <v>498.58050000000003</v>
      </c>
      <c r="G39" s="33">
        <f t="shared" si="0"/>
        <v>0</v>
      </c>
      <c r="H39" s="34"/>
      <c r="I39" s="35"/>
    </row>
    <row r="40" spans="1:10" x14ac:dyDescent="0.2">
      <c r="A40" s="36" t="s">
        <v>50</v>
      </c>
      <c r="B40" s="37" t="s">
        <v>52</v>
      </c>
      <c r="C40" s="27">
        <v>10</v>
      </c>
      <c r="D40" s="1">
        <v>0</v>
      </c>
      <c r="E40" s="28">
        <v>477.51300000000003</v>
      </c>
      <c r="F40" s="29">
        <v>795.85500000000002</v>
      </c>
      <c r="G40" s="33">
        <f t="shared" si="0"/>
        <v>0</v>
      </c>
      <c r="H40" s="34"/>
      <c r="I40" s="35"/>
    </row>
    <row r="41" spans="1:10" x14ac:dyDescent="0.2">
      <c r="A41" s="36" t="s">
        <v>50</v>
      </c>
      <c r="B41" s="37" t="s">
        <v>65</v>
      </c>
      <c r="C41" s="27">
        <v>280</v>
      </c>
      <c r="D41" s="1">
        <v>0</v>
      </c>
      <c r="E41" s="28">
        <v>423.78434999999996</v>
      </c>
      <c r="F41" s="29">
        <v>706.30724999999995</v>
      </c>
      <c r="G41" s="33">
        <f t="shared" si="0"/>
        <v>0</v>
      </c>
      <c r="H41" s="34"/>
      <c r="I41" s="35"/>
    </row>
    <row r="42" spans="1:10" ht="12.75" customHeight="1" x14ac:dyDescent="0.2">
      <c r="A42" s="36" t="s">
        <v>53</v>
      </c>
      <c r="B42" s="26" t="s">
        <v>15</v>
      </c>
      <c r="C42" s="27">
        <v>40</v>
      </c>
      <c r="D42" s="1">
        <v>0</v>
      </c>
      <c r="E42" s="28">
        <v>69.804899999999989</v>
      </c>
      <c r="F42" s="29">
        <v>116.3415</v>
      </c>
      <c r="G42" s="33">
        <f t="shared" si="0"/>
        <v>0</v>
      </c>
      <c r="H42" s="34"/>
      <c r="I42" s="35"/>
    </row>
    <row r="43" spans="1:10" x14ac:dyDescent="0.2">
      <c r="A43" s="36" t="s">
        <v>54</v>
      </c>
      <c r="B43" s="26" t="s">
        <v>14</v>
      </c>
      <c r="C43" s="27">
        <v>5</v>
      </c>
      <c r="D43" s="1">
        <v>0</v>
      </c>
      <c r="E43" s="28">
        <v>10.759320000000001</v>
      </c>
      <c r="F43" s="29">
        <v>17.932200000000002</v>
      </c>
      <c r="G43" s="33">
        <f t="shared" si="0"/>
        <v>0</v>
      </c>
      <c r="H43" s="34"/>
      <c r="I43" s="35"/>
      <c r="J43" s="10" t="e">
        <f>IF(G34&lt;K4,100,IF(G34&gt;K5,0,(0-100)/(K5-K4)*(G34-K5)))</f>
        <v>#DIV/0!</v>
      </c>
    </row>
    <row r="44" spans="1:10" x14ac:dyDescent="0.2">
      <c r="A44" s="36" t="s">
        <v>55</v>
      </c>
      <c r="B44" s="26" t="s">
        <v>57</v>
      </c>
      <c r="C44" s="27">
        <v>10</v>
      </c>
      <c r="D44" s="1">
        <v>0</v>
      </c>
      <c r="E44" s="28">
        <v>121.08591</v>
      </c>
      <c r="F44" s="29">
        <v>201.80984999999998</v>
      </c>
      <c r="G44" s="33">
        <f t="shared" si="0"/>
        <v>0</v>
      </c>
      <c r="H44" s="34"/>
      <c r="I44" s="35"/>
    </row>
    <row r="45" spans="1:10" x14ac:dyDescent="0.2">
      <c r="A45" s="36" t="s">
        <v>58</v>
      </c>
      <c r="B45" s="26" t="s">
        <v>56</v>
      </c>
      <c r="C45" s="27">
        <v>70</v>
      </c>
      <c r="D45" s="1">
        <v>0</v>
      </c>
      <c r="E45" s="28">
        <v>54.384659999999997</v>
      </c>
      <c r="F45" s="29">
        <v>90.641099999999994</v>
      </c>
      <c r="G45" s="33">
        <f t="shared" si="0"/>
        <v>0</v>
      </c>
      <c r="H45" s="34"/>
      <c r="I45" s="35"/>
    </row>
    <row r="46" spans="1:10" x14ac:dyDescent="0.2">
      <c r="A46" s="36" t="s">
        <v>59</v>
      </c>
      <c r="B46" s="26" t="s">
        <v>60</v>
      </c>
      <c r="C46" s="27">
        <v>1</v>
      </c>
      <c r="D46" s="1">
        <v>0</v>
      </c>
      <c r="E46" s="28">
        <v>806.67674999999997</v>
      </c>
      <c r="F46" s="29">
        <v>1344.4612500000001</v>
      </c>
      <c r="G46" s="33">
        <f t="shared" si="0"/>
        <v>0</v>
      </c>
      <c r="H46" s="34"/>
      <c r="I46" s="35"/>
    </row>
    <row r="47" spans="1:10" x14ac:dyDescent="0.2">
      <c r="A47" s="36" t="s">
        <v>64</v>
      </c>
      <c r="B47" s="26" t="s">
        <v>61</v>
      </c>
      <c r="C47" s="38">
        <v>3720</v>
      </c>
      <c r="D47" s="1">
        <v>0</v>
      </c>
      <c r="E47" s="28">
        <v>25.965000000000003</v>
      </c>
      <c r="F47" s="29">
        <v>43.275000000000006</v>
      </c>
      <c r="G47" s="33">
        <f t="shared" si="0"/>
        <v>0</v>
      </c>
      <c r="H47" s="34"/>
      <c r="I47" s="35"/>
    </row>
    <row r="48" spans="1:10" x14ac:dyDescent="0.2">
      <c r="A48" s="36" t="s">
        <v>64</v>
      </c>
      <c r="B48" s="26" t="s">
        <v>62</v>
      </c>
      <c r="C48" s="27">
        <v>10</v>
      </c>
      <c r="D48" s="1">
        <v>0</v>
      </c>
      <c r="E48" s="28">
        <v>50.630310000000001</v>
      </c>
      <c r="F48" s="29">
        <v>84.383849999999995</v>
      </c>
      <c r="G48" s="33">
        <f t="shared" si="0"/>
        <v>0</v>
      </c>
      <c r="H48" s="34"/>
      <c r="I48" s="35"/>
    </row>
    <row r="49" spans="1:9" x14ac:dyDescent="0.2">
      <c r="A49" s="36" t="s">
        <v>64</v>
      </c>
      <c r="B49" s="26" t="s">
        <v>63</v>
      </c>
      <c r="C49" s="27">
        <v>15</v>
      </c>
      <c r="D49" s="1">
        <v>0</v>
      </c>
      <c r="E49" s="28">
        <v>62.212499999999999</v>
      </c>
      <c r="F49" s="29">
        <v>103.6875</v>
      </c>
      <c r="G49" s="33">
        <f t="shared" si="0"/>
        <v>0</v>
      </c>
      <c r="H49" s="34"/>
      <c r="I49" s="35"/>
    </row>
    <row r="50" spans="1:9" ht="37.5" customHeight="1" thickBot="1" x14ac:dyDescent="0.25">
      <c r="A50" s="64" t="s">
        <v>11</v>
      </c>
      <c r="B50" s="64"/>
      <c r="C50" s="64"/>
      <c r="D50" s="64"/>
      <c r="E50" s="64"/>
      <c r="F50" s="64"/>
      <c r="G50" s="39">
        <f>SUM(G11:G49)</f>
        <v>0</v>
      </c>
      <c r="H50" s="40"/>
      <c r="I50" s="35"/>
    </row>
    <row r="51" spans="1:9" ht="29.25" customHeight="1" x14ac:dyDescent="0.2">
      <c r="A51" s="61" t="s">
        <v>13</v>
      </c>
      <c r="B51" s="62"/>
      <c r="C51" s="62"/>
      <c r="D51" s="62"/>
      <c r="E51" s="62"/>
      <c r="F51" s="63"/>
      <c r="G51" s="41">
        <f>IF(G50&lt;I25,300,IF(G50&gt;I26,0,(0-300)/(I26-I25)*(G50-I26)))</f>
        <v>300</v>
      </c>
      <c r="H51" s="42"/>
      <c r="I51" s="35"/>
    </row>
    <row r="52" spans="1:9" hidden="1" x14ac:dyDescent="0.2">
      <c r="A52" s="9"/>
      <c r="B52" s="73" t="s">
        <v>3</v>
      </c>
      <c r="C52" s="74"/>
      <c r="D52" s="74"/>
      <c r="E52" s="74"/>
      <c r="F52" s="74"/>
      <c r="G52" s="43"/>
      <c r="H52" s="43"/>
    </row>
    <row r="53" spans="1:9" ht="12" hidden="1" customHeight="1" x14ac:dyDescent="0.2">
      <c r="A53" s="9"/>
      <c r="B53" s="51" t="s">
        <v>4</v>
      </c>
      <c r="C53" s="52"/>
      <c r="D53" s="52"/>
      <c r="E53" s="52"/>
      <c r="F53" s="52"/>
      <c r="G53" s="43"/>
      <c r="H53" s="43"/>
    </row>
    <row r="54" spans="1:9" ht="12" hidden="1" customHeight="1" x14ac:dyDescent="0.2">
      <c r="A54" s="9"/>
      <c r="B54" s="51"/>
      <c r="C54" s="52"/>
      <c r="D54" s="52"/>
      <c r="E54" s="52"/>
      <c r="F54" s="52"/>
      <c r="G54" s="43"/>
      <c r="H54" s="43"/>
    </row>
    <row r="55" spans="1:9" ht="12" hidden="1" customHeight="1" x14ac:dyDescent="0.2">
      <c r="A55" s="9"/>
      <c r="B55" s="51"/>
      <c r="C55" s="52"/>
      <c r="D55" s="52"/>
      <c r="E55" s="52"/>
      <c r="F55" s="52"/>
      <c r="G55" s="43"/>
      <c r="H55" s="43"/>
    </row>
    <row r="56" spans="1:9" ht="12" hidden="1" customHeight="1" x14ac:dyDescent="0.2">
      <c r="A56" s="9"/>
      <c r="B56" s="53" t="s">
        <v>5</v>
      </c>
      <c r="C56" s="54"/>
      <c r="D56" s="54"/>
      <c r="E56" s="54"/>
      <c r="F56" s="54"/>
      <c r="G56" s="43"/>
      <c r="H56" s="43"/>
    </row>
    <row r="57" spans="1:9" ht="12" hidden="1" customHeight="1" x14ac:dyDescent="0.2">
      <c r="A57" s="9"/>
      <c r="B57" s="55"/>
      <c r="C57" s="56"/>
      <c r="D57" s="56"/>
      <c r="E57" s="56"/>
      <c r="F57" s="56"/>
      <c r="G57" s="43"/>
      <c r="H57" s="43"/>
    </row>
    <row r="58" spans="1:9" ht="12" hidden="1" customHeight="1" x14ac:dyDescent="0.2">
      <c r="A58" s="9"/>
      <c r="B58" s="57" t="s">
        <v>6</v>
      </c>
      <c r="C58" s="58"/>
      <c r="D58" s="58"/>
      <c r="E58" s="58"/>
      <c r="F58" s="58"/>
      <c r="G58" s="43"/>
      <c r="H58" s="43"/>
    </row>
    <row r="59" spans="1:9" ht="12" hidden="1" customHeight="1" x14ac:dyDescent="0.2">
      <c r="A59" s="9"/>
      <c r="B59" s="53"/>
      <c r="C59" s="54"/>
      <c r="D59" s="54"/>
      <c r="E59" s="54"/>
      <c r="F59" s="54"/>
      <c r="G59" s="43"/>
      <c r="H59" s="43"/>
    </row>
    <row r="60" spans="1:9" ht="12.75" hidden="1" customHeight="1" thickBot="1" x14ac:dyDescent="0.25">
      <c r="A60" s="9"/>
      <c r="B60" s="59"/>
      <c r="C60" s="60"/>
      <c r="D60" s="60"/>
      <c r="E60" s="60"/>
      <c r="F60" s="60"/>
      <c r="G60" s="43"/>
      <c r="H60" s="43"/>
    </row>
    <row r="61" spans="1:9" hidden="1" x14ac:dyDescent="0.2">
      <c r="A61" s="9"/>
      <c r="B61" s="9"/>
      <c r="C61" s="44"/>
      <c r="D61" s="43"/>
      <c r="E61" s="45"/>
      <c r="F61" s="43"/>
      <c r="G61" s="43"/>
      <c r="H61" s="43"/>
    </row>
    <row r="62" spans="1:9" hidden="1" x14ac:dyDescent="0.2">
      <c r="A62" s="9"/>
      <c r="B62" s="9"/>
      <c r="C62" s="44"/>
      <c r="D62" s="43"/>
      <c r="E62" s="45"/>
      <c r="F62" s="43"/>
      <c r="G62" s="43"/>
      <c r="H62" s="43"/>
    </row>
    <row r="63" spans="1:9" hidden="1" x14ac:dyDescent="0.2">
      <c r="A63" s="9"/>
      <c r="B63" s="9"/>
      <c r="C63" s="44"/>
      <c r="D63" s="43"/>
      <c r="E63" s="45"/>
      <c r="F63" s="43"/>
      <c r="G63" s="43"/>
      <c r="H63" s="43"/>
    </row>
    <row r="64" spans="1:9" hidden="1" x14ac:dyDescent="0.2">
      <c r="A64" s="9"/>
      <c r="B64" s="9"/>
      <c r="C64" s="44"/>
      <c r="D64" s="43"/>
      <c r="E64" s="45"/>
      <c r="F64" s="43"/>
      <c r="G64" s="43"/>
      <c r="H64" s="43"/>
    </row>
    <row r="65" spans="1:8" hidden="1" x14ac:dyDescent="0.2">
      <c r="A65" s="9"/>
      <c r="B65" s="9"/>
      <c r="C65" s="44"/>
      <c r="D65" s="43"/>
      <c r="E65" s="45"/>
      <c r="F65" s="43"/>
      <c r="G65" s="43"/>
      <c r="H65" s="43"/>
    </row>
    <row r="66" spans="1:8" hidden="1" x14ac:dyDescent="0.2">
      <c r="A66" s="9"/>
      <c r="B66" s="9"/>
      <c r="C66" s="44"/>
      <c r="D66" s="43"/>
      <c r="E66" s="45"/>
      <c r="F66" s="43"/>
      <c r="G66" s="43"/>
      <c r="H66" s="43"/>
    </row>
    <row r="67" spans="1:8" hidden="1" x14ac:dyDescent="0.2">
      <c r="A67" s="9"/>
      <c r="B67" s="9"/>
      <c r="C67" s="44"/>
      <c r="D67" s="43"/>
      <c r="E67" s="45"/>
      <c r="F67" s="43"/>
      <c r="G67" s="43"/>
      <c r="H67" s="43"/>
    </row>
    <row r="68" spans="1:8" hidden="1" x14ac:dyDescent="0.2">
      <c r="A68" s="9"/>
      <c r="B68" s="9"/>
      <c r="C68" s="44"/>
      <c r="D68" s="43"/>
      <c r="E68" s="45"/>
      <c r="F68" s="43"/>
      <c r="G68" s="43"/>
      <c r="H68" s="43"/>
    </row>
    <row r="69" spans="1:8" hidden="1" x14ac:dyDescent="0.2">
      <c r="A69" s="9"/>
      <c r="B69" s="9"/>
      <c r="C69" s="44"/>
      <c r="D69" s="43"/>
      <c r="E69" s="45"/>
      <c r="F69" s="43"/>
      <c r="G69" s="43"/>
      <c r="H69" s="43"/>
    </row>
    <row r="70" spans="1:8" hidden="1" x14ac:dyDescent="0.2">
      <c r="A70" s="9"/>
      <c r="B70" s="9"/>
      <c r="C70" s="44"/>
      <c r="D70" s="43"/>
      <c r="E70" s="45"/>
      <c r="F70" s="43"/>
      <c r="G70" s="43"/>
      <c r="H70" s="43"/>
    </row>
    <row r="71" spans="1:8" hidden="1" x14ac:dyDescent="0.2">
      <c r="A71" s="9"/>
      <c r="B71" s="9"/>
      <c r="C71" s="44"/>
      <c r="D71" s="43"/>
      <c r="E71" s="45"/>
      <c r="F71" s="43"/>
      <c r="G71" s="43"/>
      <c r="H71" s="43"/>
    </row>
    <row r="72" spans="1:8" hidden="1" x14ac:dyDescent="0.2">
      <c r="A72" s="9"/>
      <c r="B72" s="9"/>
      <c r="C72" s="44"/>
      <c r="D72" s="43"/>
      <c r="E72" s="45"/>
      <c r="F72" s="43"/>
      <c r="G72" s="43"/>
      <c r="H72" s="43"/>
    </row>
    <row r="73" spans="1:8" hidden="1" x14ac:dyDescent="0.2">
      <c r="A73" s="9"/>
      <c r="B73" s="9"/>
      <c r="C73" s="44"/>
      <c r="D73" s="43"/>
      <c r="E73" s="45"/>
      <c r="F73" s="43"/>
      <c r="G73" s="43"/>
      <c r="H73" s="43"/>
    </row>
    <row r="74" spans="1:8" hidden="1" x14ac:dyDescent="0.2">
      <c r="A74" s="9"/>
      <c r="B74" s="9"/>
      <c r="C74" s="44"/>
      <c r="D74" s="43"/>
      <c r="E74" s="45"/>
      <c r="F74" s="43"/>
      <c r="G74" s="43"/>
      <c r="H74" s="43"/>
    </row>
    <row r="75" spans="1:8" hidden="1" x14ac:dyDescent="0.2">
      <c r="A75" s="9"/>
      <c r="B75" s="9"/>
      <c r="C75" s="44"/>
      <c r="D75" s="43"/>
      <c r="E75" s="45"/>
      <c r="F75" s="43"/>
      <c r="G75" s="43"/>
      <c r="H75" s="43"/>
    </row>
    <row r="76" spans="1:8" hidden="1" x14ac:dyDescent="0.2">
      <c r="A76" s="9"/>
      <c r="B76" s="9"/>
      <c r="C76" s="44"/>
      <c r="D76" s="43"/>
      <c r="E76" s="45"/>
      <c r="F76" s="43"/>
      <c r="G76" s="43"/>
      <c r="H76" s="43"/>
    </row>
    <row r="77" spans="1:8" hidden="1" x14ac:dyDescent="0.2">
      <c r="A77" s="9"/>
      <c r="B77" s="9"/>
      <c r="C77" s="44"/>
      <c r="D77" s="43"/>
      <c r="E77" s="45"/>
      <c r="F77" s="43"/>
      <c r="G77" s="43"/>
      <c r="H77" s="43"/>
    </row>
    <row r="78" spans="1:8" hidden="1" x14ac:dyDescent="0.2">
      <c r="A78" s="9"/>
      <c r="B78" s="9"/>
      <c r="C78" s="44"/>
      <c r="D78" s="43"/>
      <c r="E78" s="45"/>
      <c r="F78" s="43"/>
      <c r="G78" s="43"/>
      <c r="H78" s="43"/>
    </row>
    <row r="79" spans="1:8" hidden="1" x14ac:dyDescent="0.2">
      <c r="A79" s="9"/>
      <c r="B79" s="9"/>
      <c r="C79" s="44"/>
      <c r="D79" s="43"/>
      <c r="E79" s="45"/>
      <c r="F79" s="43"/>
      <c r="G79" s="43"/>
      <c r="H79" s="43"/>
    </row>
    <row r="80" spans="1:8" hidden="1" x14ac:dyDescent="0.2">
      <c r="A80" s="9"/>
      <c r="B80" s="9"/>
      <c r="C80" s="44"/>
      <c r="D80" s="43"/>
      <c r="E80" s="45"/>
      <c r="F80" s="43"/>
      <c r="G80" s="43"/>
      <c r="H80" s="43"/>
    </row>
    <row r="81" spans="1:8" hidden="1" x14ac:dyDescent="0.2">
      <c r="A81" s="9"/>
      <c r="B81" s="9"/>
      <c r="C81" s="44"/>
      <c r="D81" s="43"/>
      <c r="E81" s="45"/>
      <c r="F81" s="43"/>
      <c r="G81" s="43"/>
      <c r="H81" s="43"/>
    </row>
    <row r="82" spans="1:8" hidden="1" x14ac:dyDescent="0.2">
      <c r="A82" s="9"/>
      <c r="B82" s="9"/>
      <c r="C82" s="44"/>
      <c r="D82" s="43"/>
      <c r="E82" s="45"/>
      <c r="F82" s="43"/>
      <c r="G82" s="43"/>
      <c r="H82" s="43"/>
    </row>
    <row r="83" spans="1:8" hidden="1" x14ac:dyDescent="0.2">
      <c r="A83" s="9"/>
      <c r="B83" s="9"/>
      <c r="C83" s="44"/>
      <c r="D83" s="43"/>
      <c r="E83" s="45"/>
      <c r="F83" s="43"/>
      <c r="G83" s="43"/>
      <c r="H83" s="43"/>
    </row>
    <row r="84" spans="1:8" hidden="1" x14ac:dyDescent="0.2">
      <c r="A84" s="9"/>
      <c r="B84" s="9"/>
      <c r="C84" s="44"/>
      <c r="D84" s="43"/>
      <c r="E84" s="45"/>
      <c r="F84" s="43"/>
      <c r="G84" s="43"/>
      <c r="H84" s="43"/>
    </row>
    <row r="85" spans="1:8" hidden="1" x14ac:dyDescent="0.2">
      <c r="A85" s="9"/>
      <c r="B85" s="9"/>
      <c r="C85" s="44"/>
      <c r="D85" s="43"/>
      <c r="E85" s="45"/>
      <c r="F85" s="43"/>
      <c r="G85" s="43"/>
      <c r="H85" s="43"/>
    </row>
    <row r="86" spans="1:8" hidden="1" x14ac:dyDescent="0.2">
      <c r="A86" s="9"/>
      <c r="B86" s="9"/>
      <c r="C86" s="44"/>
      <c r="D86" s="43"/>
      <c r="E86" s="45"/>
      <c r="F86" s="43"/>
      <c r="G86" s="43"/>
      <c r="H86" s="43"/>
    </row>
    <row r="87" spans="1:8" hidden="1" x14ac:dyDescent="0.2">
      <c r="A87" s="9"/>
      <c r="B87" s="9"/>
      <c r="C87" s="44"/>
      <c r="D87" s="43"/>
      <c r="E87" s="45"/>
      <c r="F87" s="43"/>
      <c r="G87" s="43"/>
      <c r="H87" s="43"/>
    </row>
    <row r="88" spans="1:8" hidden="1" x14ac:dyDescent="0.2">
      <c r="A88" s="9"/>
      <c r="B88" s="9"/>
      <c r="C88" s="44"/>
      <c r="D88" s="43"/>
      <c r="E88" s="45"/>
      <c r="F88" s="43"/>
      <c r="G88" s="43"/>
      <c r="H88" s="43"/>
    </row>
    <row r="89" spans="1:8" hidden="1" x14ac:dyDescent="0.2">
      <c r="A89" s="9"/>
      <c r="B89" s="9"/>
      <c r="C89" s="44"/>
      <c r="D89" s="43"/>
      <c r="E89" s="45"/>
      <c r="F89" s="43"/>
      <c r="G89" s="43"/>
      <c r="H89" s="43"/>
    </row>
    <row r="90" spans="1:8" hidden="1" x14ac:dyDescent="0.2">
      <c r="A90" s="9"/>
      <c r="B90" s="9"/>
      <c r="C90" s="44"/>
      <c r="D90" s="43"/>
      <c r="E90" s="45"/>
      <c r="F90" s="43"/>
      <c r="G90" s="43"/>
      <c r="H90" s="43"/>
    </row>
    <row r="91" spans="1:8" hidden="1" x14ac:dyDescent="0.2">
      <c r="A91" s="9"/>
      <c r="B91" s="9"/>
      <c r="C91" s="44"/>
      <c r="D91" s="43"/>
      <c r="E91" s="45"/>
      <c r="F91" s="43"/>
      <c r="G91" s="43"/>
      <c r="H91" s="43"/>
    </row>
    <row r="92" spans="1:8" hidden="1" x14ac:dyDescent="0.2">
      <c r="A92" s="9"/>
      <c r="B92" s="9"/>
      <c r="C92" s="44"/>
      <c r="D92" s="43"/>
      <c r="E92" s="45"/>
      <c r="F92" s="43"/>
      <c r="G92" s="43"/>
      <c r="H92" s="43"/>
    </row>
    <row r="93" spans="1:8" hidden="1" x14ac:dyDescent="0.2">
      <c r="A93" s="9"/>
      <c r="B93" s="9"/>
      <c r="C93" s="44"/>
      <c r="D93" s="43"/>
      <c r="E93" s="45"/>
      <c r="F93" s="43"/>
      <c r="G93" s="43"/>
      <c r="H93" s="43"/>
    </row>
    <row r="94" spans="1:8" hidden="1" x14ac:dyDescent="0.2">
      <c r="A94" s="9"/>
      <c r="B94" s="9"/>
      <c r="C94" s="44"/>
      <c r="D94" s="43"/>
      <c r="E94" s="45"/>
      <c r="F94" s="43"/>
      <c r="G94" s="43"/>
      <c r="H94" s="43"/>
    </row>
    <row r="95" spans="1:8" hidden="1" x14ac:dyDescent="0.2">
      <c r="A95" s="9"/>
      <c r="B95" s="9"/>
      <c r="C95" s="44"/>
      <c r="D95" s="43"/>
      <c r="E95" s="45"/>
      <c r="F95" s="43"/>
      <c r="G95" s="43"/>
      <c r="H95" s="43"/>
    </row>
    <row r="96" spans="1:8" hidden="1" x14ac:dyDescent="0.2">
      <c r="A96" s="9"/>
      <c r="B96" s="9"/>
      <c r="C96" s="44"/>
      <c r="D96" s="43"/>
      <c r="E96" s="45"/>
      <c r="F96" s="43"/>
      <c r="G96" s="43"/>
      <c r="H96" s="43"/>
    </row>
    <row r="97" spans="1:8" hidden="1" x14ac:dyDescent="0.2">
      <c r="A97" s="9"/>
      <c r="B97" s="9"/>
      <c r="C97" s="44"/>
      <c r="D97" s="43"/>
      <c r="E97" s="45"/>
      <c r="F97" s="43"/>
      <c r="G97" s="43"/>
      <c r="H97" s="43"/>
    </row>
    <row r="98" spans="1:8" hidden="1" x14ac:dyDescent="0.2">
      <c r="A98" s="9"/>
      <c r="B98" s="9"/>
      <c r="C98" s="44"/>
      <c r="D98" s="43"/>
      <c r="E98" s="45"/>
      <c r="F98" s="43"/>
      <c r="G98" s="43"/>
      <c r="H98" s="43"/>
    </row>
    <row r="99" spans="1:8" hidden="1" x14ac:dyDescent="0.2">
      <c r="A99" s="9"/>
      <c r="B99" s="9"/>
      <c r="C99" s="44"/>
      <c r="D99" s="43"/>
      <c r="E99" s="45"/>
      <c r="F99" s="43"/>
      <c r="G99" s="43"/>
      <c r="H99" s="43"/>
    </row>
    <row r="100" spans="1:8" hidden="1" x14ac:dyDescent="0.2">
      <c r="A100" s="9"/>
      <c r="B100" s="9"/>
      <c r="C100" s="44"/>
      <c r="D100" s="43"/>
      <c r="E100" s="45"/>
      <c r="F100" s="43"/>
      <c r="G100" s="43"/>
      <c r="H100" s="43"/>
    </row>
    <row r="101" spans="1:8" hidden="1" x14ac:dyDescent="0.2">
      <c r="A101" s="9"/>
      <c r="B101" s="9"/>
      <c r="C101" s="44"/>
      <c r="D101" s="43"/>
      <c r="E101" s="45"/>
      <c r="F101" s="43"/>
      <c r="G101" s="43"/>
      <c r="H101" s="43"/>
    </row>
    <row r="102" spans="1:8" hidden="1" x14ac:dyDescent="0.2">
      <c r="A102" s="9"/>
      <c r="B102" s="9"/>
      <c r="C102" s="44"/>
      <c r="D102" s="43"/>
      <c r="E102" s="45"/>
      <c r="F102" s="43"/>
      <c r="G102" s="43"/>
      <c r="H102" s="43"/>
    </row>
    <row r="103" spans="1:8" hidden="1" x14ac:dyDescent="0.2">
      <c r="A103" s="9"/>
      <c r="B103" s="9"/>
      <c r="C103" s="44"/>
      <c r="D103" s="43"/>
      <c r="E103" s="45"/>
      <c r="F103" s="43"/>
      <c r="G103" s="43"/>
      <c r="H103" s="43"/>
    </row>
    <row r="104" spans="1:8" hidden="1" x14ac:dyDescent="0.2">
      <c r="A104" s="9"/>
      <c r="B104" s="9"/>
      <c r="C104" s="44"/>
      <c r="D104" s="43"/>
      <c r="E104" s="45"/>
      <c r="F104" s="43"/>
      <c r="G104" s="43"/>
      <c r="H104" s="43"/>
    </row>
    <row r="105" spans="1:8" hidden="1" x14ac:dyDescent="0.2">
      <c r="A105" s="9"/>
      <c r="B105" s="9"/>
      <c r="C105" s="44"/>
      <c r="D105" s="43"/>
      <c r="E105" s="45"/>
      <c r="F105" s="43"/>
      <c r="G105" s="43"/>
      <c r="H105" s="43"/>
    </row>
    <row r="106" spans="1:8" hidden="1" x14ac:dyDescent="0.2">
      <c r="A106" s="9"/>
      <c r="B106" s="9"/>
      <c r="C106" s="44"/>
      <c r="D106" s="43"/>
      <c r="E106" s="45"/>
      <c r="F106" s="43"/>
      <c r="G106" s="43"/>
      <c r="H106" s="43"/>
    </row>
    <row r="107" spans="1:8" hidden="1" x14ac:dyDescent="0.2">
      <c r="A107" s="9"/>
      <c r="B107" s="9"/>
      <c r="C107" s="44"/>
      <c r="D107" s="43"/>
      <c r="E107" s="45"/>
      <c r="F107" s="43"/>
      <c r="G107" s="43"/>
      <c r="H107" s="43"/>
    </row>
    <row r="108" spans="1:8" hidden="1" x14ac:dyDescent="0.2">
      <c r="A108" s="9"/>
      <c r="B108" s="9"/>
      <c r="C108" s="44"/>
      <c r="D108" s="43"/>
      <c r="E108" s="45"/>
      <c r="F108" s="43"/>
      <c r="G108" s="43"/>
      <c r="H108" s="43"/>
    </row>
    <row r="109" spans="1:8" hidden="1" x14ac:dyDescent="0.2">
      <c r="A109" s="9"/>
      <c r="B109" s="9"/>
      <c r="C109" s="44"/>
      <c r="D109" s="43"/>
      <c r="E109" s="45"/>
      <c r="F109" s="43"/>
      <c r="G109" s="43"/>
      <c r="H109" s="43"/>
    </row>
    <row r="110" spans="1:8" hidden="1" x14ac:dyDescent="0.2">
      <c r="A110" s="9"/>
      <c r="B110" s="9"/>
      <c r="C110" s="44"/>
      <c r="D110" s="43"/>
      <c r="E110" s="45"/>
      <c r="F110" s="43"/>
      <c r="G110" s="43"/>
      <c r="H110" s="43"/>
    </row>
    <row r="111" spans="1:8" hidden="1" x14ac:dyDescent="0.2">
      <c r="A111" s="9"/>
      <c r="B111" s="9"/>
      <c r="C111" s="44"/>
      <c r="D111" s="43"/>
      <c r="E111" s="45"/>
      <c r="F111" s="43"/>
      <c r="G111" s="43"/>
      <c r="H111" s="43"/>
    </row>
    <row r="112" spans="1:8" hidden="1" x14ac:dyDescent="0.2">
      <c r="A112" s="9"/>
      <c r="B112" s="9"/>
      <c r="C112" s="44"/>
      <c r="D112" s="43"/>
      <c r="E112" s="45"/>
      <c r="F112" s="43"/>
      <c r="G112" s="43"/>
      <c r="H112" s="43"/>
    </row>
    <row r="113" spans="1:8" hidden="1" x14ac:dyDescent="0.2">
      <c r="A113" s="9"/>
      <c r="B113" s="9"/>
      <c r="C113" s="44"/>
      <c r="D113" s="43"/>
      <c r="E113" s="45"/>
      <c r="F113" s="43"/>
      <c r="G113" s="43"/>
      <c r="H113" s="43"/>
    </row>
    <row r="114" spans="1:8" hidden="1" x14ac:dyDescent="0.2">
      <c r="A114" s="9"/>
      <c r="B114" s="9"/>
      <c r="C114" s="44"/>
      <c r="D114" s="43"/>
      <c r="E114" s="45"/>
      <c r="F114" s="43"/>
      <c r="G114" s="43"/>
      <c r="H114" s="43"/>
    </row>
    <row r="115" spans="1:8" hidden="1" x14ac:dyDescent="0.2">
      <c r="A115" s="9"/>
      <c r="B115" s="9"/>
      <c r="C115" s="44"/>
      <c r="D115" s="43"/>
      <c r="E115" s="45"/>
      <c r="F115" s="43"/>
      <c r="G115" s="43"/>
      <c r="H115" s="43"/>
    </row>
    <row r="116" spans="1:8" hidden="1" x14ac:dyDescent="0.2">
      <c r="A116" s="9"/>
      <c r="B116" s="9"/>
      <c r="C116" s="44"/>
      <c r="D116" s="43"/>
      <c r="E116" s="45"/>
      <c r="F116" s="43"/>
      <c r="G116" s="43"/>
      <c r="H116" s="43"/>
    </row>
    <row r="117" spans="1:8" hidden="1" x14ac:dyDescent="0.2">
      <c r="A117" s="9"/>
      <c r="B117" s="9"/>
      <c r="C117" s="44"/>
      <c r="D117" s="43"/>
      <c r="E117" s="45"/>
      <c r="F117" s="43"/>
      <c r="G117" s="43"/>
      <c r="H117" s="43"/>
    </row>
    <row r="118" spans="1:8" hidden="1" x14ac:dyDescent="0.2">
      <c r="A118" s="9"/>
      <c r="B118" s="9"/>
      <c r="C118" s="44"/>
      <c r="D118" s="43"/>
      <c r="E118" s="45"/>
      <c r="F118" s="43"/>
      <c r="G118" s="43"/>
      <c r="H118" s="43"/>
    </row>
    <row r="119" spans="1:8" hidden="1" x14ac:dyDescent="0.2">
      <c r="A119" s="9"/>
      <c r="B119" s="9"/>
      <c r="C119" s="44"/>
      <c r="D119" s="43"/>
      <c r="E119" s="45"/>
      <c r="F119" s="43"/>
      <c r="G119" s="43"/>
      <c r="H119" s="43"/>
    </row>
    <row r="120" spans="1:8" hidden="1" x14ac:dyDescent="0.2">
      <c r="A120" s="9"/>
      <c r="B120" s="9"/>
      <c r="C120" s="44"/>
      <c r="D120" s="43"/>
      <c r="E120" s="45"/>
      <c r="F120" s="43"/>
      <c r="G120" s="43"/>
      <c r="H120" s="43"/>
    </row>
    <row r="121" spans="1:8" hidden="1" x14ac:dyDescent="0.2">
      <c r="A121" s="9"/>
      <c r="B121" s="9"/>
      <c r="C121" s="44"/>
      <c r="D121" s="43"/>
      <c r="E121" s="45"/>
      <c r="F121" s="43"/>
      <c r="G121" s="43"/>
      <c r="H121" s="43"/>
    </row>
    <row r="122" spans="1:8" hidden="1" x14ac:dyDescent="0.2">
      <c r="A122" s="9"/>
      <c r="B122" s="9"/>
      <c r="C122" s="44"/>
      <c r="D122" s="43"/>
      <c r="E122" s="45"/>
      <c r="F122" s="43"/>
      <c r="G122" s="43"/>
      <c r="H122" s="43"/>
    </row>
    <row r="123" spans="1:8" hidden="1" x14ac:dyDescent="0.2">
      <c r="A123" s="9"/>
      <c r="B123" s="9"/>
      <c r="C123" s="44"/>
      <c r="D123" s="43"/>
      <c r="E123" s="45"/>
      <c r="F123" s="43"/>
      <c r="G123" s="43"/>
      <c r="H123" s="43"/>
    </row>
    <row r="124" spans="1:8" hidden="1" x14ac:dyDescent="0.2">
      <c r="A124" s="9"/>
      <c r="B124" s="9"/>
      <c r="C124" s="44"/>
      <c r="D124" s="43"/>
      <c r="E124" s="45"/>
      <c r="F124" s="43"/>
      <c r="G124" s="43"/>
      <c r="H124" s="43"/>
    </row>
    <row r="125" spans="1:8" hidden="1" x14ac:dyDescent="0.2">
      <c r="A125" s="9"/>
      <c r="B125" s="9"/>
      <c r="C125" s="44"/>
      <c r="D125" s="43"/>
      <c r="E125" s="45"/>
      <c r="F125" s="43"/>
      <c r="G125" s="43"/>
      <c r="H125" s="43"/>
    </row>
    <row r="126" spans="1:8" hidden="1" x14ac:dyDescent="0.2">
      <c r="A126" s="9"/>
      <c r="B126" s="9"/>
      <c r="C126" s="44"/>
      <c r="D126" s="43"/>
      <c r="E126" s="45"/>
      <c r="F126" s="43"/>
      <c r="G126" s="43"/>
      <c r="H126" s="43"/>
    </row>
    <row r="127" spans="1:8" hidden="1" x14ac:dyDescent="0.2">
      <c r="A127" s="9"/>
      <c r="B127" s="9"/>
      <c r="C127" s="44"/>
      <c r="D127" s="43"/>
      <c r="E127" s="45"/>
      <c r="F127" s="43"/>
      <c r="G127" s="43"/>
      <c r="H127" s="43"/>
    </row>
    <row r="128" spans="1:8" hidden="1" x14ac:dyDescent="0.2">
      <c r="A128" s="9"/>
      <c r="B128" s="9"/>
      <c r="C128" s="44"/>
      <c r="D128" s="43"/>
      <c r="E128" s="45"/>
      <c r="F128" s="43"/>
      <c r="G128" s="43"/>
      <c r="H128" s="43"/>
    </row>
    <row r="129" spans="1:8" hidden="1" x14ac:dyDescent="0.2">
      <c r="A129" s="9"/>
      <c r="B129" s="9"/>
      <c r="C129" s="44"/>
      <c r="D129" s="43"/>
      <c r="E129" s="45"/>
      <c r="F129" s="43"/>
      <c r="G129" s="43"/>
      <c r="H129" s="43"/>
    </row>
    <row r="130" spans="1:8" hidden="1" x14ac:dyDescent="0.2">
      <c r="A130" s="9"/>
      <c r="B130" s="9"/>
      <c r="C130" s="44"/>
      <c r="D130" s="43"/>
      <c r="E130" s="45"/>
      <c r="F130" s="43"/>
      <c r="G130" s="43"/>
      <c r="H130" s="43"/>
    </row>
    <row r="131" spans="1:8" hidden="1" x14ac:dyDescent="0.2">
      <c r="A131" s="9"/>
      <c r="B131" s="9"/>
      <c r="C131" s="44"/>
      <c r="D131" s="43"/>
      <c r="E131" s="45"/>
      <c r="F131" s="43"/>
      <c r="G131" s="43"/>
      <c r="H131" s="43"/>
    </row>
    <row r="132" spans="1:8" hidden="1" x14ac:dyDescent="0.2">
      <c r="A132" s="9"/>
      <c r="B132" s="9"/>
      <c r="C132" s="44"/>
      <c r="D132" s="43"/>
      <c r="E132" s="45"/>
      <c r="F132" s="43"/>
      <c r="G132" s="43"/>
      <c r="H132" s="43"/>
    </row>
    <row r="133" spans="1:8" hidden="1" x14ac:dyDescent="0.2">
      <c r="A133" s="9"/>
      <c r="B133" s="9"/>
      <c r="C133" s="44"/>
      <c r="D133" s="43"/>
      <c r="E133" s="45"/>
      <c r="F133" s="43"/>
      <c r="G133" s="43"/>
      <c r="H133" s="43"/>
    </row>
    <row r="134" spans="1:8" hidden="1" x14ac:dyDescent="0.2">
      <c r="A134" s="9"/>
      <c r="B134" s="9"/>
      <c r="C134" s="44"/>
      <c r="D134" s="43"/>
      <c r="E134" s="45"/>
      <c r="F134" s="43"/>
      <c r="G134" s="43"/>
      <c r="H134" s="43"/>
    </row>
    <row r="135" spans="1:8" hidden="1" x14ac:dyDescent="0.2">
      <c r="A135" s="9"/>
      <c r="B135" s="9"/>
      <c r="C135" s="44"/>
      <c r="D135" s="43"/>
      <c r="E135" s="45"/>
      <c r="F135" s="43"/>
      <c r="G135" s="43"/>
      <c r="H135" s="43"/>
    </row>
    <row r="136" spans="1:8" hidden="1" x14ac:dyDescent="0.2">
      <c r="A136" s="9"/>
      <c r="B136" s="9"/>
      <c r="C136" s="44"/>
      <c r="D136" s="43"/>
      <c r="E136" s="45"/>
      <c r="F136" s="43"/>
      <c r="G136" s="43"/>
      <c r="H136" s="43"/>
    </row>
    <row r="137" spans="1:8" hidden="1" x14ac:dyDescent="0.2">
      <c r="A137" s="9"/>
      <c r="B137" s="9"/>
      <c r="C137" s="44"/>
      <c r="D137" s="43"/>
      <c r="E137" s="45"/>
      <c r="F137" s="43"/>
      <c r="G137" s="43"/>
      <c r="H137" s="43"/>
    </row>
    <row r="138" spans="1:8" hidden="1" x14ac:dyDescent="0.2">
      <c r="A138" s="9"/>
      <c r="B138" s="9"/>
      <c r="C138" s="44"/>
      <c r="D138" s="43"/>
      <c r="E138" s="45"/>
      <c r="F138" s="43"/>
      <c r="G138" s="43"/>
      <c r="H138" s="43"/>
    </row>
    <row r="139" spans="1:8" hidden="1" x14ac:dyDescent="0.2">
      <c r="A139" s="9"/>
      <c r="B139" s="9"/>
      <c r="C139" s="44"/>
      <c r="D139" s="43"/>
      <c r="E139" s="45"/>
      <c r="F139" s="43"/>
      <c r="G139" s="43"/>
      <c r="H139" s="43"/>
    </row>
    <row r="140" spans="1:8" hidden="1" x14ac:dyDescent="0.2">
      <c r="A140" s="9"/>
      <c r="B140" s="9"/>
      <c r="C140" s="44"/>
      <c r="D140" s="43"/>
      <c r="E140" s="45"/>
      <c r="F140" s="43"/>
      <c r="G140" s="43"/>
      <c r="H140" s="43"/>
    </row>
    <row r="141" spans="1:8" ht="4.5" hidden="1" customHeight="1" x14ac:dyDescent="0.2">
      <c r="A141" s="9"/>
      <c r="B141" s="9"/>
      <c r="C141" s="44"/>
      <c r="D141" s="43"/>
      <c r="E141" s="45"/>
      <c r="F141" s="43"/>
      <c r="G141" s="43"/>
      <c r="H141" s="43"/>
    </row>
  </sheetData>
  <sheetProtection algorithmName="SHA-512" hashValue="J9vFR3DopcEdZUTE2piLJ6lSe4C+pK/TVm+mYMwNFOZBODapUsl8CXKYO9dgWd0hxF6oBsZU4iZV9EEJR3nqFg==" saltValue="FdzRDhpuXFPkbnqcoar7XA==" spinCount="100000" sheet="1" objects="1" scenarios="1"/>
  <mergeCells count="10">
    <mergeCell ref="A5:G6"/>
    <mergeCell ref="A7:G9"/>
    <mergeCell ref="A4:G4"/>
    <mergeCell ref="A3:G3"/>
    <mergeCell ref="B52:F52"/>
    <mergeCell ref="B53:F55"/>
    <mergeCell ref="B56:F57"/>
    <mergeCell ref="B58:F60"/>
    <mergeCell ref="A51:F51"/>
    <mergeCell ref="A50:F50"/>
  </mergeCells>
  <pageMargins left="0.7" right="0.7" top="0.75" bottom="0.75" header="0.3" footer="0.3"/>
  <pageSetup scale="4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2. Selectie</Fasen>
    <Subfase xmlns="c68162f5-5292-4b4e-a453-381c9ebc3801">2.1 Selectieleidraad</Subfase>
    <SPECRelatedItems xmlns="http://schemas.econnect.nl/" xsi:nil="true"/>
    <IconOverlay xmlns="http://schemas.microsoft.com/sharepoint/v4" xsi:nil="true"/>
    <_dlc_DocId xmlns="c68162f5-5292-4b4e-a453-381c9ebc3801">CDR-989407</_dlc_DocId>
    <_dlc_DocIdUrl xmlns="c68162f5-5292-4b4e-a453-381c9ebc3801">
      <Url>https://plein-dms.coa.local/processen/LP00000012/bewonersmeubilair/_layouts/15/DocIdRedir.aspx?ID=CDR-989407</Url>
      <Description>CDR-989407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oot document" ma:contentTypeID="0x0101007A6E4A62A1A34FCBB5DB597108C1AEB000D0EB658C029C454D80B826E6B4905F42" ma:contentTypeVersion="16" ma:contentTypeDescription="Root document" ma:contentTypeScope="" ma:versionID="9047105d542f3a2b64fac8faf59c0d92">
  <xsd:schema xmlns:xsd="http://www.w3.org/2001/XMLSchema" xmlns:xs="http://www.w3.org/2001/XMLSchema" xmlns:p="http://schemas.microsoft.com/office/2006/metadata/properties" xmlns:ns1="http://schemas.microsoft.com/sharepoint/v3" xmlns:ns2="http://schemas.econnect.nl/" xmlns:ns3="c68162f5-5292-4b4e-a453-381c9ebc3801" xmlns:ns4="http://schemas.microsoft.com/sharepoint/v4" targetNamespace="http://schemas.microsoft.com/office/2006/metadata/properties" ma:root="true" ma:fieldsID="c94854ffa52bb9b04b66b63575d9d5cd" ns1:_="" ns2:_="" ns3:_="" ns4:_="">
    <xsd:import namespace="http://schemas.microsoft.com/sharepoint/v3"/>
    <xsd:import namespace="http://schemas.econnect.nl/"/>
    <xsd:import namespace="c68162f5-5292-4b4e-a453-381c9ebc3801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Fasen"/>
                <xsd:element ref="ns3:Subfase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4:IconOverlay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23" nillable="true" ma:displayName="Status van wachtruimte en registratie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Fasen" ma:index="1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1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ARX_LastSignatureReason" ma:index="1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1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1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1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1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2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2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F1B865-42E5-44F2-A444-02B480B222A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F362CAF-219B-4668-9BC4-D45C8116CA3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microsoft.com/sharepoint/v4"/>
    <ds:schemaRef ds:uri="http://schemas.econnect.nl/"/>
    <ds:schemaRef ds:uri="http://schemas.openxmlformats.org/package/2006/metadata/core-properties"/>
    <ds:schemaRef ds:uri="c68162f5-5292-4b4e-a453-381c9ebc3801"/>
    <ds:schemaRef ds:uri="http://schemas.microsoft.com/sharepoint/v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314BF2-C104-49B6-B6A9-EF77E79C0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econnect.nl/"/>
    <ds:schemaRef ds:uri="c68162f5-5292-4b4e-a453-381c9ebc3801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98C5DB1-2BB1-46AF-B10E-A4224B15EE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Prijzenblad 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Pasterkamp, Klaas</dc:creator>
  <cp:lastModifiedBy>Maas, Monique</cp:lastModifiedBy>
  <cp:lastPrinted>2022-11-17T10:43:28Z</cp:lastPrinted>
  <dcterms:created xsi:type="dcterms:W3CDTF">2022-10-14T13:12:21Z</dcterms:created>
  <dcterms:modified xsi:type="dcterms:W3CDTF">2024-02-21T14:44:00Z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0x0101007A6E4A62A1A34FCBB5DB597108C1AEB000D0EB658C029C454D80B826E6B4905F42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i4>1</vt:i4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2023-10-23T22:00:00Z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0000029">
    <vt:lpwstr/>
  </property>
  <property fmtid="{D5CDD505-2E9C-101B-9397-08002B2CF9AE}" pid="44" name="SCNT000076">
    <vt:lpwstr>Selectielijst COA 2013- , handeling 37; BSD COA 1994- (2010) 2012 (geactualiseerd), handeling 54;</vt:lpwstr>
  </property>
  <property fmtid="{D5CDD505-2E9C-101B-9397-08002B2CF9AE}" pid="45" name="SCN0000066">
    <vt:lpwstr/>
  </property>
  <property fmtid="{D5CDD505-2E9C-101B-9397-08002B2CF9AE}" pid="46" name="SCN0000040">
    <vt:lpwstr>Specifiek werkproces</vt:lpwstr>
  </property>
  <property fmtid="{D5CDD505-2E9C-101B-9397-08002B2CF9AE}" pid="47" name="SCN0000082">
    <vt:lpwstr>Na afloop contract</vt:lpwstr>
  </property>
  <property fmtid="{D5CDD505-2E9C-101B-9397-08002B2CF9AE}" pid="48" name="SCN0000109">
    <vt:lpwstr/>
  </property>
  <property fmtid="{D5CDD505-2E9C-101B-9397-08002B2CF9AE}" pid="49" name="SCN0000117">
    <vt:filetime>2016-03-22T13:37:12Z</vt:filetime>
  </property>
  <property fmtid="{D5CDD505-2E9C-101B-9397-08002B2CF9AE}" pid="50" name="SCN0000061">
    <vt:lpwstr>Nee</vt:lpwstr>
  </property>
  <property fmtid="{D5CDD505-2E9C-101B-9397-08002B2CF9AE}" pid="51" name="SCN0000095">
    <vt:lpwstr/>
  </property>
  <property fmtid="{D5CDD505-2E9C-101B-9397-08002B2CF9AE}" pid="52" name="CaseManager">
    <vt:i4>1276</vt:i4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haredCaseName">
    <vt:lpwstr>Bewonersmeubilair</vt:lpwstr>
  </property>
  <property fmtid="{D5CDD505-2E9C-101B-9397-08002B2CF9AE}" pid="59" name="SCN0000064">
    <vt:lpwstr>Ja</vt:lpwstr>
  </property>
  <property fmtid="{D5CDD505-2E9C-101B-9397-08002B2CF9AE}" pid="60" name="SCN0000107">
    <vt:lpwstr/>
  </property>
  <property fmtid="{D5CDD505-2E9C-101B-9397-08002B2CF9AE}" pid="61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i4>1306</vt:i4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091">
    <vt:lpwstr/>
  </property>
  <property fmtid="{D5CDD505-2E9C-101B-9397-08002B2CF9AE}" pid="71" name="SCN0000105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1;#Aanbesteding|{44172a01-e50d-4a3b-a9ca-fffd25644391}</vt:lpwstr>
  </property>
  <property fmtid="{D5CDD505-2E9C-101B-9397-08002B2CF9AE}" pid="91" name="SCN0000552">
    <vt:filetime>2017-04-21T08:45:43Z</vt:filetime>
  </property>
  <property fmtid="{D5CDD505-2E9C-101B-9397-08002B2CF9AE}" pid="92" name="SCN0000531">
    <vt:lpwstr>Nee</vt:lpwstr>
  </property>
  <property fmtid="{D5CDD505-2E9C-101B-9397-08002B2CF9AE}" pid="93" name="_dlc_DocIdItemGuid">
    <vt:lpwstr>bea037af-7114-4a80-a6bb-953b45af0e52</vt:lpwstr>
  </property>
  <property fmtid="{D5CDD505-2E9C-101B-9397-08002B2CF9AE}" pid="94" name="COADocumenttype">
    <vt:lpwstr>Root document</vt:lpwstr>
  </property>
  <property fmtid="{D5CDD505-2E9C-101B-9397-08002B2CF9AE}" pid="95" name="SCN0000118">
    <vt:lpwstr/>
  </property>
  <property fmtid="{D5CDD505-2E9C-101B-9397-08002B2CF9AE}" pid="96" name="SCN0000042">
    <vt:lpwstr/>
  </property>
  <property fmtid="{D5CDD505-2E9C-101B-9397-08002B2CF9AE}" pid="97" name="Dossierdatumafsluiting">
    <vt:lpwstr/>
  </property>
  <property fmtid="{D5CDD505-2E9C-101B-9397-08002B2CF9AE}" pid="98" name="SCN0000043">
    <vt:lpwstr/>
  </property>
  <property fmtid="{D5CDD505-2E9C-101B-9397-08002B2CF9AE}" pid="99" name="SCN0000044">
    <vt:lpwstr/>
  </property>
  <property fmtid="{D5CDD505-2E9C-101B-9397-08002B2CF9AE}" pid="100" name="ContentType">
    <vt:lpwstr>Offerte</vt:lpwstr>
  </property>
  <property fmtid="{D5CDD505-2E9C-101B-9397-08002B2CF9AE}" pid="101" name="Title">
    <vt:lpwstr/>
  </property>
  <property fmtid="{D5CDD505-2E9C-101B-9397-08002B2CF9AE}" pid="102" name="ARX_LastSignatureReason">
    <vt:lpwstr>Unknown</vt:lpwstr>
  </property>
  <property fmtid="{D5CDD505-2E9C-101B-9397-08002B2CF9AE}" pid="103" name="Signatures Status">
    <vt:lpwstr>Unknown</vt:lpwstr>
  </property>
  <property fmtid="{D5CDD505-2E9C-101B-9397-08002B2CF9AE}" pid="104" name="ARX_SignaturesCount">
    <vt:lpwstr>Unknown</vt:lpwstr>
  </property>
  <property fmtid="{D5CDD505-2E9C-101B-9397-08002B2CF9AE}" pid="105" name="ARX_LastSignatureStatus">
    <vt:lpwstr>Unknown</vt:lpwstr>
  </property>
  <property fmtid="{D5CDD505-2E9C-101B-9397-08002B2CF9AE}" pid="106" name="ARX_LastSignatureDateTime">
    <vt:lpwstr>Unknown</vt:lpwstr>
  </property>
  <property fmtid="{D5CDD505-2E9C-101B-9397-08002B2CF9AE}" pid="107" name="ARX_LastSignerName">
    <vt:lpwstr>Unknown</vt:lpwstr>
  </property>
  <property fmtid="{D5CDD505-2E9C-101B-9397-08002B2CF9AE}" pid="108" name="ARX_LastVerifiedOn">
    <vt:lpwstr>Unknown</vt:lpwstr>
  </property>
  <property fmtid="{D5CDD505-2E9C-101B-9397-08002B2CF9AE}" pid="109" name="Fasen">
    <vt:lpwstr>2. Selectie</vt:lpwstr>
  </property>
  <property fmtid="{D5CDD505-2E9C-101B-9397-08002B2CF9AE}" pid="110" name="Subfase">
    <vt:lpwstr>2.1 Selectieleidraad</vt:lpwstr>
  </property>
  <property fmtid="{D5CDD505-2E9C-101B-9397-08002B2CF9AE}" pid="111" name="HoofdPerceel">
    <vt:lpwstr/>
  </property>
  <property fmtid="{D5CDD505-2E9C-101B-9397-08002B2CF9AE}" pid="112" name="Typeaanbesteding">
    <vt:lpwstr>Europees openbaar</vt:lpwstr>
  </property>
  <property fmtid="{D5CDD505-2E9C-101B-9397-08002B2CF9AE}" pid="113" name="AutoGenerated">
    <vt:lpwstr>0</vt:lpwstr>
  </property>
  <property fmtid="{D5CDD505-2E9C-101B-9397-08002B2CF9AE}" pid="114" name="_dlc_DocId">
    <vt:lpwstr>CDR-774222</vt:lpwstr>
  </property>
  <property fmtid="{D5CDD505-2E9C-101B-9397-08002B2CF9AE}" pid="115" name="_dlc_DocIdUrl">
    <vt:lpwstr>https://plein-dms.coa.local/processen/LP00000012/koop-en-lease-wit-en-bruingoed/_layouts/15/DocIdRedir.aspx?ID=CDR-774222, CDR-774222</vt:lpwstr>
  </property>
  <property fmtid="{D5CDD505-2E9C-101B-9397-08002B2CF9AE}" pid="116" name="Created">
    <vt:lpwstr>2022-10-14T13:12:21+00:00</vt:lpwstr>
  </property>
  <property fmtid="{D5CDD505-2E9C-101B-9397-08002B2CF9AE}" pid="117" name="Modified">
    <vt:lpwstr>2024-02-20T10:50:46+00:00</vt:lpwstr>
  </property>
</Properties>
</file>