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cd\Groenvoorzieningbinnen\02 Aanbesteding\02 Beschrijvend document\Bijlagen beschrijvend document\Definitief voor publicatie\"/>
    </mc:Choice>
  </mc:AlternateContent>
  <bookViews>
    <workbookView showSheetTabs="0" xWindow="0" yWindow="0" windowWidth="28800" windowHeight="14145"/>
  </bookViews>
  <sheets>
    <sheet name="Blad1" sheetId="1" r:id="rId1"/>
    <sheet name="Blad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2" l="1"/>
  <c r="G1" i="2"/>
  <c r="H1" i="2"/>
  <c r="F9" i="1"/>
  <c r="E8" i="1"/>
  <c r="H2" i="2" s="1"/>
</calcChain>
</file>

<file path=xl/sharedStrings.xml><?xml version="1.0" encoding="utf-8"?>
<sst xmlns="http://schemas.openxmlformats.org/spreadsheetml/2006/main" count="152" uniqueCount="103">
  <si>
    <t>Percentage
SROI</t>
  </si>
  <si>
    <t>Aantal
punten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</si>
  <si>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</si>
  <si>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</si>
  <si>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</si>
  <si>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</si>
  <si>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</si>
  <si>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</si>
  <si>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</si>
  <si>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</si>
  <si>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</si>
  <si>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</si>
  <si>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</si>
  <si>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</si>
  <si>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</si>
  <si>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</si>
  <si>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</si>
  <si>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</si>
  <si>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</si>
  <si>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</si>
  <si>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</si>
  <si>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</si>
  <si>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</si>
  <si>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</si>
  <si>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</si>
  <si>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</si>
  <si>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</si>
  <si>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</si>
  <si>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</si>
  <si>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</si>
  <si>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</si>
  <si>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</si>
  <si>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</si>
  <si>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</si>
  <si>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</si>
  <si>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</si>
  <si>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</si>
  <si>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</si>
  <si>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</si>
  <si>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</si>
  <si>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8</t>
  </si>
  <si>
    <t>48</t>
  </si>
  <si>
    <t>49</t>
  </si>
  <si>
    <t>50</t>
  </si>
  <si>
    <t>05%</t>
  </si>
  <si>
    <t>06%</t>
  </si>
  <si>
    <t>07%</t>
  </si>
  <si>
    <t>08%</t>
  </si>
  <si>
    <t>09%</t>
  </si>
  <si>
    <t>10%</t>
  </si>
  <si>
    <t>11%</t>
  </si>
  <si>
    <t>12%</t>
  </si>
  <si>
    <t>13%</t>
  </si>
  <si>
    <t>14%</t>
  </si>
  <si>
    <t>15%</t>
  </si>
  <si>
    <t>16%</t>
  </si>
  <si>
    <t>17%</t>
  </si>
  <si>
    <t>18%</t>
  </si>
  <si>
    <t>19%</t>
  </si>
  <si>
    <t>20%</t>
  </si>
  <si>
    <t>21%</t>
  </si>
  <si>
    <t>22%</t>
  </si>
  <si>
    <t>23%</t>
  </si>
  <si>
    <t>24%</t>
  </si>
  <si>
    <t>25%</t>
  </si>
  <si>
    <t>26%</t>
  </si>
  <si>
    <t>27%</t>
  </si>
  <si>
    <t>28%</t>
  </si>
  <si>
    <t>29%</t>
  </si>
  <si>
    <t>30%</t>
  </si>
  <si>
    <t>31%</t>
  </si>
  <si>
    <t>32%</t>
  </si>
  <si>
    <t>33%</t>
  </si>
  <si>
    <t>34%</t>
  </si>
  <si>
    <t>35%</t>
  </si>
  <si>
    <t>36%</t>
  </si>
  <si>
    <t>37%</t>
  </si>
  <si>
    <t>38%</t>
  </si>
  <si>
    <t>39%</t>
  </si>
  <si>
    <t>40%</t>
  </si>
  <si>
    <t>41%</t>
  </si>
  <si>
    <t>42%</t>
  </si>
  <si>
    <t>43%</t>
  </si>
  <si>
    <t>44%</t>
  </si>
  <si>
    <t>45%</t>
  </si>
  <si>
    <t>46%</t>
  </si>
  <si>
    <t>47%</t>
  </si>
  <si>
    <t>48%</t>
  </si>
  <si>
    <t>49%</t>
  </si>
  <si>
    <t>50%</t>
  </si>
  <si>
    <t>Percentage</t>
  </si>
  <si>
    <t>Punten</t>
  </si>
  <si>
    <t>5</t>
  </si>
  <si>
    <t>6</t>
  </si>
  <si>
    <t>7</t>
  </si>
  <si>
    <t>9</t>
  </si>
  <si>
    <t>Max punten</t>
  </si>
  <si>
    <t>Formule:</t>
  </si>
  <si>
    <t>=25/(SROI%-5)</t>
  </si>
  <si>
    <t xml:space="preserve">Bijlage 4A: SROI berekening </t>
  </si>
  <si>
    <t>Zaaknummer:</t>
  </si>
  <si>
    <t>Naam Inschrijver:</t>
  </si>
  <si>
    <t>Inschrijver dient de naam in te vullen en het SROI percentage te kiezen dat wordt vastgelegd.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</si>
</sst>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NumberFormat="1"/>
    <xf numFmtId="2" fontId="0" fillId="0" borderId="0" xfId="0" applyNumberFormat="1"/>
    <xf numFmtId="0" fontId="0" fillId="0" borderId="0" xfId="0" quotePrefix="1"/>
    <xf numFmtId="0" fontId="0" fillId="0" borderId="0" xfId="0" applyProtection="1"/>
    <xf numFmtId="0" fontId="2" fillId="0" borderId="0" xfId="0" applyFont="1" applyAlignment="1" applyProtection="1">
      <alignment vertical="center"/>
    </xf>
    <xf numFmtId="2" fontId="0" fillId="0" borderId="0" xfId="0" applyNumberFormat="1" applyProtection="1"/>
    <xf numFmtId="0" fontId="1" fillId="0" borderId="0" xfId="0" applyFont="1" applyProtection="1"/>
    <xf numFmtId="0" fontId="0" fillId="0" borderId="1" xfId="0" applyBorder="1" applyProtection="1"/>
    <xf numFmtId="49" fontId="0" fillId="0" borderId="2" xfId="0" applyNumberFormat="1" applyBorder="1" applyAlignment="1" applyProtection="1">
      <alignment horizontal="right"/>
    </xf>
    <xf numFmtId="2" fontId="0" fillId="0" borderId="2" xfId="0" applyNumberFormat="1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49" fontId="0" fillId="0" borderId="7" xfId="0" applyNumberFormat="1" applyBorder="1" applyAlignment="1" applyProtection="1">
      <alignment horizontal="right"/>
    </xf>
    <xf numFmtId="2" fontId="0" fillId="0" borderId="7" xfId="0" applyNumberFormat="1" applyBorder="1" applyProtection="1"/>
    <xf numFmtId="0" fontId="0" fillId="0" borderId="8" xfId="0" applyBorder="1" applyProtection="1"/>
    <xf numFmtId="49" fontId="0" fillId="0" borderId="0" xfId="0" applyNumberFormat="1" applyAlignment="1" applyProtection="1">
      <alignment horizontal="right"/>
    </xf>
    <xf numFmtId="0" fontId="1" fillId="0" borderId="0" xfId="0" applyFont="1" applyAlignment="1" applyProtection="1">
      <alignment horizontal="left"/>
      <protection locked="0"/>
    </xf>
    <xf numFmtId="49" fontId="0" fillId="0" borderId="0" xfId="0" applyNumberFormat="1" applyBorder="1" applyAlignment="1" applyProtection="1">
      <alignment horizontal="center" wrapText="1"/>
    </xf>
    <xf numFmtId="2" fontId="0" fillId="0" borderId="0" xfId="0" applyNumberFormat="1" applyBorder="1" applyAlignment="1" applyProtection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2" fontId="0" fillId="0" borderId="0" xfId="0" applyNumberFormat="1" applyBorder="1" applyAlignment="1" applyProtection="1">
      <alignment horizontal="center"/>
    </xf>
    <xf numFmtId="2" fontId="0" fillId="0" borderId="0" xfId="0" applyNumberFormat="1" applyAlignment="1" applyProtection="1">
      <alignment horizontal="left"/>
      <protection locked="0"/>
    </xf>
    <xf numFmtId="49" fontId="1" fillId="0" borderId="0" xfId="0" applyNumberFormat="1" applyFont="1" applyAlignment="1" applyProtection="1">
      <alignment horizontal="right"/>
    </xf>
    <xf numFmtId="2" fontId="1" fillId="0" borderId="0" xfId="0" applyNumberFormat="1" applyFont="1" applyProtection="1"/>
    <xf numFmtId="49" fontId="1" fillId="0" borderId="0" xfId="0" applyNumberFormat="1" applyFont="1" applyAlignment="1" applyProtection="1">
      <alignment horizontal="left" vertical="top"/>
    </xf>
  </cellXfs>
  <cellStyles count="1">
    <cellStyle name="Standaard" xfId="0" builtinId="0"/>
  </cellStyles>
  <dxfs count="1">
    <dxf>
      <font>
        <strike val="0"/>
      </font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SROI punten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Blad2!$G$2</c:f>
              <c:strCache>
                <c:ptCount val="1"/>
                <c:pt idx="0">
                  <c:v>5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37-489E-8D2A-F87D76CB0770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37-489E-8D2A-F87D76CB077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Blad2!$H$1:$I$1</c:f>
              <c:strCache>
                <c:ptCount val="2"/>
                <c:pt idx="0">
                  <c:v>Aantal
punten</c:v>
                </c:pt>
                <c:pt idx="1">
                  <c:v>Max punten</c:v>
                </c:pt>
              </c:strCache>
            </c:strRef>
          </c:cat>
          <c:val>
            <c:numRef>
              <c:f>Blad2!$H$2:$I$2</c:f>
              <c:numCache>
                <c:formatCode>General</c:formatCode>
                <c:ptCount val="2"/>
                <c:pt idx="0" formatCode="0.00">
                  <c:v>0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37-489E-8D2A-F87D76CB077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531589760"/>
        <c:axId val="531595008"/>
      </c:barChart>
      <c:catAx>
        <c:axId val="53158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31595008"/>
        <c:crossesAt val="0"/>
        <c:auto val="1"/>
        <c:lblAlgn val="ctr"/>
        <c:lblOffset val="100"/>
        <c:noMultiLvlLbl val="0"/>
      </c:catAx>
      <c:valAx>
        <c:axId val="531595008"/>
        <c:scaling>
          <c:orientation val="minMax"/>
          <c:max val="2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31589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180974</xdr:colOff>
      <xdr:row>5</xdr:row>
      <xdr:rowOff>4762</xdr:rowOff>
    </xdr:from>
    <xdr:to>
      <xdr:col>10</xdr:col>
      <xdr:colOff>333375</xdr:colOff>
      <xdr:row>18</xdr:row>
      <xdr:rowOff>9525</xdr:rowOff>
    </xdr:to>
    <xdr:graphicFrame macro="">
      <xdr:nvGraphicFramePr>
        <xdr:cNvPr id="3" name="Grafie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2"/>
  <sheetViews>
    <sheetView showGridLines="0" showRowColHeaders="0" tabSelected="1" workbookViewId="0">
      <selection activeCell="C22" sqref="C22"/>
    </sheetView>
  </sheetViews>
  <sheetFormatPr defaultRowHeight="11.25" x14ac:dyDescent="0.15"/>
  <cols>
    <col min="1" max="1" width="1.875" style="5" customWidth="1"/>
    <col min="2" max="2" width="1" style="5" customWidth="1"/>
    <col min="3" max="3" width="8" style="19" customWidth="1"/>
    <col min="4" max="4" width="4.375" style="19" customWidth="1"/>
    <col min="5" max="5" width="4.25" style="19" customWidth="1"/>
    <col min="6" max="6" width="4.25" style="7" customWidth="1"/>
    <col min="7" max="7" width="0.75" style="5" customWidth="1"/>
    <col min="8" max="16384" width="9" style="5"/>
  </cols>
  <sheetData>
    <row r="2" spans="2:11" ht="15" x14ac:dyDescent="0.15">
      <c r="C2" s="6" t="s">
        <v>99</v>
      </c>
      <c r="D2" s="6"/>
      <c r="E2" s="6"/>
    </row>
    <row r="3" spans="2:11" x14ac:dyDescent="0.15">
      <c r="C3" s="8" t="s">
        <v>100</v>
      </c>
      <c r="D3" s="8"/>
      <c r="E3" s="20">
        <v>31189159</v>
      </c>
      <c r="F3" s="20"/>
      <c r="G3" s="20"/>
      <c r="H3" s="20"/>
      <c r="I3" s="20"/>
    </row>
    <row r="4" spans="2:11" x14ac:dyDescent="0.15">
      <c r="C4" s="8" t="s">
        <v>101</v>
      </c>
      <c r="D4" s="8"/>
      <c r="E4" s="8"/>
      <c r="F4" s="26"/>
      <c r="G4" s="26"/>
      <c r="H4" s="26"/>
      <c r="I4" s="26"/>
      <c r="J4" s="26"/>
      <c r="K4" s="26"/>
    </row>
    <row r="6" spans="2:11" ht="5.25" customHeight="1" x14ac:dyDescent="0.15">
      <c r="B6" s="9"/>
      <c r="C6" s="10"/>
      <c r="D6" s="10"/>
      <c r="E6" s="10"/>
      <c r="F6" s="11"/>
      <c r="G6" s="12"/>
    </row>
    <row r="7" spans="2:11" ht="24" customHeight="1" x14ac:dyDescent="0.15">
      <c r="B7" s="13"/>
      <c r="C7" s="21" t="s">
        <v>0</v>
      </c>
      <c r="D7" s="21"/>
      <c r="E7" s="22" t="s">
        <v>1</v>
      </c>
      <c r="F7" s="22"/>
      <c r="G7" s="14"/>
    </row>
    <row r="8" spans="2:11" x14ac:dyDescent="0.15">
      <c r="B8" s="13"/>
      <c r="C8" s="23" t="s">
        <v>92</v>
      </c>
      <c r="D8" s="24"/>
      <c r="E8" s="25">
        <f>IF(ISTEXT(C8),VLOOKUP(C8,Blad2!A:B,2,0),"")</f>
        <v>0</v>
      </c>
      <c r="F8" s="25"/>
      <c r="G8" s="14"/>
    </row>
    <row r="9" spans="2:11" ht="3.75" customHeight="1" x14ac:dyDescent="0.15">
      <c r="B9" s="15"/>
      <c r="C9" s="16"/>
      <c r="D9" s="16"/>
      <c r="E9" s="16"/>
      <c r="F9" s="17" t="str">
        <f>IF(ISTEXT(C9),VLOOKUP(C9,Blad2!A:B,2,0),"")</f>
        <v/>
      </c>
      <c r="G9" s="18"/>
    </row>
    <row r="21" spans="3:13" x14ac:dyDescent="0.15">
      <c r="C21" s="27"/>
      <c r="D21" s="27"/>
      <c r="E21" s="27"/>
      <c r="F21" s="28"/>
      <c r="G21" s="8"/>
      <c r="H21" s="8"/>
      <c r="I21" s="8"/>
      <c r="J21" s="8"/>
      <c r="K21" s="8"/>
      <c r="L21" s="8"/>
      <c r="M21" s="8"/>
    </row>
    <row r="22" spans="3:13" x14ac:dyDescent="0.15">
      <c r="C22" s="29" t="s">
        <v>102</v>
      </c>
      <c r="D22" s="27"/>
      <c r="E22" s="27"/>
      <c r="F22" s="28"/>
      <c r="G22" s="8"/>
      <c r="H22" s="8"/>
      <c r="I22" s="8"/>
      <c r="J22" s="8"/>
      <c r="K22" s="8"/>
      <c r="L22" s="8"/>
      <c r="M22" s="8"/>
    </row>
  </sheetData>
  <sheetProtection selectLockedCells="1"/>
  <mergeCells count="6">
    <mergeCell ref="E3:I3"/>
    <mergeCell ref="C7:D7"/>
    <mergeCell ref="E7:F7"/>
    <mergeCell ref="C8:D8"/>
    <mergeCell ref="E8:F8"/>
    <mergeCell ref="F4:K4"/>
  </mergeCells>
  <conditionalFormatting sqref="E3:I3 F4:K4">
    <cfRule type="containsBlanks" dxfId="0" priority="1">
      <formula>LEN(TRIM(E3))=0</formula>
    </cfRule>
  </conditionalFormatting>
  <pageMargins left="0.7" right="0.7" top="0.75" bottom="0.75" header="0.3" footer="0.3"/>
  <pageSetup paperSize="9" orientation="portrait" horizont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Foute invoer" error="Graag gebruik maken van de getallen 5 t.m. 50">
          <x14:formula1>
            <xm:f>Blad2!$A$2:$A$47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25" workbookViewId="0">
      <selection activeCell="E33" sqref="E33"/>
    </sheetView>
  </sheetViews>
  <sheetFormatPr defaultRowHeight="11.25" x14ac:dyDescent="0.15"/>
  <cols>
    <col min="1" max="1" width="9.875" style="2" bestFit="1" customWidth="1"/>
    <col min="2" max="2" width="6.5" style="3" bestFit="1" customWidth="1"/>
    <col min="3" max="3" width="9.875" style="2" bestFit="1" customWidth="1"/>
    <col min="4" max="4" width="9.875" style="1" bestFit="1" customWidth="1"/>
    <col min="7" max="7" width="15.375" bestFit="1" customWidth="1"/>
    <col min="8" max="8" width="9.375" bestFit="1" customWidth="1"/>
  </cols>
  <sheetData>
    <row r="1" spans="1:9" x14ac:dyDescent="0.15">
      <c r="A1" s="2" t="s">
        <v>90</v>
      </c>
      <c r="B1" s="3" t="s">
        <v>91</v>
      </c>
      <c r="C1" s="2" t="s">
        <v>90</v>
      </c>
      <c r="D1" s="1" t="s">
        <v>90</v>
      </c>
      <c r="G1" t="str">
        <f>IF(ISBLANK(Blad1!C7),"",Blad1!C7)</f>
        <v>Percentage
SROI</v>
      </c>
      <c r="H1" t="str">
        <f>IF(ISBLANK(Blad1!E7),"",Blad1!E7)</f>
        <v>Aantal
punten</v>
      </c>
      <c r="I1" t="s">
        <v>96</v>
      </c>
    </row>
    <row r="2" spans="1:9" x14ac:dyDescent="0.15">
      <c r="A2" s="2" t="s">
        <v>92</v>
      </c>
      <c r="B2" s="3">
        <v>0</v>
      </c>
      <c r="C2" s="2" t="s">
        <v>92</v>
      </c>
      <c r="D2" s="1" t="s">
        <v>44</v>
      </c>
      <c r="G2" t="str">
        <f>IF(ISBLANK(Blad1!C8),"",Blad1!C8)</f>
        <v>5</v>
      </c>
      <c r="H2" s="3">
        <f>IF(ISBLANK(Blad1!E8),"",Blad1!E8)</f>
        <v>0</v>
      </c>
      <c r="I2">
        <v>25</v>
      </c>
    </row>
    <row r="3" spans="1:9" x14ac:dyDescent="0.15">
      <c r="A3" s="2" t="s">
        <v>93</v>
      </c>
      <c r="B3" s="3">
        <v>0.55555555555555503</v>
      </c>
      <c r="C3" s="2" t="s">
        <v>93</v>
      </c>
      <c r="D3" s="1" t="s">
        <v>45</v>
      </c>
    </row>
    <row r="4" spans="1:9" x14ac:dyDescent="0.15">
      <c r="A4" s="2" t="s">
        <v>94</v>
      </c>
      <c r="B4" s="3">
        <v>1.1111111111111101</v>
      </c>
      <c r="C4" s="2" t="s">
        <v>94</v>
      </c>
      <c r="D4" s="1" t="s">
        <v>46</v>
      </c>
    </row>
    <row r="5" spans="1:9" x14ac:dyDescent="0.15">
      <c r="A5" s="2" t="s">
        <v>40</v>
      </c>
      <c r="B5" s="3">
        <v>1.6666666666666701</v>
      </c>
      <c r="C5" s="2" t="s">
        <v>40</v>
      </c>
      <c r="D5" s="1" t="s">
        <v>47</v>
      </c>
    </row>
    <row r="6" spans="1:9" x14ac:dyDescent="0.15">
      <c r="A6" s="2" t="s">
        <v>95</v>
      </c>
      <c r="B6" s="3">
        <v>2.2222222222222201</v>
      </c>
      <c r="C6" s="2" t="s">
        <v>95</v>
      </c>
      <c r="D6" s="1" t="s">
        <v>48</v>
      </c>
    </row>
    <row r="7" spans="1:9" x14ac:dyDescent="0.15">
      <c r="A7" s="2" t="s">
        <v>2</v>
      </c>
      <c r="B7" s="3">
        <v>2.7777777777777799</v>
      </c>
      <c r="C7" s="2" t="s">
        <v>2</v>
      </c>
      <c r="D7" s="1" t="s">
        <v>49</v>
      </c>
    </row>
    <row r="8" spans="1:9" x14ac:dyDescent="0.15">
      <c r="A8" s="2" t="s">
        <v>3</v>
      </c>
      <c r="B8" s="3">
        <v>3.3333333333333299</v>
      </c>
      <c r="C8" s="2" t="s">
        <v>3</v>
      </c>
      <c r="D8" s="1" t="s">
        <v>50</v>
      </c>
    </row>
    <row r="9" spans="1:9" x14ac:dyDescent="0.15">
      <c r="A9" s="2" t="s">
        <v>4</v>
      </c>
      <c r="B9" s="3">
        <v>3.88888888888888</v>
      </c>
      <c r="C9" s="2" t="s">
        <v>4</v>
      </c>
      <c r="D9" s="1" t="s">
        <v>51</v>
      </c>
    </row>
    <row r="10" spans="1:9" x14ac:dyDescent="0.15">
      <c r="A10" s="2" t="s">
        <v>5</v>
      </c>
      <c r="B10" s="3">
        <v>4.44444444444445</v>
      </c>
      <c r="C10" s="2" t="s">
        <v>5</v>
      </c>
      <c r="D10" s="1" t="s">
        <v>52</v>
      </c>
    </row>
    <row r="11" spans="1:9" x14ac:dyDescent="0.15">
      <c r="A11" s="2" t="s">
        <v>6</v>
      </c>
      <c r="B11" s="3">
        <v>5</v>
      </c>
      <c r="C11" s="2" t="s">
        <v>6</v>
      </c>
      <c r="D11" s="1" t="s">
        <v>53</v>
      </c>
    </row>
    <row r="12" spans="1:9" x14ac:dyDescent="0.15">
      <c r="A12" s="2" t="s">
        <v>7</v>
      </c>
      <c r="B12" s="3">
        <v>5.5555555555555598</v>
      </c>
      <c r="C12" s="2" t="s">
        <v>7</v>
      </c>
      <c r="D12" s="1" t="s">
        <v>54</v>
      </c>
    </row>
    <row r="13" spans="1:9" x14ac:dyDescent="0.15">
      <c r="A13" s="2" t="s">
        <v>8</v>
      </c>
      <c r="B13" s="3">
        <v>6.1111111111111098</v>
      </c>
      <c r="C13" s="2" t="s">
        <v>8</v>
      </c>
      <c r="D13" s="1" t="s">
        <v>55</v>
      </c>
    </row>
    <row r="14" spans="1:9" x14ac:dyDescent="0.15">
      <c r="A14" s="2" t="s">
        <v>9</v>
      </c>
      <c r="B14" s="3">
        <v>6.6666666666666696</v>
      </c>
      <c r="C14" s="2" t="s">
        <v>9</v>
      </c>
      <c r="D14" s="1" t="s">
        <v>56</v>
      </c>
    </row>
    <row r="15" spans="1:9" x14ac:dyDescent="0.15">
      <c r="A15" s="2" t="s">
        <v>10</v>
      </c>
      <c r="B15" s="3">
        <v>7.2222222222222197</v>
      </c>
      <c r="C15" s="2" t="s">
        <v>10</v>
      </c>
      <c r="D15" s="1" t="s">
        <v>57</v>
      </c>
    </row>
    <row r="16" spans="1:9" x14ac:dyDescent="0.15">
      <c r="A16" s="2" t="s">
        <v>11</v>
      </c>
      <c r="B16" s="3">
        <v>7.7777777777777803</v>
      </c>
      <c r="C16" s="2" t="s">
        <v>11</v>
      </c>
      <c r="D16" s="1" t="s">
        <v>58</v>
      </c>
    </row>
    <row r="17" spans="1:7" x14ac:dyDescent="0.15">
      <c r="A17" s="2" t="s">
        <v>12</v>
      </c>
      <c r="B17" s="3">
        <v>8.3333333333333304</v>
      </c>
      <c r="C17" s="2" t="s">
        <v>12</v>
      </c>
      <c r="D17" s="1" t="s">
        <v>59</v>
      </c>
    </row>
    <row r="18" spans="1:7" x14ac:dyDescent="0.15">
      <c r="A18" s="2" t="s">
        <v>13</v>
      </c>
      <c r="B18" s="3">
        <v>8.8888888888888893</v>
      </c>
      <c r="C18" s="2" t="s">
        <v>13</v>
      </c>
      <c r="D18" s="1" t="s">
        <v>60</v>
      </c>
    </row>
    <row r="19" spans="1:7" x14ac:dyDescent="0.15">
      <c r="A19" s="2" t="s">
        <v>14</v>
      </c>
      <c r="B19" s="3">
        <v>9.4444444444444393</v>
      </c>
      <c r="C19" s="2" t="s">
        <v>14</v>
      </c>
      <c r="D19" s="1" t="s">
        <v>61</v>
      </c>
    </row>
    <row r="20" spans="1:7" x14ac:dyDescent="0.15">
      <c r="A20" s="2" t="s">
        <v>15</v>
      </c>
      <c r="B20" s="3">
        <v>9.9999999999999893</v>
      </c>
      <c r="C20" s="2" t="s">
        <v>15</v>
      </c>
      <c r="D20" s="1" t="s">
        <v>62</v>
      </c>
    </row>
    <row r="21" spans="1:7" x14ac:dyDescent="0.15">
      <c r="A21" s="2" t="s">
        <v>16</v>
      </c>
      <c r="B21" s="3">
        <v>10.5555555555555</v>
      </c>
      <c r="C21" s="2" t="s">
        <v>16</v>
      </c>
      <c r="D21" s="1" t="s">
        <v>63</v>
      </c>
    </row>
    <row r="22" spans="1:7" x14ac:dyDescent="0.15">
      <c r="A22" s="2" t="s">
        <v>17</v>
      </c>
      <c r="B22" s="3">
        <v>11.1111111111111</v>
      </c>
      <c r="C22" s="2" t="s">
        <v>17</v>
      </c>
      <c r="D22" s="1" t="s">
        <v>64</v>
      </c>
    </row>
    <row r="23" spans="1:7" x14ac:dyDescent="0.15">
      <c r="A23" s="2" t="s">
        <v>18</v>
      </c>
      <c r="B23" s="3">
        <v>11.6666666666667</v>
      </c>
      <c r="C23" s="2" t="s">
        <v>18</v>
      </c>
      <c r="D23" s="1" t="s">
        <v>65</v>
      </c>
    </row>
    <row r="24" spans="1:7" x14ac:dyDescent="0.15">
      <c r="A24" s="2" t="s">
        <v>19</v>
      </c>
      <c r="B24" s="3">
        <v>12.2222222222223</v>
      </c>
      <c r="C24" s="2" t="s">
        <v>19</v>
      </c>
      <c r="D24" s="1" t="s">
        <v>66</v>
      </c>
    </row>
    <row r="25" spans="1:7" x14ac:dyDescent="0.15">
      <c r="A25" s="2" t="s">
        <v>20</v>
      </c>
      <c r="B25" s="3">
        <v>12.7777777777778</v>
      </c>
      <c r="C25" s="2" t="s">
        <v>20</v>
      </c>
      <c r="D25" s="1" t="s">
        <v>67</v>
      </c>
    </row>
    <row r="26" spans="1:7" x14ac:dyDescent="0.15">
      <c r="A26" s="2" t="s">
        <v>21</v>
      </c>
      <c r="B26" s="3">
        <v>13.3333333333334</v>
      </c>
      <c r="C26" s="2" t="s">
        <v>21</v>
      </c>
      <c r="D26" s="1" t="s">
        <v>68</v>
      </c>
    </row>
    <row r="27" spans="1:7" x14ac:dyDescent="0.15">
      <c r="A27" s="2" t="s">
        <v>22</v>
      </c>
      <c r="B27" s="3">
        <v>13.8888888888889</v>
      </c>
      <c r="C27" s="2" t="s">
        <v>22</v>
      </c>
      <c r="D27" s="1" t="s">
        <v>69</v>
      </c>
    </row>
    <row r="28" spans="1:7" x14ac:dyDescent="0.15">
      <c r="A28" s="2" t="s">
        <v>23</v>
      </c>
      <c r="B28" s="3">
        <v>14.4444444444445</v>
      </c>
      <c r="C28" s="2" t="s">
        <v>23</v>
      </c>
      <c r="D28" s="1" t="s">
        <v>70</v>
      </c>
    </row>
    <row r="29" spans="1:7" x14ac:dyDescent="0.15">
      <c r="A29" s="2" t="s">
        <v>24</v>
      </c>
      <c r="B29" s="3">
        <v>15</v>
      </c>
      <c r="C29" s="2" t="s">
        <v>24</v>
      </c>
      <c r="D29" s="1" t="s">
        <v>71</v>
      </c>
    </row>
    <row r="30" spans="1:7" x14ac:dyDescent="0.15">
      <c r="A30" s="2" t="s">
        <v>25</v>
      </c>
      <c r="B30" s="3">
        <v>15.5555555555556</v>
      </c>
      <c r="C30" s="2" t="s">
        <v>25</v>
      </c>
      <c r="D30" s="1" t="s">
        <v>72</v>
      </c>
    </row>
    <row r="31" spans="1:7" x14ac:dyDescent="0.15">
      <c r="A31" s="2" t="s">
        <v>26</v>
      </c>
      <c r="B31" s="3">
        <v>16.1111111111111</v>
      </c>
      <c r="C31" s="2" t="s">
        <v>26</v>
      </c>
      <c r="D31" s="1" t="s">
        <v>73</v>
      </c>
    </row>
    <row r="32" spans="1:7" x14ac:dyDescent="0.15">
      <c r="A32" s="2" t="s">
        <v>27</v>
      </c>
      <c r="B32" s="3">
        <v>16.6666666666667</v>
      </c>
      <c r="C32" s="2" t="s">
        <v>27</v>
      </c>
      <c r="D32" s="1" t="s">
        <v>74</v>
      </c>
      <c r="G32" t="s">
        <v>97</v>
      </c>
    </row>
    <row r="33" spans="1:7" x14ac:dyDescent="0.15">
      <c r="A33" s="2" t="s">
        <v>28</v>
      </c>
      <c r="B33" s="3">
        <v>17.2222222222223</v>
      </c>
      <c r="C33" s="2" t="s">
        <v>28</v>
      </c>
      <c r="D33" s="1" t="s">
        <v>75</v>
      </c>
      <c r="G33" s="4" t="s">
        <v>98</v>
      </c>
    </row>
    <row r="34" spans="1:7" x14ac:dyDescent="0.15">
      <c r="A34" s="2" t="s">
        <v>29</v>
      </c>
      <c r="B34" s="3">
        <v>17.7777777777778</v>
      </c>
      <c r="C34" s="2" t="s">
        <v>29</v>
      </c>
      <c r="D34" s="1" t="s">
        <v>76</v>
      </c>
    </row>
    <row r="35" spans="1:7" x14ac:dyDescent="0.15">
      <c r="A35" s="2" t="s">
        <v>30</v>
      </c>
      <c r="B35" s="3">
        <v>18.3333333333334</v>
      </c>
      <c r="C35" s="2" t="s">
        <v>30</v>
      </c>
      <c r="D35" s="1" t="s">
        <v>77</v>
      </c>
    </row>
    <row r="36" spans="1:7" x14ac:dyDescent="0.15">
      <c r="A36" s="2" t="s">
        <v>31</v>
      </c>
      <c r="B36" s="3">
        <v>18.8888888888889</v>
      </c>
      <c r="C36" s="2" t="s">
        <v>31</v>
      </c>
      <c r="D36" s="1" t="s">
        <v>78</v>
      </c>
    </row>
    <row r="37" spans="1:7" x14ac:dyDescent="0.15">
      <c r="A37" s="2" t="s">
        <v>32</v>
      </c>
      <c r="B37" s="3">
        <v>19.4444444444445</v>
      </c>
      <c r="C37" s="2" t="s">
        <v>32</v>
      </c>
      <c r="D37" s="1" t="s">
        <v>79</v>
      </c>
    </row>
    <row r="38" spans="1:7" x14ac:dyDescent="0.15">
      <c r="A38" s="2" t="s">
        <v>33</v>
      </c>
      <c r="B38" s="3">
        <v>20</v>
      </c>
      <c r="C38" s="2" t="s">
        <v>33</v>
      </c>
      <c r="D38" s="1" t="s">
        <v>80</v>
      </c>
    </row>
    <row r="39" spans="1:7" x14ac:dyDescent="0.15">
      <c r="A39" s="2" t="s">
        <v>34</v>
      </c>
      <c r="B39" s="3">
        <v>20.5555555555556</v>
      </c>
      <c r="C39" s="2" t="s">
        <v>34</v>
      </c>
      <c r="D39" s="1" t="s">
        <v>81</v>
      </c>
    </row>
    <row r="40" spans="1:7" x14ac:dyDescent="0.15">
      <c r="A40" s="2" t="s">
        <v>35</v>
      </c>
      <c r="B40" s="3">
        <v>21.1111111111111</v>
      </c>
      <c r="C40" s="2" t="s">
        <v>35</v>
      </c>
      <c r="D40" s="1" t="s">
        <v>82</v>
      </c>
    </row>
    <row r="41" spans="1:7" x14ac:dyDescent="0.15">
      <c r="A41" s="2" t="s">
        <v>36</v>
      </c>
      <c r="B41" s="3">
        <v>21.6666666666667</v>
      </c>
      <c r="C41" s="2" t="s">
        <v>36</v>
      </c>
      <c r="D41" s="1" t="s">
        <v>83</v>
      </c>
    </row>
    <row r="42" spans="1:7" x14ac:dyDescent="0.15">
      <c r="A42" s="2" t="s">
        <v>37</v>
      </c>
      <c r="B42" s="3">
        <v>22.2222222222222</v>
      </c>
      <c r="C42" s="2" t="s">
        <v>37</v>
      </c>
      <c r="D42" s="1" t="s">
        <v>84</v>
      </c>
    </row>
    <row r="43" spans="1:7" x14ac:dyDescent="0.15">
      <c r="A43" s="2" t="s">
        <v>38</v>
      </c>
      <c r="B43" s="3">
        <v>22.7777777777778</v>
      </c>
      <c r="C43" s="2" t="s">
        <v>38</v>
      </c>
      <c r="D43" s="1" t="s">
        <v>85</v>
      </c>
    </row>
    <row r="44" spans="1:7" x14ac:dyDescent="0.15">
      <c r="A44" s="2" t="s">
        <v>39</v>
      </c>
      <c r="B44" s="3">
        <v>23.3333333333334</v>
      </c>
      <c r="C44" s="2" t="s">
        <v>39</v>
      </c>
      <c r="D44" s="1" t="s">
        <v>86</v>
      </c>
    </row>
    <row r="45" spans="1:7" x14ac:dyDescent="0.15">
      <c r="A45" s="2" t="s">
        <v>41</v>
      </c>
      <c r="B45" s="3">
        <v>23.8888888888889</v>
      </c>
      <c r="C45" s="2" t="s">
        <v>41</v>
      </c>
      <c r="D45" s="1" t="s">
        <v>87</v>
      </c>
    </row>
    <row r="46" spans="1:7" x14ac:dyDescent="0.15">
      <c r="A46" s="2" t="s">
        <v>42</v>
      </c>
      <c r="B46" s="3">
        <v>24.4444444444445</v>
      </c>
      <c r="C46" s="2" t="s">
        <v>42</v>
      </c>
      <c r="D46" s="1" t="s">
        <v>88</v>
      </c>
    </row>
    <row r="47" spans="1:7" x14ac:dyDescent="0.15">
      <c r="A47" s="2" t="s">
        <v>43</v>
      </c>
      <c r="B47" s="3">
        <v>25</v>
      </c>
      <c r="C47" s="2" t="s">
        <v>43</v>
      </c>
      <c r="D47" s="1" t="s">
        <v>89</v>
      </c>
    </row>
  </sheetData>
  <sheetProtection algorithmName="SHA-512" hashValue="vbLICJq9qMvcNaGzMPvctqJIN865AnN02zccDF0pMBKtg4MwzGCrAzuQy6qGIywek2AcJEg5kA7ndvaaJLMPFw==" saltValue="vBjhfTfS4eq6vd0BqFb7cw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Sallé, Marcel (CD)</dc:creator>
  <cp:lastModifiedBy>Borst, Anne (CD)</cp:lastModifiedBy>
  <dcterms:created xsi:type="dcterms:W3CDTF">2017-05-15T09:34:10Z</dcterms:created>
  <dcterms:modified xsi:type="dcterms:W3CDTF">2023-07-21T08:19:20Z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4a - Social Return percentage.xlsx</vt:lpwstr>
  </property>
</Properties>
</file>