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Huur Cromebooks/Aanbestedingsdocumenten/"/>
    </mc:Choice>
  </mc:AlternateContent>
  <xr:revisionPtr revIDLastSave="2601" documentId="13_ncr:1_{DBAB321C-5FA0-324E-8D45-AE1D5564FC7A}" xr6:coauthVersionLast="47" xr6:coauthVersionMax="47" xr10:uidLastSave="{AB48F46B-EBE4-AD4E-A3B8-A4CF0661B011}"/>
  <bookViews>
    <workbookView xWindow="3200" yWindow="500" windowWidth="29400" windowHeight="13780" xr2:uid="{F93365E6-CD98-2841-BF79-26FF71BACF68}"/>
  </bookViews>
  <sheets>
    <sheet name="Prijzen en tarieven Chromebook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" l="1"/>
  <c r="D21" i="3" s="1"/>
  <c r="B19" i="3"/>
  <c r="D19" i="3" s="1"/>
  <c r="I9" i="3"/>
  <c r="I11" i="3" s="1"/>
  <c r="K9" i="3"/>
  <c r="K11" i="3" s="1"/>
  <c r="J9" i="3"/>
  <c r="J11" i="3" s="1"/>
  <c r="H15" i="3"/>
  <c r="L9" i="3" l="1"/>
  <c r="B20" i="3" s="1"/>
  <c r="D20" i="3" s="1"/>
  <c r="G13" i="3"/>
</calcChain>
</file>

<file path=xl/sharedStrings.xml><?xml version="1.0" encoding="utf-8"?>
<sst xmlns="http://schemas.openxmlformats.org/spreadsheetml/2006/main" count="37" uniqueCount="37">
  <si>
    <t>Bijlage: Prijzenblad</t>
  </si>
  <si>
    <t>Merk</t>
  </si>
  <si>
    <t xml:space="preserve">Type </t>
  </si>
  <si>
    <t>Chromebook</t>
  </si>
  <si>
    <t>Berekening inschrijfprijs</t>
  </si>
  <si>
    <t>Onderdeel</t>
  </si>
  <si>
    <t>Datum</t>
  </si>
  <si>
    <t>Marktconforme adviesprijs producent incl.BTW</t>
  </si>
  <si>
    <t>Opslagpercentage
huurperiode 24 maanden</t>
  </si>
  <si>
    <t>Opslagpercentage huurperiode 36 maanden</t>
  </si>
  <si>
    <t>Opslagpercentage huurperiode 48 maanden</t>
  </si>
  <si>
    <t>Huurkosten per maand bij een contractduur van 
24 maanden</t>
  </si>
  <si>
    <t>Huurkosten per maand bij een contractduur van 
36 maanden</t>
  </si>
  <si>
    <t>Huurkosten per maand bij een contractduur van 
48 maanden</t>
  </si>
  <si>
    <t>Gemiddeld huurtarief per maand</t>
  </si>
  <si>
    <t>24 maanden</t>
  </si>
  <si>
    <t>36 maanden</t>
  </si>
  <si>
    <t>48 maanden</t>
  </si>
  <si>
    <t>Na huurperiode</t>
  </si>
  <si>
    <t>% van nieuwprijs</t>
  </si>
  <si>
    <t>Huur Chromebook</t>
  </si>
  <si>
    <t>Uw inkoopprijs Chromebook incl. BTW</t>
  </si>
  <si>
    <t>Wegingsfactor</t>
  </si>
  <si>
    <t>Beoordeling</t>
  </si>
  <si>
    <t>Optionele overname  Chromebook door gebruiker</t>
  </si>
  <si>
    <t>Naam tekenbevoegde persoon</t>
  </si>
  <si>
    <t xml:space="preserve">Alle groene cellen dienen ingevuld te worden. 
In de gele cellen vult u de gevraagde percentages in voor de optionele overname van het Chromebook door de gebruiker.
Het aangeboden merk/ type moet volledig voldoen aan de configuratie-eisen zoals deze staan vermeld in het Programma van Eisen. 
Van het aangeboden Chromebook dienen de specificaties apart te worden meegezonden. Alle gevraagde prijzen zijn all-in prijzen incl. BTW in euro's. Het is niet toegestaan om negatieve waardes in te vullen. Een manipulatieve inschrijving worden als niet ontvangen beschouwd. 
</t>
  </si>
  <si>
    <t xml:space="preserve">
Geleverd conform eisen PVE</t>
  </si>
  <si>
    <t>Naam Bedrijf</t>
  </si>
  <si>
    <t>Functie tekenbevoegde</t>
  </si>
  <si>
    <t>Handtekening tekenbevoegde</t>
  </si>
  <si>
    <t>Plaats</t>
  </si>
  <si>
    <t>Prijswensen</t>
  </si>
  <si>
    <t>1. Gemiddeld opslagpercentage</t>
  </si>
  <si>
    <t>2. Gemiddeld huurtarief per maand</t>
  </si>
  <si>
    <t>3. Gemiddeld percentage overname</t>
  </si>
  <si>
    <t>Totale kosten over de huurperiode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</si>
</sst>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0.0%"/>
    <numFmt numFmtId="165" formatCode="&quot;€&quot;\ #,##0.00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/>
      <name val="Calibri (Hoofdtekst)_x0000_"/>
    </font>
    <font>
      <sz val="12"/>
      <color theme="4"/>
      <name val="Calibri"/>
      <family val="2"/>
      <scheme val="minor"/>
    </font>
    <font>
      <b/>
      <sz val="12"/>
      <color rgb="FF4472C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4" fillId="0" borderId="3" xfId="0" applyFont="1" applyBorder="1"/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2" borderId="7" xfId="0" applyFill="1" applyBorder="1"/>
    <xf numFmtId="0" fontId="0" fillId="0" borderId="8" xfId="0" applyBorder="1"/>
    <xf numFmtId="0" fontId="0" fillId="2" borderId="9" xfId="0" applyFill="1" applyBorder="1"/>
    <xf numFmtId="0" fontId="5" fillId="0" borderId="14" xfId="0" applyFont="1" applyBorder="1"/>
    <xf numFmtId="0" fontId="5" fillId="0" borderId="18" xfId="0" applyFont="1" applyBorder="1"/>
    <xf numFmtId="0" fontId="5" fillId="0" borderId="18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0" fillId="0" borderId="18" xfId="0" applyBorder="1"/>
    <xf numFmtId="0" fontId="0" fillId="0" borderId="25" xfId="0" applyBorder="1"/>
    <xf numFmtId="0" fontId="4" fillId="0" borderId="0" xfId="0" applyFont="1" applyAlignment="1">
      <alignment horizontal="left" vertical="top" wrapText="1"/>
    </xf>
    <xf numFmtId="10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5" fontId="1" fillId="3" borderId="9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49" fontId="0" fillId="0" borderId="0" xfId="0" applyNumberFormat="1"/>
    <xf numFmtId="10" fontId="0" fillId="0" borderId="0" xfId="0" applyNumberFormat="1"/>
    <xf numFmtId="0" fontId="9" fillId="0" borderId="0" xfId="0" applyFont="1"/>
    <xf numFmtId="0" fontId="8" fillId="0" borderId="0" xfId="0" applyFont="1" applyAlignment="1">
      <alignment wrapText="1"/>
    </xf>
    <xf numFmtId="164" fontId="9" fillId="0" borderId="0" xfId="0" applyNumberFormat="1" applyFont="1"/>
    <xf numFmtId="0" fontId="0" fillId="2" borderId="0" xfId="0" applyFill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1" fillId="0" borderId="18" xfId="0" applyFont="1" applyBorder="1"/>
    <xf numFmtId="0" fontId="1" fillId="0" borderId="12" xfId="0" applyFont="1" applyBorder="1"/>
    <xf numFmtId="0" fontId="1" fillId="0" borderId="24" xfId="0" applyFont="1" applyBorder="1" applyAlignment="1">
      <alignment horizontal="right"/>
    </xf>
    <xf numFmtId="0" fontId="0" fillId="2" borderId="9" xfId="0" applyFill="1" applyBorder="1" applyAlignment="1">
      <alignment horizontal="center"/>
    </xf>
    <xf numFmtId="44" fontId="1" fillId="0" borderId="8" xfId="0" applyNumberFormat="1" applyFont="1" applyBorder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wrapText="1"/>
    </xf>
    <xf numFmtId="0" fontId="0" fillId="2" borderId="9" xfId="0" applyFill="1" applyBorder="1" applyAlignment="1">
      <alignment wrapText="1"/>
    </xf>
    <xf numFmtId="0" fontId="0" fillId="2" borderId="25" xfId="0" applyFill="1" applyBorder="1"/>
    <xf numFmtId="0" fontId="0" fillId="2" borderId="0" xfId="0" applyFill="1" applyAlignment="1">
      <alignment wrapText="1"/>
    </xf>
    <xf numFmtId="0" fontId="4" fillId="0" borderId="0" xfId="0" applyFont="1" applyAlignment="1">
      <alignment horizontal="center" wrapText="1"/>
    </xf>
    <xf numFmtId="44" fontId="1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4" fontId="0" fillId="0" borderId="0" xfId="0" applyNumberFormat="1" applyAlignment="1">
      <alignment horizontal="center"/>
    </xf>
    <xf numFmtId="10" fontId="8" fillId="0" borderId="0" xfId="0" applyNumberFormat="1" applyFont="1" applyAlignment="1">
      <alignment wrapText="1"/>
    </xf>
    <xf numFmtId="44" fontId="0" fillId="2" borderId="9" xfId="0" applyNumberFormat="1" applyFill="1" applyBorder="1" applyAlignment="1">
      <alignment horizontal="center"/>
    </xf>
    <xf numFmtId="44" fontId="0" fillId="2" borderId="0" xfId="0" applyNumberFormat="1" applyFill="1" applyAlignment="1">
      <alignment horizontal="center"/>
    </xf>
    <xf numFmtId="44" fontId="7" fillId="0" borderId="9" xfId="0" applyNumberFormat="1" applyFont="1" applyBorder="1" applyAlignment="1">
      <alignment horizontal="center"/>
    </xf>
    <xf numFmtId="44" fontId="7" fillId="0" borderId="0" xfId="0" applyNumberFormat="1" applyFont="1" applyAlignment="1">
      <alignment horizontal="center"/>
    </xf>
    <xf numFmtId="44" fontId="7" fillId="0" borderId="9" xfId="0" applyNumberFormat="1" applyFont="1" applyBorder="1"/>
    <xf numFmtId="44" fontId="7" fillId="0" borderId="8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10" fontId="0" fillId="0" borderId="12" xfId="0" applyNumberFormat="1" applyBorder="1"/>
    <xf numFmtId="10" fontId="0" fillId="0" borderId="24" xfId="0" applyNumberFormat="1" applyBorder="1" applyAlignment="1">
      <alignment horizontal="right"/>
    </xf>
    <xf numFmtId="0" fontId="0" fillId="2" borderId="6" xfId="0" applyFill="1" applyBorder="1" applyAlignment="1">
      <alignment horizontal="right" vertical="center"/>
    </xf>
    <xf numFmtId="0" fontId="0" fillId="2" borderId="26" xfId="0" applyFill="1" applyBorder="1"/>
    <xf numFmtId="0" fontId="0" fillId="3" borderId="9" xfId="0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right" vertical="center"/>
    </xf>
    <xf numFmtId="0" fontId="0" fillId="0" borderId="20" xfId="0" applyBorder="1"/>
    <xf numFmtId="0" fontId="0" fillId="0" borderId="5" xfId="0" applyBorder="1"/>
    <xf numFmtId="10" fontId="1" fillId="4" borderId="24" xfId="0" applyNumberFormat="1" applyFont="1" applyFill="1" applyBorder="1" applyAlignment="1" applyProtection="1">
      <alignment horizontal="center"/>
      <protection locked="0"/>
    </xf>
    <xf numFmtId="10" fontId="1" fillId="4" borderId="27" xfId="0" applyNumberFormat="1" applyFont="1" applyFill="1" applyBorder="1" applyAlignment="1" applyProtection="1">
      <alignment horizontal="center"/>
      <protection locked="0"/>
    </xf>
    <xf numFmtId="44" fontId="7" fillId="2" borderId="10" xfId="0" applyNumberFormat="1" applyFont="1" applyFill="1" applyBorder="1"/>
    <xf numFmtId="0" fontId="7" fillId="0" borderId="28" xfId="0" applyFont="1" applyBorder="1" applyAlignment="1">
      <alignment horizontal="center" wrapText="1"/>
    </xf>
    <xf numFmtId="10" fontId="0" fillId="0" borderId="27" xfId="0" applyNumberFormat="1" applyBorder="1" applyAlignment="1">
      <alignment horizontal="right"/>
    </xf>
    <xf numFmtId="10" fontId="0" fillId="0" borderId="12" xfId="0" applyNumberFormat="1" applyBorder="1" applyAlignment="1">
      <alignment horizontal="center"/>
    </xf>
    <xf numFmtId="44" fontId="0" fillId="0" borderId="12" xfId="0" applyNumberFormat="1" applyBorder="1" applyAlignment="1">
      <alignment horizontal="center"/>
    </xf>
    <xf numFmtId="44" fontId="0" fillId="0" borderId="24" xfId="0" applyNumberFormat="1" applyBorder="1" applyAlignment="1">
      <alignment horizontal="right"/>
    </xf>
    <xf numFmtId="10" fontId="0" fillId="0" borderId="21" xfId="0" applyNumberFormat="1" applyBorder="1" applyAlignment="1">
      <alignment horizontal="center" wrapText="1"/>
    </xf>
    <xf numFmtId="0" fontId="1" fillId="0" borderId="35" xfId="0" applyFont="1" applyBorder="1"/>
    <xf numFmtId="0" fontId="1" fillId="0" borderId="36" xfId="0" applyFont="1" applyBorder="1" applyAlignment="1">
      <alignment horizontal="center"/>
    </xf>
    <xf numFmtId="0" fontId="5" fillId="0" borderId="37" xfId="0" applyFont="1" applyBorder="1" applyAlignment="1">
      <alignment vertical="top"/>
    </xf>
    <xf numFmtId="44" fontId="9" fillId="0" borderId="0" xfId="0" applyNumberFormat="1" applyFont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49" fontId="1" fillId="0" borderId="8" xfId="0" applyNumberFormat="1" applyFont="1" applyBorder="1" applyAlignment="1">
      <alignment horizontal="center"/>
    </xf>
    <xf numFmtId="49" fontId="0" fillId="3" borderId="15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Alignment="1" applyProtection="1">
      <alignment horizontal="left"/>
      <protection locked="0"/>
    </xf>
    <xf numFmtId="49" fontId="0" fillId="3" borderId="17" xfId="0" applyNumberFormat="1" applyFill="1" applyBorder="1" applyAlignment="1" applyProtection="1">
      <alignment horizontal="left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49" fontId="0" fillId="3" borderId="19" xfId="0" applyNumberFormat="1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left" vertical="top"/>
      <protection locked="0"/>
    </xf>
    <xf numFmtId="0" fontId="0" fillId="3" borderId="19" xfId="0" applyFill="1" applyBorder="1" applyAlignment="1" applyProtection="1">
      <alignment horizontal="left" vertical="top"/>
      <protection locked="0"/>
    </xf>
    <xf numFmtId="14" fontId="0" fillId="3" borderId="21" xfId="0" applyNumberFormat="1" applyFill="1" applyBorder="1" applyAlignment="1" applyProtection="1">
      <alignment horizontal="left"/>
      <protection locked="0"/>
    </xf>
    <xf numFmtId="14" fontId="0" fillId="3" borderId="22" xfId="0" applyNumberFormat="1" applyFill="1" applyBorder="1" applyAlignment="1" applyProtection="1">
      <alignment horizontal="left"/>
      <protection locked="0"/>
    </xf>
    <xf numFmtId="14" fontId="0" fillId="3" borderId="23" xfId="0" applyNumberFormat="1" applyFill="1" applyBorder="1" applyAlignment="1" applyProtection="1">
      <alignment horizontal="left"/>
      <protection locked="0"/>
    </xf>
    <xf numFmtId="49" fontId="0" fillId="3" borderId="13" xfId="0" applyNumberFormat="1" applyFill="1" applyBorder="1" applyAlignment="1" applyProtection="1">
      <alignment horizontal="left" vertical="top"/>
      <protection locked="0"/>
    </xf>
    <xf numFmtId="49" fontId="0" fillId="3" borderId="11" xfId="0" applyNumberFormat="1" applyFill="1" applyBorder="1" applyAlignment="1" applyProtection="1">
      <alignment horizontal="left" vertical="top"/>
      <protection locked="0"/>
    </xf>
    <xf numFmtId="49" fontId="0" fillId="3" borderId="19" xfId="0" applyNumberForma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165100</xdr:colOff>
      <xdr:row>1</xdr:row>
      <xdr:rowOff>330200</xdr:rowOff>
    </xdr:from>
    <xdr:to>
      <xdr:col>11</xdr:col>
      <xdr:colOff>71464</xdr:colOff>
      <xdr:row>2</xdr:row>
      <xdr:rowOff>209358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D39CD9-1323-394A-92F0-33C9D1320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0" y="660400"/>
          <a:ext cx="2547964" cy="615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56AC-8B50-8C49-9322-738EA671D863}">
  <sheetPr>
    <pageSetUpPr fitToPage="1"/>
  </sheetPr>
  <dimension ref="A1:L35"/>
  <sheetViews>
    <sheetView showGridLines="0" tabSelected="1" zoomScaleNormal="100" workbookViewId="0">
      <selection activeCell="G25" sqref="G25"/>
    </sheetView>
  </sheetViews>
  <sheetFormatPr baseColWidth="10" defaultColWidth="11" defaultRowHeight="16"/>
  <cols>
    <col min="1" max="1" width="33.83203125" bestFit="1" customWidth="1"/>
    <col min="2" max="2" width="16" bestFit="1" customWidth="1"/>
    <col min="3" max="12" width="17.33203125" customWidth="1"/>
  </cols>
  <sheetData>
    <row r="1" spans="1:12" s="1" customFormat="1" ht="26" customHeight="1">
      <c r="A1" s="1" t="s">
        <v>0</v>
      </c>
      <c r="B1" s="15"/>
      <c r="C1" s="15"/>
      <c r="D1" s="15"/>
      <c r="E1" s="15"/>
      <c r="F1" s="15"/>
      <c r="H1" s="15"/>
      <c r="I1" s="15"/>
      <c r="J1" s="15"/>
    </row>
    <row r="2" spans="1:12" ht="58" customHeight="1">
      <c r="B2" s="86" t="s">
        <v>26</v>
      </c>
      <c r="C2" s="87"/>
      <c r="D2" s="87"/>
      <c r="E2" s="87"/>
      <c r="F2" s="87"/>
      <c r="G2" s="87"/>
      <c r="H2" s="87"/>
      <c r="I2" s="88"/>
      <c r="J2" s="15"/>
    </row>
    <row r="3" spans="1:12" ht="41" customHeight="1">
      <c r="B3" s="89"/>
      <c r="C3" s="90"/>
      <c r="D3" s="90"/>
      <c r="E3" s="90"/>
      <c r="F3" s="90"/>
      <c r="G3" s="90"/>
      <c r="H3" s="90"/>
      <c r="I3" s="91"/>
      <c r="J3" s="15"/>
    </row>
    <row r="4" spans="1:12" ht="15" customHeight="1">
      <c r="B4" s="93"/>
      <c r="C4" s="93"/>
      <c r="D4" s="93"/>
      <c r="E4" s="93"/>
      <c r="F4" s="93"/>
      <c r="G4" s="93"/>
      <c r="H4" s="93"/>
      <c r="I4" s="93"/>
      <c r="J4" s="15"/>
    </row>
    <row r="5" spans="1:12" ht="27" thickBot="1">
      <c r="A5" s="92"/>
      <c r="B5" s="92"/>
      <c r="C5" s="92"/>
      <c r="D5" s="92"/>
      <c r="E5" s="92"/>
      <c r="F5" s="92"/>
      <c r="G5" s="92"/>
      <c r="H5" s="92"/>
      <c r="I5" s="92"/>
    </row>
    <row r="6" spans="1:12" ht="27" thickBot="1">
      <c r="A6" s="80" t="s">
        <v>20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2"/>
    </row>
    <row r="7" spans="1:12" ht="69" thickBot="1">
      <c r="A7" s="3" t="s">
        <v>27</v>
      </c>
      <c r="B7" s="2" t="s">
        <v>1</v>
      </c>
      <c r="C7" s="2" t="s">
        <v>2</v>
      </c>
      <c r="D7" s="18" t="s">
        <v>7</v>
      </c>
      <c r="E7" s="18" t="s">
        <v>21</v>
      </c>
      <c r="F7" s="19" t="s">
        <v>8</v>
      </c>
      <c r="G7" s="19" t="s">
        <v>9</v>
      </c>
      <c r="H7" s="19" t="s">
        <v>10</v>
      </c>
      <c r="I7" s="19" t="s">
        <v>11</v>
      </c>
      <c r="J7" s="28" t="s">
        <v>12</v>
      </c>
      <c r="K7" s="28" t="s">
        <v>13</v>
      </c>
      <c r="L7" s="19" t="s">
        <v>14</v>
      </c>
    </row>
    <row r="8" spans="1:12">
      <c r="A8" s="6"/>
      <c r="B8" s="61"/>
      <c r="C8" s="5"/>
      <c r="D8" s="8"/>
      <c r="E8" s="8"/>
      <c r="F8" s="8"/>
      <c r="G8" s="8"/>
      <c r="H8" s="8"/>
      <c r="I8" s="35"/>
      <c r="J8" s="35"/>
      <c r="K8" s="27"/>
      <c r="L8" s="8"/>
    </row>
    <row r="9" spans="1:12">
      <c r="A9" s="14" t="s">
        <v>3</v>
      </c>
      <c r="B9" s="62"/>
      <c r="C9" s="17"/>
      <c r="D9" s="20"/>
      <c r="E9" s="20"/>
      <c r="F9" s="16"/>
      <c r="G9" s="16"/>
      <c r="H9" s="16"/>
      <c r="I9" s="53">
        <f>E9*F9</f>
        <v>0</v>
      </c>
      <c r="J9" s="53">
        <f>E9*G9</f>
        <v>0</v>
      </c>
      <c r="K9" s="54">
        <f>E9*H9</f>
        <v>0</v>
      </c>
      <c r="L9" s="55">
        <f>AVERAGE(I9:K9)</f>
        <v>0</v>
      </c>
    </row>
    <row r="10" spans="1:12" ht="17" thickBot="1">
      <c r="A10" s="41"/>
      <c r="B10" s="63"/>
      <c r="C10" s="42"/>
      <c r="D10" s="40"/>
      <c r="E10" s="40"/>
      <c r="F10" s="8"/>
      <c r="G10" s="64"/>
      <c r="H10" s="60"/>
      <c r="I10" s="51"/>
      <c r="J10" s="51"/>
      <c r="K10" s="52"/>
      <c r="L10" s="69"/>
    </row>
    <row r="11" spans="1:12" ht="17" thickBot="1">
      <c r="A11" s="7"/>
      <c r="B11" s="7"/>
      <c r="C11" s="7"/>
      <c r="D11" s="36"/>
      <c r="E11" s="29"/>
      <c r="F11" s="29"/>
      <c r="G11" s="94" t="s">
        <v>36</v>
      </c>
      <c r="H11" s="94"/>
      <c r="I11" s="56">
        <f>I9*24</f>
        <v>0</v>
      </c>
      <c r="J11" s="56">
        <f>J9*36</f>
        <v>0</v>
      </c>
      <c r="K11" s="56">
        <f>K9*48</f>
        <v>0</v>
      </c>
    </row>
    <row r="12" spans="1:12" s="37" customFormat="1" hidden="1">
      <c r="D12" s="38"/>
      <c r="E12" s="38"/>
      <c r="F12" s="38"/>
      <c r="G12" s="38"/>
      <c r="H12" s="39">
        <v>24</v>
      </c>
      <c r="I12" s="39">
        <v>36</v>
      </c>
      <c r="J12" s="37">
        <v>48</v>
      </c>
    </row>
    <row r="13" spans="1:12" ht="17" hidden="1" thickBot="1">
      <c r="F13" s="23"/>
      <c r="G13" s="23">
        <f>IFERROR(AVERAGE(E11:G11),0)</f>
        <v>0</v>
      </c>
      <c r="H13" s="4"/>
      <c r="I13" s="4"/>
    </row>
    <row r="14" spans="1:12" hidden="1">
      <c r="D14" s="44"/>
      <c r="E14" s="45"/>
      <c r="F14" s="46">
        <v>24</v>
      </c>
      <c r="G14" s="37">
        <v>36</v>
      </c>
      <c r="H14" s="47">
        <v>48</v>
      </c>
      <c r="I14" s="48"/>
    </row>
    <row r="15" spans="1:12" ht="17" hidden="1" thickBot="1">
      <c r="A15" s="24"/>
      <c r="B15" s="24"/>
      <c r="C15" s="24"/>
      <c r="D15" s="31"/>
      <c r="E15" s="30"/>
      <c r="F15" s="30"/>
      <c r="G15" s="26"/>
      <c r="H15" s="50">
        <f>IFERROR(AVERAGE(#REF!),0)</f>
        <v>0</v>
      </c>
      <c r="I15" s="25"/>
      <c r="J15" s="24"/>
      <c r="K15" s="24"/>
    </row>
    <row r="16" spans="1:12" ht="27" thickBot="1">
      <c r="A16" s="80" t="s">
        <v>4</v>
      </c>
      <c r="B16" s="81"/>
      <c r="C16" s="81"/>
      <c r="D16" s="82"/>
      <c r="E16" s="30"/>
      <c r="I16" s="21"/>
      <c r="J16" s="79"/>
      <c r="K16" s="24"/>
    </row>
    <row r="17" spans="1:11" ht="20" thickBot="1">
      <c r="A17" s="32" t="s">
        <v>5</v>
      </c>
      <c r="B17" s="58"/>
      <c r="C17" s="33" t="s">
        <v>22</v>
      </c>
      <c r="D17" s="34" t="s">
        <v>23</v>
      </c>
      <c r="E17" s="30"/>
      <c r="F17" s="83" t="s">
        <v>24</v>
      </c>
      <c r="G17" s="84"/>
      <c r="H17" s="85"/>
      <c r="I17" s="24"/>
    </row>
    <row r="18" spans="1:11">
      <c r="A18" s="13" t="s">
        <v>32</v>
      </c>
      <c r="C18" s="57"/>
      <c r="D18" s="59"/>
      <c r="E18" s="30"/>
      <c r="F18" s="76" t="s">
        <v>18</v>
      </c>
      <c r="H18" s="77" t="s">
        <v>19</v>
      </c>
      <c r="I18" s="24"/>
    </row>
    <row r="19" spans="1:11">
      <c r="A19" s="13" t="s">
        <v>33</v>
      </c>
      <c r="B19" s="72">
        <f>IFERROR(AVERAGE(F9:H9),0)</f>
        <v>0</v>
      </c>
      <c r="C19" s="57">
        <v>4</v>
      </c>
      <c r="D19" s="59">
        <f>B19*C19</f>
        <v>0</v>
      </c>
      <c r="E19" s="30"/>
      <c r="F19" s="13" t="s">
        <v>15</v>
      </c>
      <c r="H19" s="67"/>
      <c r="I19" s="24"/>
    </row>
    <row r="20" spans="1:11">
      <c r="A20" s="13" t="s">
        <v>34</v>
      </c>
      <c r="B20" s="73">
        <f>L9</f>
        <v>0</v>
      </c>
      <c r="C20" s="57">
        <v>5</v>
      </c>
      <c r="D20" s="74">
        <f>B20*C20</f>
        <v>0</v>
      </c>
      <c r="E20" s="30"/>
      <c r="F20" s="13" t="s">
        <v>16</v>
      </c>
      <c r="H20" s="67"/>
      <c r="I20" s="24"/>
    </row>
    <row r="21" spans="1:11" ht="17" thickBot="1">
      <c r="A21" s="65" t="s">
        <v>35</v>
      </c>
      <c r="B21" s="75">
        <f>IFERROR(AVERAGE(H19:H21),0)</f>
        <v>0</v>
      </c>
      <c r="C21" s="70">
        <v>1</v>
      </c>
      <c r="D21" s="71">
        <f>B21*C21</f>
        <v>0</v>
      </c>
      <c r="E21" s="30"/>
      <c r="F21" s="65" t="s">
        <v>17</v>
      </c>
      <c r="G21" s="66"/>
      <c r="H21" s="68"/>
      <c r="I21" s="25"/>
      <c r="J21" s="24"/>
      <c r="K21" s="24"/>
    </row>
    <row r="22" spans="1:11">
      <c r="B22" s="49"/>
      <c r="C22" s="43"/>
      <c r="D22" s="49"/>
      <c r="E22" s="30"/>
      <c r="F22" s="30"/>
      <c r="G22" s="26"/>
      <c r="H22" s="25"/>
      <c r="I22" s="25"/>
      <c r="J22" s="24"/>
      <c r="K22" s="24"/>
    </row>
    <row r="23" spans="1:11" ht="17" thickBot="1">
      <c r="A23" s="24"/>
      <c r="B23" s="24"/>
      <c r="C23" s="24"/>
      <c r="D23" s="31"/>
      <c r="E23" s="30"/>
      <c r="F23" s="30"/>
      <c r="G23" s="26"/>
      <c r="H23" s="25"/>
      <c r="I23" s="25"/>
      <c r="J23" s="24"/>
      <c r="K23" s="24"/>
    </row>
    <row r="24" spans="1:11" ht="25" customHeight="1">
      <c r="A24" s="9" t="s">
        <v>28</v>
      </c>
      <c r="B24" s="95"/>
      <c r="C24" s="96"/>
      <c r="D24" s="97"/>
      <c r="E24" s="30"/>
      <c r="F24" s="26"/>
      <c r="G24" s="25"/>
      <c r="H24" s="25"/>
      <c r="I24" s="24"/>
      <c r="J24" s="24"/>
    </row>
    <row r="25" spans="1:11" ht="25" customHeight="1">
      <c r="A25" s="10" t="s">
        <v>25</v>
      </c>
      <c r="B25" s="98"/>
      <c r="C25" s="99"/>
      <c r="D25" s="100"/>
      <c r="E25" s="30"/>
      <c r="F25" s="26"/>
      <c r="G25" s="25"/>
      <c r="H25" s="25"/>
      <c r="I25" s="24"/>
      <c r="J25" s="24"/>
    </row>
    <row r="26" spans="1:11" ht="25" customHeight="1">
      <c r="A26" s="10" t="s">
        <v>29</v>
      </c>
      <c r="B26" s="98"/>
      <c r="C26" s="99"/>
      <c r="D26" s="100"/>
      <c r="E26" s="30"/>
      <c r="F26" s="26"/>
      <c r="G26" s="25"/>
      <c r="H26" s="25"/>
      <c r="I26" s="24"/>
      <c r="J26" s="24"/>
    </row>
    <row r="27" spans="1:11" ht="50" customHeight="1">
      <c r="A27" s="11" t="s">
        <v>30</v>
      </c>
      <c r="B27" s="101"/>
      <c r="C27" s="102"/>
      <c r="D27" s="103"/>
      <c r="E27" s="30"/>
      <c r="F27" s="26"/>
      <c r="G27" s="25"/>
      <c r="H27" s="25"/>
      <c r="I27" s="24"/>
      <c r="J27" s="24"/>
    </row>
    <row r="28" spans="1:11" ht="25" customHeight="1">
      <c r="A28" s="78" t="s">
        <v>31</v>
      </c>
      <c r="B28" s="107"/>
      <c r="C28" s="108"/>
      <c r="D28" s="109"/>
      <c r="E28" s="30"/>
      <c r="F28" s="26"/>
      <c r="G28" s="25"/>
      <c r="H28" s="25"/>
      <c r="I28" s="24"/>
      <c r="J28" s="24"/>
    </row>
    <row r="29" spans="1:11" ht="25" customHeight="1" thickBot="1">
      <c r="A29" s="12" t="s">
        <v>6</v>
      </c>
      <c r="B29" s="104"/>
      <c r="C29" s="105"/>
      <c r="D29" s="106"/>
      <c r="E29" s="30"/>
      <c r="F29" s="30"/>
      <c r="G29" s="26"/>
      <c r="H29" s="25"/>
      <c r="I29" s="25"/>
      <c r="J29" s="24"/>
      <c r="K29" s="24"/>
    </row>
    <row r="30" spans="1:11">
      <c r="A30" s="24"/>
      <c r="B30" s="24"/>
      <c r="C30" s="24"/>
      <c r="D30" s="31"/>
      <c r="E30" s="30"/>
      <c r="F30" s="30"/>
      <c r="G30" s="26"/>
      <c r="H30" s="25"/>
      <c r="I30" s="25"/>
      <c r="J30" s="24"/>
      <c r="K30" s="24"/>
    </row>
    <row r="31" spans="1:11">
      <c r="A31" s="24"/>
      <c r="B31" s="24"/>
      <c r="C31" s="24"/>
      <c r="D31" s="31"/>
      <c r="E31" s="30"/>
      <c r="F31" s="30"/>
      <c r="G31" s="26"/>
      <c r="H31" s="25"/>
      <c r="I31" s="25"/>
      <c r="J31" s="24"/>
      <c r="K31" s="24"/>
    </row>
    <row r="32" spans="1:11">
      <c r="A32" s="24"/>
      <c r="B32" s="24"/>
      <c r="C32" s="24"/>
      <c r="D32" s="31"/>
      <c r="E32" s="30"/>
      <c r="F32" s="30"/>
      <c r="G32" s="26"/>
      <c r="H32" s="25"/>
      <c r="I32" s="25"/>
      <c r="J32" s="24"/>
      <c r="K32" s="24"/>
    </row>
    <row r="33" spans="1:11">
      <c r="A33" s="24"/>
      <c r="B33" s="24"/>
      <c r="C33" s="24"/>
      <c r="D33" s="31"/>
      <c r="K33" s="22"/>
    </row>
    <row r="34" spans="1:11">
      <c r="K34" s="22"/>
    </row>
    <row r="35" spans="1:11">
      <c r="K35" s="22"/>
    </row>
  </sheetData>
  <sheetProtection algorithmName="SHA-512" hashValue="OjA23s9zCDq3DUasP5oapeivDEzvaBDfTTMhunUDPwFgYK1pcoCM+cyeemKv7FpjGZc9JvQO2hf10b3rhn2obw==" saltValue="kCV+fN3YVdpBvKDVIMqn8g==" spinCount="100000" sheet="1" objects="1" scenarios="1"/>
  <mergeCells count="13">
    <mergeCell ref="B24:D24"/>
    <mergeCell ref="B25:D25"/>
    <mergeCell ref="B27:D27"/>
    <mergeCell ref="B29:D29"/>
    <mergeCell ref="B26:D26"/>
    <mergeCell ref="B28:D28"/>
    <mergeCell ref="A16:D16"/>
    <mergeCell ref="F17:H17"/>
    <mergeCell ref="B2:I3"/>
    <mergeCell ref="A5:I5"/>
    <mergeCell ref="B4:I4"/>
    <mergeCell ref="A6:L6"/>
    <mergeCell ref="G11:H11"/>
  </mergeCells>
  <pageMargins left="0.70866141732283472" right="0.70866141732283472" top="0.74803149606299213" bottom="0.74803149606299213" header="0.31496062992125984" footer="0.31496062992125984"/>
  <pageSetup paperSize="9" scale="75" fitToHeight="4" orientation="landscape" horizontalDpi="0" verticalDpi="0"/>
  <rowBreaks count="1" manualBreakCount="1">
    <brk id="12" max="1638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8" ma:contentTypeDescription="Een nieuw document maken." ma:contentTypeScope="" ma:versionID="91d8c8e1e916617b573b8e0e6563fbb2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f76024fafd91809e53a9238dc5dd7149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7FBBF-C837-40B0-8CAF-07E21595224B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3840437a-79c2-4946-ba9b-535e40bacb6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ae0673c-31f8-4138-9309-2af19a3112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4F7EF6-C365-48E1-9088-839D019E0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D9EB0-49A6-4EE9-B681-E680E437F24C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ae0673c-31f8-4138-9309-2af19a31124a"/>
    <ds:schemaRef ds:uri="3840437a-79c2-4946-ba9b-535e40bacb6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en tarieven Chromebooks</vt:lpstr>
    </vt:vector>
  </TitlesOfParts>
  <Manager/>
  <Company>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Prijzenblad</dc:title>
  <dc:subject/>
  <dc:creator>Henk Schlingmann</dc:creator>
  <cp:keywords/>
  <dc:description/>
  <cp:lastModifiedBy>Henk Schlingmann</cp:lastModifiedBy>
  <cp:revision/>
  <cp:lastPrinted>2023-12-21T10:54:11Z</cp:lastPrinted>
  <dcterms:created xsi:type="dcterms:W3CDTF">2018-03-06T10:40:01Z</dcterms:created>
  <dcterms:modified xsi:type="dcterms:W3CDTF">2024-04-11T11:23:05Z</dcterms:modified>
  <cp:category>EA ICT Werkplek hardware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AuthorIds_UIVersion_2048">
    <vt:lpwstr>6</vt:lpwstr>
  </property>
  <property fmtid="{D5CDD505-2E9C-101B-9397-08002B2CF9AE}" pid="4" name="MediaServiceImageTags">
    <vt:lpwstr/>
  </property>
</Properties>
</file>