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MvG/GGD Zuid Limburg/Aanbesteding/"/>
    </mc:Choice>
  </mc:AlternateContent>
  <xr:revisionPtr revIDLastSave="738" documentId="13_ncr:1_{08A0A585-D6DB-45B5-B0FC-BF62228AB017}" xr6:coauthVersionLast="47" xr6:coauthVersionMax="47" xr10:uidLastSave="{0CBF3223-C49F-4D97-BDC4-09E65DD393E2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jaar'!$A$1:$E$43</definedName>
    <definedName name="_xlnm.Print_Area" localSheetId="1">'Optionele verlenging 2x 1 jaar'!$A$1:$E$38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5" i="2"/>
  <c r="E5" i="1"/>
  <c r="B25" i="2"/>
  <c r="B26" i="2"/>
  <c r="E26" i="2" s="1"/>
  <c r="B26" i="1"/>
  <c r="E26" i="1" s="1"/>
  <c r="B25" i="1"/>
  <c r="E25" i="1" l="1"/>
  <c r="E27" i="1" s="1"/>
  <c r="E19" i="1"/>
  <c r="E17" i="1"/>
  <c r="E15" i="1"/>
  <c r="E13" i="1"/>
  <c r="E11" i="1"/>
  <c r="E9" i="1"/>
  <c r="E7" i="1"/>
  <c r="E3" i="1"/>
  <c r="E17" i="2"/>
  <c r="E21" i="1" l="1"/>
  <c r="E9" i="2"/>
  <c r="E3" i="2"/>
  <c r="E7" i="2"/>
  <c r="E11" i="2"/>
  <c r="E13" i="2"/>
  <c r="E15" i="2"/>
  <c r="E19" i="2"/>
  <c r="E25" i="2"/>
  <c r="E27" i="2" s="1"/>
  <c r="D31" i="2"/>
  <c r="E31" i="2" s="1"/>
  <c r="D32" i="2"/>
  <c r="D33" i="2" l="1"/>
  <c r="E32" i="2"/>
  <c r="E33" i="2" s="1"/>
  <c r="B37" i="2" l="1"/>
  <c r="B40" i="2" s="1"/>
  <c r="C45" i="1" s="1"/>
  <c r="D31" i="1" l="1"/>
  <c r="E31" i="1" s="1"/>
  <c r="D32" i="1" l="1"/>
  <c r="E32" i="1" s="1"/>
  <c r="D33" i="1" l="1"/>
  <c r="E33" i="1"/>
  <c r="B42" i="1" s="1"/>
  <c r="B45" i="1" s="1"/>
  <c r="D45" i="1" l="1"/>
</calcChain>
</file>

<file path=xl/sharedStrings.xml><?xml version="1.0" encoding="utf-8"?>
<sst xmlns="http://schemas.openxmlformats.org/spreadsheetml/2006/main" count="88" uniqueCount="57">
  <si>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</si>
  <si>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</si>
  <si>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</si>
  <si>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</si>
  <si>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</si>
  <si>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</si>
  <si>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</si>
  <si>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</si>
  <si>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</si>
  <si>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</si>
  <si>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</si>
  <si>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</si>
  <si>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</si>
  <si>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</si>
  <si>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</si>
  <si>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</si>
  <si>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</si>
  <si>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</si>
  <si>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</si>
  <si>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</si>
  <si>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</si>
  <si>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</si>
  <si>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</si>
  <si>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</si>
  <si>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</si>
  <si>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</si>
  <si>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</si>
  <si>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</si>
  <si>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</si>
  <si>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</si>
  <si>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</si>
  <si>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licentie per device + cardreader MFP</t>
  </si>
  <si>
    <t xml:space="preserve">Let op! Graag een realistisch bedrag (maximaal 3% van de totale inschrijfsom) </t>
  </si>
  <si>
    <t>voor de volledige installatie, implementatie en projectmanagement afgeven.</t>
  </si>
  <si>
    <t>Huurbedrag over 60 mnd</t>
  </si>
  <si>
    <t>Huurprijs unit/ mnd bij 60 mnd</t>
  </si>
  <si>
    <t>Totaal 60 maanden</t>
  </si>
  <si>
    <t>Totaal over 60 maanden</t>
  </si>
  <si>
    <t>Projectprijs bij 60 mnd per maand</t>
  </si>
  <si>
    <t>Totaal prijs huur 5 jaar</t>
  </si>
  <si>
    <t>Totaal verlenging 2x 1 jaar</t>
  </si>
  <si>
    <t>Type 1: A3MFP kleur 30 ppm</t>
  </si>
  <si>
    <t>Optioneel: interne finisher t.b.v. type 1</t>
  </si>
  <si>
    <t>Optioneel: onderzetkast t.b.v. type 3</t>
  </si>
  <si>
    <t>Type 2: A4 MFP kleur 30 ppm</t>
  </si>
  <si>
    <t>Optioneel: extra papier lade van 500 vel t.b.v. type 2</t>
  </si>
  <si>
    <t>Optioneel: onderzetkast t.b.v. type 2</t>
  </si>
  <si>
    <t>Optioneel: extra papier lade van 500 vel t.b.v. type 3</t>
  </si>
  <si>
    <t>licentie per multifunctional + cardreader MFP</t>
  </si>
  <si>
    <t>Optioneel Type 3: A4 printer kleur 30 ppm</t>
  </si>
  <si>
    <t>Optioneel licentie per printer + cardreader (incl. benodigdheden t.b.v. identificatiesysteem)</t>
  </si>
  <si>
    <t>Optioneel: Type 3 A4 printer kleur 30 ppm</t>
  </si>
  <si>
    <t>Optioneel: faxkit</t>
  </si>
  <si>
    <t>Verhuizen intern</t>
  </si>
  <si>
    <t>Verhuizen extern</t>
  </si>
  <si>
    <t>éénmalig kosten</t>
  </si>
  <si>
    <t>VERHUIZEN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</si>
</sst>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view="pageLayout" topLeftCell="A8" zoomScaleNormal="100" workbookViewId="0">
      <selection activeCell="C50" sqref="C50"/>
    </sheetView>
  </sheetViews>
  <sheetFormatPr defaultColWidth="9.140625" defaultRowHeight="12" x14ac:dyDescent="0.2"/>
  <cols>
    <col min="1" max="1" width="73.5703125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2" t="s">
        <v>2</v>
      </c>
      <c r="C2" s="53"/>
      <c r="D2" s="3" t="s">
        <v>35</v>
      </c>
      <c r="E2" s="3" t="s">
        <v>34</v>
      </c>
    </row>
    <row r="3" spans="1:5" x14ac:dyDescent="0.2">
      <c r="A3" s="18" t="s">
        <v>41</v>
      </c>
      <c r="B3" s="48">
        <v>11</v>
      </c>
      <c r="C3" s="49"/>
      <c r="D3" s="17">
        <v>0</v>
      </c>
      <c r="E3" s="4">
        <f>(B3*D3)*60</f>
        <v>0</v>
      </c>
    </row>
    <row r="4" spans="1:5" x14ac:dyDescent="0.2">
      <c r="A4" s="5"/>
      <c r="B4" s="50"/>
      <c r="C4" s="51"/>
      <c r="D4" s="50"/>
      <c r="E4" s="51"/>
    </row>
    <row r="5" spans="1:5" x14ac:dyDescent="0.2">
      <c r="A5" s="18" t="s">
        <v>42</v>
      </c>
      <c r="B5" s="48">
        <v>6</v>
      </c>
      <c r="C5" s="49"/>
      <c r="D5" s="17">
        <v>0</v>
      </c>
      <c r="E5" s="4">
        <f>(B5*D5)*60</f>
        <v>0</v>
      </c>
    </row>
    <row r="6" spans="1:5" x14ac:dyDescent="0.2">
      <c r="A6" s="5"/>
      <c r="B6" s="50"/>
      <c r="C6" s="51"/>
      <c r="D6" s="50"/>
      <c r="E6" s="51"/>
    </row>
    <row r="7" spans="1:5" x14ac:dyDescent="0.2">
      <c r="A7" s="18" t="s">
        <v>52</v>
      </c>
      <c r="B7" s="48">
        <v>2</v>
      </c>
      <c r="C7" s="49"/>
      <c r="D7" s="17">
        <v>0</v>
      </c>
      <c r="E7" s="4">
        <f>(B7*D7)*60</f>
        <v>0</v>
      </c>
    </row>
    <row r="8" spans="1:5" x14ac:dyDescent="0.2">
      <c r="A8" s="5"/>
      <c r="B8" s="50"/>
      <c r="C8" s="51"/>
      <c r="D8" s="50"/>
      <c r="E8" s="51"/>
    </row>
    <row r="9" spans="1:5" x14ac:dyDescent="0.2">
      <c r="A9" s="18" t="s">
        <v>44</v>
      </c>
      <c r="B9" s="48">
        <v>31</v>
      </c>
      <c r="C9" s="49"/>
      <c r="D9" s="17">
        <v>0</v>
      </c>
      <c r="E9" s="4">
        <f>(B9*D9)*60</f>
        <v>0</v>
      </c>
    </row>
    <row r="10" spans="1:5" x14ac:dyDescent="0.2">
      <c r="A10" s="5"/>
      <c r="B10" s="50"/>
      <c r="C10" s="51"/>
      <c r="D10" s="50"/>
      <c r="E10" s="51"/>
    </row>
    <row r="11" spans="1:5" x14ac:dyDescent="0.2">
      <c r="A11" s="18" t="s">
        <v>45</v>
      </c>
      <c r="B11" s="48">
        <v>2</v>
      </c>
      <c r="C11" s="49"/>
      <c r="D11" s="17">
        <v>0</v>
      </c>
      <c r="E11" s="4">
        <f>(B11*D11)*60</f>
        <v>0</v>
      </c>
    </row>
    <row r="12" spans="1:5" x14ac:dyDescent="0.2">
      <c r="A12" s="5"/>
      <c r="B12" s="50"/>
      <c r="C12" s="51"/>
      <c r="D12" s="50"/>
      <c r="E12" s="51"/>
    </row>
    <row r="13" spans="1:5" x14ac:dyDescent="0.2">
      <c r="A13" s="18" t="s">
        <v>46</v>
      </c>
      <c r="B13" s="48">
        <v>2</v>
      </c>
      <c r="C13" s="49"/>
      <c r="D13" s="17">
        <v>0</v>
      </c>
      <c r="E13" s="4">
        <f>(B13*D13)*60</f>
        <v>0</v>
      </c>
    </row>
    <row r="14" spans="1:5" x14ac:dyDescent="0.2">
      <c r="A14" s="5"/>
      <c r="B14" s="50"/>
      <c r="C14" s="51"/>
      <c r="D14" s="50"/>
      <c r="E14" s="51"/>
    </row>
    <row r="15" spans="1:5" x14ac:dyDescent="0.2">
      <c r="A15" s="18" t="s">
        <v>49</v>
      </c>
      <c r="B15" s="48">
        <v>10</v>
      </c>
      <c r="C15" s="49"/>
      <c r="D15" s="17">
        <v>0</v>
      </c>
      <c r="E15" s="4">
        <f>(B15*D15)*60</f>
        <v>0</v>
      </c>
    </row>
    <row r="16" spans="1:5" x14ac:dyDescent="0.2">
      <c r="A16" s="5"/>
      <c r="B16" s="50"/>
      <c r="C16" s="51"/>
      <c r="D16" s="50"/>
      <c r="E16" s="51"/>
    </row>
    <row r="17" spans="1:6" x14ac:dyDescent="0.2">
      <c r="A17" s="18" t="s">
        <v>47</v>
      </c>
      <c r="B17" s="48">
        <v>2</v>
      </c>
      <c r="C17" s="49"/>
      <c r="D17" s="17">
        <v>0</v>
      </c>
      <c r="E17" s="4">
        <f>(B17*D17)*60</f>
        <v>0</v>
      </c>
    </row>
    <row r="18" spans="1:6" x14ac:dyDescent="0.2">
      <c r="A18" s="5"/>
      <c r="B18" s="50"/>
      <c r="C18" s="51"/>
      <c r="D18" s="50"/>
      <c r="E18" s="51"/>
    </row>
    <row r="19" spans="1:6" x14ac:dyDescent="0.2">
      <c r="A19" s="18" t="s">
        <v>43</v>
      </c>
      <c r="B19" s="48">
        <v>2</v>
      </c>
      <c r="C19" s="49"/>
      <c r="D19" s="17">
        <v>0</v>
      </c>
      <c r="E19" s="4">
        <f>(B19*D19)*60</f>
        <v>0</v>
      </c>
    </row>
    <row r="20" spans="1:6" x14ac:dyDescent="0.2">
      <c r="A20" s="5"/>
      <c r="B20" s="50"/>
      <c r="C20" s="51"/>
      <c r="D20" s="50"/>
      <c r="E20" s="51"/>
    </row>
    <row r="21" spans="1:6" x14ac:dyDescent="0.2">
      <c r="C21" s="22" t="s">
        <v>3</v>
      </c>
      <c r="E21" s="7">
        <f>SUM(E3,E5,E7,E9,E11,E13,E15,E17,E19,)</f>
        <v>0</v>
      </c>
      <c r="F21" s="13"/>
    </row>
    <row r="23" spans="1:6" x14ac:dyDescent="0.2">
      <c r="A23" s="1" t="s">
        <v>4</v>
      </c>
      <c r="C23" s="12"/>
      <c r="D23" s="12"/>
    </row>
    <row r="24" spans="1:6" x14ac:dyDescent="0.2">
      <c r="A24" s="28"/>
      <c r="B24" s="29" t="s">
        <v>5</v>
      </c>
      <c r="C24" s="30" t="s">
        <v>6</v>
      </c>
      <c r="D24" s="30" t="s">
        <v>7</v>
      </c>
      <c r="E24" s="29" t="s">
        <v>36</v>
      </c>
    </row>
    <row r="25" spans="1:6" x14ac:dyDescent="0.2">
      <c r="A25" s="9" t="s">
        <v>48</v>
      </c>
      <c r="B25" s="46">
        <f>B3+B9</f>
        <v>42</v>
      </c>
      <c r="C25" s="31">
        <v>0</v>
      </c>
      <c r="D25" s="31">
        <v>0</v>
      </c>
      <c r="E25" s="32">
        <f>((B25*C25)*60)+(D25*5)</f>
        <v>0</v>
      </c>
    </row>
    <row r="26" spans="1:6" x14ac:dyDescent="0.2">
      <c r="A26" s="47" t="s">
        <v>50</v>
      </c>
      <c r="B26" s="46">
        <f>B15</f>
        <v>10</v>
      </c>
      <c r="C26" s="31">
        <v>0</v>
      </c>
      <c r="D26" s="31">
        <v>0</v>
      </c>
      <c r="E26" s="32">
        <f>((B26*C26)*60)+(D26*5)</f>
        <v>0</v>
      </c>
    </row>
    <row r="27" spans="1:6" x14ac:dyDescent="0.2">
      <c r="A27" s="33"/>
      <c r="C27" s="12"/>
      <c r="D27" s="12" t="s">
        <v>3</v>
      </c>
      <c r="E27" s="34">
        <f>SUM(E25:E26)</f>
        <v>0</v>
      </c>
    </row>
    <row r="29" spans="1:6" x14ac:dyDescent="0.2">
      <c r="A29" s="1" t="s">
        <v>8</v>
      </c>
    </row>
    <row r="30" spans="1:6" x14ac:dyDescent="0.2">
      <c r="A30" s="8" t="s">
        <v>9</v>
      </c>
      <c r="B30" s="3" t="s">
        <v>10</v>
      </c>
      <c r="C30" s="3" t="s">
        <v>11</v>
      </c>
      <c r="D30" s="3" t="s">
        <v>12</v>
      </c>
      <c r="E30" s="3" t="s">
        <v>37</v>
      </c>
    </row>
    <row r="31" spans="1:6" x14ac:dyDescent="0.2">
      <c r="A31" s="9" t="s">
        <v>13</v>
      </c>
      <c r="B31" s="19">
        <v>24247</v>
      </c>
      <c r="C31" s="26">
        <v>0</v>
      </c>
      <c r="D31" s="10">
        <f>B31*C31</f>
        <v>0</v>
      </c>
      <c r="E31" s="10">
        <f>D31*60</f>
        <v>0</v>
      </c>
    </row>
    <row r="32" spans="1:6" x14ac:dyDescent="0.2">
      <c r="A32" s="11" t="s">
        <v>14</v>
      </c>
      <c r="B32" s="20">
        <v>56387</v>
      </c>
      <c r="C32" s="26">
        <v>0</v>
      </c>
      <c r="D32" s="4">
        <f>B32*C32</f>
        <v>0</v>
      </c>
      <c r="E32" s="4">
        <f>D32*60</f>
        <v>0</v>
      </c>
    </row>
    <row r="33" spans="1:5" x14ac:dyDescent="0.2">
      <c r="C33" s="12" t="s">
        <v>3</v>
      </c>
      <c r="D33" s="7">
        <f>SUM(D31:D32)</f>
        <v>0</v>
      </c>
      <c r="E33" s="7">
        <f>SUM(E31:E32)</f>
        <v>0</v>
      </c>
    </row>
    <row r="34" spans="1:5" x14ac:dyDescent="0.2">
      <c r="C34" s="12"/>
      <c r="D34" s="12"/>
    </row>
    <row r="35" spans="1:5" ht="12.75" thickBot="1" x14ac:dyDescent="0.25">
      <c r="A35" s="1" t="s">
        <v>15</v>
      </c>
      <c r="C35" s="12"/>
      <c r="D35" s="12"/>
    </row>
    <row r="36" spans="1:5" x14ac:dyDescent="0.2">
      <c r="A36" s="8" t="s">
        <v>16</v>
      </c>
      <c r="B36" s="15" t="s">
        <v>17</v>
      </c>
      <c r="C36" s="35" t="s">
        <v>38</v>
      </c>
      <c r="D36" s="36"/>
      <c r="E36" s="37"/>
    </row>
    <row r="37" spans="1:5" x14ac:dyDescent="0.2">
      <c r="A37" s="9" t="s">
        <v>16</v>
      </c>
      <c r="B37" s="16">
        <v>0</v>
      </c>
      <c r="C37" s="45">
        <v>0</v>
      </c>
      <c r="D37" s="38"/>
      <c r="E37" s="39"/>
    </row>
    <row r="38" spans="1:5" x14ac:dyDescent="0.2">
      <c r="A38" s="27" t="s">
        <v>32</v>
      </c>
      <c r="D38" s="38"/>
      <c r="E38" s="39"/>
    </row>
    <row r="39" spans="1:5" x14ac:dyDescent="0.2">
      <c r="A39" s="27" t="s">
        <v>33</v>
      </c>
      <c r="D39" s="38"/>
      <c r="E39" s="39"/>
    </row>
    <row r="40" spans="1:5" x14ac:dyDescent="0.2">
      <c r="A40" s="14"/>
      <c r="B40" s="13"/>
      <c r="D40" s="40" t="s">
        <v>18</v>
      </c>
      <c r="E40" s="39"/>
    </row>
    <row r="41" spans="1:5" x14ac:dyDescent="0.2">
      <c r="A41" s="1" t="s">
        <v>19</v>
      </c>
      <c r="B41" s="3" t="s">
        <v>20</v>
      </c>
      <c r="D41" s="41" t="s">
        <v>21</v>
      </c>
      <c r="E41" s="42"/>
    </row>
    <row r="42" spans="1:5" ht="12.75" thickBot="1" x14ac:dyDescent="0.25">
      <c r="A42" s="1"/>
      <c r="B42" s="7">
        <f>((E21+E27+E33)/60)+C37</f>
        <v>0</v>
      </c>
      <c r="D42" s="43" t="s">
        <v>22</v>
      </c>
      <c r="E42" s="44"/>
    </row>
    <row r="44" spans="1:5" x14ac:dyDescent="0.2">
      <c r="A44" s="1" t="s">
        <v>23</v>
      </c>
      <c r="B44" s="3" t="s">
        <v>39</v>
      </c>
      <c r="C44" s="3" t="s">
        <v>40</v>
      </c>
      <c r="D44" s="3" t="s">
        <v>24</v>
      </c>
    </row>
    <row r="45" spans="1:5" x14ac:dyDescent="0.2">
      <c r="A45" s="1"/>
      <c r="B45" s="7">
        <f>B42*60</f>
        <v>0</v>
      </c>
      <c r="C45" s="7">
        <f>'Optionele verlenging 2x 1 jaar'!B40*2</f>
        <v>0</v>
      </c>
      <c r="D45" s="7">
        <f>B45+C45</f>
        <v>0</v>
      </c>
    </row>
    <row r="46" spans="1:5" x14ac:dyDescent="0.2">
      <c r="B46" s="21"/>
    </row>
    <row r="47" spans="1:5" x14ac:dyDescent="0.2">
      <c r="A47" s="1" t="s">
        <v>56</v>
      </c>
    </row>
    <row r="48" spans="1:5" x14ac:dyDescent="0.2">
      <c r="A48" s="8"/>
      <c r="B48" s="15" t="s">
        <v>55</v>
      </c>
    </row>
    <row r="49" spans="1:2" x14ac:dyDescent="0.2">
      <c r="A49" s="9" t="s">
        <v>53</v>
      </c>
      <c r="B49" s="16">
        <v>0</v>
      </c>
    </row>
    <row r="50" spans="1:2" x14ac:dyDescent="0.2">
      <c r="A50" s="9" t="s">
        <v>54</v>
      </c>
      <c r="B50" s="16">
        <v>0</v>
      </c>
    </row>
  </sheetData>
  <mergeCells count="28">
    <mergeCell ref="B20:C20"/>
    <mergeCell ref="D20:E20"/>
    <mergeCell ref="B2:C2"/>
    <mergeCell ref="B7:C7"/>
    <mergeCell ref="B8:C8"/>
    <mergeCell ref="B3:C3"/>
    <mergeCell ref="B4:C4"/>
    <mergeCell ref="B15:C15"/>
    <mergeCell ref="D4:E4"/>
    <mergeCell ref="D8:E8"/>
    <mergeCell ref="D10:E10"/>
    <mergeCell ref="B13:C13"/>
    <mergeCell ref="B14:C14"/>
    <mergeCell ref="B9:C9"/>
    <mergeCell ref="B10:C10"/>
    <mergeCell ref="B16:C16"/>
    <mergeCell ref="B19:C19"/>
    <mergeCell ref="D16:E16"/>
    <mergeCell ref="B17:C17"/>
    <mergeCell ref="B18:C18"/>
    <mergeCell ref="D18:E18"/>
    <mergeCell ref="B5:C5"/>
    <mergeCell ref="B6:C6"/>
    <mergeCell ref="D6:E6"/>
    <mergeCell ref="D14:E14"/>
    <mergeCell ref="B11:C11"/>
    <mergeCell ref="B12:C12"/>
    <mergeCell ref="D12:E12"/>
  </mergeCells>
  <printOptions horizontalCentered="1"/>
  <pageMargins left="0.70866141732283472" right="0.70866141732283472" top="0.5184375" bottom="0.74803149606299213" header="0.31496062992125984" footer="0.31496062992125984"/>
  <pageSetup paperSize="9" scale="82" orientation="landscape" r:id="rId1"/>
  <headerFooter>
    <oddHeader>&amp;LPrijzenblad GGDZL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1"/>
  <sheetViews>
    <sheetView view="pageLayout" zoomScaleNormal="100" workbookViewId="0">
      <selection activeCell="C36" sqref="C36"/>
    </sheetView>
  </sheetViews>
  <sheetFormatPr defaultColWidth="9.140625" defaultRowHeight="12" x14ac:dyDescent="0.2"/>
  <cols>
    <col min="1" max="1" width="61.5703125" style="2" customWidth="1"/>
    <col min="2" max="2" width="18.140625" style="2" bestFit="1" customWidth="1"/>
    <col min="3" max="3" width="23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2" t="s">
        <v>2</v>
      </c>
      <c r="C2" s="53"/>
      <c r="D2" s="3" t="s">
        <v>25</v>
      </c>
      <c r="E2" s="3" t="s">
        <v>26</v>
      </c>
    </row>
    <row r="3" spans="1:5" x14ac:dyDescent="0.2">
      <c r="A3" s="18" t="s">
        <v>41</v>
      </c>
      <c r="B3" s="48">
        <v>11</v>
      </c>
      <c r="C3" s="49"/>
      <c r="D3" s="17">
        <v>0</v>
      </c>
      <c r="E3" s="4">
        <f>(B3*D3)*12</f>
        <v>0</v>
      </c>
    </row>
    <row r="4" spans="1:5" x14ac:dyDescent="0.2">
      <c r="A4" s="5"/>
      <c r="B4" s="50"/>
      <c r="C4" s="51"/>
      <c r="D4" s="6"/>
      <c r="E4" s="6"/>
    </row>
    <row r="5" spans="1:5" x14ac:dyDescent="0.2">
      <c r="A5" s="18" t="s">
        <v>42</v>
      </c>
      <c r="B5" s="48">
        <v>6</v>
      </c>
      <c r="C5" s="49"/>
      <c r="D5" s="17">
        <v>0</v>
      </c>
      <c r="E5" s="4">
        <f>(B5*D5)*60</f>
        <v>0</v>
      </c>
    </row>
    <row r="6" spans="1:5" x14ac:dyDescent="0.2">
      <c r="A6" s="5"/>
      <c r="B6" s="50"/>
      <c r="C6" s="51"/>
      <c r="D6" s="50"/>
      <c r="E6" s="51"/>
    </row>
    <row r="7" spans="1:5" x14ac:dyDescent="0.2">
      <c r="A7" s="18" t="s">
        <v>52</v>
      </c>
      <c r="B7" s="48">
        <v>2</v>
      </c>
      <c r="C7" s="49"/>
      <c r="D7" s="17">
        <v>0</v>
      </c>
      <c r="E7" s="4">
        <f>(B7*D7)*12</f>
        <v>0</v>
      </c>
    </row>
    <row r="8" spans="1:5" x14ac:dyDescent="0.2">
      <c r="A8" s="5"/>
      <c r="B8" s="50"/>
      <c r="C8" s="51"/>
      <c r="D8" s="6"/>
      <c r="E8" s="6"/>
    </row>
    <row r="9" spans="1:5" x14ac:dyDescent="0.2">
      <c r="A9" s="18" t="s">
        <v>44</v>
      </c>
      <c r="B9" s="48">
        <v>31</v>
      </c>
      <c r="C9" s="49"/>
      <c r="D9" s="17">
        <v>0</v>
      </c>
      <c r="E9" s="4">
        <f>(B9*D9)*12</f>
        <v>0</v>
      </c>
    </row>
    <row r="10" spans="1:5" x14ac:dyDescent="0.2">
      <c r="A10" s="5"/>
      <c r="B10" s="50"/>
      <c r="C10" s="51"/>
      <c r="D10" s="6"/>
      <c r="E10" s="6"/>
    </row>
    <row r="11" spans="1:5" x14ac:dyDescent="0.2">
      <c r="A11" s="18" t="s">
        <v>45</v>
      </c>
      <c r="B11" s="48">
        <v>2</v>
      </c>
      <c r="C11" s="49"/>
      <c r="D11" s="17">
        <v>0</v>
      </c>
      <c r="E11" s="4">
        <f>(B11*D11)*12</f>
        <v>0</v>
      </c>
    </row>
    <row r="12" spans="1:5" x14ac:dyDescent="0.2">
      <c r="A12" s="5"/>
      <c r="B12" s="50"/>
      <c r="C12" s="51"/>
      <c r="D12" s="50"/>
      <c r="E12" s="51"/>
    </row>
    <row r="13" spans="1:5" x14ac:dyDescent="0.2">
      <c r="A13" s="18" t="s">
        <v>46</v>
      </c>
      <c r="B13" s="48">
        <v>2</v>
      </c>
      <c r="C13" s="49"/>
      <c r="D13" s="17">
        <v>0</v>
      </c>
      <c r="E13" s="4">
        <f>(B13*D13)*12</f>
        <v>0</v>
      </c>
    </row>
    <row r="14" spans="1:5" x14ac:dyDescent="0.2">
      <c r="A14" s="5"/>
      <c r="B14" s="50"/>
      <c r="C14" s="51"/>
      <c r="D14" s="50"/>
      <c r="E14" s="51"/>
    </row>
    <row r="15" spans="1:5" x14ac:dyDescent="0.2">
      <c r="A15" s="18" t="s">
        <v>51</v>
      </c>
      <c r="B15" s="48">
        <v>14</v>
      </c>
      <c r="C15" s="49"/>
      <c r="D15" s="17">
        <v>0</v>
      </c>
      <c r="E15" s="4">
        <f>(B15*D15)*12</f>
        <v>0</v>
      </c>
    </row>
    <row r="16" spans="1:5" x14ac:dyDescent="0.2">
      <c r="A16" s="5"/>
      <c r="B16" s="50"/>
      <c r="C16" s="51"/>
      <c r="D16" s="50"/>
      <c r="E16" s="51"/>
    </row>
    <row r="17" spans="1:6" x14ac:dyDescent="0.2">
      <c r="A17" s="18" t="s">
        <v>47</v>
      </c>
      <c r="B17" s="48">
        <v>2</v>
      </c>
      <c r="C17" s="49"/>
      <c r="D17" s="17">
        <v>0</v>
      </c>
      <c r="E17" s="4">
        <f>(B17*D17)*12</f>
        <v>0</v>
      </c>
    </row>
    <row r="18" spans="1:6" x14ac:dyDescent="0.2">
      <c r="A18" s="5"/>
      <c r="B18" s="50"/>
      <c r="C18" s="51"/>
      <c r="D18" s="50"/>
      <c r="E18" s="51"/>
    </row>
    <row r="19" spans="1:6" x14ac:dyDescent="0.2">
      <c r="A19" s="18" t="s">
        <v>43</v>
      </c>
      <c r="B19" s="48">
        <v>2</v>
      </c>
      <c r="C19" s="49"/>
      <c r="D19" s="17">
        <v>0</v>
      </c>
      <c r="E19" s="4">
        <f>(B19*D19)*12</f>
        <v>0</v>
      </c>
    </row>
    <row r="20" spans="1:6" x14ac:dyDescent="0.2">
      <c r="A20" s="5"/>
      <c r="B20" s="50"/>
      <c r="C20" s="51"/>
      <c r="D20" s="50"/>
      <c r="E20" s="51"/>
    </row>
    <row r="21" spans="1:6" x14ac:dyDescent="0.2">
      <c r="C21" s="22" t="s">
        <v>3</v>
      </c>
      <c r="E21" s="7">
        <f>SUM(E3,E5,E7,E9,E11,E13,E15,E17,E19,)</f>
        <v>0</v>
      </c>
      <c r="F21" s="13"/>
    </row>
    <row r="23" spans="1:6" x14ac:dyDescent="0.2">
      <c r="A23" s="1" t="s">
        <v>4</v>
      </c>
      <c r="C23" s="12"/>
      <c r="D23" s="12"/>
    </row>
    <row r="24" spans="1:6" x14ac:dyDescent="0.2">
      <c r="A24" s="28"/>
      <c r="B24" s="29" t="s">
        <v>5</v>
      </c>
      <c r="C24" s="30" t="s">
        <v>27</v>
      </c>
      <c r="D24" s="30" t="s">
        <v>7</v>
      </c>
      <c r="E24" s="29" t="s">
        <v>28</v>
      </c>
    </row>
    <row r="25" spans="1:6" x14ac:dyDescent="0.2">
      <c r="A25" s="9" t="s">
        <v>31</v>
      </c>
      <c r="B25" s="46">
        <f>B3+B9</f>
        <v>42</v>
      </c>
      <c r="C25" s="31">
        <v>0</v>
      </c>
      <c r="D25" s="31">
        <v>0</v>
      </c>
      <c r="E25" s="32">
        <f>((B25*C25)*12)+(D25*1)</f>
        <v>0</v>
      </c>
    </row>
    <row r="26" spans="1:6" x14ac:dyDescent="0.2">
      <c r="A26" s="47" t="s">
        <v>50</v>
      </c>
      <c r="B26" s="46">
        <f>B15</f>
        <v>14</v>
      </c>
      <c r="C26" s="31">
        <v>0</v>
      </c>
      <c r="D26" s="31">
        <v>0</v>
      </c>
      <c r="E26" s="32">
        <f>((B26*C26)*12)+(D26*1)</f>
        <v>0</v>
      </c>
    </row>
    <row r="27" spans="1:6" x14ac:dyDescent="0.2">
      <c r="A27" s="33"/>
      <c r="C27" s="12"/>
      <c r="D27" s="12" t="s">
        <v>3</v>
      </c>
      <c r="E27" s="34">
        <f>SUM(E25:E26)</f>
        <v>0</v>
      </c>
    </row>
    <row r="29" spans="1:6" x14ac:dyDescent="0.2">
      <c r="A29" s="1" t="s">
        <v>8</v>
      </c>
    </row>
    <row r="30" spans="1:6" x14ac:dyDescent="0.2">
      <c r="A30" s="8" t="s">
        <v>9</v>
      </c>
      <c r="B30" s="3" t="s">
        <v>10</v>
      </c>
      <c r="C30" s="3" t="s">
        <v>11</v>
      </c>
      <c r="D30" s="3" t="s">
        <v>12</v>
      </c>
      <c r="E30" s="3" t="s">
        <v>29</v>
      </c>
    </row>
    <row r="31" spans="1:6" x14ac:dyDescent="0.2">
      <c r="A31" s="9" t="s">
        <v>13</v>
      </c>
      <c r="B31" s="19">
        <v>24247</v>
      </c>
      <c r="C31" s="26">
        <v>0</v>
      </c>
      <c r="D31" s="10">
        <f>B31*C31</f>
        <v>0</v>
      </c>
      <c r="E31" s="10">
        <f>D31*12</f>
        <v>0</v>
      </c>
    </row>
    <row r="32" spans="1:6" x14ac:dyDescent="0.2">
      <c r="A32" s="11" t="s">
        <v>14</v>
      </c>
      <c r="B32" s="20">
        <v>56387</v>
      </c>
      <c r="C32" s="26">
        <v>0</v>
      </c>
      <c r="D32" s="4">
        <f>B32*C32</f>
        <v>0</v>
      </c>
      <c r="E32" s="4">
        <f>D32*12</f>
        <v>0</v>
      </c>
    </row>
    <row r="33" spans="1:6" x14ac:dyDescent="0.2">
      <c r="C33" s="12" t="s">
        <v>3</v>
      </c>
      <c r="D33" s="7">
        <f>SUM(D31:D32)</f>
        <v>0</v>
      </c>
      <c r="E33" s="7">
        <f>SUM(E31:E32)</f>
        <v>0</v>
      </c>
    </row>
    <row r="34" spans="1:6" x14ac:dyDescent="0.2">
      <c r="C34" s="12"/>
      <c r="D34" s="24"/>
      <c r="E34" s="25"/>
      <c r="F34" s="25"/>
    </row>
    <row r="35" spans="1:6" x14ac:dyDescent="0.2">
      <c r="A35" s="14"/>
      <c r="B35" s="13"/>
    </row>
    <row r="36" spans="1:6" x14ac:dyDescent="0.2">
      <c r="A36" s="1" t="s">
        <v>19</v>
      </c>
      <c r="B36" s="3" t="s">
        <v>20</v>
      </c>
    </row>
    <row r="37" spans="1:6" x14ac:dyDescent="0.2">
      <c r="A37" s="1"/>
      <c r="B37" s="7">
        <f>((E21+E27+E33)/12)</f>
        <v>0</v>
      </c>
    </row>
    <row r="39" spans="1:6" x14ac:dyDescent="0.2">
      <c r="A39" s="1" t="s">
        <v>23</v>
      </c>
      <c r="B39" s="3" t="s">
        <v>30</v>
      </c>
    </row>
    <row r="40" spans="1:6" x14ac:dyDescent="0.2">
      <c r="A40" s="1"/>
      <c r="B40" s="7">
        <f>B37*12</f>
        <v>0</v>
      </c>
    </row>
    <row r="41" spans="1:6" x14ac:dyDescent="0.2">
      <c r="B41" s="21"/>
    </row>
  </sheetData>
  <mergeCells count="25">
    <mergeCell ref="D14:E14"/>
    <mergeCell ref="D18:E18"/>
    <mergeCell ref="B17:C17"/>
    <mergeCell ref="B18:C18"/>
    <mergeCell ref="B14:C14"/>
    <mergeCell ref="D16:E16"/>
    <mergeCell ref="B19:C19"/>
    <mergeCell ref="B20:C20"/>
    <mergeCell ref="D20:E20"/>
    <mergeCell ref="B15:C15"/>
    <mergeCell ref="B16:C16"/>
    <mergeCell ref="D6:E6"/>
    <mergeCell ref="B11:C11"/>
    <mergeCell ref="B12:C12"/>
    <mergeCell ref="B13:C13"/>
    <mergeCell ref="B2:C2"/>
    <mergeCell ref="B9:C9"/>
    <mergeCell ref="B10:C10"/>
    <mergeCell ref="B4:C4"/>
    <mergeCell ref="B7:C7"/>
    <mergeCell ref="B3:C3"/>
    <mergeCell ref="B8:C8"/>
    <mergeCell ref="B5:C5"/>
    <mergeCell ref="B6:C6"/>
    <mergeCell ref="D12:E12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88" orientation="landscape" r:id="rId1"/>
  <headerFooter>
    <oddHeader>&amp;LPrijzenblad GGDZL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D69A851F-3B11-4EFC-8EF8-3575AEF32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2024-03-22T10:55:50Z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0x010100E30692426589274683A5090E780F99AE</vt:lpwstr>
  </property>
  <property fmtid="{D5CDD505-2E9C-101B-9397-08002B2CF9AE}" pid="3" name="MediaServiceImageTags">
    <vt:lpwstr/>
  </property>
</Properties>
</file>