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Invulinstructie" sheetId="3" r:id="rId1"/>
    <sheet name="Prijsopgavetabel Verpakking"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1" i="2" l="1"/>
  <c r="F122" i="2" s="1"/>
  <c r="F116" i="2" l="1"/>
  <c r="F117" i="2"/>
  <c r="F115" i="2"/>
  <c r="F112" i="2"/>
  <c r="F109"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75" i="2"/>
  <c r="F56" i="2"/>
  <c r="F57" i="2"/>
  <c r="F58" i="2"/>
  <c r="F59" i="2"/>
  <c r="F60" i="2"/>
  <c r="F61" i="2"/>
  <c r="F62" i="2"/>
  <c r="F63" i="2"/>
  <c r="F64" i="2"/>
  <c r="F65" i="2"/>
  <c r="F66" i="2"/>
  <c r="F67" i="2"/>
  <c r="F68" i="2"/>
  <c r="F69" i="2"/>
  <c r="F70" i="2"/>
  <c r="F71" i="2"/>
  <c r="F72" i="2"/>
  <c r="F55" i="2"/>
  <c r="F38" i="2"/>
  <c r="F39" i="2"/>
  <c r="F40" i="2"/>
  <c r="F41" i="2"/>
  <c r="F42" i="2"/>
  <c r="F43" i="2"/>
  <c r="F44" i="2"/>
  <c r="F45" i="2"/>
  <c r="F46" i="2"/>
  <c r="F47" i="2"/>
  <c r="F48" i="2"/>
  <c r="F49" i="2"/>
  <c r="F50" i="2"/>
  <c r="F51" i="2"/>
  <c r="F52" i="2"/>
  <c r="F37" i="2"/>
  <c r="F8" i="2"/>
  <c r="F9" i="2"/>
  <c r="F10" i="2"/>
  <c r="F11" i="2"/>
  <c r="F12" i="2"/>
  <c r="F13" i="2"/>
  <c r="F14" i="2"/>
  <c r="F15" i="2"/>
  <c r="F16" i="2"/>
  <c r="F17" i="2"/>
  <c r="F18" i="2"/>
  <c r="F19" i="2"/>
  <c r="F20" i="2"/>
  <c r="F21" i="2"/>
  <c r="F22" i="2"/>
  <c r="F23" i="2"/>
  <c r="F24" i="2"/>
  <c r="F25" i="2"/>
  <c r="F26" i="2"/>
  <c r="F27" i="2"/>
  <c r="F28" i="2"/>
  <c r="F29" i="2"/>
  <c r="F30" i="2"/>
  <c r="F31" i="2"/>
  <c r="F32" i="2"/>
  <c r="F33" i="2"/>
  <c r="F34" i="2"/>
  <c r="F7" i="2"/>
  <c r="F53" i="2" l="1"/>
  <c r="F73" i="2" s="1"/>
  <c r="F118" i="2"/>
  <c r="F107" i="2"/>
  <c r="F124" i="2" s="1"/>
  <c r="F35" i="2"/>
</calcChain>
</file>

<file path=xl/comments1.xml><?xml version="1.0" encoding="utf-8"?>
<comments xmlns="http://schemas.openxmlformats.org/spreadsheetml/2006/main">
  <authors>
    <author>Auteur</author>
  </authors>
  <commentList>
    <comment ref="A16" authorId="0" shapeId="0">
      <text>
        <r>
          <rPr>
            <b/>
            <sz val="9"/>
            <color indexed="81"/>
            <rFont val="Tahoma"/>
            <family val="2"/>
          </rPr>
          <t>Auteur:</t>
        </r>
        <r>
          <rPr>
            <sz val="9"/>
            <color indexed="81"/>
            <rFont val="Tahoma"/>
            <family val="2"/>
          </rPr>
          <t xml:space="preserve">
tot, vervangen door tot: projectkosten,. Vervangen door projectkosten zonder ,.</t>
        </r>
      </text>
    </comment>
  </commentList>
</comments>
</file>

<file path=xl/sharedStrings.xml><?xml version="1.0" encoding="utf-8"?>
<sst xmlns="http://schemas.openxmlformats.org/spreadsheetml/2006/main" count="160" uniqueCount="148">
  <si>
    <t>Kenmerk: JvH/2023-03/DJI</t>
  </si>
  <si>
    <t>Pk-50 zwanenhals taartdoos 40x40x10cmblanco</t>
  </si>
  <si>
    <t>Pk-10 verhuisdoos 480x317x330mm bruin"verhuisbox" autolock, B-golf</t>
  </si>
  <si>
    <t>Pk-15 doos golfkarton 400x400x295mmbruin, BC-golf, F0201</t>
  </si>
  <si>
    <t>Pk-15 doos golfkarton 600x400x400mmbruin, BC-golf, F0201</t>
  </si>
  <si>
    <t>Pk-20 doos golfkarton 310x220x250mmbruin, C-golf, F0201</t>
  </si>
  <si>
    <t>Pk-20 doos golfkarton 430x305x275mmbruin, B-golf, F0201</t>
  </si>
  <si>
    <t>Pk-20 doos golfkarton 430x305x300mmbruin, C-golf, F0201</t>
  </si>
  <si>
    <t>Pk-25 doos golfkarton 310x220x150mmbruin, B-golf, F0201</t>
  </si>
  <si>
    <t>Pk-25 doos golfkarton 350x270x255mmbruin, B-golf, F0201</t>
  </si>
  <si>
    <t>Pk-25 doos golfkarton 430x310x220mmbruin, B-golf, F0201</t>
  </si>
  <si>
    <t>Pk-40 hoekprofielen 50x50x3mm 1000mmbruin</t>
  </si>
  <si>
    <t>Rl golfkarton 66cmx70mtr (46,2m2)</t>
  </si>
  <si>
    <t>Rl golfkarton 75cmx70mtr (52,5m2)</t>
  </si>
  <si>
    <t>St doos golfkarton 950x560x650mm bruin2.40BC, fefco 0201</t>
  </si>
  <si>
    <t>St palletdoos 1180x780x790mmbruin, BC-golf, F0200 zonder kleppen</t>
  </si>
  <si>
    <t>St palletdoos 1185x785x800mmbruin, BC-golf, F0200 zonder kleppen</t>
  </si>
  <si>
    <t>St plaat golfkarton 790x990mm bruinC-golf</t>
  </si>
  <si>
    <t>Kunststof</t>
  </si>
  <si>
    <t>Ds-1000 hemddraagtas LDPE 25/6x50cm30my, transparant, geblokt</t>
  </si>
  <si>
    <t>Ds-1000 polyzak LDPE 14/(2x4)x26cm20my, zijvouw, transparant</t>
  </si>
  <si>
    <t>Ds-1000 polyzak LDPE 14/(2x4)x32cm20my, zijvouw, transparant</t>
  </si>
  <si>
    <t>Ds-1000 polyzak LDPE 18/(2x4)x35cm20my, zijvouw, transparant</t>
  </si>
  <si>
    <t>Ds-1000 polyzak LDPE 18/(2x4)x50cm20my, zijvouw, transparant</t>
  </si>
  <si>
    <t>Ds-1000 polyzak LDPE 20/(2x4)x50cm20my, zijvouw, transparant</t>
  </si>
  <si>
    <t>Ds-1000 polyzak LDPE vlak 32x42cm 50mytransparant</t>
  </si>
  <si>
    <t>Ds-1000 sluitgripzak LDPE 16x25cm+ ophanggat</t>
  </si>
  <si>
    <t>Ds-1000 sluitgripzak LDPE 8x12cm+ ophanggat</t>
  </si>
  <si>
    <t>Ds-2000 bagloaderzak 28x30+2x4cmCCP foil, Top clear, 25my, transp,6 kl</t>
  </si>
  <si>
    <t>Ds-400 hemddraagtas LDPE 37/17x70cm50my, transparant, niet geblokt</t>
  </si>
  <si>
    <t>Ds-40rl handstretchfolie 10cmx150m+1dispLDPE transparant 20my inside cling</t>
  </si>
  <si>
    <t>Ds-500 draagtas DKT 45x50/5cm 50my wit</t>
  </si>
  <si>
    <t>Ds-6rl handstretchfolie cast 50cmx300mtr17my, transp. buitenmaat 6cm, binnen 5cm</t>
  </si>
  <si>
    <t>Kg half-buis folie LDPE 30my transparant700mmx400mtr, met microperforatie</t>
  </si>
  <si>
    <t>Pal-655kg machinestretchfolie 50cm1700mtr, transparant, 20my, rek max 200%</t>
  </si>
  <si>
    <t>Pal-660kg machine stretchfolie 50cm1500mtr transparant 23my</t>
  </si>
  <si>
    <t>Rl Cryovac folie 755mmx2150mtr 9mymet microperforatie</t>
  </si>
  <si>
    <t>Rl folie CT304-P 255mmx1454mtr14my, geperforeerd</t>
  </si>
  <si>
    <t>Rl folie CT305-P 505mmx1143mtr17my, met perforatie</t>
  </si>
  <si>
    <t>Rl folie CT455-P 455mmx1454mtr14my, met perforatie</t>
  </si>
  <si>
    <t>Rl folie CT505-P 505mmx1454mtr14my, met perforatie</t>
  </si>
  <si>
    <t>Rl-10kg polybuis 20cm 50my transparant</t>
  </si>
  <si>
    <t>Rl-150 containerhoes LDPE 100/30x190cm17my transparant foodsafe</t>
  </si>
  <si>
    <t>Rl-200 palletafdekvellen 150x180cm 30mytransparant met afscheurperforatie</t>
  </si>
  <si>
    <t>Rl-200mtr luchtkussenfolie aircap 100cm9.5mm 2-laags 30% recycled</t>
  </si>
  <si>
    <t>St zakken LDPE 450/175x840x0.05mmvoorzien van 2x3 ponsgaten van 6mm</t>
  </si>
  <si>
    <t>St zakken LDPE 640/200x840x0.05mmvoorzien van 2x3 ponsgaten van 6mm</t>
  </si>
  <si>
    <t>Hout</t>
  </si>
  <si>
    <t>St pallet hout 800x1200mm nieuweenmalig HT</t>
  </si>
  <si>
    <t>Ds-1000 gespen B-5 16mmglanzend</t>
  </si>
  <si>
    <t>Ds-1000 sluitzegels opzet 12mm0.8 mm dikte, heavy duty</t>
  </si>
  <si>
    <t>Ds-10rl tape PP 15mmx66mtr transparantacryl belijming</t>
  </si>
  <si>
    <t>Ds-1rl/3000mtr omsnoeringsband PP zwart12x0.63mm kern 406mm trekkracht 170kg</t>
  </si>
  <si>
    <t>Ds-2000 hoekbeschermer plastic 35x40mmzwart</t>
  </si>
  <si>
    <t>Ds-2rl/3000mtr omsnoeringsband PP zwart12x0.55mm kern 200mm trekkracht 116kg</t>
  </si>
  <si>
    <t>Ds-36rl  PP Acryl 50mmx66mtrtransparant, 28my, low noise</t>
  </si>
  <si>
    <t>Ds-36rl Novu-tape PP Acryl 50mmx66mtrtransparant, 25my, low noise</t>
  </si>
  <si>
    <t>Ds-36rl tape PP 48mmx100mtr transparant28my, 76mm kern, low noise, acryl</t>
  </si>
  <si>
    <t>Ds-36rl tape PP 48mmx66mtr 43mytransparant hotmelt belijming tesa 58500</t>
  </si>
  <si>
    <t>Ds-36rl tape PP acryl 50mmx66mtr28my+20grs, transparant</t>
  </si>
  <si>
    <t>Ds-36rl tape PP Royal Tack 48mmx66mtr35my, transparant, low noise, high tack</t>
  </si>
  <si>
    <t>Ds-36rl tape PVC 48mmx66mtr 33mytransparant, Royal Tape, solvent</t>
  </si>
  <si>
    <t>Ds-72rl tape PVC 25mmx66mtr transparantkern neutraal</t>
  </si>
  <si>
    <t>Pk-1000 gespen plastic 13mm wittbv kunststof band</t>
  </si>
  <si>
    <t>Pk-12rl vinyltape PVC 12mmx66mtr 59mytransparant solvent belijming, tesa 4204</t>
  </si>
  <si>
    <t>Pk-16rl vinyltape PVC 9mmx66mtr 59myrood, solvent belijming, tesa 62204</t>
  </si>
  <si>
    <t>Pk-16rl vinyltape PVC 9mmx66mtr 59mytransparant solvent belijming, tesa 4204</t>
  </si>
  <si>
    <t>Pk-16rl vinyltape sPVC 9mmx66mtr 59myblauw, solvent belijming, tesa 62204</t>
  </si>
  <si>
    <t>Pk-16rl vinyltape sPVC 9mmx66mtr 59mygeel, solvent belijming, tesa 62204</t>
  </si>
  <si>
    <t>Pk-16rl vinyltape sPVC 9mmx66mtr 59mygroen, solvent belijming, tesa 62204</t>
  </si>
  <si>
    <t>Pk-1kg elastiek 1,5mm - diameter 40mmplatgemeten maat 60mm bruin no.16</t>
  </si>
  <si>
    <t>Pk-24rl tape PVC Tesa 4120 12mmx66mtr</t>
  </si>
  <si>
    <t>Pk-6rl tape PP 25mmx66mtr transparantacryl belijming</t>
  </si>
  <si>
    <t>Pk-8rl vinyltape PVC 19mmx66mtr 59mytransparant solvent belijming, tesa 4204</t>
  </si>
  <si>
    <t>Rl Fineline Tape Gel 25mmx50mtrgeel</t>
  </si>
  <si>
    <t>Rl Scotch tape 3739 50mmx66mtrbruin / havanna</t>
  </si>
  <si>
    <t>Rl-2500mtr omsnoeringsband PET groen12,5x0.6mm kern 405mm</t>
  </si>
  <si>
    <t>Tape, omsnoerings- en sluitmaterialen</t>
  </si>
  <si>
    <t>Machines, tape dispencer</t>
  </si>
  <si>
    <t>St Acculader tbv P328</t>
  </si>
  <si>
    <t>St Batterij tbv P328</t>
  </si>
  <si>
    <t>St handafroller metaal 50cm zwart/rood</t>
  </si>
  <si>
    <t>St multi-haspel + zegelbakje tbv PP+PETband (verstelbare kern 200-280406mm)</t>
  </si>
  <si>
    <t>St omsnoeringsapparaat 12-16mmvoor kunststofband P328-16S</t>
  </si>
  <si>
    <t>St spanner voor kunststofband CT20Geschikt voor bandbreedtes t/m 19mm</t>
  </si>
  <si>
    <t>St tafelsealapparaat easy-packerEP-400 40cm</t>
  </si>
  <si>
    <t>St tape dispenser R30 50mm metaalmet rem</t>
  </si>
  <si>
    <t>St tapedispenser 75mm incl. rem</t>
  </si>
  <si>
    <t>St tapedispenser dozensluiter metveiligheidsmes tbv artikel 551541</t>
  </si>
  <si>
    <t>St tapedispenser dozensluiter Tesa  50mm</t>
  </si>
  <si>
    <t>St tapedispenser metaal/kunststof 50mmmet rem, grijs/rood</t>
  </si>
  <si>
    <t>St tapedispenser robuust Seal Safe 50mmincl. rem,  kern 50 of 76mm</t>
  </si>
  <si>
    <t>St tapedispenser robuust Seal Safe 50mmincl. rem, kern 76mm, grijs/geel</t>
  </si>
  <si>
    <t>St zakkensluiter met mes E7 Rtot 12mm tape</t>
  </si>
  <si>
    <t>Beprijzing, labels en winkelartikelen</t>
  </si>
  <si>
    <t>Ds-1000 label karton 55x110mm 200grschamois, met 1 gat</t>
  </si>
  <si>
    <t>Kantoorartikelen</t>
  </si>
  <si>
    <t>Ds-1000 paklijst envelop 235x125mm (A8)standaard "Documents Enclosed"</t>
  </si>
  <si>
    <t>Ds-1000 paklijst envelop 235x175mm (A5)dokulop premium transparant</t>
  </si>
  <si>
    <t>St plakbandhouder voor 25mm tapeScotch C10, verzwaard zwart</t>
  </si>
  <si>
    <t>CT304EP folie 255mm x 1454 mtr, 14mµ geperforeerd</t>
  </si>
  <si>
    <t>CT304EP folie 205mm x 1454 mtr, 14mµ geperforeerd</t>
  </si>
  <si>
    <t>Dozen/karton</t>
  </si>
  <si>
    <t>Berekende omvang in euro's</t>
  </si>
  <si>
    <t>Totaal</t>
  </si>
  <si>
    <t>Voor het doen van prijsopgave wordt Inschrijver geacht uitsluitend de prijsopgavetabellen (in Excel*) van Formulier E te gebruiken. Het is niet toegestaan om wijzigingen aan te brengen in de opmaak of structuur van deze tabellen.</t>
  </si>
  <si>
    <t>* Als gebruik van Excel format door Inschrijver niet mogelijk is kan de Inschrijving ook worden aangeleverd in ODF-format (de OpenDocument-indeling).</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</si>
  <si>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</si>
  <si>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</si>
  <si>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</si>
  <si>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</si>
  <si>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</si>
  <si>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</si>
  <si>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De door Inschrijver aangeboden prijzen dienen marktconform te zijn. Er zal door Koper steekproefsgewijs gecontroleerd worden of de aangeboden prijzen marktconform zijn.</t>
  </si>
  <si>
    <r>
      <t xml:space="preserve">Fictieve afname per jaar
- heeft DJI reeds ingevuld -
</t>
    </r>
    <r>
      <rPr>
        <i/>
        <sz val="11"/>
        <color theme="1"/>
        <rFont val="Calibri"/>
        <family val="2"/>
        <scheme val="minor"/>
      </rPr>
      <t>Gebaseerd op 2022</t>
    </r>
    <r>
      <rPr>
        <sz val="11"/>
        <color theme="1"/>
        <rFont val="Calibri"/>
        <family val="2"/>
        <scheme val="minor"/>
      </rPr>
      <t xml:space="preserve">
</t>
    </r>
  </si>
  <si>
    <t>Specificatie 
- heeft DJI reeds ingevuld -</t>
  </si>
  <si>
    <t>Categorie</t>
  </si>
  <si>
    <t>Naam Inschrijver:</t>
  </si>
  <si>
    <t>Totale inschrijfprijs (optelsom van alle in kolom C ingevulde prijzen) - wordt automatisch berekend als alle gele velden door Inschrijver zijn ingevuld -</t>
  </si>
  <si>
    <r>
      <t>De door Inschrijver op te geven prijzen zijn exclusief btw doch inclusief alle bijkomende kosten (waaronder, doch niet beperkt tot</t>
    </r>
    <r>
      <rPr>
        <sz val="8"/>
        <color rgb="FFFF0000"/>
        <rFont val="Verdana"/>
        <family val="2"/>
      </rPr>
      <t>:</t>
    </r>
    <r>
      <rPr>
        <strike/>
        <sz val="8"/>
        <color rgb="FFFF0000"/>
        <rFont val="Verdana"/>
        <family val="2"/>
      </rPr>
      <t>,</t>
    </r>
    <r>
      <rPr>
        <sz val="8"/>
        <color theme="1"/>
        <rFont val="Verdana"/>
        <family val="2"/>
      </rPr>
      <t xml:space="preserve"> reis- en verblijfskosten/uren, voorrijkosten, portokosten, belasting, accijnzen, transportkosten, projectkosten</t>
    </r>
    <r>
      <rPr>
        <strike/>
        <sz val="8"/>
        <color rgb="FFFF0000"/>
        <rFont val="Verdana"/>
        <family val="2"/>
      </rPr>
      <t>,.</t>
    </r>
    <r>
      <rPr>
        <sz val="8"/>
        <color theme="1"/>
        <rFont val="Verdana"/>
        <family val="2"/>
      </rPr>
      <t>) welke door de Inschrijver worden gemaakt om de gevraagde producten te leveren, tenzij uitdrukkelijk anders vermeld.</t>
    </r>
  </si>
  <si>
    <t>Prijsopgavetabel EA Verpakkingsmaterialen ten behoeve van Dienst Justitiële Inrichtingen</t>
  </si>
  <si>
    <r>
      <rPr>
        <b/>
        <sz val="14"/>
        <color theme="1"/>
        <rFont val="Calibri"/>
        <family val="2"/>
        <scheme val="minor"/>
      </rPr>
      <t xml:space="preserve">Formulier E Prijsopgavetabel
</t>
    </r>
    <r>
      <rPr>
        <sz val="14"/>
        <color theme="1"/>
        <rFont val="Calibri"/>
        <family val="2"/>
        <scheme val="minor"/>
      </rPr>
      <t xml:space="preserve">
Europese aanbesteding Verpakkingsmaterialen t.b.v. Dienst Justitiële Inrichtingen</t>
    </r>
  </si>
  <si>
    <r>
      <t>Er worden geen prijsonderhandelingen gevoerd bij deze aanbesteding. De prijs wordt volledig bepaald door het uitbrengen van de Inschrijving. Concreet houdt dit in dat er slechts 1 gelegenheid wordt gegeven om een</t>
    </r>
    <r>
      <rPr>
        <sz val="8"/>
        <color rgb="FFFF0000"/>
        <rFont val="Verdana"/>
        <family val="2"/>
      </rPr>
      <t xml:space="preserve"> </t>
    </r>
    <r>
      <rPr>
        <sz val="8"/>
        <color theme="1"/>
        <rFont val="Verdana"/>
        <family val="2"/>
      </rPr>
      <t>aanbieding uit te brengen.</t>
    </r>
  </si>
  <si>
    <t>Ds</t>
  </si>
  <si>
    <t>Doos</t>
  </si>
  <si>
    <t>Pk</t>
  </si>
  <si>
    <t>Pak</t>
  </si>
  <si>
    <t>Rl</t>
  </si>
  <si>
    <t>Rol</t>
  </si>
  <si>
    <t>St</t>
  </si>
  <si>
    <t>Stuk</t>
  </si>
  <si>
    <t>Prijs per eenheid in Euro
- geel gemarkeerde velden dient Inschrijver in te vullen -</t>
  </si>
  <si>
    <t>Pal</t>
  </si>
  <si>
    <t>pallet</t>
  </si>
  <si>
    <t>vb.: Ds-36rl is doos met 36 rollen conform specificatie</t>
  </si>
  <si>
    <t>Het indienen van een irreële of manipulatieve Inschrijving is verboden.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</si>
  <si>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Prijs per eenheid in Euro</t>
  </si>
  <si>
    <t>Inschrijver dient alleen de geel germarkeerde velden in te vullen</t>
  </si>
  <si>
    <r>
      <rPr>
        <b/>
        <sz val="11"/>
        <color theme="1"/>
        <rFont val="Calibri"/>
        <family val="2"/>
        <scheme val="minor"/>
      </rPr>
      <t>Eenheid</t>
    </r>
    <r>
      <rPr>
        <sz val="11"/>
        <color theme="1"/>
        <rFont val="Calibri"/>
        <family val="2"/>
        <scheme val="minor"/>
      </rPr>
      <t xml:space="preserve">
afkortingen</t>
    </r>
  </si>
  <si>
    <t>Ds-2000 bagloaderzak 28x30+2x4cm CCP foil, Top clear, 25my, transp, 6kl (broodzakjes bedrukt)(bakkerij PI Krimpen)</t>
  </si>
  <si>
    <t>Ds-10 tapedispenser tafelmodel 25mm incl. 2 kernen  model B3TC</t>
  </si>
  <si>
    <t>Versie 2.0 (20-11-2023)</t>
  </si>
  <si>
    <t>Verwijderd</t>
  </si>
  <si>
    <t>Pk-20 doos golfkarton 480x325x360/100mmBE-golf, DV&amp;O vrachtds verhuisds</t>
  </si>
  <si>
    <t>Toegevoegd</t>
  </si>
  <si>
    <t>Pk-25 doos golfkarton 340x290x360mmC-golf, DV&amp;O vrachtds verhuisds</t>
  </si>
  <si>
    <t>Dozen/karton (NvI)</t>
  </si>
  <si>
    <t>O.b.v.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</si>
</sst>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5" x14ac:knownFonts="1">
    <font>
      <sz val="11"/>
      <color theme="1"/>
      <name val="Calibri"/>
      <family val="2"/>
      <scheme val="minor"/>
    </font>
    <font>
      <b/>
      <sz val="11"/>
      <color theme="1"/>
      <name val="Calibri"/>
      <family val="2"/>
      <scheme val="minor"/>
    </font>
    <font>
      <sz val="11"/>
      <name val="Calibri"/>
      <family val="2"/>
      <scheme val="minor"/>
    </font>
    <font>
      <b/>
      <sz val="13"/>
      <color theme="1"/>
      <name val="Calibri"/>
      <family val="2"/>
      <scheme val="minor"/>
    </font>
    <font>
      <i/>
      <sz val="11"/>
      <color theme="1"/>
      <name val="Calibri"/>
      <family val="2"/>
      <scheme val="minor"/>
    </font>
    <font>
      <sz val="14"/>
      <color theme="1"/>
      <name val="Calibri"/>
      <family val="2"/>
      <scheme val="minor"/>
    </font>
    <font>
      <b/>
      <sz val="14"/>
      <color theme="1"/>
      <name val="Calibri"/>
      <family val="2"/>
      <scheme val="minor"/>
    </font>
    <font>
      <sz val="8"/>
      <color theme="1"/>
      <name val="Verdana"/>
      <family val="2"/>
    </font>
    <font>
      <sz val="8"/>
      <name val="Verdana"/>
      <family val="2"/>
    </font>
    <font>
      <sz val="8"/>
      <color rgb="FFFF0000"/>
      <name val="Verdana"/>
      <family val="2"/>
    </font>
    <font>
      <strike/>
      <sz val="8"/>
      <color rgb="FFFF0000"/>
      <name val="Verdana"/>
      <family val="2"/>
    </font>
    <font>
      <sz val="9"/>
      <color indexed="81"/>
      <name val="Tahoma"/>
      <family val="2"/>
    </font>
    <font>
      <b/>
      <sz val="9"/>
      <color indexed="81"/>
      <name val="Tahoma"/>
      <family val="2"/>
    </font>
    <font>
      <i/>
      <sz val="11"/>
      <name val="Calibri"/>
      <family val="2"/>
      <scheme val="minor"/>
    </font>
    <font>
      <strike/>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00B0F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9" tint="0.39997558519241921"/>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indexed="64"/>
      </left>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1">
    <xf numFmtId="0" fontId="0" fillId="0" borderId="0" xfId="0"/>
    <xf numFmtId="0" fontId="2" fillId="0" borderId="0" xfId="0" applyFont="1" applyAlignment="1">
      <alignment wrapText="1"/>
    </xf>
    <xf numFmtId="0" fontId="2" fillId="0" borderId="0" xfId="0" applyFont="1"/>
    <xf numFmtId="0" fontId="2" fillId="0" borderId="0" xfId="0" applyFont="1" applyFill="1" applyAlignment="1">
      <alignment wrapText="1"/>
    </xf>
    <xf numFmtId="0" fontId="2" fillId="0" borderId="1" xfId="0" applyFont="1" applyBorder="1" applyAlignment="1">
      <alignment horizontal="center"/>
    </xf>
    <xf numFmtId="0" fontId="0" fillId="0" borderId="0" xfId="0" applyBorder="1"/>
    <xf numFmtId="0" fontId="2" fillId="0" borderId="0" xfId="0" applyFont="1" applyFill="1" applyBorder="1" applyAlignment="1">
      <alignment wrapText="1"/>
    </xf>
    <xf numFmtId="0" fontId="2" fillId="0" borderId="0" xfId="0" applyFont="1" applyFill="1" applyBorder="1"/>
    <xf numFmtId="0" fontId="0" fillId="0" borderId="0" xfId="0" applyFont="1"/>
    <xf numFmtId="0" fontId="0" fillId="0" borderId="0" xfId="0" applyFont="1" applyAlignment="1">
      <alignment wrapText="1"/>
    </xf>
    <xf numFmtId="0" fontId="0" fillId="0" borderId="7" xfId="0" applyFont="1" applyBorder="1" applyAlignment="1">
      <alignment horizontal="right"/>
    </xf>
    <xf numFmtId="0" fontId="0" fillId="0" borderId="2" xfId="0" applyFont="1" applyBorder="1" applyAlignment="1">
      <alignment horizontal="right"/>
    </xf>
    <xf numFmtId="0" fontId="0" fillId="0" borderId="0" xfId="0" applyFont="1" applyBorder="1" applyAlignment="1">
      <alignment horizontal="right"/>
    </xf>
    <xf numFmtId="0" fontId="0" fillId="0" borderId="10" xfId="0" applyFont="1" applyBorder="1" applyAlignment="1">
      <alignment horizontal="right"/>
    </xf>
    <xf numFmtId="0" fontId="0" fillId="2" borderId="7" xfId="0" applyFont="1" applyFill="1" applyBorder="1" applyAlignment="1">
      <alignment horizontal="left"/>
    </xf>
    <xf numFmtId="0" fontId="0" fillId="2" borderId="10" xfId="0" applyFont="1" applyFill="1" applyBorder="1" applyAlignment="1">
      <alignment horizontal="left"/>
    </xf>
    <xf numFmtId="0" fontId="0" fillId="2" borderId="2" xfId="0" applyFont="1" applyFill="1" applyBorder="1" applyAlignment="1">
      <alignment horizontal="left" wrapText="1"/>
    </xf>
    <xf numFmtId="0" fontId="0" fillId="2" borderId="11" xfId="0" applyFont="1" applyFill="1" applyBorder="1" applyAlignment="1">
      <alignment horizontal="left"/>
    </xf>
    <xf numFmtId="0" fontId="0" fillId="2" borderId="2" xfId="0" applyFont="1" applyFill="1" applyBorder="1" applyAlignment="1">
      <alignment horizontal="left"/>
    </xf>
    <xf numFmtId="0" fontId="0" fillId="0" borderId="8" xfId="0" applyFont="1" applyFill="1" applyBorder="1" applyAlignment="1">
      <alignment vertical="top" wrapText="1"/>
    </xf>
    <xf numFmtId="0" fontId="0" fillId="0" borderId="0" xfId="0" applyFill="1"/>
    <xf numFmtId="0" fontId="0" fillId="0" borderId="11" xfId="0" applyFont="1" applyBorder="1" applyAlignment="1">
      <alignment horizontal="right"/>
    </xf>
    <xf numFmtId="0" fontId="0" fillId="0" borderId="0" xfId="0" applyAlignment="1">
      <alignment vertical="top"/>
    </xf>
    <xf numFmtId="0" fontId="0" fillId="0" borderId="0" xfId="0" applyFont="1" applyFill="1" applyBorder="1" applyAlignment="1">
      <alignment horizontal="right"/>
    </xf>
    <xf numFmtId="0" fontId="0" fillId="0" borderId="3" xfId="0" applyFont="1" applyBorder="1" applyAlignment="1">
      <alignment horizontal="right"/>
    </xf>
    <xf numFmtId="44" fontId="0" fillId="0" borderId="2" xfId="0" applyNumberFormat="1" applyFont="1" applyBorder="1"/>
    <xf numFmtId="44" fontId="0" fillId="0" borderId="0" xfId="0" applyNumberFormat="1" applyFont="1" applyBorder="1"/>
    <xf numFmtId="44" fontId="0" fillId="0" borderId="0" xfId="0" applyNumberFormat="1" applyFont="1" applyFill="1" applyBorder="1"/>
    <xf numFmtId="44" fontId="0" fillId="0" borderId="0" xfId="0" applyNumberFormat="1" applyBorder="1"/>
    <xf numFmtId="0" fontId="0" fillId="0" borderId="7" xfId="0" applyFont="1" applyFill="1" applyBorder="1" applyAlignment="1">
      <alignment horizontal="right"/>
    </xf>
    <xf numFmtId="0" fontId="0" fillId="0" borderId="9" xfId="0" applyFont="1" applyBorder="1" applyAlignment="1">
      <alignment horizontal="right"/>
    </xf>
    <xf numFmtId="44" fontId="0" fillId="0" borderId="23" xfId="0" applyNumberFormat="1" applyFont="1" applyBorder="1"/>
    <xf numFmtId="0" fontId="0" fillId="0" borderId="9" xfId="0" applyFont="1" applyFill="1" applyBorder="1" applyAlignment="1">
      <alignment horizontal="right"/>
    </xf>
    <xf numFmtId="44" fontId="0" fillId="0" borderId="23" xfId="0" applyNumberFormat="1" applyFont="1" applyFill="1" applyBorder="1"/>
    <xf numFmtId="0" fontId="0" fillId="0" borderId="0" xfId="0" applyFont="1" applyFill="1" applyBorder="1" applyAlignment="1">
      <alignment horizontal="left"/>
    </xf>
    <xf numFmtId="0" fontId="2" fillId="0" borderId="0" xfId="0" applyFont="1" applyFill="1" applyBorder="1" applyProtection="1">
      <protection locked="0"/>
    </xf>
    <xf numFmtId="0" fontId="0" fillId="2" borderId="25" xfId="0" applyFont="1" applyFill="1" applyBorder="1" applyAlignment="1">
      <alignment horizontal="left"/>
    </xf>
    <xf numFmtId="0" fontId="0" fillId="2" borderId="26" xfId="0" applyFont="1" applyFill="1" applyBorder="1" applyAlignment="1">
      <alignment horizontal="left"/>
    </xf>
    <xf numFmtId="0" fontId="2" fillId="2" borderId="4" xfId="0" applyFont="1" applyFill="1" applyBorder="1" applyAlignment="1">
      <alignment wrapText="1"/>
    </xf>
    <xf numFmtId="0" fontId="0" fillId="2" borderId="4" xfId="0" applyFont="1" applyFill="1" applyBorder="1" applyAlignment="1">
      <alignment horizontal="left"/>
    </xf>
    <xf numFmtId="0" fontId="0" fillId="4" borderId="6" xfId="0" applyFont="1" applyFill="1" applyBorder="1" applyAlignment="1">
      <alignment wrapText="1"/>
    </xf>
    <xf numFmtId="0" fontId="0" fillId="4" borderId="6" xfId="0" applyFont="1" applyFill="1" applyBorder="1"/>
    <xf numFmtId="0" fontId="0" fillId="4" borderId="6" xfId="0" applyFont="1" applyFill="1" applyBorder="1" applyAlignment="1">
      <alignment vertical="top" wrapText="1"/>
    </xf>
    <xf numFmtId="0" fontId="2" fillId="6" borderId="2" xfId="0" applyFont="1" applyFill="1" applyBorder="1" applyAlignment="1">
      <alignment vertical="top" wrapText="1"/>
    </xf>
    <xf numFmtId="0" fontId="2" fillId="6" borderId="2" xfId="0" applyFont="1" applyFill="1" applyBorder="1" applyAlignment="1">
      <alignment wrapText="1"/>
    </xf>
    <xf numFmtId="0" fontId="7" fillId="0" borderId="3" xfId="0" applyFont="1" applyBorder="1" applyAlignment="1">
      <alignment vertical="center" wrapText="1"/>
    </xf>
    <xf numFmtId="0" fontId="7" fillId="0" borderId="5" xfId="0" applyFont="1" applyBorder="1" applyAlignment="1">
      <alignment wrapText="1"/>
    </xf>
    <xf numFmtId="0" fontId="8" fillId="0" borderId="3" xfId="0" applyFont="1" applyBorder="1" applyAlignment="1">
      <alignment vertical="center" wrapText="1"/>
    </xf>
    <xf numFmtId="0" fontId="7" fillId="0" borderId="24" xfId="0" applyFont="1" applyBorder="1" applyAlignment="1">
      <alignment vertical="center" wrapText="1"/>
    </xf>
    <xf numFmtId="0" fontId="7" fillId="0" borderId="5"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5" fillId="4" borderId="9" xfId="0" applyFont="1" applyFill="1" applyBorder="1" applyAlignment="1">
      <alignment horizontal="center" vertical="top" wrapText="1"/>
    </xf>
    <xf numFmtId="0" fontId="0" fillId="6" borderId="2" xfId="0" applyFill="1" applyBorder="1" applyAlignment="1">
      <alignment horizontal="center" vertical="top" wrapText="1"/>
    </xf>
    <xf numFmtId="0" fontId="2" fillId="6" borderId="2" xfId="0" applyFont="1" applyFill="1" applyBorder="1" applyAlignment="1">
      <alignment horizontal="left" vertical="top" wrapText="1"/>
    </xf>
    <xf numFmtId="0" fontId="0" fillId="2" borderId="27" xfId="0" applyFont="1" applyFill="1" applyBorder="1" applyAlignment="1">
      <alignment horizontal="left"/>
    </xf>
    <xf numFmtId="0" fontId="0" fillId="0" borderId="0" xfId="0" applyFont="1" applyAlignment="1">
      <alignment horizontal="left"/>
    </xf>
    <xf numFmtId="0" fontId="0" fillId="6" borderId="2" xfId="0" applyFill="1" applyBorder="1" applyAlignment="1">
      <alignment horizontal="left" vertical="top" wrapText="1"/>
    </xf>
    <xf numFmtId="49" fontId="0" fillId="3" borderId="2" xfId="0" applyNumberFormat="1" applyFont="1" applyFill="1" applyBorder="1" applyAlignment="1">
      <alignment horizontal="left"/>
    </xf>
    <xf numFmtId="0" fontId="0" fillId="6" borderId="2" xfId="0" applyFont="1" applyFill="1" applyBorder="1" applyAlignment="1">
      <alignment horizontal="right"/>
    </xf>
    <xf numFmtId="44" fontId="2" fillId="3" borderId="2" xfId="0" applyNumberFormat="1" applyFont="1" applyFill="1" applyBorder="1" applyProtection="1">
      <protection locked="0"/>
    </xf>
    <xf numFmtId="44" fontId="2" fillId="3" borderId="4" xfId="0" applyNumberFormat="1" applyFont="1" applyFill="1" applyBorder="1" applyProtection="1">
      <protection locked="0"/>
    </xf>
    <xf numFmtId="44" fontId="2" fillId="3" borderId="3" xfId="0" applyNumberFormat="1" applyFont="1" applyFill="1" applyBorder="1" applyProtection="1">
      <protection locked="0"/>
    </xf>
    <xf numFmtId="0" fontId="0" fillId="6" borderId="3" xfId="0" applyFill="1" applyBorder="1" applyAlignment="1">
      <alignment horizontal="left" vertical="top"/>
    </xf>
    <xf numFmtId="0" fontId="0" fillId="0" borderId="0" xfId="0" applyAlignment="1"/>
    <xf numFmtId="0" fontId="0" fillId="8" borderId="2" xfId="0" applyFill="1" applyBorder="1"/>
    <xf numFmtId="49" fontId="13" fillId="0" borderId="28" xfId="0" applyNumberFormat="1" applyFont="1" applyBorder="1" applyAlignment="1"/>
    <xf numFmtId="49" fontId="13" fillId="0" borderId="0" xfId="0" applyNumberFormat="1" applyFont="1" applyAlignment="1"/>
    <xf numFmtId="0" fontId="4" fillId="0" borderId="0" xfId="0" applyFont="1"/>
    <xf numFmtId="44" fontId="0" fillId="9" borderId="2" xfId="0" applyNumberFormat="1" applyFont="1" applyFill="1" applyBorder="1"/>
    <xf numFmtId="0" fontId="0" fillId="8" borderId="24" xfId="0" applyFill="1" applyBorder="1"/>
    <xf numFmtId="0" fontId="0" fillId="9" borderId="2" xfId="0" applyFill="1" applyBorder="1"/>
    <xf numFmtId="0" fontId="14" fillId="9" borderId="7" xfId="0" applyFont="1" applyFill="1" applyBorder="1" applyAlignment="1">
      <alignment horizontal="left"/>
    </xf>
    <xf numFmtId="0" fontId="14" fillId="9" borderId="7" xfId="0" applyFont="1" applyFill="1" applyBorder="1" applyAlignment="1">
      <alignment horizontal="right"/>
    </xf>
    <xf numFmtId="0" fontId="3" fillId="4" borderId="2" xfId="0" applyFont="1" applyFill="1" applyBorder="1" applyAlignment="1">
      <alignment horizontal="center"/>
    </xf>
    <xf numFmtId="0" fontId="4" fillId="8" borderId="2" xfId="0" applyFont="1" applyFill="1" applyBorder="1" applyAlignment="1">
      <alignment horizontal="left" wrapText="1"/>
    </xf>
    <xf numFmtId="44" fontId="1" fillId="5" borderId="20" xfId="0" applyNumberFormat="1" applyFont="1" applyFill="1" applyBorder="1" applyAlignment="1">
      <alignment horizontal="left"/>
    </xf>
    <xf numFmtId="44" fontId="1" fillId="5" borderId="21" xfId="0" applyNumberFormat="1" applyFont="1" applyFill="1" applyBorder="1" applyAlignment="1">
      <alignment horizontal="left"/>
    </xf>
    <xf numFmtId="44" fontId="1" fillId="5" borderId="22" xfId="0" applyNumberFormat="1" applyFont="1" applyFill="1" applyBorder="1" applyAlignment="1">
      <alignment horizontal="left"/>
    </xf>
    <xf numFmtId="0" fontId="0" fillId="0" borderId="0" xfId="0" applyFont="1" applyAlignment="1">
      <alignment horizontal="left"/>
    </xf>
    <xf numFmtId="0" fontId="1" fillId="5" borderId="14" xfId="0" applyFont="1" applyFill="1" applyBorder="1" applyAlignment="1">
      <alignment horizontal="left" vertical="top" wrapText="1"/>
    </xf>
    <xf numFmtId="0" fontId="1" fillId="5" borderId="13" xfId="0" applyFont="1" applyFill="1" applyBorder="1" applyAlignment="1">
      <alignment horizontal="left" vertical="top" wrapText="1"/>
    </xf>
    <xf numFmtId="0" fontId="1" fillId="5" borderId="15" xfId="0" applyFont="1" applyFill="1" applyBorder="1" applyAlignment="1">
      <alignment horizontal="left" vertical="top" wrapText="1"/>
    </xf>
    <xf numFmtId="0" fontId="1" fillId="5" borderId="16"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12" xfId="0" applyFont="1" applyFill="1" applyBorder="1" applyAlignment="1">
      <alignment horizontal="left" vertical="top" wrapText="1"/>
    </xf>
    <xf numFmtId="0" fontId="1" fillId="5" borderId="17" xfId="0" applyFont="1" applyFill="1" applyBorder="1" applyAlignment="1">
      <alignment horizontal="left" vertical="top" wrapText="1"/>
    </xf>
    <xf numFmtId="0" fontId="1" fillId="5" borderId="18" xfId="0" applyFont="1" applyFill="1" applyBorder="1" applyAlignment="1">
      <alignment horizontal="left" vertical="top" wrapText="1"/>
    </xf>
    <xf numFmtId="0" fontId="1" fillId="5" borderId="19" xfId="0" applyFont="1" applyFill="1" applyBorder="1" applyAlignment="1">
      <alignment horizontal="left" vertical="top" wrapText="1"/>
    </xf>
    <xf numFmtId="0" fontId="0" fillId="4" borderId="20" xfId="0" applyFont="1" applyFill="1" applyBorder="1" applyAlignment="1">
      <alignment horizontal="left" vertical="top" wrapText="1"/>
    </xf>
    <xf numFmtId="0" fontId="0" fillId="4" borderId="22" xfId="0" applyFont="1" applyFill="1" applyBorder="1" applyAlignment="1">
      <alignment horizontal="left" vertical="top" wrapText="1"/>
    </xf>
    <xf numFmtId="0" fontId="0" fillId="7" borderId="29" xfId="0" applyFill="1" applyBorder="1" applyAlignment="1">
      <alignment horizontal="center" vertical="top" wrapText="1"/>
    </xf>
    <xf numFmtId="0" fontId="0" fillId="7" borderId="30" xfId="0" applyFill="1" applyBorder="1" applyAlignment="1">
      <alignment horizontal="center" vertical="top" wrapText="1"/>
    </xf>
    <xf numFmtId="0" fontId="0" fillId="7" borderId="31" xfId="0" applyFill="1" applyBorder="1" applyAlignment="1">
      <alignment horizontal="center" vertical="top" wrapText="1"/>
    </xf>
    <xf numFmtId="0" fontId="0" fillId="7" borderId="32" xfId="0" applyFill="1" applyBorder="1" applyAlignment="1">
      <alignment horizontal="center" vertical="top" wrapText="1"/>
    </xf>
    <xf numFmtId="49" fontId="14" fillId="9" borderId="7" xfId="0" applyNumberFormat="1" applyFont="1" applyFill="1" applyBorder="1" applyAlignment="1">
      <alignment horizontal="left"/>
    </xf>
    <xf numFmtId="49" fontId="14" fillId="9" borderId="7" xfId="0" applyNumberFormat="1" applyFont="1" applyFill="1" applyBorder="1" applyAlignment="1">
      <alignment horizontal="right"/>
    </xf>
    <xf numFmtId="49" fontId="14" fillId="9" borderId="2" xfId="0" applyNumberFormat="1" applyFont="1" applyFill="1" applyBorder="1"/>
    <xf numFmtId="0" fontId="0" fillId="10" borderId="2" xfId="0" applyFill="1" applyBorder="1"/>
    <xf numFmtId="0" fontId="2" fillId="10" borderId="4" xfId="0" applyFont="1" applyFill="1" applyBorder="1" applyAlignment="1">
      <alignment wrapText="1"/>
    </xf>
    <xf numFmtId="0" fontId="0" fillId="0" borderId="2" xfId="0" applyBorder="1" applyAlignment="1">
      <alignment horizontal="center" wrapText="1"/>
    </xf>
  </cellXfs>
  <cellStyles count="1">
    <cellStyle name="Standaard" xfId="0" builtinId="0"/>
  </cellStyles>
  <dxfs count="0"/>
  <tableStyles count="0" defaultTableStyle="TableStyleMedium2" defaultPivotStyle="PivotStyleLight16"/>
  <colors>
    <mruColors>
      <color rgb="FFF4F0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0"/>
  <sheetViews>
    <sheetView zoomScale="115" zoomScaleNormal="115" workbookViewId="0">
      <selection activeCell="B7" sqref="B7"/>
    </sheetView>
  </sheetViews>
  <sheetFormatPr defaultRowHeight="15" x14ac:dyDescent="0.25"/>
  <cols>
    <col min="1" max="1" width="109.85546875" customWidth="1"/>
    <col min="2" max="2" width="19.85546875" bestFit="1" customWidth="1"/>
    <col min="3" max="3" width="12.7109375" bestFit="1" customWidth="1"/>
    <col min="4" max="4" width="10.5703125" bestFit="1" customWidth="1"/>
  </cols>
  <sheetData>
    <row r="1" spans="1:10" ht="57.75" customHeight="1" thickBot="1" x14ac:dyDescent="0.3">
      <c r="A1" s="52" t="s">
        <v>121</v>
      </c>
    </row>
    <row r="3" spans="1:10" ht="25.5" customHeight="1" x14ac:dyDescent="0.25">
      <c r="A3" s="45" t="s">
        <v>105</v>
      </c>
    </row>
    <row r="4" spans="1:10" ht="22.5" x14ac:dyDescent="0.25">
      <c r="A4" s="46" t="s">
        <v>106</v>
      </c>
      <c r="E4" s="5"/>
      <c r="F4" s="5"/>
      <c r="G4" s="5"/>
      <c r="H4" s="5"/>
      <c r="I4" s="5"/>
      <c r="J4" s="5"/>
    </row>
    <row r="5" spans="1:10" x14ac:dyDescent="0.25">
      <c r="E5" s="5"/>
      <c r="F5" s="5"/>
      <c r="G5" s="5"/>
      <c r="H5" s="5"/>
      <c r="I5" s="5"/>
      <c r="J5" s="5"/>
    </row>
    <row r="6" spans="1:10" ht="42" x14ac:dyDescent="0.25">
      <c r="A6" s="47" t="s">
        <v>135</v>
      </c>
      <c r="E6" s="5"/>
      <c r="F6" s="5"/>
      <c r="G6" s="5"/>
      <c r="H6" s="5"/>
      <c r="I6" s="5"/>
      <c r="J6" s="5"/>
    </row>
    <row r="7" spans="1:10" x14ac:dyDescent="0.25">
      <c r="A7" s="48" t="s">
        <v>107</v>
      </c>
      <c r="E7" s="5"/>
      <c r="F7" s="5"/>
      <c r="G7" s="5"/>
      <c r="H7" s="5"/>
      <c r="I7" s="5"/>
      <c r="J7" s="5"/>
    </row>
    <row r="8" spans="1:10" x14ac:dyDescent="0.25">
      <c r="A8" s="48" t="s">
        <v>108</v>
      </c>
      <c r="E8" s="5"/>
      <c r="F8" s="5"/>
      <c r="G8" s="5"/>
      <c r="H8" s="5"/>
      <c r="I8" s="5"/>
      <c r="J8" s="5"/>
    </row>
    <row r="9" spans="1:10" x14ac:dyDescent="0.25">
      <c r="A9" s="48" t="s">
        <v>109</v>
      </c>
      <c r="E9" s="5"/>
      <c r="F9" s="5"/>
      <c r="G9" s="5"/>
      <c r="H9" s="5"/>
      <c r="I9" s="5"/>
      <c r="J9" s="5"/>
    </row>
    <row r="10" spans="1:10" x14ac:dyDescent="0.25">
      <c r="A10" s="48" t="s">
        <v>110</v>
      </c>
      <c r="E10" s="5"/>
      <c r="F10" s="5"/>
      <c r="G10" s="5"/>
      <c r="H10" s="5"/>
      <c r="I10" s="5"/>
      <c r="J10" s="5"/>
    </row>
    <row r="11" spans="1:10" x14ac:dyDescent="0.25">
      <c r="A11" s="48"/>
      <c r="E11" s="5"/>
      <c r="F11" s="5"/>
      <c r="G11" s="5"/>
      <c r="H11" s="5"/>
      <c r="I11" s="5"/>
      <c r="J11" s="5"/>
    </row>
    <row r="12" spans="1:10" x14ac:dyDescent="0.25">
      <c r="A12" s="48" t="s">
        <v>111</v>
      </c>
      <c r="E12" s="5"/>
      <c r="F12" s="5"/>
      <c r="G12" s="5"/>
      <c r="H12" s="5"/>
      <c r="I12" s="5"/>
      <c r="J12" s="5"/>
    </row>
    <row r="13" spans="1:10" x14ac:dyDescent="0.25">
      <c r="A13" s="48"/>
      <c r="E13" s="5"/>
      <c r="F13" s="5"/>
      <c r="G13" s="5"/>
      <c r="H13" s="5"/>
      <c r="I13" s="5"/>
      <c r="J13" s="5"/>
    </row>
    <row r="14" spans="1:10" ht="21" x14ac:dyDescent="0.25">
      <c r="A14" s="49" t="s">
        <v>112</v>
      </c>
    </row>
    <row r="16" spans="1:10" ht="31.5" x14ac:dyDescent="0.25">
      <c r="A16" s="50" t="s">
        <v>119</v>
      </c>
    </row>
    <row r="18" spans="1:1" ht="21" x14ac:dyDescent="0.25">
      <c r="A18" s="51" t="s">
        <v>113</v>
      </c>
    </row>
    <row r="20" spans="1:1" ht="21" x14ac:dyDescent="0.25">
      <c r="A20" s="50" t="s">
        <v>122</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tabSelected="1" topLeftCell="A98" zoomScale="85" zoomScaleNormal="85" workbookViewId="0">
      <selection activeCell="C132" sqref="C132"/>
    </sheetView>
  </sheetViews>
  <sheetFormatPr defaultRowHeight="15" x14ac:dyDescent="0.25"/>
  <cols>
    <col min="1" max="1" width="23" customWidth="1"/>
    <col min="2" max="2" width="79.42578125" style="1" customWidth="1"/>
    <col min="3" max="3" width="28" style="2" customWidth="1"/>
    <col min="4" max="4" width="4" customWidth="1"/>
    <col min="5" max="5" width="23" customWidth="1"/>
    <col min="6" max="6" width="24.140625" customWidth="1"/>
    <col min="7" max="7" width="5.28515625" customWidth="1"/>
    <col min="8" max="8" width="4.28515625" customWidth="1"/>
    <col min="9" max="9" width="13.7109375" customWidth="1"/>
  </cols>
  <sheetData>
    <row r="1" spans="1:11" ht="17.25" x14ac:dyDescent="0.3">
      <c r="A1" s="74" t="s">
        <v>120</v>
      </c>
      <c r="B1" s="74"/>
      <c r="C1" s="74"/>
      <c r="D1" s="74"/>
      <c r="E1" s="74"/>
      <c r="F1" s="74"/>
      <c r="H1" s="64"/>
      <c r="I1" s="64"/>
    </row>
    <row r="2" spans="1:11" x14ac:dyDescent="0.25">
      <c r="A2" s="79" t="s">
        <v>0</v>
      </c>
      <c r="B2" s="79"/>
    </row>
    <row r="3" spans="1:11" x14ac:dyDescent="0.25">
      <c r="A3" s="56" t="s">
        <v>141</v>
      </c>
      <c r="B3" s="56"/>
    </row>
    <row r="4" spans="1:11" x14ac:dyDescent="0.25">
      <c r="A4" s="59" t="s">
        <v>117</v>
      </c>
      <c r="B4" s="58"/>
      <c r="C4" s="66" t="s">
        <v>137</v>
      </c>
      <c r="D4" s="67"/>
      <c r="E4" s="67"/>
      <c r="F4" s="68"/>
    </row>
    <row r="5" spans="1:11" x14ac:dyDescent="0.25">
      <c r="B5" s="3"/>
      <c r="E5" s="4"/>
      <c r="F5" s="4"/>
    </row>
    <row r="6" spans="1:11" ht="80.25" customHeight="1" thickBot="1" x14ac:dyDescent="0.3">
      <c r="A6" s="63" t="s">
        <v>116</v>
      </c>
      <c r="B6" s="43" t="s">
        <v>115</v>
      </c>
      <c r="C6" s="54" t="s">
        <v>131</v>
      </c>
      <c r="D6" s="22"/>
      <c r="E6" s="57" t="s">
        <v>114</v>
      </c>
      <c r="F6" s="53" t="s">
        <v>103</v>
      </c>
    </row>
    <row r="7" spans="1:11" ht="30.75" thickBot="1" x14ac:dyDescent="0.3">
      <c r="A7" s="40" t="s">
        <v>77</v>
      </c>
      <c r="B7" s="55" t="s">
        <v>49</v>
      </c>
      <c r="C7" s="60"/>
      <c r="D7" s="8"/>
      <c r="E7" s="10">
        <v>9</v>
      </c>
      <c r="F7" s="25">
        <f>E7*C7</f>
        <v>0</v>
      </c>
      <c r="H7" s="91" t="s">
        <v>138</v>
      </c>
      <c r="I7" s="92"/>
    </row>
    <row r="8" spans="1:11" x14ac:dyDescent="0.25">
      <c r="A8" s="9"/>
      <c r="B8" s="95" t="s">
        <v>50</v>
      </c>
      <c r="C8" s="60"/>
      <c r="D8" s="8"/>
      <c r="E8" s="96">
        <v>35</v>
      </c>
      <c r="F8" s="97">
        <f t="shared" ref="F8:F34" si="0">E8*C8</f>
        <v>0</v>
      </c>
      <c r="H8" s="93"/>
      <c r="I8" s="94"/>
    </row>
    <row r="9" spans="1:11" x14ac:dyDescent="0.25">
      <c r="A9" s="9"/>
      <c r="B9" s="14" t="s">
        <v>51</v>
      </c>
      <c r="C9" s="60"/>
      <c r="D9" s="8"/>
      <c r="E9" s="10">
        <v>180</v>
      </c>
      <c r="F9" s="25">
        <f t="shared" si="0"/>
        <v>0</v>
      </c>
      <c r="H9" s="65" t="s">
        <v>123</v>
      </c>
      <c r="I9" s="65" t="s">
        <v>124</v>
      </c>
    </row>
    <row r="10" spans="1:11" x14ac:dyDescent="0.25">
      <c r="A10" s="9"/>
      <c r="B10" s="14" t="s">
        <v>52</v>
      </c>
      <c r="C10" s="60"/>
      <c r="D10" s="8"/>
      <c r="E10" s="10">
        <v>64</v>
      </c>
      <c r="F10" s="25">
        <f t="shared" si="0"/>
        <v>0</v>
      </c>
      <c r="H10" s="65" t="s">
        <v>125</v>
      </c>
      <c r="I10" s="65" t="s">
        <v>126</v>
      </c>
    </row>
    <row r="11" spans="1:11" x14ac:dyDescent="0.25">
      <c r="A11" s="9"/>
      <c r="B11" s="14" t="s">
        <v>53</v>
      </c>
      <c r="C11" s="60"/>
      <c r="D11" s="8"/>
      <c r="E11" s="10">
        <v>15</v>
      </c>
      <c r="F11" s="25">
        <f t="shared" si="0"/>
        <v>0</v>
      </c>
      <c r="H11" s="65" t="s">
        <v>127</v>
      </c>
      <c r="I11" s="65" t="s">
        <v>128</v>
      </c>
    </row>
    <row r="12" spans="1:11" x14ac:dyDescent="0.25">
      <c r="A12" s="9"/>
      <c r="B12" s="14" t="s">
        <v>54</v>
      </c>
      <c r="C12" s="60"/>
      <c r="D12" s="8"/>
      <c r="E12" s="10">
        <v>10</v>
      </c>
      <c r="F12" s="25">
        <f t="shared" si="0"/>
        <v>0</v>
      </c>
      <c r="H12" s="65" t="s">
        <v>129</v>
      </c>
      <c r="I12" s="65" t="s">
        <v>130</v>
      </c>
    </row>
    <row r="13" spans="1:11" x14ac:dyDescent="0.25">
      <c r="A13" s="9"/>
      <c r="B13" s="14" t="s">
        <v>55</v>
      </c>
      <c r="C13" s="60"/>
      <c r="D13" s="8"/>
      <c r="E13" s="10">
        <v>30</v>
      </c>
      <c r="F13" s="25">
        <f t="shared" si="0"/>
        <v>0</v>
      </c>
      <c r="H13" s="65" t="s">
        <v>132</v>
      </c>
      <c r="I13" s="65" t="s">
        <v>133</v>
      </c>
    </row>
    <row r="14" spans="1:11" x14ac:dyDescent="0.25">
      <c r="A14" s="9"/>
      <c r="B14" s="14" t="s">
        <v>56</v>
      </c>
      <c r="C14" s="60"/>
      <c r="D14" s="8"/>
      <c r="E14" s="10">
        <v>391</v>
      </c>
      <c r="F14" s="25">
        <f t="shared" si="0"/>
        <v>0</v>
      </c>
      <c r="H14" s="71"/>
      <c r="I14" s="70" t="s">
        <v>142</v>
      </c>
      <c r="J14" s="100" t="s">
        <v>147</v>
      </c>
      <c r="K14" s="100"/>
    </row>
    <row r="15" spans="1:11" x14ac:dyDescent="0.25">
      <c r="A15" s="9"/>
      <c r="B15" s="14" t="s">
        <v>57</v>
      </c>
      <c r="C15" s="60"/>
      <c r="D15" s="8"/>
      <c r="E15" s="10">
        <v>10</v>
      </c>
      <c r="F15" s="25">
        <f t="shared" si="0"/>
        <v>0</v>
      </c>
      <c r="H15" s="98"/>
      <c r="I15" s="65" t="s">
        <v>144</v>
      </c>
      <c r="J15" s="100"/>
      <c r="K15" s="100"/>
    </row>
    <row r="16" spans="1:11" x14ac:dyDescent="0.25">
      <c r="A16" s="9"/>
      <c r="B16" s="14" t="s">
        <v>58</v>
      </c>
      <c r="C16" s="60"/>
      <c r="D16" s="8"/>
      <c r="E16" s="10">
        <v>20</v>
      </c>
      <c r="F16" s="25">
        <f t="shared" si="0"/>
        <v>0</v>
      </c>
      <c r="H16" s="75" t="s">
        <v>134</v>
      </c>
      <c r="I16" s="75"/>
    </row>
    <row r="17" spans="1:9" x14ac:dyDescent="0.25">
      <c r="A17" s="9"/>
      <c r="B17" s="14" t="s">
        <v>59</v>
      </c>
      <c r="C17" s="60"/>
      <c r="D17" s="8"/>
      <c r="E17" s="10">
        <v>410</v>
      </c>
      <c r="F17" s="25">
        <f t="shared" si="0"/>
        <v>0</v>
      </c>
      <c r="H17" s="75"/>
      <c r="I17" s="75"/>
    </row>
    <row r="18" spans="1:9" x14ac:dyDescent="0.25">
      <c r="A18" s="9"/>
      <c r="B18" s="14" t="s">
        <v>60</v>
      </c>
      <c r="C18" s="60"/>
      <c r="D18" s="8"/>
      <c r="E18" s="10">
        <v>10</v>
      </c>
      <c r="F18" s="25">
        <f t="shared" si="0"/>
        <v>0</v>
      </c>
      <c r="H18" s="75"/>
      <c r="I18" s="75"/>
    </row>
    <row r="19" spans="1:9" x14ac:dyDescent="0.25">
      <c r="A19" s="9"/>
      <c r="B19" s="14" t="s">
        <v>61</v>
      </c>
      <c r="C19" s="60"/>
      <c r="D19" s="8"/>
      <c r="E19" s="10">
        <v>55</v>
      </c>
      <c r="F19" s="25">
        <f t="shared" si="0"/>
        <v>0</v>
      </c>
    </row>
    <row r="20" spans="1:9" x14ac:dyDescent="0.25">
      <c r="A20" s="9"/>
      <c r="B20" s="14" t="s">
        <v>62</v>
      </c>
      <c r="C20" s="60"/>
      <c r="D20" s="8"/>
      <c r="E20" s="10">
        <v>22</v>
      </c>
      <c r="F20" s="25">
        <f t="shared" si="0"/>
        <v>0</v>
      </c>
    </row>
    <row r="21" spans="1:9" x14ac:dyDescent="0.25">
      <c r="A21" s="9"/>
      <c r="B21" s="14" t="s">
        <v>63</v>
      </c>
      <c r="C21" s="60"/>
      <c r="D21" s="8"/>
      <c r="E21" s="10">
        <v>44</v>
      </c>
      <c r="F21" s="25">
        <f t="shared" si="0"/>
        <v>0</v>
      </c>
    </row>
    <row r="22" spans="1:9" x14ac:dyDescent="0.25">
      <c r="A22" s="9"/>
      <c r="B22" s="14" t="s">
        <v>64</v>
      </c>
      <c r="C22" s="60"/>
      <c r="D22" s="8"/>
      <c r="E22" s="10">
        <v>33</v>
      </c>
      <c r="F22" s="25">
        <f t="shared" si="0"/>
        <v>0</v>
      </c>
    </row>
    <row r="23" spans="1:9" x14ac:dyDescent="0.25">
      <c r="A23" s="9"/>
      <c r="B23" s="14" t="s">
        <v>65</v>
      </c>
      <c r="C23" s="60"/>
      <c r="D23" s="8"/>
      <c r="E23" s="10">
        <v>36</v>
      </c>
      <c r="F23" s="25">
        <f t="shared" si="0"/>
        <v>0</v>
      </c>
    </row>
    <row r="24" spans="1:9" x14ac:dyDescent="0.25">
      <c r="A24" s="9"/>
      <c r="B24" s="14" t="s">
        <v>66</v>
      </c>
      <c r="C24" s="60"/>
      <c r="D24" s="8"/>
      <c r="E24" s="10">
        <v>5</v>
      </c>
      <c r="F24" s="25">
        <f t="shared" si="0"/>
        <v>0</v>
      </c>
    </row>
    <row r="25" spans="1:9" x14ac:dyDescent="0.25">
      <c r="A25" s="9"/>
      <c r="B25" s="14" t="s">
        <v>67</v>
      </c>
      <c r="C25" s="60"/>
      <c r="D25" s="8"/>
      <c r="E25" s="10">
        <v>12</v>
      </c>
      <c r="F25" s="25">
        <f t="shared" si="0"/>
        <v>0</v>
      </c>
    </row>
    <row r="26" spans="1:9" x14ac:dyDescent="0.25">
      <c r="A26" s="9"/>
      <c r="B26" s="14" t="s">
        <v>68</v>
      </c>
      <c r="C26" s="60"/>
      <c r="D26" s="8"/>
      <c r="E26" s="10">
        <v>82</v>
      </c>
      <c r="F26" s="25">
        <f t="shared" si="0"/>
        <v>0</v>
      </c>
    </row>
    <row r="27" spans="1:9" x14ac:dyDescent="0.25">
      <c r="A27" s="9"/>
      <c r="B27" s="14" t="s">
        <v>69</v>
      </c>
      <c r="C27" s="60"/>
      <c r="D27" s="8"/>
      <c r="E27" s="10">
        <v>36</v>
      </c>
      <c r="F27" s="25">
        <f t="shared" si="0"/>
        <v>0</v>
      </c>
    </row>
    <row r="28" spans="1:9" x14ac:dyDescent="0.25">
      <c r="A28" s="9"/>
      <c r="B28" s="14" t="s">
        <v>70</v>
      </c>
      <c r="C28" s="60"/>
      <c r="D28" s="8"/>
      <c r="E28" s="10">
        <v>1</v>
      </c>
      <c r="F28" s="25">
        <f t="shared" si="0"/>
        <v>0</v>
      </c>
    </row>
    <row r="29" spans="1:9" x14ac:dyDescent="0.25">
      <c r="A29" s="9"/>
      <c r="B29" s="14" t="s">
        <v>71</v>
      </c>
      <c r="C29" s="60"/>
      <c r="D29" s="8"/>
      <c r="E29" s="10">
        <v>108</v>
      </c>
      <c r="F29" s="25">
        <f t="shared" si="0"/>
        <v>0</v>
      </c>
    </row>
    <row r="30" spans="1:9" x14ac:dyDescent="0.25">
      <c r="A30" s="9"/>
      <c r="B30" s="14" t="s">
        <v>72</v>
      </c>
      <c r="C30" s="60"/>
      <c r="D30" s="8"/>
      <c r="E30" s="10">
        <v>60</v>
      </c>
      <c r="F30" s="25">
        <f t="shared" si="0"/>
        <v>0</v>
      </c>
    </row>
    <row r="31" spans="1:9" x14ac:dyDescent="0.25">
      <c r="A31" s="9"/>
      <c r="B31" s="14" t="s">
        <v>73</v>
      </c>
      <c r="C31" s="60"/>
      <c r="D31" s="8"/>
      <c r="E31" s="10">
        <v>100</v>
      </c>
      <c r="F31" s="25">
        <f t="shared" si="0"/>
        <v>0</v>
      </c>
    </row>
    <row r="32" spans="1:9" x14ac:dyDescent="0.25">
      <c r="A32" s="9"/>
      <c r="B32" s="14" t="s">
        <v>74</v>
      </c>
      <c r="C32" s="60"/>
      <c r="D32" s="8"/>
      <c r="E32" s="10">
        <v>36</v>
      </c>
      <c r="F32" s="25">
        <f t="shared" si="0"/>
        <v>0</v>
      </c>
    </row>
    <row r="33" spans="1:6" x14ac:dyDescent="0.25">
      <c r="A33" s="9"/>
      <c r="B33" s="15" t="s">
        <v>75</v>
      </c>
      <c r="C33" s="60"/>
      <c r="D33" s="8"/>
      <c r="E33" s="13">
        <v>1476</v>
      </c>
      <c r="F33" s="25">
        <f t="shared" si="0"/>
        <v>0</v>
      </c>
    </row>
    <row r="34" spans="1:6" ht="15.75" thickBot="1" x14ac:dyDescent="0.3">
      <c r="A34" s="9"/>
      <c r="B34" s="18" t="s">
        <v>76</v>
      </c>
      <c r="C34" s="60"/>
      <c r="D34" s="8"/>
      <c r="E34" s="24">
        <v>78</v>
      </c>
      <c r="F34" s="25">
        <f t="shared" si="0"/>
        <v>0</v>
      </c>
    </row>
    <row r="35" spans="1:6" ht="15.75" thickBot="1" x14ac:dyDescent="0.3">
      <c r="A35" s="8"/>
      <c r="B35" s="6"/>
      <c r="C35" s="7"/>
      <c r="D35" s="8"/>
      <c r="E35" s="30" t="s">
        <v>104</v>
      </c>
      <c r="F35" s="31">
        <f>SUM(F7:F34)</f>
        <v>0</v>
      </c>
    </row>
    <row r="36" spans="1:6" ht="15.75" thickBot="1" x14ac:dyDescent="0.3">
      <c r="B36" s="6"/>
      <c r="C36" s="44" t="s">
        <v>136</v>
      </c>
      <c r="D36" s="8"/>
      <c r="E36" s="12"/>
      <c r="F36" s="26"/>
    </row>
    <row r="37" spans="1:6" ht="15" customHeight="1" thickBot="1" x14ac:dyDescent="0.3">
      <c r="A37" s="42" t="s">
        <v>78</v>
      </c>
      <c r="B37" s="39" t="s">
        <v>79</v>
      </c>
      <c r="C37" s="60"/>
      <c r="D37" s="8"/>
      <c r="E37" s="11">
        <v>1</v>
      </c>
      <c r="F37" s="25">
        <f>E37*C37</f>
        <v>0</v>
      </c>
    </row>
    <row r="38" spans="1:6" x14ac:dyDescent="0.25">
      <c r="A38" s="19"/>
      <c r="B38" s="17" t="s">
        <v>80</v>
      </c>
      <c r="C38" s="60"/>
      <c r="D38" s="8"/>
      <c r="E38" s="21">
        <v>3</v>
      </c>
      <c r="F38" s="25">
        <f t="shared" ref="F38:F52" si="1">E38*C38</f>
        <v>0</v>
      </c>
    </row>
    <row r="39" spans="1:6" x14ac:dyDescent="0.25">
      <c r="A39" s="9"/>
      <c r="B39" s="14" t="s">
        <v>81</v>
      </c>
      <c r="C39" s="60"/>
      <c r="D39" s="8"/>
      <c r="E39" s="10">
        <v>17</v>
      </c>
      <c r="F39" s="25">
        <f t="shared" si="1"/>
        <v>0</v>
      </c>
    </row>
    <row r="40" spans="1:6" x14ac:dyDescent="0.25">
      <c r="A40" s="9"/>
      <c r="B40" s="14" t="s">
        <v>82</v>
      </c>
      <c r="C40" s="60"/>
      <c r="D40" s="8"/>
      <c r="E40" s="10">
        <v>2</v>
      </c>
      <c r="F40" s="25">
        <f t="shared" si="1"/>
        <v>0</v>
      </c>
    </row>
    <row r="41" spans="1:6" x14ac:dyDescent="0.25">
      <c r="A41" s="9"/>
      <c r="B41" s="14" t="s">
        <v>83</v>
      </c>
      <c r="C41" s="60"/>
      <c r="D41" s="8"/>
      <c r="E41" s="10">
        <v>1</v>
      </c>
      <c r="F41" s="25">
        <f t="shared" si="1"/>
        <v>0</v>
      </c>
    </row>
    <row r="42" spans="1:6" x14ac:dyDescent="0.25">
      <c r="A42" s="9"/>
      <c r="B42" s="14" t="s">
        <v>84</v>
      </c>
      <c r="C42" s="60"/>
      <c r="D42" s="8"/>
      <c r="E42" s="10">
        <v>1</v>
      </c>
      <c r="F42" s="25">
        <f t="shared" si="1"/>
        <v>0</v>
      </c>
    </row>
    <row r="43" spans="1:6" x14ac:dyDescent="0.25">
      <c r="A43" s="9"/>
      <c r="B43" s="14" t="s">
        <v>85</v>
      </c>
      <c r="C43" s="60"/>
      <c r="D43" s="8"/>
      <c r="E43" s="10">
        <v>2</v>
      </c>
      <c r="F43" s="25">
        <f t="shared" si="1"/>
        <v>0</v>
      </c>
    </row>
    <row r="44" spans="1:6" x14ac:dyDescent="0.25">
      <c r="A44" s="9"/>
      <c r="B44" s="14" t="s">
        <v>86</v>
      </c>
      <c r="C44" s="60"/>
      <c r="D44" s="8"/>
      <c r="E44" s="10">
        <v>126</v>
      </c>
      <c r="F44" s="25">
        <f t="shared" si="1"/>
        <v>0</v>
      </c>
    </row>
    <row r="45" spans="1:6" x14ac:dyDescent="0.25">
      <c r="A45" s="9"/>
      <c r="B45" s="14" t="s">
        <v>87</v>
      </c>
      <c r="C45" s="60"/>
      <c r="D45" s="8"/>
      <c r="E45" s="10">
        <v>5</v>
      </c>
      <c r="F45" s="25">
        <f t="shared" si="1"/>
        <v>0</v>
      </c>
    </row>
    <row r="46" spans="1:6" x14ac:dyDescent="0.25">
      <c r="A46" s="9"/>
      <c r="B46" s="14" t="s">
        <v>88</v>
      </c>
      <c r="C46" s="60"/>
      <c r="D46" s="8"/>
      <c r="E46" s="10">
        <v>5</v>
      </c>
      <c r="F46" s="25">
        <f t="shared" si="1"/>
        <v>0</v>
      </c>
    </row>
    <row r="47" spans="1:6" x14ac:dyDescent="0.25">
      <c r="A47" s="9"/>
      <c r="B47" s="14" t="s">
        <v>89</v>
      </c>
      <c r="C47" s="60"/>
      <c r="D47" s="8"/>
      <c r="E47" s="10">
        <v>10</v>
      </c>
      <c r="F47" s="25">
        <f t="shared" si="1"/>
        <v>0</v>
      </c>
    </row>
    <row r="48" spans="1:6" x14ac:dyDescent="0.25">
      <c r="A48" s="9"/>
      <c r="B48" s="14" t="s">
        <v>90</v>
      </c>
      <c r="C48" s="60"/>
      <c r="D48" s="8"/>
      <c r="E48" s="10">
        <v>94</v>
      </c>
      <c r="F48" s="25">
        <f t="shared" si="1"/>
        <v>0</v>
      </c>
    </row>
    <row r="49" spans="1:6" x14ac:dyDescent="0.25">
      <c r="A49" s="9"/>
      <c r="B49" s="14" t="s">
        <v>91</v>
      </c>
      <c r="C49" s="60"/>
      <c r="D49" s="8"/>
      <c r="E49" s="10">
        <v>5</v>
      </c>
      <c r="F49" s="25">
        <f t="shared" si="1"/>
        <v>0</v>
      </c>
    </row>
    <row r="50" spans="1:6" x14ac:dyDescent="0.25">
      <c r="A50" s="9"/>
      <c r="B50" s="14" t="s">
        <v>92</v>
      </c>
      <c r="C50" s="60"/>
      <c r="D50" s="8"/>
      <c r="E50" s="10">
        <v>25</v>
      </c>
      <c r="F50" s="25">
        <f t="shared" si="1"/>
        <v>0</v>
      </c>
    </row>
    <row r="51" spans="1:6" x14ac:dyDescent="0.25">
      <c r="A51" s="9"/>
      <c r="B51" s="14" t="s">
        <v>140</v>
      </c>
      <c r="C51" s="60"/>
      <c r="D51" s="8"/>
      <c r="E51" s="10">
        <v>40</v>
      </c>
      <c r="F51" s="25">
        <f t="shared" si="1"/>
        <v>0</v>
      </c>
    </row>
    <row r="52" spans="1:6" ht="15.75" thickBot="1" x14ac:dyDescent="0.3">
      <c r="A52" s="9"/>
      <c r="B52" s="14" t="s">
        <v>93</v>
      </c>
      <c r="C52" s="60"/>
      <c r="D52" s="8"/>
      <c r="E52" s="13">
        <v>35</v>
      </c>
      <c r="F52" s="25">
        <f t="shared" si="1"/>
        <v>0</v>
      </c>
    </row>
    <row r="53" spans="1:6" ht="15.75" thickBot="1" x14ac:dyDescent="0.3">
      <c r="A53" s="8"/>
      <c r="B53" s="3"/>
      <c r="D53" s="8"/>
      <c r="E53" s="30" t="s">
        <v>104</v>
      </c>
      <c r="F53" s="31">
        <f>SUM(F37:F52)</f>
        <v>0</v>
      </c>
    </row>
    <row r="54" spans="1:6" ht="15.75" thickBot="1" x14ac:dyDescent="0.3">
      <c r="A54" s="8"/>
      <c r="B54" s="3"/>
      <c r="C54" s="44" t="s">
        <v>136</v>
      </c>
      <c r="D54" s="8"/>
      <c r="E54" s="12"/>
      <c r="F54" s="26"/>
    </row>
    <row r="55" spans="1:6" ht="15.75" thickBot="1" x14ac:dyDescent="0.3">
      <c r="A55" s="41" t="s">
        <v>102</v>
      </c>
      <c r="B55" s="36" t="s">
        <v>1</v>
      </c>
      <c r="C55" s="60"/>
      <c r="D55" s="8"/>
      <c r="E55" s="11">
        <v>6</v>
      </c>
      <c r="F55" s="25">
        <f>E55*C55</f>
        <v>0</v>
      </c>
    </row>
    <row r="56" spans="1:6" x14ac:dyDescent="0.25">
      <c r="A56" s="8"/>
      <c r="B56" s="14" t="s">
        <v>2</v>
      </c>
      <c r="C56" s="60"/>
      <c r="D56" s="8"/>
      <c r="E56" s="21">
        <v>16</v>
      </c>
      <c r="F56" s="25">
        <f t="shared" ref="F56:F72" si="2">E56*C56</f>
        <v>0</v>
      </c>
    </row>
    <row r="57" spans="1:6" x14ac:dyDescent="0.25">
      <c r="A57" s="8"/>
      <c r="B57" s="14" t="s">
        <v>3</v>
      </c>
      <c r="C57" s="60"/>
      <c r="D57" s="8"/>
      <c r="E57" s="10">
        <v>96</v>
      </c>
      <c r="F57" s="25">
        <f t="shared" si="2"/>
        <v>0</v>
      </c>
    </row>
    <row r="58" spans="1:6" x14ac:dyDescent="0.25">
      <c r="A58" s="8"/>
      <c r="B58" s="14" t="s">
        <v>4</v>
      </c>
      <c r="C58" s="60"/>
      <c r="D58" s="8"/>
      <c r="E58" s="10">
        <v>7</v>
      </c>
      <c r="F58" s="25">
        <f t="shared" si="2"/>
        <v>0</v>
      </c>
    </row>
    <row r="59" spans="1:6" x14ac:dyDescent="0.25">
      <c r="A59" s="8"/>
      <c r="B59" s="14" t="s">
        <v>5</v>
      </c>
      <c r="C59" s="60"/>
      <c r="D59" s="8"/>
      <c r="E59" s="10">
        <v>94</v>
      </c>
      <c r="F59" s="25">
        <f t="shared" si="2"/>
        <v>0</v>
      </c>
    </row>
    <row r="60" spans="1:6" x14ac:dyDescent="0.25">
      <c r="A60" s="8"/>
      <c r="B60" s="14" t="s">
        <v>6</v>
      </c>
      <c r="C60" s="60"/>
      <c r="D60" s="8"/>
      <c r="E60" s="10">
        <v>6</v>
      </c>
      <c r="F60" s="25">
        <f t="shared" si="2"/>
        <v>0</v>
      </c>
    </row>
    <row r="61" spans="1:6" x14ac:dyDescent="0.25">
      <c r="A61" s="8"/>
      <c r="B61" s="14" t="s">
        <v>7</v>
      </c>
      <c r="C61" s="60"/>
      <c r="D61" s="8"/>
      <c r="E61" s="10">
        <v>92</v>
      </c>
      <c r="F61" s="25">
        <f t="shared" si="2"/>
        <v>0</v>
      </c>
    </row>
    <row r="62" spans="1:6" x14ac:dyDescent="0.25">
      <c r="A62" s="8"/>
      <c r="B62" s="14" t="s">
        <v>143</v>
      </c>
      <c r="C62" s="60"/>
      <c r="D62" s="8"/>
      <c r="E62" s="10">
        <v>606</v>
      </c>
      <c r="F62" s="25">
        <f t="shared" si="2"/>
        <v>0</v>
      </c>
    </row>
    <row r="63" spans="1:6" x14ac:dyDescent="0.25">
      <c r="A63" s="8"/>
      <c r="B63" s="14" t="s">
        <v>8</v>
      </c>
      <c r="C63" s="60"/>
      <c r="D63" s="8"/>
      <c r="E63" s="10">
        <v>5</v>
      </c>
      <c r="F63" s="25">
        <f t="shared" si="2"/>
        <v>0</v>
      </c>
    </row>
    <row r="64" spans="1:6" x14ac:dyDescent="0.25">
      <c r="A64" s="8"/>
      <c r="B64" s="14" t="s">
        <v>9</v>
      </c>
      <c r="C64" s="60"/>
      <c r="D64" s="8"/>
      <c r="E64" s="10">
        <v>72</v>
      </c>
      <c r="F64" s="25">
        <f t="shared" si="2"/>
        <v>0</v>
      </c>
    </row>
    <row r="65" spans="1:6" x14ac:dyDescent="0.25">
      <c r="A65" s="8"/>
      <c r="B65" s="14" t="s">
        <v>10</v>
      </c>
      <c r="C65" s="60"/>
      <c r="D65" s="8"/>
      <c r="E65" s="10">
        <v>4</v>
      </c>
      <c r="F65" s="25">
        <f t="shared" si="2"/>
        <v>0</v>
      </c>
    </row>
    <row r="66" spans="1:6" x14ac:dyDescent="0.25">
      <c r="A66" s="8"/>
      <c r="B66" s="14" t="s">
        <v>11</v>
      </c>
      <c r="C66" s="60"/>
      <c r="D66" s="8"/>
      <c r="E66" s="10">
        <v>20</v>
      </c>
      <c r="F66" s="25">
        <f t="shared" si="2"/>
        <v>0</v>
      </c>
    </row>
    <row r="67" spans="1:6" x14ac:dyDescent="0.25">
      <c r="A67" s="8"/>
      <c r="B67" s="14" t="s">
        <v>12</v>
      </c>
      <c r="C67" s="60"/>
      <c r="D67" s="8"/>
      <c r="E67" s="10">
        <v>131</v>
      </c>
      <c r="F67" s="25">
        <f t="shared" si="2"/>
        <v>0</v>
      </c>
    </row>
    <row r="68" spans="1:6" x14ac:dyDescent="0.25">
      <c r="A68" s="8"/>
      <c r="B68" s="14" t="s">
        <v>13</v>
      </c>
      <c r="C68" s="60"/>
      <c r="D68" s="8"/>
      <c r="E68" s="10">
        <v>15</v>
      </c>
      <c r="F68" s="25">
        <f t="shared" si="2"/>
        <v>0</v>
      </c>
    </row>
    <row r="69" spans="1:6" x14ac:dyDescent="0.25">
      <c r="A69" s="8"/>
      <c r="B69" s="14" t="s">
        <v>14</v>
      </c>
      <c r="C69" s="60"/>
      <c r="D69" s="8"/>
      <c r="E69" s="10">
        <v>123</v>
      </c>
      <c r="F69" s="25">
        <f t="shared" si="2"/>
        <v>0</v>
      </c>
    </row>
    <row r="70" spans="1:6" x14ac:dyDescent="0.25">
      <c r="A70" s="8"/>
      <c r="B70" s="72" t="s">
        <v>15</v>
      </c>
      <c r="C70" s="60"/>
      <c r="D70" s="8"/>
      <c r="E70" s="73">
        <v>10</v>
      </c>
      <c r="F70" s="69">
        <f t="shared" si="2"/>
        <v>0</v>
      </c>
    </row>
    <row r="71" spans="1:6" x14ac:dyDescent="0.25">
      <c r="A71" s="8"/>
      <c r="B71" s="14" t="s">
        <v>16</v>
      </c>
      <c r="C71" s="60"/>
      <c r="D71" s="8"/>
      <c r="E71" s="13">
        <v>110</v>
      </c>
      <c r="F71" s="25">
        <f t="shared" si="2"/>
        <v>0</v>
      </c>
    </row>
    <row r="72" spans="1:6" ht="15.75" thickBot="1" x14ac:dyDescent="0.3">
      <c r="A72" s="8"/>
      <c r="B72" s="14" t="s">
        <v>17</v>
      </c>
      <c r="C72" s="60"/>
      <c r="D72" s="8"/>
      <c r="E72" s="24">
        <v>450</v>
      </c>
      <c r="F72" s="25">
        <f t="shared" si="2"/>
        <v>0</v>
      </c>
    </row>
    <row r="73" spans="1:6" ht="15.75" thickBot="1" x14ac:dyDescent="0.3">
      <c r="A73" s="8"/>
      <c r="B73" s="3"/>
      <c r="D73" s="8"/>
      <c r="E73" s="32" t="s">
        <v>104</v>
      </c>
      <c r="F73" s="33">
        <f>SUM(F37:F72)</f>
        <v>0</v>
      </c>
    </row>
    <row r="74" spans="1:6" ht="15.75" thickBot="1" x14ac:dyDescent="0.3">
      <c r="A74" s="8"/>
      <c r="B74" s="3"/>
      <c r="C74" s="44" t="s">
        <v>136</v>
      </c>
      <c r="D74" s="8"/>
      <c r="E74" s="23"/>
      <c r="F74" s="27"/>
    </row>
    <row r="75" spans="1:6" ht="15.75" thickBot="1" x14ac:dyDescent="0.3">
      <c r="A75" s="41" t="s">
        <v>18</v>
      </c>
      <c r="B75" s="36" t="s">
        <v>19</v>
      </c>
      <c r="C75" s="61"/>
      <c r="D75" s="8"/>
      <c r="E75" s="11">
        <v>350</v>
      </c>
      <c r="F75" s="25">
        <f>E75*C75</f>
        <v>0</v>
      </c>
    </row>
    <row r="76" spans="1:6" x14ac:dyDescent="0.25">
      <c r="A76" s="8"/>
      <c r="B76" s="14" t="s">
        <v>20</v>
      </c>
      <c r="C76" s="61"/>
      <c r="D76" s="8"/>
      <c r="E76" s="21">
        <v>1763</v>
      </c>
      <c r="F76" s="25">
        <f t="shared" ref="F76:F106" si="3">E76*C76</f>
        <v>0</v>
      </c>
    </row>
    <row r="77" spans="1:6" x14ac:dyDescent="0.25">
      <c r="A77" s="8"/>
      <c r="B77" s="14" t="s">
        <v>21</v>
      </c>
      <c r="C77" s="61"/>
      <c r="D77" s="8"/>
      <c r="E77" s="10">
        <v>50</v>
      </c>
      <c r="F77" s="25">
        <f t="shared" si="3"/>
        <v>0</v>
      </c>
    </row>
    <row r="78" spans="1:6" x14ac:dyDescent="0.25">
      <c r="A78" s="8"/>
      <c r="B78" s="14" t="s">
        <v>22</v>
      </c>
      <c r="C78" s="61"/>
      <c r="D78" s="8"/>
      <c r="E78" s="10">
        <v>301</v>
      </c>
      <c r="F78" s="25">
        <f t="shared" si="3"/>
        <v>0</v>
      </c>
    </row>
    <row r="79" spans="1:6" x14ac:dyDescent="0.25">
      <c r="A79" s="8"/>
      <c r="B79" s="14" t="s">
        <v>23</v>
      </c>
      <c r="C79" s="61"/>
      <c r="D79" s="8"/>
      <c r="E79" s="10">
        <v>1</v>
      </c>
      <c r="F79" s="25">
        <f t="shared" si="3"/>
        <v>0</v>
      </c>
    </row>
    <row r="80" spans="1:6" x14ac:dyDescent="0.25">
      <c r="A80" s="8"/>
      <c r="B80" s="14" t="s">
        <v>24</v>
      </c>
      <c r="C80" s="61"/>
      <c r="D80" s="8"/>
      <c r="E80" s="10">
        <v>100</v>
      </c>
      <c r="F80" s="25">
        <f t="shared" si="3"/>
        <v>0</v>
      </c>
    </row>
    <row r="81" spans="1:6" x14ac:dyDescent="0.25">
      <c r="A81" s="8"/>
      <c r="B81" s="14" t="s">
        <v>25</v>
      </c>
      <c r="C81" s="61"/>
      <c r="D81" s="8"/>
      <c r="E81" s="10">
        <v>200</v>
      </c>
      <c r="F81" s="25">
        <f t="shared" si="3"/>
        <v>0</v>
      </c>
    </row>
    <row r="82" spans="1:6" x14ac:dyDescent="0.25">
      <c r="A82" s="8"/>
      <c r="B82" s="14" t="s">
        <v>26</v>
      </c>
      <c r="C82" s="61"/>
      <c r="D82" s="8"/>
      <c r="E82" s="10">
        <v>14</v>
      </c>
      <c r="F82" s="25">
        <f t="shared" si="3"/>
        <v>0</v>
      </c>
    </row>
    <row r="83" spans="1:6" x14ac:dyDescent="0.25">
      <c r="A83" s="8"/>
      <c r="B83" s="14" t="s">
        <v>27</v>
      </c>
      <c r="C83" s="61"/>
      <c r="D83" s="8"/>
      <c r="E83" s="10">
        <v>19</v>
      </c>
      <c r="F83" s="25">
        <f t="shared" si="3"/>
        <v>0</v>
      </c>
    </row>
    <row r="84" spans="1:6" x14ac:dyDescent="0.25">
      <c r="A84" s="8"/>
      <c r="B84" s="72" t="s">
        <v>28</v>
      </c>
      <c r="C84" s="61"/>
      <c r="D84" s="8"/>
      <c r="E84" s="73">
        <v>245</v>
      </c>
      <c r="F84" s="69">
        <f t="shared" si="3"/>
        <v>0</v>
      </c>
    </row>
    <row r="85" spans="1:6" x14ac:dyDescent="0.25">
      <c r="A85" s="8"/>
      <c r="B85" s="14" t="s">
        <v>29</v>
      </c>
      <c r="C85" s="61"/>
      <c r="D85" s="8"/>
      <c r="E85" s="10">
        <v>55</v>
      </c>
      <c r="F85" s="25">
        <f t="shared" si="3"/>
        <v>0</v>
      </c>
    </row>
    <row r="86" spans="1:6" x14ac:dyDescent="0.25">
      <c r="A86" s="8"/>
      <c r="B86" s="14" t="s">
        <v>30</v>
      </c>
      <c r="C86" s="61"/>
      <c r="D86" s="8"/>
      <c r="E86" s="10">
        <v>74</v>
      </c>
      <c r="F86" s="25">
        <f t="shared" si="3"/>
        <v>0</v>
      </c>
    </row>
    <row r="87" spans="1:6" x14ac:dyDescent="0.25">
      <c r="A87" s="8"/>
      <c r="B87" s="14" t="s">
        <v>31</v>
      </c>
      <c r="C87" s="61"/>
      <c r="D87" s="8"/>
      <c r="E87" s="10">
        <v>68</v>
      </c>
      <c r="F87" s="25">
        <f t="shared" si="3"/>
        <v>0</v>
      </c>
    </row>
    <row r="88" spans="1:6" x14ac:dyDescent="0.25">
      <c r="A88" s="8"/>
      <c r="B88" s="14" t="s">
        <v>32</v>
      </c>
      <c r="C88" s="61"/>
      <c r="D88" s="8"/>
      <c r="E88" s="10">
        <v>613</v>
      </c>
      <c r="F88" s="25">
        <f t="shared" si="3"/>
        <v>0</v>
      </c>
    </row>
    <row r="89" spans="1:6" x14ac:dyDescent="0.25">
      <c r="A89" s="8"/>
      <c r="B89" s="14" t="s">
        <v>33</v>
      </c>
      <c r="C89" s="61"/>
      <c r="D89" s="8"/>
      <c r="E89" s="10">
        <v>8823</v>
      </c>
      <c r="F89" s="25">
        <f t="shared" si="3"/>
        <v>0</v>
      </c>
    </row>
    <row r="90" spans="1:6" x14ac:dyDescent="0.25">
      <c r="A90" s="8"/>
      <c r="B90" s="14" t="s">
        <v>34</v>
      </c>
      <c r="C90" s="61"/>
      <c r="D90" s="8"/>
      <c r="E90" s="10">
        <v>7</v>
      </c>
      <c r="F90" s="25">
        <f t="shared" si="3"/>
        <v>0</v>
      </c>
    </row>
    <row r="91" spans="1:6" x14ac:dyDescent="0.25">
      <c r="A91" s="8"/>
      <c r="B91" s="14" t="s">
        <v>35</v>
      </c>
      <c r="C91" s="61"/>
      <c r="D91" s="8"/>
      <c r="E91" s="10">
        <v>7</v>
      </c>
      <c r="F91" s="25">
        <f t="shared" si="3"/>
        <v>0</v>
      </c>
    </row>
    <row r="92" spans="1:6" x14ac:dyDescent="0.25">
      <c r="A92" s="8"/>
      <c r="B92" s="14" t="s">
        <v>36</v>
      </c>
      <c r="C92" s="61"/>
      <c r="D92" s="8"/>
      <c r="E92" s="10">
        <v>24</v>
      </c>
      <c r="F92" s="25">
        <f t="shared" si="3"/>
        <v>0</v>
      </c>
    </row>
    <row r="93" spans="1:6" x14ac:dyDescent="0.25">
      <c r="A93" s="8"/>
      <c r="B93" s="72" t="s">
        <v>37</v>
      </c>
      <c r="C93" s="61"/>
      <c r="D93" s="8"/>
      <c r="E93" s="73">
        <v>44</v>
      </c>
      <c r="F93" s="69">
        <f t="shared" si="3"/>
        <v>0</v>
      </c>
    </row>
    <row r="94" spans="1:6" x14ac:dyDescent="0.25">
      <c r="A94" s="8"/>
      <c r="B94" s="14" t="s">
        <v>38</v>
      </c>
      <c r="C94" s="61"/>
      <c r="D94" s="8"/>
      <c r="E94" s="10">
        <v>10</v>
      </c>
      <c r="F94" s="25">
        <f t="shared" si="3"/>
        <v>0</v>
      </c>
    </row>
    <row r="95" spans="1:6" x14ac:dyDescent="0.25">
      <c r="A95" s="8"/>
      <c r="B95" s="14" t="s">
        <v>39</v>
      </c>
      <c r="C95" s="61"/>
      <c r="D95" s="8"/>
      <c r="E95" s="29">
        <v>30</v>
      </c>
      <c r="F95" s="25">
        <f t="shared" si="3"/>
        <v>0</v>
      </c>
    </row>
    <row r="96" spans="1:6" x14ac:dyDescent="0.25">
      <c r="A96" s="8"/>
      <c r="B96" s="14" t="s">
        <v>40</v>
      </c>
      <c r="C96" s="61"/>
      <c r="D96" s="8"/>
      <c r="E96" s="29">
        <v>10</v>
      </c>
      <c r="F96" s="25">
        <f t="shared" si="3"/>
        <v>0</v>
      </c>
    </row>
    <row r="97" spans="1:6" x14ac:dyDescent="0.25">
      <c r="A97" s="8"/>
      <c r="B97" s="14" t="s">
        <v>40</v>
      </c>
      <c r="C97" s="61"/>
      <c r="D97" s="8"/>
      <c r="E97" s="29">
        <v>10</v>
      </c>
      <c r="F97" s="25">
        <f t="shared" si="3"/>
        <v>0</v>
      </c>
    </row>
    <row r="98" spans="1:6" x14ac:dyDescent="0.25">
      <c r="A98" s="8"/>
      <c r="B98" s="14" t="s">
        <v>101</v>
      </c>
      <c r="C98" s="61"/>
      <c r="D98" s="8"/>
      <c r="E98" s="29">
        <v>15</v>
      </c>
      <c r="F98" s="25">
        <f t="shared" si="3"/>
        <v>0</v>
      </c>
    </row>
    <row r="99" spans="1:6" x14ac:dyDescent="0.25">
      <c r="A99" s="8"/>
      <c r="B99" s="14" t="s">
        <v>100</v>
      </c>
      <c r="C99" s="61"/>
      <c r="D99" s="8"/>
      <c r="E99" s="29">
        <v>69</v>
      </c>
      <c r="F99" s="25">
        <f t="shared" si="3"/>
        <v>0</v>
      </c>
    </row>
    <row r="100" spans="1:6" x14ac:dyDescent="0.25">
      <c r="A100" s="8"/>
      <c r="B100" s="14" t="s">
        <v>41</v>
      </c>
      <c r="C100" s="61"/>
      <c r="D100" s="8"/>
      <c r="E100" s="29">
        <v>20</v>
      </c>
      <c r="F100" s="25">
        <f t="shared" si="3"/>
        <v>0</v>
      </c>
    </row>
    <row r="101" spans="1:6" x14ac:dyDescent="0.25">
      <c r="A101" s="8"/>
      <c r="B101" s="14" t="s">
        <v>42</v>
      </c>
      <c r="C101" s="61"/>
      <c r="D101" s="8"/>
      <c r="E101" s="10">
        <v>428</v>
      </c>
      <c r="F101" s="25">
        <f t="shared" si="3"/>
        <v>0</v>
      </c>
    </row>
    <row r="102" spans="1:6" x14ac:dyDescent="0.25">
      <c r="A102" s="8"/>
      <c r="B102" s="14" t="s">
        <v>43</v>
      </c>
      <c r="C102" s="61"/>
      <c r="D102" s="8"/>
      <c r="E102" s="10">
        <v>21</v>
      </c>
      <c r="F102" s="25">
        <f t="shared" si="3"/>
        <v>0</v>
      </c>
    </row>
    <row r="103" spans="1:6" x14ac:dyDescent="0.25">
      <c r="A103" s="8"/>
      <c r="B103" s="14" t="s">
        <v>44</v>
      </c>
      <c r="C103" s="61"/>
      <c r="D103" s="8"/>
      <c r="E103" s="10">
        <v>34</v>
      </c>
      <c r="F103" s="25">
        <f t="shared" si="3"/>
        <v>0</v>
      </c>
    </row>
    <row r="104" spans="1:6" x14ac:dyDescent="0.25">
      <c r="A104" s="8"/>
      <c r="B104" s="14" t="s">
        <v>45</v>
      </c>
      <c r="C104" s="61"/>
      <c r="D104" s="8"/>
      <c r="E104" s="10">
        <v>729375</v>
      </c>
      <c r="F104" s="25">
        <f t="shared" si="3"/>
        <v>0</v>
      </c>
    </row>
    <row r="105" spans="1:6" x14ac:dyDescent="0.25">
      <c r="A105" s="8"/>
      <c r="B105" s="15" t="s">
        <v>46</v>
      </c>
      <c r="C105" s="61"/>
      <c r="D105" s="8"/>
      <c r="E105" s="13">
        <v>95675</v>
      </c>
      <c r="F105" s="25">
        <f t="shared" si="3"/>
        <v>0</v>
      </c>
    </row>
    <row r="106" spans="1:6" ht="30.75" thickBot="1" x14ac:dyDescent="0.3">
      <c r="A106" s="8"/>
      <c r="B106" s="16" t="s">
        <v>139</v>
      </c>
      <c r="C106" s="60"/>
      <c r="D106" s="8"/>
      <c r="E106" s="24">
        <v>225</v>
      </c>
      <c r="F106" s="25">
        <f t="shared" si="3"/>
        <v>0</v>
      </c>
    </row>
    <row r="107" spans="1:6" ht="15.75" thickBot="1" x14ac:dyDescent="0.3">
      <c r="A107" s="8"/>
      <c r="B107" s="3"/>
      <c r="D107" s="8"/>
      <c r="E107" s="30" t="s">
        <v>104</v>
      </c>
      <c r="F107" s="31">
        <f>SUM(F75:F106)</f>
        <v>0</v>
      </c>
    </row>
    <row r="108" spans="1:6" ht="15.75" thickBot="1" x14ac:dyDescent="0.3">
      <c r="A108" s="8"/>
      <c r="B108" s="3"/>
      <c r="C108" s="44" t="s">
        <v>136</v>
      </c>
      <c r="D108" s="8"/>
      <c r="E108" s="12"/>
      <c r="F108" s="26"/>
    </row>
    <row r="109" spans="1:6" ht="15.75" thickBot="1" x14ac:dyDescent="0.3">
      <c r="A109" s="41" t="s">
        <v>47</v>
      </c>
      <c r="B109" s="38" t="s">
        <v>48</v>
      </c>
      <c r="C109" s="60"/>
      <c r="D109" s="8"/>
      <c r="E109" s="11">
        <v>50</v>
      </c>
      <c r="F109" s="25">
        <f>E109*C109</f>
        <v>0</v>
      </c>
    </row>
    <row r="110" spans="1:6" x14ac:dyDescent="0.25">
      <c r="A110" s="8"/>
      <c r="B110" s="3"/>
      <c r="D110" s="8"/>
      <c r="E110" s="23"/>
      <c r="F110" s="27"/>
    </row>
    <row r="111" spans="1:6" ht="15.75" thickBot="1" x14ac:dyDescent="0.3">
      <c r="A111" s="8"/>
      <c r="B111" s="3"/>
      <c r="C111" s="44" t="s">
        <v>136</v>
      </c>
      <c r="D111" s="8"/>
      <c r="E111" s="23"/>
      <c r="F111" s="27"/>
    </row>
    <row r="112" spans="1:6" ht="30.75" thickBot="1" x14ac:dyDescent="0.3">
      <c r="A112" s="40" t="s">
        <v>94</v>
      </c>
      <c r="B112" s="38" t="s">
        <v>95</v>
      </c>
      <c r="C112" s="60"/>
      <c r="D112" s="8"/>
      <c r="E112" s="11">
        <v>41</v>
      </c>
      <c r="F112" s="25">
        <f>E112*C112</f>
        <v>0</v>
      </c>
    </row>
    <row r="113" spans="1:7" x14ac:dyDescent="0.25">
      <c r="A113" s="8"/>
      <c r="B113" s="3"/>
      <c r="D113" s="8"/>
      <c r="E113" s="12"/>
      <c r="F113" s="26"/>
    </row>
    <row r="114" spans="1:7" ht="15.75" thickBot="1" x14ac:dyDescent="0.3">
      <c r="A114" s="8"/>
      <c r="B114" s="3"/>
      <c r="C114" s="44" t="s">
        <v>136</v>
      </c>
      <c r="D114" s="8"/>
      <c r="E114" s="12"/>
      <c r="F114" s="26"/>
    </row>
    <row r="115" spans="1:7" x14ac:dyDescent="0.25">
      <c r="A115" s="89" t="s">
        <v>96</v>
      </c>
      <c r="B115" s="36" t="s">
        <v>97</v>
      </c>
      <c r="C115" s="60"/>
      <c r="D115" s="8"/>
      <c r="E115" s="11">
        <v>10</v>
      </c>
      <c r="F115" s="25">
        <f>E115*C115</f>
        <v>0</v>
      </c>
    </row>
    <row r="116" spans="1:7" ht="15.75" thickBot="1" x14ac:dyDescent="0.3">
      <c r="A116" s="90"/>
      <c r="B116" s="37" t="s">
        <v>98</v>
      </c>
      <c r="C116" s="62"/>
      <c r="D116" s="8"/>
      <c r="E116" s="21">
        <v>56</v>
      </c>
      <c r="F116" s="25">
        <f t="shared" ref="F116:F117" si="4">E116*C116</f>
        <v>0</v>
      </c>
    </row>
    <row r="117" spans="1:7" ht="15.75" thickBot="1" x14ac:dyDescent="0.3">
      <c r="A117" s="9"/>
      <c r="B117" s="18" t="s">
        <v>99</v>
      </c>
      <c r="C117" s="60"/>
      <c r="D117" s="8"/>
      <c r="E117" s="13">
        <v>10</v>
      </c>
      <c r="F117" s="25">
        <f t="shared" si="4"/>
        <v>0</v>
      </c>
    </row>
    <row r="118" spans="1:7" ht="15.75" thickBot="1" x14ac:dyDescent="0.3">
      <c r="A118" s="9"/>
      <c r="B118" s="34"/>
      <c r="C118" s="35"/>
      <c r="D118" s="8"/>
      <c r="E118" s="30" t="s">
        <v>104</v>
      </c>
      <c r="F118" s="31">
        <f>SUM(F115:F117)</f>
        <v>0</v>
      </c>
    </row>
    <row r="119" spans="1:7" x14ac:dyDescent="0.25">
      <c r="A119" s="9"/>
      <c r="B119" s="34"/>
      <c r="C119" s="35"/>
      <c r="D119" s="8"/>
      <c r="E119" s="12"/>
      <c r="F119" s="26"/>
    </row>
    <row r="120" spans="1:7" ht="15.75" thickBot="1" x14ac:dyDescent="0.3">
      <c r="A120" s="8"/>
      <c r="B120" s="3"/>
      <c r="C120" s="44" t="s">
        <v>136</v>
      </c>
      <c r="D120" s="8"/>
      <c r="E120" s="12"/>
      <c r="F120" s="26"/>
    </row>
    <row r="121" spans="1:7" ht="15.75" thickBot="1" x14ac:dyDescent="0.3">
      <c r="A121" s="41" t="s">
        <v>146</v>
      </c>
      <c r="B121" s="99" t="s">
        <v>145</v>
      </c>
      <c r="C121" s="60"/>
      <c r="D121" s="8"/>
      <c r="E121" s="11">
        <v>425</v>
      </c>
      <c r="F121" s="25">
        <f>C121*E121</f>
        <v>0</v>
      </c>
    </row>
    <row r="122" spans="1:7" ht="15.75" thickBot="1" x14ac:dyDescent="0.3">
      <c r="A122" s="9"/>
      <c r="B122" s="34"/>
      <c r="C122" s="35"/>
      <c r="D122" s="8"/>
      <c r="E122" s="30" t="s">
        <v>104</v>
      </c>
      <c r="F122" s="31">
        <f>SUM(F121)</f>
        <v>0</v>
      </c>
    </row>
    <row r="123" spans="1:7" ht="15.75" thickBot="1" x14ac:dyDescent="0.3">
      <c r="B123" s="3"/>
      <c r="F123" s="28"/>
      <c r="G123" s="5"/>
    </row>
    <row r="124" spans="1:7" ht="15.75" customHeight="1" x14ac:dyDescent="0.25">
      <c r="B124" s="3"/>
      <c r="C124" s="80" t="s">
        <v>118</v>
      </c>
      <c r="D124" s="81"/>
      <c r="E124" s="82"/>
      <c r="F124" s="76">
        <f>F35+F53+F73+F107+F109+F112+F118+F122</f>
        <v>0</v>
      </c>
      <c r="G124" s="5"/>
    </row>
    <row r="125" spans="1:7" ht="34.5" customHeight="1" x14ac:dyDescent="0.25">
      <c r="B125" s="20"/>
      <c r="C125" s="83"/>
      <c r="D125" s="84"/>
      <c r="E125" s="85"/>
      <c r="F125" s="77"/>
      <c r="G125" s="5"/>
    </row>
    <row r="126" spans="1:7" ht="2.25" customHeight="1" thickBot="1" x14ac:dyDescent="0.3">
      <c r="B126" s="3"/>
      <c r="C126" s="86"/>
      <c r="D126" s="87"/>
      <c r="E126" s="88"/>
      <c r="F126" s="78"/>
      <c r="G126" s="5"/>
    </row>
    <row r="127" spans="1:7" x14ac:dyDescent="0.25">
      <c r="B127" s="3"/>
      <c r="E127" s="5"/>
      <c r="F127" s="5"/>
      <c r="G127" s="5"/>
    </row>
    <row r="128" spans="1:7" x14ac:dyDescent="0.25">
      <c r="B128" s="3"/>
      <c r="E128" s="5"/>
      <c r="F128" s="5"/>
      <c r="G128" s="5"/>
    </row>
    <row r="129" spans="2:7" x14ac:dyDescent="0.25">
      <c r="B129" s="3"/>
      <c r="E129" s="5"/>
      <c r="F129" s="5"/>
      <c r="G129" s="5"/>
    </row>
    <row r="130" spans="2:7" x14ac:dyDescent="0.25">
      <c r="B130" s="3"/>
      <c r="E130" s="5"/>
      <c r="F130" s="5"/>
      <c r="G130" s="5"/>
    </row>
    <row r="131" spans="2:7" x14ac:dyDescent="0.25">
      <c r="B131" s="3"/>
      <c r="E131" s="5"/>
      <c r="F131" s="5"/>
      <c r="G131" s="5"/>
    </row>
    <row r="132" spans="2:7" x14ac:dyDescent="0.25">
      <c r="B132" s="20"/>
      <c r="C132"/>
      <c r="E132" s="5"/>
      <c r="F132" s="5"/>
      <c r="G132" s="5"/>
    </row>
    <row r="133" spans="2:7" x14ac:dyDescent="0.25">
      <c r="B133"/>
      <c r="C133"/>
      <c r="E133" s="5"/>
      <c r="F133" s="5"/>
      <c r="G133" s="5"/>
    </row>
    <row r="134" spans="2:7" x14ac:dyDescent="0.25">
      <c r="B134"/>
      <c r="C134"/>
      <c r="E134" s="5"/>
      <c r="F134" s="5"/>
      <c r="G134" s="5"/>
    </row>
    <row r="135" spans="2:7" x14ac:dyDescent="0.25">
      <c r="B135"/>
      <c r="C135"/>
      <c r="E135" s="5"/>
      <c r="F135" s="5"/>
      <c r="G135" s="5"/>
    </row>
    <row r="136" spans="2:7" x14ac:dyDescent="0.25">
      <c r="B136"/>
      <c r="C136"/>
      <c r="E136" s="5"/>
      <c r="F136" s="5"/>
      <c r="G136" s="5"/>
    </row>
    <row r="137" spans="2:7" x14ac:dyDescent="0.25">
      <c r="B137"/>
      <c r="C137"/>
      <c r="E137" s="5"/>
      <c r="F137" s="5"/>
      <c r="G137" s="5"/>
    </row>
    <row r="138" spans="2:7" x14ac:dyDescent="0.25">
      <c r="B138"/>
      <c r="C138"/>
      <c r="E138" s="5"/>
      <c r="F138" s="5"/>
      <c r="G138" s="5"/>
    </row>
    <row r="139" spans="2:7" x14ac:dyDescent="0.25">
      <c r="B139"/>
      <c r="C139"/>
      <c r="E139" s="5"/>
      <c r="F139" s="5"/>
      <c r="G139" s="5"/>
    </row>
    <row r="140" spans="2:7" x14ac:dyDescent="0.25">
      <c r="B140"/>
      <c r="C140"/>
      <c r="E140" s="5"/>
      <c r="F140" s="5"/>
      <c r="G140" s="5"/>
    </row>
    <row r="141" spans="2:7" x14ac:dyDescent="0.25">
      <c r="B141"/>
      <c r="C141"/>
      <c r="E141" s="5"/>
      <c r="F141" s="5"/>
      <c r="G141" s="5"/>
    </row>
    <row r="142" spans="2:7" x14ac:dyDescent="0.25">
      <c r="B142"/>
      <c r="C142"/>
      <c r="E142" s="5"/>
      <c r="F142" s="5"/>
      <c r="G142" s="5"/>
    </row>
  </sheetData>
  <mergeCells count="8">
    <mergeCell ref="J14:K15"/>
    <mergeCell ref="A1:F1"/>
    <mergeCell ref="H16:I18"/>
    <mergeCell ref="F124:F126"/>
    <mergeCell ref="A2:B2"/>
    <mergeCell ref="C124:E126"/>
    <mergeCell ref="A115:A116"/>
    <mergeCell ref="H7:I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Prijsopgavetabel Verpakking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2023-11-20T11:57:28Z</dcterms:modified>
</cp:coreProperties>
</file>