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ksemmelink/Documents/Rietplas/Klanten/Friesland College/Inhuur flexibel personeel/NvI/"/>
    </mc:Choice>
  </mc:AlternateContent>
  <xr:revisionPtr revIDLastSave="0" documentId="13_ncr:1_{3863CCC1-2832-E34C-B53D-6236C31B4C85}" xr6:coauthVersionLast="36" xr6:coauthVersionMax="36" xr10:uidLastSave="{00000000-0000-0000-0000-000000000000}"/>
  <bookViews>
    <workbookView xWindow="38400" yWindow="8680" windowWidth="30240" windowHeight="17640" xr2:uid="{239996BA-7B90-BD4E-AEC4-56CF5F165D7D}"/>
  </bookViews>
  <sheets>
    <sheet name="Bijlage 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  <c r="E42" i="1"/>
  <c r="J77" i="1"/>
  <c r="E77" i="1"/>
  <c r="J74" i="1"/>
  <c r="E74" i="1"/>
  <c r="J73" i="1"/>
  <c r="E73" i="1"/>
  <c r="J72" i="1"/>
  <c r="E72" i="1"/>
  <c r="J71" i="1"/>
  <c r="E71" i="1"/>
  <c r="J70" i="1"/>
  <c r="E70" i="1"/>
  <c r="J69" i="1"/>
  <c r="E69" i="1"/>
  <c r="J68" i="1"/>
  <c r="E68" i="1"/>
  <c r="J67" i="1"/>
  <c r="E67" i="1"/>
  <c r="J66" i="1"/>
  <c r="E66" i="1"/>
  <c r="J65" i="1"/>
  <c r="E65" i="1"/>
  <c r="J64" i="1"/>
  <c r="E64" i="1"/>
  <c r="J60" i="1"/>
  <c r="J59" i="1"/>
  <c r="E59" i="1"/>
  <c r="J58" i="1"/>
  <c r="E58" i="1"/>
  <c r="J57" i="1"/>
  <c r="E57" i="1"/>
  <c r="J56" i="1"/>
  <c r="E56" i="1"/>
  <c r="J55" i="1"/>
  <c r="E55" i="1"/>
  <c r="J54" i="1"/>
  <c r="E54" i="1"/>
  <c r="J53" i="1"/>
  <c r="E53" i="1"/>
  <c r="E60" i="1" s="1"/>
  <c r="J51" i="1"/>
  <c r="J61" i="1" s="1"/>
  <c r="J75" i="1" s="1"/>
  <c r="J79" i="1" s="1"/>
  <c r="J83" i="1" s="1"/>
  <c r="J50" i="1"/>
  <c r="E50" i="1"/>
  <c r="E51" i="1" s="1"/>
  <c r="J9" i="1"/>
  <c r="J10" i="1" s="1"/>
  <c r="E36" i="1"/>
  <c r="E33" i="1"/>
  <c r="E23" i="1"/>
  <c r="E20" i="1"/>
  <c r="E19" i="1"/>
  <c r="E10" i="1"/>
  <c r="E24" i="1"/>
  <c r="E29" i="1"/>
  <c r="E30" i="1"/>
  <c r="E31" i="1"/>
  <c r="E32" i="1"/>
  <c r="E18" i="1"/>
  <c r="E17" i="1"/>
  <c r="E16" i="1"/>
  <c r="E15" i="1"/>
  <c r="E14" i="1"/>
  <c r="E13" i="1"/>
  <c r="E12" i="1"/>
  <c r="E61" i="1" l="1"/>
  <c r="E75" i="1" s="1"/>
  <c r="E79" i="1" s="1"/>
  <c r="E83" i="1" s="1"/>
  <c r="J18" i="1"/>
  <c r="J16" i="1"/>
  <c r="J17" i="1"/>
  <c r="J15" i="1"/>
  <c r="J14" i="1"/>
  <c r="J13" i="1"/>
  <c r="J20" i="1"/>
  <c r="J12" i="1"/>
  <c r="J19" i="1" s="1"/>
  <c r="E28" i="1"/>
  <c r="E27" i="1"/>
  <c r="E26" i="1"/>
  <c r="E25" i="1"/>
  <c r="E34" i="1" s="1"/>
  <c r="E38" i="1" s="1"/>
  <c r="J29" i="1" l="1"/>
  <c r="J28" i="1"/>
  <c r="J26" i="1"/>
  <c r="J36" i="1"/>
  <c r="J27" i="1"/>
  <c r="J34" i="1"/>
  <c r="J38" i="1" s="1"/>
  <c r="J42" i="1" s="1"/>
  <c r="J33" i="1"/>
  <c r="J25" i="1"/>
  <c r="J32" i="1"/>
  <c r="J24" i="1"/>
  <c r="J23" i="1"/>
  <c r="J30" i="1"/>
  <c r="J31" i="1"/>
  <c r="E9" i="1" l="1"/>
</calcChain>
</file>

<file path=xl/sharedStrings.xml><?xml version="1.0" encoding="utf-8"?>
<sst xmlns="http://schemas.openxmlformats.org/spreadsheetml/2006/main" count="139" uniqueCount="40">
  <si>
    <t>Naam inschrijver</t>
  </si>
  <si>
    <t>Blok 1</t>
  </si>
  <si>
    <t>Eindejaarsuitkering</t>
  </si>
  <si>
    <t>Blok 2</t>
  </si>
  <si>
    <t>Erkende feestdagen</t>
  </si>
  <si>
    <t>Opleidingsdagen</t>
  </si>
  <si>
    <t>Blok 3</t>
  </si>
  <si>
    <t>WW (awf)</t>
  </si>
  <si>
    <t>WW Sectorfonds</t>
  </si>
  <si>
    <t>Werkhervattingskas</t>
  </si>
  <si>
    <t>ZVW-premie</t>
  </si>
  <si>
    <t>Opleidingen</t>
  </si>
  <si>
    <t>Transitievergoeding incl. sociale lasten</t>
  </si>
  <si>
    <t>Aanvullende Ziektewet/Arbeidsongeschiktheid</t>
  </si>
  <si>
    <t>PAWW</t>
  </si>
  <si>
    <t>Blok 4</t>
  </si>
  <si>
    <t>Bureaumarge</t>
  </si>
  <si>
    <t>Omrekenfactor</t>
  </si>
  <si>
    <t xml:space="preserve">Gewogen omrekenfactor </t>
  </si>
  <si>
    <t>Reguliere leegloop</t>
  </si>
  <si>
    <t>%</t>
  </si>
  <si>
    <t>Bruto uurloon</t>
  </si>
  <si>
    <t>Wachtdagencompensatie</t>
  </si>
  <si>
    <t>Vakantiegeld</t>
  </si>
  <si>
    <t>WIA basispremie</t>
  </si>
  <si>
    <t>Sociaal Fonds &amp; calamiteitenverlof</t>
  </si>
  <si>
    <t>Buitengewoon velof (Kort verzuim / bijzonder verlof)</t>
  </si>
  <si>
    <t>Ziekteverzuim</t>
  </si>
  <si>
    <t>Vakantiedagen (aantal: 30)</t>
  </si>
  <si>
    <t>Uitzenden - Fase A (NBBU Fase 1, 2) OP functies t/m schaal 11</t>
  </si>
  <si>
    <t>Uitzenden - Fase A (NBBU Fase 1, 2) OBP functies t/m schaal 11</t>
  </si>
  <si>
    <t>Detacheren - Fase B (NBBU Fase 3) OP functies t/m schaal 11</t>
  </si>
  <si>
    <t>Detacheren - Fase B (NBBU Fase 3) OBP functies t/m schaal 11</t>
  </si>
  <si>
    <t>overige directe lasten</t>
  </si>
  <si>
    <t>Kostprijs</t>
  </si>
  <si>
    <t>Subtotaal blok 1</t>
  </si>
  <si>
    <t>Subtotaal blok 2</t>
  </si>
  <si>
    <t>Subtotaal blok 3</t>
  </si>
  <si>
    <t>Bijlage F. Prijsaspecten gerectificeerd n.a.v. NvI 1</t>
  </si>
  <si>
    <t>Pensioenpremie (STIPP Plus)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</si>
</sst>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 tint="0.249977111117893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8" xfId="0" applyFont="1" applyFill="1" applyBorder="1" applyAlignment="1">
      <alignment horizontal="left"/>
    </xf>
    <xf numFmtId="2" fontId="4" fillId="2" borderId="9" xfId="0" applyNumberFormat="1" applyFont="1" applyFill="1" applyBorder="1" applyAlignment="1" applyProtection="1">
      <alignment vertical="top"/>
      <protection hidden="1"/>
    </xf>
    <xf numFmtId="2" fontId="4" fillId="2" borderId="10" xfId="0" applyNumberFormat="1" applyFont="1" applyFill="1" applyBorder="1" applyAlignment="1" applyProtection="1">
      <alignment vertical="top"/>
      <protection hidden="1"/>
    </xf>
    <xf numFmtId="0" fontId="5" fillId="2" borderId="8" xfId="0" applyFont="1" applyFill="1" applyBorder="1" applyAlignment="1" applyProtection="1">
      <alignment horizontal="left" vertical="top"/>
      <protection hidden="1"/>
    </xf>
    <xf numFmtId="0" fontId="2" fillId="2" borderId="8" xfId="0" applyFont="1" applyFill="1" applyBorder="1"/>
    <xf numFmtId="0" fontId="2" fillId="0" borderId="0" xfId="0" applyFont="1"/>
    <xf numFmtId="0" fontId="4" fillId="2" borderId="6" xfId="0" applyFont="1" applyFill="1" applyBorder="1" applyAlignment="1" applyProtection="1">
      <alignment vertical="top"/>
      <protection hidden="1"/>
    </xf>
    <xf numFmtId="2" fontId="4" fillId="2" borderId="7" xfId="1" applyNumberFormat="1" applyFont="1" applyFill="1" applyBorder="1" applyAlignment="1">
      <alignment vertical="top"/>
    </xf>
    <xf numFmtId="0" fontId="5" fillId="2" borderId="8" xfId="0" applyFont="1" applyFill="1" applyBorder="1" applyAlignment="1" applyProtection="1">
      <alignment vertical="top"/>
      <protection hidden="1"/>
    </xf>
    <xf numFmtId="0" fontId="9" fillId="2" borderId="0" xfId="0" applyFont="1" applyFill="1" applyBorder="1"/>
    <xf numFmtId="2" fontId="9" fillId="2" borderId="0" xfId="0" applyNumberFormat="1" applyFont="1" applyFill="1" applyBorder="1"/>
    <xf numFmtId="0" fontId="0" fillId="0" borderId="0" xfId="0" applyBorder="1"/>
    <xf numFmtId="0" fontId="0" fillId="2" borderId="0" xfId="0" applyFill="1" applyBorder="1"/>
    <xf numFmtId="0" fontId="9" fillId="2" borderId="11" xfId="0" applyFont="1" applyFill="1" applyBorder="1"/>
    <xf numFmtId="0" fontId="5" fillId="2" borderId="5" xfId="0" applyFont="1" applyFill="1" applyBorder="1" applyAlignment="1"/>
    <xf numFmtId="0" fontId="4" fillId="2" borderId="0" xfId="0" applyFont="1" applyFill="1" applyBorder="1" applyAlignment="1" applyProtection="1">
      <alignment vertical="top"/>
      <protection hidden="1"/>
    </xf>
    <xf numFmtId="0" fontId="6" fillId="2" borderId="0" xfId="0" applyFont="1" applyFill="1" applyBorder="1" applyAlignment="1" applyProtection="1">
      <alignment horizontal="left" vertical="top"/>
      <protection hidden="1"/>
    </xf>
    <xf numFmtId="0" fontId="2" fillId="2" borderId="0" xfId="0" applyFont="1" applyFill="1" applyBorder="1"/>
    <xf numFmtId="0" fontId="7" fillId="0" borderId="11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wrapText="1"/>
    </xf>
    <xf numFmtId="0" fontId="7" fillId="0" borderId="0" xfId="0" applyFont="1" applyFill="1" applyBorder="1"/>
    <xf numFmtId="0" fontId="8" fillId="0" borderId="0" xfId="0" applyFont="1" applyFill="1" applyBorder="1"/>
    <xf numFmtId="0" fontId="8" fillId="0" borderId="9" xfId="0" applyFont="1" applyFill="1" applyBorder="1" applyAlignment="1">
      <alignment wrapText="1"/>
    </xf>
    <xf numFmtId="2" fontId="9" fillId="2" borderId="9" xfId="0" applyNumberFormat="1" applyFont="1" applyFill="1" applyBorder="1"/>
    <xf numFmtId="0" fontId="9" fillId="2" borderId="9" xfId="0" applyFont="1" applyFill="1" applyBorder="1"/>
    <xf numFmtId="0" fontId="4" fillId="2" borderId="0" xfId="0" quotePrefix="1" applyFont="1" applyFill="1" applyBorder="1" applyAlignment="1" applyProtection="1">
      <alignment vertical="top"/>
      <protection hidden="1"/>
    </xf>
    <xf numFmtId="0" fontId="4" fillId="4" borderId="0" xfId="0" quotePrefix="1" applyFont="1" applyFill="1" applyBorder="1" applyProtection="1">
      <protection hidden="1"/>
    </xf>
    <xf numFmtId="10" fontId="4" fillId="2" borderId="0" xfId="0" applyNumberFormat="1" applyFont="1" applyFill="1" applyBorder="1" applyAlignment="1" applyProtection="1">
      <alignment vertical="top"/>
      <protection hidden="1"/>
    </xf>
    <xf numFmtId="0" fontId="2" fillId="0" borderId="10" xfId="0" applyFont="1" applyBorder="1"/>
    <xf numFmtId="0" fontId="4" fillId="2" borderId="12" xfId="0" applyFont="1" applyFill="1" applyBorder="1" applyAlignment="1" applyProtection="1">
      <alignment vertical="top"/>
      <protection hidden="1"/>
    </xf>
    <xf numFmtId="10" fontId="9" fillId="3" borderId="0" xfId="2" applyNumberFormat="1" applyFont="1" applyFill="1" applyBorder="1"/>
    <xf numFmtId="10" fontId="9" fillId="3" borderId="11" xfId="2" applyNumberFormat="1" applyFont="1" applyFill="1" applyBorder="1"/>
    <xf numFmtId="10" fontId="9" fillId="2" borderId="0" xfId="0" applyNumberFormat="1" applyFont="1" applyFill="1" applyBorder="1"/>
    <xf numFmtId="10" fontId="7" fillId="3" borderId="11" xfId="2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wrapText="1"/>
    </xf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7" fillId="0" borderId="0" xfId="0" applyFont="1" applyFill="1" applyBorder="1" applyAlignment="1">
      <alignment horizontal="left" vertical="center"/>
    </xf>
    <xf numFmtId="2" fontId="2" fillId="5" borderId="4" xfId="0" applyNumberFormat="1" applyFont="1" applyFill="1" applyBorder="1"/>
    <xf numFmtId="2" fontId="6" fillId="5" borderId="10" xfId="0" applyNumberFormat="1" applyFont="1" applyFill="1" applyBorder="1" applyAlignment="1" applyProtection="1">
      <alignment vertical="top"/>
      <protection hidden="1"/>
    </xf>
    <xf numFmtId="0" fontId="2" fillId="0" borderId="2" xfId="0" applyFont="1" applyFill="1" applyBorder="1"/>
    <xf numFmtId="0" fontId="2" fillId="0" borderId="4" xfId="0" applyFont="1" applyFill="1" applyBorder="1"/>
    <xf numFmtId="0" fontId="4" fillId="2" borderId="11" xfId="0" quotePrefix="1" applyFont="1" applyFill="1" applyBorder="1" applyAlignment="1" applyProtection="1">
      <alignment vertical="top"/>
      <protection hidden="1"/>
    </xf>
    <xf numFmtId="10" fontId="4" fillId="3" borderId="11" xfId="0" applyNumberFormat="1" applyFont="1" applyFill="1" applyBorder="1" applyAlignment="1" applyProtection="1">
      <alignment vertical="top"/>
      <protection hidden="1"/>
    </xf>
    <xf numFmtId="2" fontId="6" fillId="2" borderId="9" xfId="0" applyNumberFormat="1" applyFont="1" applyFill="1" applyBorder="1" applyAlignment="1" applyProtection="1">
      <alignment vertical="top"/>
      <protection hidden="1"/>
    </xf>
    <xf numFmtId="0" fontId="2" fillId="0" borderId="0" xfId="0" applyFont="1" applyBorder="1"/>
    <xf numFmtId="0" fontId="2" fillId="0" borderId="9" xfId="0" applyFont="1" applyBorder="1"/>
    <xf numFmtId="0" fontId="10" fillId="2" borderId="0" xfId="0" applyFont="1" applyFill="1" applyBorder="1"/>
    <xf numFmtId="0" fontId="8" fillId="0" borderId="1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88FF7-BBFB-DB4E-BFA1-357C3760CCA1}">
  <dimension ref="A1:K88"/>
  <sheetViews>
    <sheetView showGridLines="0" tabSelected="1" topLeftCell="A42" zoomScale="110" zoomScaleNormal="110" workbookViewId="0">
      <selection activeCell="C76" sqref="C76"/>
    </sheetView>
  </sheetViews>
  <sheetFormatPr baseColWidth="10" defaultColWidth="11" defaultRowHeight="16" x14ac:dyDescent="0.2"/>
  <cols>
    <col min="2" max="2" width="6.5" style="10" customWidth="1"/>
    <col min="3" max="3" width="37.5" style="10" bestFit="1" customWidth="1"/>
    <col min="4" max="4" width="13.6640625" style="10" customWidth="1"/>
    <col min="5" max="5" width="14.33203125" style="10" customWidth="1"/>
    <col min="6" max="6" width="1.6640625" style="10" customWidth="1"/>
    <col min="7" max="7" width="6.6640625" style="10" customWidth="1"/>
    <col min="8" max="8" width="39.6640625" style="10" bestFit="1" customWidth="1"/>
    <col min="9" max="9" width="13.1640625" style="10" bestFit="1" customWidth="1"/>
    <col min="10" max="10" width="14.1640625" style="10" bestFit="1" customWidth="1"/>
    <col min="11" max="11" width="2.6640625" style="10" customWidth="1"/>
  </cols>
  <sheetData>
    <row r="1" spans="1:1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1"/>
      <c r="B2" s="3" t="s">
        <v>38</v>
      </c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A4" s="1"/>
      <c r="B4" s="56" t="s">
        <v>0</v>
      </c>
      <c r="C4" s="56"/>
      <c r="D4" s="41"/>
      <c r="E4" s="42"/>
      <c r="F4" s="42"/>
      <c r="G4" s="2"/>
      <c r="H4" s="2"/>
      <c r="I4" s="2"/>
      <c r="J4" s="2"/>
      <c r="K4" s="2"/>
    </row>
    <row r="5" spans="1:11" x14ac:dyDescent="0.2">
      <c r="A5" s="1"/>
      <c r="B5" s="57"/>
      <c r="C5" s="58"/>
      <c r="D5" s="58"/>
      <c r="E5" s="58"/>
      <c r="F5" s="58"/>
      <c r="G5" s="58"/>
      <c r="H5" s="58"/>
      <c r="I5" s="58"/>
      <c r="J5" s="58"/>
      <c r="K5" s="2"/>
    </row>
    <row r="6" spans="1:11" ht="32" x14ac:dyDescent="0.2">
      <c r="A6" s="1"/>
      <c r="B6" s="19"/>
      <c r="C6" s="40" t="s">
        <v>29</v>
      </c>
      <c r="D6" s="24" t="s">
        <v>20</v>
      </c>
      <c r="E6" s="25"/>
      <c r="F6" s="4"/>
      <c r="G6" s="19"/>
      <c r="H6" s="40" t="s">
        <v>31</v>
      </c>
      <c r="I6" s="24" t="s">
        <v>20</v>
      </c>
      <c r="J6" s="25"/>
      <c r="K6" s="2"/>
    </row>
    <row r="7" spans="1:11" x14ac:dyDescent="0.2">
      <c r="A7" s="1"/>
      <c r="B7" s="5"/>
      <c r="C7" s="26"/>
      <c r="D7" s="27"/>
      <c r="E7" s="28"/>
      <c r="F7" s="4"/>
      <c r="G7" s="5"/>
      <c r="H7" s="26"/>
      <c r="I7" s="27"/>
      <c r="J7" s="28"/>
      <c r="K7" s="2"/>
    </row>
    <row r="8" spans="1:11" x14ac:dyDescent="0.2">
      <c r="A8" s="1"/>
      <c r="B8" s="13" t="s">
        <v>1</v>
      </c>
      <c r="C8" s="14" t="s">
        <v>21</v>
      </c>
      <c r="D8" s="15"/>
      <c r="E8" s="29">
        <v>100</v>
      </c>
      <c r="F8" s="4"/>
      <c r="G8" s="13" t="s">
        <v>1</v>
      </c>
      <c r="H8" s="14" t="s">
        <v>21</v>
      </c>
      <c r="I8" s="15"/>
      <c r="J8" s="29">
        <v>100</v>
      </c>
      <c r="K8" s="2"/>
    </row>
    <row r="9" spans="1:11" x14ac:dyDescent="0.2">
      <c r="A9" s="1"/>
      <c r="B9" s="13"/>
      <c r="C9" s="18" t="s">
        <v>22</v>
      </c>
      <c r="D9" s="37">
        <v>0</v>
      </c>
      <c r="E9" s="7">
        <f>D9*E8</f>
        <v>0</v>
      </c>
      <c r="F9" s="4"/>
      <c r="G9" s="13"/>
      <c r="H9" s="18" t="s">
        <v>22</v>
      </c>
      <c r="I9" s="37">
        <v>0</v>
      </c>
      <c r="J9" s="7">
        <f>I9*J8</f>
        <v>0</v>
      </c>
      <c r="K9" s="2"/>
    </row>
    <row r="10" spans="1:11" x14ac:dyDescent="0.2">
      <c r="A10" s="1"/>
      <c r="B10" s="13"/>
      <c r="C10" s="14" t="s">
        <v>35</v>
      </c>
      <c r="D10" s="38"/>
      <c r="E10" s="29">
        <f>E8+E9</f>
        <v>100</v>
      </c>
      <c r="F10" s="4"/>
      <c r="G10" s="13"/>
      <c r="H10" s="14" t="s">
        <v>35</v>
      </c>
      <c r="I10" s="38"/>
      <c r="J10" s="29">
        <f>J8+J9</f>
        <v>100</v>
      </c>
      <c r="K10" s="2"/>
    </row>
    <row r="11" spans="1:11" x14ac:dyDescent="0.2">
      <c r="A11" s="1"/>
      <c r="B11" s="13"/>
      <c r="C11" s="14"/>
      <c r="D11" s="38"/>
      <c r="E11" s="30"/>
      <c r="F11" s="4"/>
      <c r="G11" s="13"/>
      <c r="H11" s="14"/>
      <c r="I11" s="38"/>
      <c r="J11" s="30"/>
      <c r="K11" s="2"/>
    </row>
    <row r="12" spans="1:11" x14ac:dyDescent="0.2">
      <c r="A12" s="1"/>
      <c r="B12" s="13" t="s">
        <v>3</v>
      </c>
      <c r="C12" s="14" t="s">
        <v>28</v>
      </c>
      <c r="D12" s="36">
        <v>0</v>
      </c>
      <c r="E12" s="6">
        <f t="shared" ref="E12:E18" si="0">D12*E$10</f>
        <v>0</v>
      </c>
      <c r="F12" s="4"/>
      <c r="G12" s="13" t="s">
        <v>3</v>
      </c>
      <c r="H12" s="14" t="s">
        <v>28</v>
      </c>
      <c r="I12" s="36">
        <v>0</v>
      </c>
      <c r="J12" s="6">
        <f t="shared" ref="J12:J18" si="1">I12*J$10</f>
        <v>0</v>
      </c>
      <c r="K12" s="2"/>
    </row>
    <row r="13" spans="1:11" x14ac:dyDescent="0.2">
      <c r="A13" s="1"/>
      <c r="B13" s="13"/>
      <c r="C13" s="31" t="s">
        <v>4</v>
      </c>
      <c r="D13" s="36">
        <v>0</v>
      </c>
      <c r="E13" s="6">
        <f t="shared" si="0"/>
        <v>0</v>
      </c>
      <c r="F13" s="4"/>
      <c r="G13" s="13"/>
      <c r="H13" s="31" t="s">
        <v>4</v>
      </c>
      <c r="I13" s="36">
        <v>0</v>
      </c>
      <c r="J13" s="6">
        <f t="shared" si="1"/>
        <v>0</v>
      </c>
      <c r="K13" s="2"/>
    </row>
    <row r="14" spans="1:11" x14ac:dyDescent="0.2">
      <c r="A14" s="1"/>
      <c r="B14" s="13"/>
      <c r="C14" s="14" t="s">
        <v>5</v>
      </c>
      <c r="D14" s="36">
        <v>0</v>
      </c>
      <c r="E14" s="6">
        <f t="shared" si="0"/>
        <v>0</v>
      </c>
      <c r="F14" s="4"/>
      <c r="G14" s="13"/>
      <c r="H14" s="14" t="s">
        <v>5</v>
      </c>
      <c r="I14" s="36">
        <v>0</v>
      </c>
      <c r="J14" s="6">
        <f t="shared" si="1"/>
        <v>0</v>
      </c>
      <c r="K14" s="2"/>
    </row>
    <row r="15" spans="1:11" x14ac:dyDescent="0.2">
      <c r="A15" s="1"/>
      <c r="B15" s="13"/>
      <c r="C15" s="14" t="s">
        <v>26</v>
      </c>
      <c r="D15" s="36">
        <v>0</v>
      </c>
      <c r="E15" s="6">
        <f t="shared" si="0"/>
        <v>0</v>
      </c>
      <c r="F15" s="4"/>
      <c r="G15" s="13"/>
      <c r="H15" s="14" t="s">
        <v>26</v>
      </c>
      <c r="I15" s="36">
        <v>0</v>
      </c>
      <c r="J15" s="6">
        <f t="shared" si="1"/>
        <v>0</v>
      </c>
      <c r="K15" s="2"/>
    </row>
    <row r="16" spans="1:11" x14ac:dyDescent="0.2">
      <c r="A16" s="1"/>
      <c r="B16" s="13"/>
      <c r="C16" s="31" t="s">
        <v>27</v>
      </c>
      <c r="D16" s="36">
        <v>0</v>
      </c>
      <c r="E16" s="6">
        <f t="shared" si="0"/>
        <v>0</v>
      </c>
      <c r="F16" s="4"/>
      <c r="G16" s="13"/>
      <c r="H16" s="31" t="s">
        <v>27</v>
      </c>
      <c r="I16" s="36">
        <v>0</v>
      </c>
      <c r="J16" s="6">
        <f t="shared" si="1"/>
        <v>0</v>
      </c>
      <c r="K16" s="2"/>
    </row>
    <row r="17" spans="1:11" x14ac:dyDescent="0.2">
      <c r="A17" s="1"/>
      <c r="B17" s="13"/>
      <c r="C17" s="14" t="s">
        <v>2</v>
      </c>
      <c r="D17" s="36">
        <v>0</v>
      </c>
      <c r="E17" s="6">
        <f t="shared" si="0"/>
        <v>0</v>
      </c>
      <c r="F17" s="4"/>
      <c r="G17" s="13"/>
      <c r="H17" s="14" t="s">
        <v>2</v>
      </c>
      <c r="I17" s="36">
        <v>0</v>
      </c>
      <c r="J17" s="6">
        <f t="shared" si="1"/>
        <v>0</v>
      </c>
      <c r="K17" s="2"/>
    </row>
    <row r="18" spans="1:11" x14ac:dyDescent="0.2">
      <c r="A18" s="1"/>
      <c r="B18" s="13"/>
      <c r="C18" s="31" t="s">
        <v>19</v>
      </c>
      <c r="D18" s="36">
        <v>0</v>
      </c>
      <c r="E18" s="6">
        <f t="shared" si="0"/>
        <v>0</v>
      </c>
      <c r="F18" s="4"/>
      <c r="G18" s="13"/>
      <c r="H18" s="31" t="s">
        <v>19</v>
      </c>
      <c r="I18" s="36">
        <v>0</v>
      </c>
      <c r="J18" s="6">
        <f t="shared" si="1"/>
        <v>0</v>
      </c>
      <c r="K18" s="2"/>
    </row>
    <row r="19" spans="1:11" x14ac:dyDescent="0.2">
      <c r="A19" s="1"/>
      <c r="B19" s="13"/>
      <c r="C19" s="18" t="s">
        <v>23</v>
      </c>
      <c r="D19" s="37">
        <v>0</v>
      </c>
      <c r="E19" s="6">
        <f>D19*(E8+E12+E13)</f>
        <v>0</v>
      </c>
      <c r="F19" s="4"/>
      <c r="G19" s="13"/>
      <c r="H19" s="18" t="s">
        <v>23</v>
      </c>
      <c r="I19" s="37">
        <v>0</v>
      </c>
      <c r="J19" s="6">
        <f>I19*(J8+J12+J13)</f>
        <v>0</v>
      </c>
      <c r="K19" s="2"/>
    </row>
    <row r="20" spans="1:11" x14ac:dyDescent="0.2">
      <c r="A20" s="1"/>
      <c r="B20" s="13"/>
      <c r="C20" s="11" t="s">
        <v>36</v>
      </c>
      <c r="D20" s="15"/>
      <c r="E20" s="12">
        <f>SUM(E10,E12:E19)</f>
        <v>100</v>
      </c>
      <c r="F20" s="4"/>
      <c r="G20" s="13"/>
      <c r="H20" s="11" t="s">
        <v>36</v>
      </c>
      <c r="I20" s="15"/>
      <c r="J20" s="12">
        <f>SUM(J10,J12:J19)</f>
        <v>100</v>
      </c>
      <c r="K20" s="2"/>
    </row>
    <row r="21" spans="1:11" x14ac:dyDescent="0.2">
      <c r="A21" s="1"/>
      <c r="B21" s="8"/>
      <c r="C21" s="14"/>
      <c r="D21" s="15"/>
      <c r="E21" s="29"/>
      <c r="F21" s="4"/>
      <c r="G21" s="8"/>
      <c r="H21" s="14"/>
      <c r="I21" s="15"/>
      <c r="J21" s="29"/>
      <c r="K21" s="2"/>
    </row>
    <row r="22" spans="1:11" x14ac:dyDescent="0.2">
      <c r="A22" s="1"/>
      <c r="B22" s="13"/>
      <c r="C22" s="14"/>
      <c r="D22" s="14"/>
      <c r="E22" s="30"/>
      <c r="F22" s="4"/>
      <c r="G22" s="13"/>
      <c r="H22" s="14"/>
      <c r="I22" s="14"/>
      <c r="J22" s="30"/>
      <c r="K22" s="2"/>
    </row>
    <row r="23" spans="1:11" x14ac:dyDescent="0.2">
      <c r="A23" s="1"/>
      <c r="B23" s="13" t="s">
        <v>6</v>
      </c>
      <c r="C23" s="14" t="s">
        <v>7</v>
      </c>
      <c r="D23" s="36">
        <v>0</v>
      </c>
      <c r="E23" s="6">
        <f>ROUND(D23*E$20,2)</f>
        <v>0</v>
      </c>
      <c r="F23" s="4"/>
      <c r="G23" s="13" t="s">
        <v>6</v>
      </c>
      <c r="H23" s="14" t="s">
        <v>7</v>
      </c>
      <c r="I23" s="36">
        <v>0</v>
      </c>
      <c r="J23" s="6">
        <f>ROUND(I23*J$20,2)</f>
        <v>0</v>
      </c>
      <c r="K23" s="2"/>
    </row>
    <row r="24" spans="1:11" x14ac:dyDescent="0.2">
      <c r="A24" s="1"/>
      <c r="B24" s="13"/>
      <c r="C24" s="14" t="s">
        <v>8</v>
      </c>
      <c r="D24" s="36">
        <v>0</v>
      </c>
      <c r="E24" s="6">
        <f t="shared" ref="E24:E32" si="2">ROUND(D24*E$20,2)</f>
        <v>0</v>
      </c>
      <c r="F24" s="4"/>
      <c r="G24" s="13"/>
      <c r="H24" s="14" t="s">
        <v>8</v>
      </c>
      <c r="I24" s="36">
        <v>0</v>
      </c>
      <c r="J24" s="6">
        <f t="shared" ref="J24:J32" si="3">ROUND(I24*J$20,2)</f>
        <v>0</v>
      </c>
      <c r="K24" s="2"/>
    </row>
    <row r="25" spans="1:11" x14ac:dyDescent="0.2">
      <c r="A25" s="1"/>
      <c r="B25" s="13"/>
      <c r="C25" s="14" t="s">
        <v>9</v>
      </c>
      <c r="D25" s="36">
        <v>0</v>
      </c>
      <c r="E25" s="6">
        <f t="shared" si="2"/>
        <v>0</v>
      </c>
      <c r="F25" s="4"/>
      <c r="G25" s="13"/>
      <c r="H25" s="14" t="s">
        <v>9</v>
      </c>
      <c r="I25" s="36">
        <v>0</v>
      </c>
      <c r="J25" s="6">
        <f t="shared" si="3"/>
        <v>0</v>
      </c>
      <c r="K25" s="2"/>
    </row>
    <row r="26" spans="1:11" x14ac:dyDescent="0.2">
      <c r="A26" s="1"/>
      <c r="B26" s="13"/>
      <c r="C26" s="14" t="s">
        <v>24</v>
      </c>
      <c r="D26" s="36">
        <v>0</v>
      </c>
      <c r="E26" s="6">
        <f t="shared" si="2"/>
        <v>0</v>
      </c>
      <c r="F26" s="4"/>
      <c r="G26" s="13"/>
      <c r="H26" s="14" t="s">
        <v>24</v>
      </c>
      <c r="I26" s="36">
        <v>0</v>
      </c>
      <c r="J26" s="6">
        <f t="shared" si="3"/>
        <v>0</v>
      </c>
      <c r="K26" s="2"/>
    </row>
    <row r="27" spans="1:11" x14ac:dyDescent="0.2">
      <c r="A27" s="1"/>
      <c r="B27" s="13"/>
      <c r="C27" s="32" t="s">
        <v>10</v>
      </c>
      <c r="D27" s="36">
        <v>0</v>
      </c>
      <c r="E27" s="6">
        <f t="shared" si="2"/>
        <v>0</v>
      </c>
      <c r="F27" s="4"/>
      <c r="G27" s="13"/>
      <c r="H27" s="32" t="s">
        <v>10</v>
      </c>
      <c r="I27" s="36">
        <v>0</v>
      </c>
      <c r="J27" s="6">
        <f t="shared" si="3"/>
        <v>0</v>
      </c>
      <c r="K27" s="2"/>
    </row>
    <row r="28" spans="1:11" x14ac:dyDescent="0.2">
      <c r="A28" s="1"/>
      <c r="B28" s="13"/>
      <c r="C28" s="14" t="s">
        <v>13</v>
      </c>
      <c r="D28" s="36">
        <v>0</v>
      </c>
      <c r="E28" s="6">
        <f t="shared" si="2"/>
        <v>0</v>
      </c>
      <c r="F28" s="4"/>
      <c r="G28" s="13"/>
      <c r="H28" s="14" t="s">
        <v>13</v>
      </c>
      <c r="I28" s="36">
        <v>0</v>
      </c>
      <c r="J28" s="6">
        <f t="shared" si="3"/>
        <v>0</v>
      </c>
      <c r="K28" s="2"/>
    </row>
    <row r="29" spans="1:11" x14ac:dyDescent="0.2">
      <c r="A29" s="1"/>
      <c r="B29" s="13"/>
      <c r="C29" s="53" t="s">
        <v>39</v>
      </c>
      <c r="D29" s="36">
        <v>0</v>
      </c>
      <c r="E29" s="6">
        <f t="shared" si="2"/>
        <v>0</v>
      </c>
      <c r="F29" s="4"/>
      <c r="G29" s="13"/>
      <c r="H29" s="53" t="s">
        <v>39</v>
      </c>
      <c r="I29" s="36">
        <v>0</v>
      </c>
      <c r="J29" s="6">
        <f t="shared" si="3"/>
        <v>0</v>
      </c>
      <c r="K29" s="2"/>
    </row>
    <row r="30" spans="1:11" x14ac:dyDescent="0.2">
      <c r="A30" s="1"/>
      <c r="B30" s="13"/>
      <c r="C30" s="14" t="s">
        <v>11</v>
      </c>
      <c r="D30" s="36">
        <v>0</v>
      </c>
      <c r="E30" s="6">
        <f t="shared" si="2"/>
        <v>0</v>
      </c>
      <c r="F30" s="4"/>
      <c r="G30" s="13"/>
      <c r="H30" s="14" t="s">
        <v>11</v>
      </c>
      <c r="I30" s="36">
        <v>0</v>
      </c>
      <c r="J30" s="6">
        <f t="shared" si="3"/>
        <v>0</v>
      </c>
      <c r="K30" s="2"/>
    </row>
    <row r="31" spans="1:11" x14ac:dyDescent="0.2">
      <c r="A31" s="1"/>
      <c r="B31" s="13"/>
      <c r="C31" s="32" t="s">
        <v>12</v>
      </c>
      <c r="D31" s="36">
        <v>0</v>
      </c>
      <c r="E31" s="6">
        <f t="shared" si="2"/>
        <v>0</v>
      </c>
      <c r="F31" s="4"/>
      <c r="G31" s="13"/>
      <c r="H31" s="32" t="s">
        <v>12</v>
      </c>
      <c r="I31" s="36">
        <v>0</v>
      </c>
      <c r="J31" s="6">
        <f t="shared" si="3"/>
        <v>0</v>
      </c>
      <c r="K31" s="2"/>
    </row>
    <row r="32" spans="1:11" x14ac:dyDescent="0.2">
      <c r="A32" s="1"/>
      <c r="B32" s="13"/>
      <c r="C32" s="14" t="s">
        <v>25</v>
      </c>
      <c r="D32" s="36">
        <v>0</v>
      </c>
      <c r="E32" s="6">
        <f t="shared" si="2"/>
        <v>0</v>
      </c>
      <c r="F32" s="4"/>
      <c r="G32" s="13"/>
      <c r="H32" s="14" t="s">
        <v>25</v>
      </c>
      <c r="I32" s="36">
        <v>0</v>
      </c>
      <c r="J32" s="6">
        <f t="shared" si="3"/>
        <v>0</v>
      </c>
      <c r="K32" s="2"/>
    </row>
    <row r="33" spans="1:11" x14ac:dyDescent="0.2">
      <c r="A33" s="1"/>
      <c r="B33" s="13"/>
      <c r="C33" s="18" t="s">
        <v>14</v>
      </c>
      <c r="D33" s="37">
        <v>0</v>
      </c>
      <c r="E33" s="7">
        <f>ROUND(D33*E$20,2)</f>
        <v>0</v>
      </c>
      <c r="F33" s="4"/>
      <c r="G33" s="13"/>
      <c r="H33" s="18" t="s">
        <v>14</v>
      </c>
      <c r="I33" s="37">
        <v>0</v>
      </c>
      <c r="J33" s="7">
        <f>ROUND(I33*J$20,2)</f>
        <v>0</v>
      </c>
      <c r="K33" s="2"/>
    </row>
    <row r="34" spans="1:11" x14ac:dyDescent="0.2">
      <c r="A34" s="1"/>
      <c r="B34" s="9"/>
      <c r="C34" s="14" t="s">
        <v>37</v>
      </c>
      <c r="D34" s="15"/>
      <c r="E34" s="6">
        <f>SUM(E20,E23:E33)</f>
        <v>100</v>
      </c>
      <c r="F34" s="4"/>
      <c r="G34" s="9"/>
      <c r="H34" s="14" t="s">
        <v>37</v>
      </c>
      <c r="I34" s="15"/>
      <c r="J34" s="6">
        <f>SUM(J20,J23:J33)</f>
        <v>100</v>
      </c>
      <c r="K34" s="2"/>
    </row>
    <row r="35" spans="1:11" x14ac:dyDescent="0.2">
      <c r="A35" s="1"/>
      <c r="B35" s="9"/>
      <c r="C35" s="16"/>
      <c r="D35" s="15"/>
      <c r="E35" s="29"/>
      <c r="F35" s="4"/>
      <c r="G35" s="9"/>
      <c r="H35" s="16"/>
      <c r="I35" s="15"/>
      <c r="J35" s="29"/>
      <c r="K35" s="2"/>
    </row>
    <row r="36" spans="1:11" x14ac:dyDescent="0.2">
      <c r="A36" s="1"/>
      <c r="B36" s="13" t="s">
        <v>15</v>
      </c>
      <c r="C36" s="48" t="s">
        <v>33</v>
      </c>
      <c r="D36" s="49">
        <v>0</v>
      </c>
      <c r="E36" s="7">
        <f>ROUND(D36*E$20,2)</f>
        <v>0</v>
      </c>
      <c r="F36" s="4"/>
      <c r="G36" s="13" t="s">
        <v>15</v>
      </c>
      <c r="H36" s="48" t="s">
        <v>33</v>
      </c>
      <c r="I36" s="49">
        <v>0</v>
      </c>
      <c r="J36" s="7">
        <f>ROUND(I36*J$20,2)</f>
        <v>0</v>
      </c>
      <c r="K36" s="2"/>
    </row>
    <row r="37" spans="1:11" x14ac:dyDescent="0.2">
      <c r="A37" s="1"/>
      <c r="B37" s="13"/>
      <c r="C37" s="20"/>
      <c r="D37" s="33"/>
      <c r="E37" s="6"/>
      <c r="F37" s="2"/>
      <c r="G37" s="13"/>
      <c r="H37" s="20"/>
      <c r="I37" s="33"/>
      <c r="J37" s="6"/>
      <c r="K37" s="2"/>
    </row>
    <row r="38" spans="1:11" x14ac:dyDescent="0.2">
      <c r="A38" s="1"/>
      <c r="B38" s="13"/>
      <c r="C38" s="55" t="s">
        <v>34</v>
      </c>
      <c r="D38" s="55"/>
      <c r="E38" s="50">
        <f>(E34+E36)</f>
        <v>100</v>
      </c>
      <c r="F38" s="4"/>
      <c r="G38" s="13"/>
      <c r="H38" s="55" t="s">
        <v>34</v>
      </c>
      <c r="I38" s="55"/>
      <c r="J38" s="50">
        <f>(J34+J36)</f>
        <v>100</v>
      </c>
      <c r="K38" s="2"/>
    </row>
    <row r="39" spans="1:11" x14ac:dyDescent="0.2">
      <c r="A39" s="1"/>
      <c r="B39" s="13"/>
      <c r="C39" s="43"/>
      <c r="D39" s="43"/>
      <c r="E39" s="50"/>
      <c r="F39" s="4"/>
      <c r="G39" s="13"/>
      <c r="H39" s="43"/>
      <c r="I39" s="43"/>
      <c r="J39" s="50"/>
      <c r="K39" s="2"/>
    </row>
    <row r="40" spans="1:11" x14ac:dyDescent="0.2">
      <c r="A40" s="1"/>
      <c r="B40" s="13"/>
      <c r="C40" s="23" t="s">
        <v>16</v>
      </c>
      <c r="D40" s="39">
        <v>0</v>
      </c>
      <c r="E40" s="34"/>
      <c r="F40" s="4"/>
      <c r="G40" s="13"/>
      <c r="H40" s="23" t="s">
        <v>16</v>
      </c>
      <c r="I40" s="39">
        <v>0</v>
      </c>
      <c r="J40" s="34"/>
      <c r="K40" s="2"/>
    </row>
    <row r="41" spans="1:11" x14ac:dyDescent="0.2">
      <c r="A41" s="1"/>
      <c r="B41" s="13"/>
      <c r="C41" s="51"/>
      <c r="D41" s="51"/>
      <c r="E41" s="52"/>
      <c r="F41" s="4"/>
      <c r="G41" s="13"/>
      <c r="H41" s="51"/>
      <c r="I41" s="51"/>
      <c r="J41" s="52"/>
      <c r="K41" s="2"/>
    </row>
    <row r="42" spans="1:11" x14ac:dyDescent="0.2">
      <c r="A42" s="1"/>
      <c r="B42" s="35"/>
      <c r="C42" s="54" t="s">
        <v>17</v>
      </c>
      <c r="D42" s="54"/>
      <c r="E42" s="45">
        <f>(1+D40)*E38</f>
        <v>100</v>
      </c>
      <c r="F42" s="4"/>
      <c r="G42" s="35"/>
      <c r="H42" s="54" t="s">
        <v>17</v>
      </c>
      <c r="I42" s="54"/>
      <c r="J42" s="45">
        <f>(1+I40)*J38</f>
        <v>100</v>
      </c>
      <c r="K42" s="2"/>
    </row>
    <row r="43" spans="1:11" x14ac:dyDescent="0.2">
      <c r="A43" s="17"/>
      <c r="B43" s="20"/>
      <c r="C43" s="2"/>
      <c r="D43" s="2"/>
      <c r="E43" s="2"/>
      <c r="F43" s="4"/>
      <c r="G43" s="2"/>
      <c r="H43" s="2"/>
      <c r="I43" s="2"/>
      <c r="J43" s="2"/>
      <c r="K43" s="2"/>
    </row>
    <row r="44" spans="1:11" x14ac:dyDescent="0.2">
      <c r="A44" s="17"/>
      <c r="B44" s="20"/>
      <c r="C44" s="2"/>
      <c r="D44" s="2"/>
      <c r="E44" s="2">
        <v>20</v>
      </c>
      <c r="F44" s="4"/>
      <c r="G44" s="2"/>
      <c r="H44" s="2"/>
      <c r="I44" s="2"/>
      <c r="J44" s="2">
        <v>20</v>
      </c>
      <c r="K44" s="2"/>
    </row>
    <row r="45" spans="1:11" x14ac:dyDescent="0.2">
      <c r="A45" s="17"/>
      <c r="F45" s="4"/>
      <c r="G45" s="2"/>
      <c r="H45" s="2"/>
      <c r="I45" s="2"/>
      <c r="J45" s="2"/>
      <c r="K45" s="2"/>
    </row>
    <row r="46" spans="1:11" x14ac:dyDescent="0.2">
      <c r="A46" s="17"/>
      <c r="B46" s="22"/>
      <c r="C46" s="2"/>
      <c r="D46" s="2"/>
      <c r="E46" s="2"/>
      <c r="F46" s="4"/>
      <c r="G46" s="2"/>
      <c r="H46" s="2"/>
      <c r="I46" s="2"/>
      <c r="J46" s="2"/>
      <c r="K46" s="2"/>
    </row>
    <row r="47" spans="1:11" ht="32" x14ac:dyDescent="0.2">
      <c r="A47" s="1"/>
      <c r="B47" s="19"/>
      <c r="C47" s="40" t="s">
        <v>30</v>
      </c>
      <c r="D47" s="24" t="s">
        <v>20</v>
      </c>
      <c r="E47" s="25"/>
      <c r="F47" s="4"/>
      <c r="G47" s="19"/>
      <c r="H47" s="40" t="s">
        <v>32</v>
      </c>
      <c r="I47" s="24" t="s">
        <v>20</v>
      </c>
      <c r="J47" s="25"/>
      <c r="K47" s="2"/>
    </row>
    <row r="48" spans="1:11" x14ac:dyDescent="0.2">
      <c r="A48" s="1"/>
      <c r="B48" s="5"/>
      <c r="C48" s="26"/>
      <c r="D48" s="27"/>
      <c r="E48" s="28"/>
      <c r="F48" s="4"/>
      <c r="G48" s="5"/>
      <c r="H48" s="26"/>
      <c r="I48" s="27"/>
      <c r="J48" s="28"/>
      <c r="K48" s="2"/>
    </row>
    <row r="49" spans="1:11" x14ac:dyDescent="0.2">
      <c r="A49" s="1"/>
      <c r="B49" s="13" t="s">
        <v>1</v>
      </c>
      <c r="C49" s="14" t="s">
        <v>21</v>
      </c>
      <c r="D49" s="15"/>
      <c r="E49" s="29">
        <v>100</v>
      </c>
      <c r="F49" s="4"/>
      <c r="G49" s="13" t="s">
        <v>1</v>
      </c>
      <c r="H49" s="14" t="s">
        <v>21</v>
      </c>
      <c r="I49" s="15"/>
      <c r="J49" s="29">
        <v>100</v>
      </c>
      <c r="K49" s="2"/>
    </row>
    <row r="50" spans="1:11" x14ac:dyDescent="0.2">
      <c r="A50" s="1"/>
      <c r="B50" s="13"/>
      <c r="C50" s="18" t="s">
        <v>22</v>
      </c>
      <c r="D50" s="37">
        <v>0</v>
      </c>
      <c r="E50" s="7">
        <f>D50*E49</f>
        <v>0</v>
      </c>
      <c r="F50" s="4"/>
      <c r="G50" s="13"/>
      <c r="H50" s="18" t="s">
        <v>22</v>
      </c>
      <c r="I50" s="37">
        <v>0</v>
      </c>
      <c r="J50" s="7">
        <f>I50*J49</f>
        <v>0</v>
      </c>
      <c r="K50" s="2"/>
    </row>
    <row r="51" spans="1:11" x14ac:dyDescent="0.2">
      <c r="A51" s="1"/>
      <c r="B51" s="13"/>
      <c r="C51" s="14" t="s">
        <v>35</v>
      </c>
      <c r="D51" s="38"/>
      <c r="E51" s="29">
        <f>E49+E50</f>
        <v>100</v>
      </c>
      <c r="F51" s="4"/>
      <c r="G51" s="13"/>
      <c r="H51" s="14" t="s">
        <v>35</v>
      </c>
      <c r="I51" s="38"/>
      <c r="J51" s="29">
        <f>J49+J50</f>
        <v>100</v>
      </c>
      <c r="K51" s="2"/>
    </row>
    <row r="52" spans="1:11" x14ac:dyDescent="0.2">
      <c r="A52" s="1"/>
      <c r="B52" s="13"/>
      <c r="C52" s="14"/>
      <c r="D52" s="38"/>
      <c r="E52" s="30"/>
      <c r="F52" s="4"/>
      <c r="G52" s="13"/>
      <c r="H52" s="14"/>
      <c r="I52" s="38"/>
      <c r="J52" s="30"/>
      <c r="K52" s="2"/>
    </row>
    <row r="53" spans="1:11" x14ac:dyDescent="0.2">
      <c r="A53" s="1"/>
      <c r="B53" s="13" t="s">
        <v>3</v>
      </c>
      <c r="C53" s="14" t="s">
        <v>28</v>
      </c>
      <c r="D53" s="36">
        <v>0</v>
      </c>
      <c r="E53" s="6">
        <f t="shared" ref="E53:E59" si="4">D53*E$10</f>
        <v>0</v>
      </c>
      <c r="F53" s="4"/>
      <c r="G53" s="13" t="s">
        <v>3</v>
      </c>
      <c r="H53" s="14" t="s">
        <v>28</v>
      </c>
      <c r="I53" s="36">
        <v>0</v>
      </c>
      <c r="J53" s="6">
        <f t="shared" ref="J53:J59" si="5">I53*J$10</f>
        <v>0</v>
      </c>
      <c r="K53" s="2"/>
    </row>
    <row r="54" spans="1:11" x14ac:dyDescent="0.2">
      <c r="A54" s="1"/>
      <c r="B54" s="13"/>
      <c r="C54" s="31" t="s">
        <v>4</v>
      </c>
      <c r="D54" s="36">
        <v>0</v>
      </c>
      <c r="E54" s="6">
        <f t="shared" si="4"/>
        <v>0</v>
      </c>
      <c r="F54" s="4"/>
      <c r="G54" s="13"/>
      <c r="H54" s="31" t="s">
        <v>4</v>
      </c>
      <c r="I54" s="36">
        <v>0</v>
      </c>
      <c r="J54" s="6">
        <f t="shared" si="5"/>
        <v>0</v>
      </c>
      <c r="K54" s="2"/>
    </row>
    <row r="55" spans="1:11" x14ac:dyDescent="0.2">
      <c r="A55" s="1"/>
      <c r="B55" s="13"/>
      <c r="C55" s="14" t="s">
        <v>5</v>
      </c>
      <c r="D55" s="36">
        <v>0</v>
      </c>
      <c r="E55" s="6">
        <f t="shared" si="4"/>
        <v>0</v>
      </c>
      <c r="F55" s="4"/>
      <c r="G55" s="13"/>
      <c r="H55" s="14" t="s">
        <v>5</v>
      </c>
      <c r="I55" s="36">
        <v>0</v>
      </c>
      <c r="J55" s="6">
        <f t="shared" si="5"/>
        <v>0</v>
      </c>
      <c r="K55" s="2"/>
    </row>
    <row r="56" spans="1:11" x14ac:dyDescent="0.2">
      <c r="A56" s="1"/>
      <c r="B56" s="13"/>
      <c r="C56" s="14" t="s">
        <v>26</v>
      </c>
      <c r="D56" s="36">
        <v>0</v>
      </c>
      <c r="E56" s="6">
        <f t="shared" si="4"/>
        <v>0</v>
      </c>
      <c r="F56" s="4"/>
      <c r="G56" s="13"/>
      <c r="H56" s="14" t="s">
        <v>26</v>
      </c>
      <c r="I56" s="36">
        <v>0</v>
      </c>
      <c r="J56" s="6">
        <f t="shared" si="5"/>
        <v>0</v>
      </c>
      <c r="K56" s="2"/>
    </row>
    <row r="57" spans="1:11" x14ac:dyDescent="0.2">
      <c r="A57" s="1"/>
      <c r="B57" s="13"/>
      <c r="C57" s="31" t="s">
        <v>27</v>
      </c>
      <c r="D57" s="36">
        <v>0</v>
      </c>
      <c r="E57" s="6">
        <f t="shared" si="4"/>
        <v>0</v>
      </c>
      <c r="F57" s="4"/>
      <c r="G57" s="13"/>
      <c r="H57" s="31" t="s">
        <v>27</v>
      </c>
      <c r="I57" s="36">
        <v>0</v>
      </c>
      <c r="J57" s="6">
        <f t="shared" si="5"/>
        <v>0</v>
      </c>
      <c r="K57" s="2"/>
    </row>
    <row r="58" spans="1:11" s="10" customFormat="1" x14ac:dyDescent="0.2">
      <c r="A58" s="1"/>
      <c r="B58" s="13"/>
      <c r="C58" s="14" t="s">
        <v>2</v>
      </c>
      <c r="D58" s="36">
        <v>0</v>
      </c>
      <c r="E58" s="6">
        <f t="shared" si="4"/>
        <v>0</v>
      </c>
      <c r="F58" s="4"/>
      <c r="G58" s="13"/>
      <c r="H58" s="14" t="s">
        <v>2</v>
      </c>
      <c r="I58" s="36">
        <v>0</v>
      </c>
      <c r="J58" s="6">
        <f t="shared" si="5"/>
        <v>0</v>
      </c>
      <c r="K58" s="2"/>
    </row>
    <row r="59" spans="1:11" s="10" customFormat="1" x14ac:dyDescent="0.2">
      <c r="A59" s="1"/>
      <c r="B59" s="13"/>
      <c r="C59" s="31" t="s">
        <v>19</v>
      </c>
      <c r="D59" s="36">
        <v>0</v>
      </c>
      <c r="E59" s="6">
        <f t="shared" si="4"/>
        <v>0</v>
      </c>
      <c r="F59" s="4"/>
      <c r="G59" s="13"/>
      <c r="H59" s="31" t="s">
        <v>19</v>
      </c>
      <c r="I59" s="36">
        <v>0</v>
      </c>
      <c r="J59" s="6">
        <f t="shared" si="5"/>
        <v>0</v>
      </c>
      <c r="K59" s="2"/>
    </row>
    <row r="60" spans="1:11" x14ac:dyDescent="0.2">
      <c r="A60" s="1"/>
      <c r="B60" s="13"/>
      <c r="C60" s="18" t="s">
        <v>23</v>
      </c>
      <c r="D60" s="37">
        <v>0</v>
      </c>
      <c r="E60" s="6">
        <f>D60*(E49+E53+E54)</f>
        <v>0</v>
      </c>
      <c r="F60" s="4"/>
      <c r="G60" s="13"/>
      <c r="H60" s="18" t="s">
        <v>23</v>
      </c>
      <c r="I60" s="37">
        <v>0</v>
      </c>
      <c r="J60" s="6">
        <f>I60*(J49+J53+J54)</f>
        <v>0</v>
      </c>
      <c r="K60" s="2"/>
    </row>
    <row r="61" spans="1:11" x14ac:dyDescent="0.2">
      <c r="B61" s="13"/>
      <c r="C61" s="11" t="s">
        <v>36</v>
      </c>
      <c r="D61" s="15"/>
      <c r="E61" s="12">
        <f>SUM(E51,E53:E60)</f>
        <v>100</v>
      </c>
      <c r="F61" s="4"/>
      <c r="G61" s="13"/>
      <c r="H61" s="11" t="s">
        <v>36</v>
      </c>
      <c r="I61" s="15"/>
      <c r="J61" s="12">
        <f>SUM(J51,J53:J60)</f>
        <v>100</v>
      </c>
    </row>
    <row r="62" spans="1:11" x14ac:dyDescent="0.2">
      <c r="B62" s="8"/>
      <c r="C62" s="14"/>
      <c r="D62" s="15"/>
      <c r="E62" s="29"/>
      <c r="F62" s="4"/>
      <c r="G62" s="8"/>
      <c r="H62" s="14"/>
      <c r="I62" s="15"/>
      <c r="J62" s="29"/>
    </row>
    <row r="63" spans="1:11" x14ac:dyDescent="0.2">
      <c r="B63" s="13"/>
      <c r="C63" s="14"/>
      <c r="D63" s="14"/>
      <c r="E63" s="30"/>
      <c r="F63" s="4"/>
      <c r="G63" s="13"/>
      <c r="H63" s="14"/>
      <c r="I63" s="14"/>
      <c r="J63" s="30"/>
    </row>
    <row r="64" spans="1:11" x14ac:dyDescent="0.2">
      <c r="B64" s="13" t="s">
        <v>6</v>
      </c>
      <c r="C64" s="14" t="s">
        <v>7</v>
      </c>
      <c r="D64" s="36">
        <v>0</v>
      </c>
      <c r="E64" s="6">
        <f>ROUND(D64*E$20,2)</f>
        <v>0</v>
      </c>
      <c r="F64" s="4"/>
      <c r="G64" s="13" t="s">
        <v>6</v>
      </c>
      <c r="H64" s="14" t="s">
        <v>7</v>
      </c>
      <c r="I64" s="36">
        <v>0</v>
      </c>
      <c r="J64" s="6">
        <f>ROUND(I64*J$20,2)</f>
        <v>0</v>
      </c>
    </row>
    <row r="65" spans="2:10" x14ac:dyDescent="0.2">
      <c r="B65" s="13"/>
      <c r="C65" s="14" t="s">
        <v>8</v>
      </c>
      <c r="D65" s="36">
        <v>0</v>
      </c>
      <c r="E65" s="6">
        <f t="shared" ref="E65:E73" si="6">ROUND(D65*E$20,2)</f>
        <v>0</v>
      </c>
      <c r="F65" s="4"/>
      <c r="G65" s="13"/>
      <c r="H65" s="14" t="s">
        <v>8</v>
      </c>
      <c r="I65" s="36">
        <v>0</v>
      </c>
      <c r="J65" s="6">
        <f t="shared" ref="J65:J73" si="7">ROUND(I65*J$20,2)</f>
        <v>0</v>
      </c>
    </row>
    <row r="66" spans="2:10" x14ac:dyDescent="0.2">
      <c r="B66" s="13"/>
      <c r="C66" s="14" t="s">
        <v>9</v>
      </c>
      <c r="D66" s="36">
        <v>0</v>
      </c>
      <c r="E66" s="6">
        <f t="shared" si="6"/>
        <v>0</v>
      </c>
      <c r="F66" s="4"/>
      <c r="G66" s="13"/>
      <c r="H66" s="14" t="s">
        <v>9</v>
      </c>
      <c r="I66" s="36">
        <v>0</v>
      </c>
      <c r="J66" s="6">
        <f t="shared" si="7"/>
        <v>0</v>
      </c>
    </row>
    <row r="67" spans="2:10" x14ac:dyDescent="0.2">
      <c r="B67" s="13"/>
      <c r="C67" s="14" t="s">
        <v>24</v>
      </c>
      <c r="D67" s="36">
        <v>0</v>
      </c>
      <c r="E67" s="6">
        <f t="shared" si="6"/>
        <v>0</v>
      </c>
      <c r="F67" s="4"/>
      <c r="G67" s="13"/>
      <c r="H67" s="14" t="s">
        <v>24</v>
      </c>
      <c r="I67" s="36">
        <v>0</v>
      </c>
      <c r="J67" s="6">
        <f t="shared" si="7"/>
        <v>0</v>
      </c>
    </row>
    <row r="68" spans="2:10" x14ac:dyDescent="0.2">
      <c r="B68" s="13"/>
      <c r="C68" s="32" t="s">
        <v>10</v>
      </c>
      <c r="D68" s="36">
        <v>0</v>
      </c>
      <c r="E68" s="6">
        <f t="shared" si="6"/>
        <v>0</v>
      </c>
      <c r="F68" s="4"/>
      <c r="G68" s="13"/>
      <c r="H68" s="32" t="s">
        <v>10</v>
      </c>
      <c r="I68" s="36">
        <v>0</v>
      </c>
      <c r="J68" s="6">
        <f t="shared" si="7"/>
        <v>0</v>
      </c>
    </row>
    <row r="69" spans="2:10" x14ac:dyDescent="0.2">
      <c r="B69" s="13"/>
      <c r="C69" s="14" t="s">
        <v>13</v>
      </c>
      <c r="D69" s="36">
        <v>0</v>
      </c>
      <c r="E69" s="6">
        <f t="shared" si="6"/>
        <v>0</v>
      </c>
      <c r="F69" s="4"/>
      <c r="G69" s="13"/>
      <c r="H69" s="14" t="s">
        <v>13</v>
      </c>
      <c r="I69" s="36">
        <v>0</v>
      </c>
      <c r="J69" s="6">
        <f t="shared" si="7"/>
        <v>0</v>
      </c>
    </row>
    <row r="70" spans="2:10" x14ac:dyDescent="0.2">
      <c r="B70" s="13"/>
      <c r="C70" s="53" t="s">
        <v>39</v>
      </c>
      <c r="D70" s="36">
        <v>0</v>
      </c>
      <c r="E70" s="6">
        <f t="shared" si="6"/>
        <v>0</v>
      </c>
      <c r="F70" s="4"/>
      <c r="G70" s="13"/>
      <c r="H70" s="53" t="s">
        <v>39</v>
      </c>
      <c r="I70" s="36">
        <v>0</v>
      </c>
      <c r="J70" s="6">
        <f t="shared" si="7"/>
        <v>0</v>
      </c>
    </row>
    <row r="71" spans="2:10" x14ac:dyDescent="0.2">
      <c r="B71" s="13"/>
      <c r="C71" s="14" t="s">
        <v>11</v>
      </c>
      <c r="D71" s="36">
        <v>0</v>
      </c>
      <c r="E71" s="6">
        <f t="shared" si="6"/>
        <v>0</v>
      </c>
      <c r="F71" s="4"/>
      <c r="G71" s="13"/>
      <c r="H71" s="14" t="s">
        <v>11</v>
      </c>
      <c r="I71" s="36">
        <v>0</v>
      </c>
      <c r="J71" s="6">
        <f t="shared" si="7"/>
        <v>0</v>
      </c>
    </row>
    <row r="72" spans="2:10" x14ac:dyDescent="0.2">
      <c r="B72" s="13"/>
      <c r="C72" s="32" t="s">
        <v>12</v>
      </c>
      <c r="D72" s="36">
        <v>0</v>
      </c>
      <c r="E72" s="6">
        <f t="shared" si="6"/>
        <v>0</v>
      </c>
      <c r="F72" s="4"/>
      <c r="G72" s="13"/>
      <c r="H72" s="32" t="s">
        <v>12</v>
      </c>
      <c r="I72" s="36">
        <v>0</v>
      </c>
      <c r="J72" s="6">
        <f t="shared" si="7"/>
        <v>0</v>
      </c>
    </row>
    <row r="73" spans="2:10" x14ac:dyDescent="0.2">
      <c r="B73" s="13"/>
      <c r="C73" s="14" t="s">
        <v>25</v>
      </c>
      <c r="D73" s="36">
        <v>0</v>
      </c>
      <c r="E73" s="6">
        <f t="shared" si="6"/>
        <v>0</v>
      </c>
      <c r="F73" s="4"/>
      <c r="G73" s="13"/>
      <c r="H73" s="14" t="s">
        <v>25</v>
      </c>
      <c r="I73" s="36">
        <v>0</v>
      </c>
      <c r="J73" s="6">
        <f t="shared" si="7"/>
        <v>0</v>
      </c>
    </row>
    <row r="74" spans="2:10" x14ac:dyDescent="0.2">
      <c r="B74" s="13"/>
      <c r="C74" s="18" t="s">
        <v>14</v>
      </c>
      <c r="D74" s="37">
        <v>0</v>
      </c>
      <c r="E74" s="7">
        <f>ROUND(D74*E$20,2)</f>
        <v>0</v>
      </c>
      <c r="F74" s="4"/>
      <c r="G74" s="13"/>
      <c r="H74" s="18" t="s">
        <v>14</v>
      </c>
      <c r="I74" s="37">
        <v>0</v>
      </c>
      <c r="J74" s="7">
        <f>ROUND(I74*J$20,2)</f>
        <v>0</v>
      </c>
    </row>
    <row r="75" spans="2:10" x14ac:dyDescent="0.2">
      <c r="B75" s="9"/>
      <c r="C75" s="14" t="s">
        <v>37</v>
      </c>
      <c r="D75" s="15"/>
      <c r="E75" s="6">
        <f>SUM(E61,E64:E74)</f>
        <v>100</v>
      </c>
      <c r="F75" s="4"/>
      <c r="G75" s="9"/>
      <c r="H75" s="14" t="s">
        <v>37</v>
      </c>
      <c r="I75" s="15"/>
      <c r="J75" s="6">
        <f>SUM(J61,J64:J74)</f>
        <v>100</v>
      </c>
    </row>
    <row r="76" spans="2:10" x14ac:dyDescent="0.2">
      <c r="B76" s="9"/>
      <c r="C76" s="16"/>
      <c r="D76" s="15"/>
      <c r="E76" s="29"/>
      <c r="F76" s="4"/>
      <c r="G76" s="9"/>
      <c r="H76" s="16"/>
      <c r="I76" s="15"/>
      <c r="J76" s="29"/>
    </row>
    <row r="77" spans="2:10" x14ac:dyDescent="0.2">
      <c r="B77" s="13" t="s">
        <v>15</v>
      </c>
      <c r="C77" s="48" t="s">
        <v>33</v>
      </c>
      <c r="D77" s="49">
        <v>0</v>
      </c>
      <c r="E77" s="7">
        <f>ROUND(D77*E$20,2)</f>
        <v>0</v>
      </c>
      <c r="F77" s="4"/>
      <c r="G77" s="13" t="s">
        <v>15</v>
      </c>
      <c r="H77" s="48" t="s">
        <v>33</v>
      </c>
      <c r="I77" s="49">
        <v>0</v>
      </c>
      <c r="J77" s="7">
        <f>ROUND(I77*J$20,2)</f>
        <v>0</v>
      </c>
    </row>
    <row r="78" spans="2:10" x14ac:dyDescent="0.2">
      <c r="B78" s="13"/>
      <c r="C78" s="20"/>
      <c r="D78" s="33"/>
      <c r="E78" s="6"/>
      <c r="F78" s="2"/>
      <c r="G78" s="13"/>
      <c r="H78" s="20"/>
      <c r="I78" s="33"/>
      <c r="J78" s="6"/>
    </row>
    <row r="79" spans="2:10" x14ac:dyDescent="0.2">
      <c r="B79" s="13"/>
      <c r="C79" s="55" t="s">
        <v>34</v>
      </c>
      <c r="D79" s="55"/>
      <c r="E79" s="50">
        <f>(E75+E77)</f>
        <v>100</v>
      </c>
      <c r="F79" s="4"/>
      <c r="G79" s="13"/>
      <c r="H79" s="55" t="s">
        <v>34</v>
      </c>
      <c r="I79" s="55"/>
      <c r="J79" s="50">
        <f>(J75+J77)</f>
        <v>100</v>
      </c>
    </row>
    <row r="80" spans="2:10" x14ac:dyDescent="0.2">
      <c r="B80" s="13"/>
      <c r="C80" s="43"/>
      <c r="D80" s="43"/>
      <c r="E80" s="50"/>
      <c r="F80" s="4"/>
      <c r="G80" s="13"/>
      <c r="H80" s="43"/>
      <c r="I80" s="43"/>
      <c r="J80" s="50"/>
    </row>
    <row r="81" spans="1:11" x14ac:dyDescent="0.2">
      <c r="B81" s="13"/>
      <c r="C81" s="23" t="s">
        <v>16</v>
      </c>
      <c r="D81" s="39">
        <v>0</v>
      </c>
      <c r="E81" s="34"/>
      <c r="F81" s="4"/>
      <c r="G81" s="13"/>
      <c r="H81" s="23" t="s">
        <v>16</v>
      </c>
      <c r="I81" s="39">
        <v>0</v>
      </c>
      <c r="J81" s="34"/>
    </row>
    <row r="82" spans="1:11" x14ac:dyDescent="0.2">
      <c r="B82" s="13"/>
      <c r="C82" s="51"/>
      <c r="D82" s="51"/>
      <c r="E82" s="52"/>
      <c r="F82" s="4"/>
      <c r="G82" s="13"/>
      <c r="H82" s="51"/>
      <c r="I82" s="51"/>
      <c r="J82" s="52"/>
    </row>
    <row r="83" spans="1:11" x14ac:dyDescent="0.2">
      <c r="A83" s="17"/>
      <c r="B83" s="35"/>
      <c r="C83" s="54" t="s">
        <v>17</v>
      </c>
      <c r="D83" s="54"/>
      <c r="E83" s="45">
        <f>(1+D81)*E79</f>
        <v>100</v>
      </c>
      <c r="F83" s="4"/>
      <c r="G83" s="35"/>
      <c r="H83" s="54" t="s">
        <v>17</v>
      </c>
      <c r="I83" s="54"/>
      <c r="J83" s="45">
        <f>(1+I81)*J79</f>
        <v>100</v>
      </c>
      <c r="K83" s="2"/>
    </row>
    <row r="85" spans="1:11" x14ac:dyDescent="0.2">
      <c r="E85" s="10">
        <v>30</v>
      </c>
      <c r="J85" s="10">
        <v>30</v>
      </c>
    </row>
    <row r="87" spans="1:11" x14ac:dyDescent="0.2">
      <c r="B87" s="21"/>
      <c r="C87" s="2"/>
      <c r="D87" s="2"/>
      <c r="E87" s="2"/>
    </row>
    <row r="88" spans="1:11" x14ac:dyDescent="0.2">
      <c r="B88" s="46" t="s">
        <v>18</v>
      </c>
      <c r="C88" s="47"/>
      <c r="D88" s="44">
        <f>((E42*E44)+(J42*J44)+(E83*E85)+(J83*J85))/100</f>
        <v>100</v>
      </c>
      <c r="E88" s="2"/>
    </row>
  </sheetData>
  <protectedRanges>
    <protectedRange sqref="D40 D9 D12:D19 D23:D33 C18 I40 I9 I12:I19 I23:I33 H18 D81 D50 D53:D60 D64:D74 C59 I81 I50 I53:I60 I64:I74 H59" name="cijfers"/>
  </protectedRanges>
  <mergeCells count="10">
    <mergeCell ref="C83:D83"/>
    <mergeCell ref="H83:I83"/>
    <mergeCell ref="C79:D79"/>
    <mergeCell ref="H79:I79"/>
    <mergeCell ref="B4:C4"/>
    <mergeCell ref="B5:J5"/>
    <mergeCell ref="C38:D38"/>
    <mergeCell ref="C42:D42"/>
    <mergeCell ref="H38:I38"/>
    <mergeCell ref="H42:I42"/>
  </mergeCells>
  <pageMargins left="0.75" right="0.75" top="1" bottom="1" header="0.5" footer="0.5"/>
  <pageSetup paperSize="9" scale="70" orientation="landscape" horizontalDpi="4294967292" verticalDpi="42949672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E78CA07F406A4A8E21F6AFE3DE92D3" ma:contentTypeVersion="16" ma:contentTypeDescription="Een nieuw document maken." ma:contentTypeScope="" ma:versionID="b5b3ad835e05a45cd522ee7577037216">
  <xsd:schema xmlns:xsd="http://www.w3.org/2001/XMLSchema" xmlns:xs="http://www.w3.org/2001/XMLSchema" xmlns:p="http://schemas.microsoft.com/office/2006/metadata/properties" xmlns:ns2="c1fe1716-171e-415a-9ea7-63a8e0ef17c9" xmlns:ns3="4304bbbe-8034-4979-9cd1-a03cfef93124" targetNamespace="http://schemas.microsoft.com/office/2006/metadata/properties" ma:root="true" ma:fieldsID="cf53b3a75859768e02b7aa60210ff37d" ns2:_="" ns3:_="">
    <xsd:import namespace="c1fe1716-171e-415a-9ea7-63a8e0ef17c9"/>
    <xsd:import namespace="4304bbbe-8034-4979-9cd1-a03cfef9312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e1716-171e-415a-9ea7-63a8e0ef17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f124038-7893-43d6-b27f-b9de21149e1f}" ma:internalName="TaxCatchAll" ma:showField="CatchAllData" ma:web="c1fe1716-171e-415a-9ea7-63a8e0ef17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4bbbe-8034-4979-9cd1-a03cfef931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3f63aa7e-7a2e-437c-b0bc-ca582e7ce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41083B-6FBE-4E13-9587-BA61BF2293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e1716-171e-415a-9ea7-63a8e0ef17c9"/>
    <ds:schemaRef ds:uri="4304bbbe-8034-4979-9cd1-a03cfef931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3C2561-56A4-4024-BFDC-0BD6D31340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Erik Semmelink</cp:lastModifiedBy>
  <dcterms:created xsi:type="dcterms:W3CDTF">2022-05-23T11:28:22Z</dcterms:created>
  <dcterms:modified xsi:type="dcterms:W3CDTF">2024-04-15T13:39:26Z</dcterms:modified>
</cp:coreProperties>
</file>