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filterPrivacy="1" codeName="ThisWorkbook" autoCompressPictures="0"/>
  <xr:revisionPtr revIDLastSave="307" documentId="13_ncr:1_{0B2A786E-B02D-124D-9937-8017E742D72A}" xr6:coauthVersionLast="47" xr6:coauthVersionMax="47" xr10:uidLastSave="{772FD501-7A0F-1149-9A7B-2C8E98DC2A6D}"/>
  <bookViews>
    <workbookView xWindow="33260" yWindow="620" windowWidth="40700" windowHeight="19660" xr2:uid="{00000000-000D-0000-FFFF-FFFF00000000}"/>
  </bookViews>
  <sheets>
    <sheet name="Productdemonstratie" sheetId="23" r:id="rId1"/>
    <sheet name="Beoordelaar 1" sheetId="7" r:id="rId2"/>
    <sheet name="Beoordelaar 2" sheetId="15" r:id="rId3"/>
    <sheet name="Beoordelaar 3" sheetId="16" r:id="rId4"/>
    <sheet name="Beoordelaar 4" sheetId="17" r:id="rId5"/>
    <sheet name="Beoordelaar 5" sheetId="18" r:id="rId6"/>
    <sheet name="Consensus" sheetId="9" r:id="rId7"/>
    <sheet name="Eindscores" sheetId="19" r:id="rId8"/>
  </sheets>
  <definedNames>
    <definedName name="SCORE">Productdemonstratie!$B$1:$B$4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31" i="9" l="1"/>
  <c r="D226" i="9"/>
  <c r="D225" i="9"/>
  <c r="D224" i="9"/>
  <c r="D223" i="9"/>
  <c r="D222" i="9"/>
  <c r="D219" i="9"/>
  <c r="D218" i="9"/>
  <c r="D217" i="9"/>
  <c r="D216" i="9"/>
  <c r="D215" i="9"/>
  <c r="D212" i="9"/>
  <c r="D211" i="9"/>
  <c r="D210" i="9"/>
  <c r="D209" i="9"/>
  <c r="D208" i="9"/>
  <c r="D205" i="9"/>
  <c r="D204" i="9"/>
  <c r="D203" i="9"/>
  <c r="D202" i="9"/>
  <c r="D201" i="9"/>
  <c r="D198" i="9"/>
  <c r="D197" i="9"/>
  <c r="D196" i="9"/>
  <c r="D195" i="9"/>
  <c r="D194" i="9"/>
  <c r="D112" i="9"/>
  <c r="D111" i="9"/>
  <c r="D110" i="9"/>
  <c r="D109" i="9"/>
  <c r="D108" i="9"/>
  <c r="D105" i="9"/>
  <c r="D104" i="9"/>
  <c r="D103" i="9"/>
  <c r="D102" i="9"/>
  <c r="D101" i="9"/>
  <c r="D98" i="9"/>
  <c r="D97" i="9"/>
  <c r="D96" i="9"/>
  <c r="D95" i="9"/>
  <c r="D94" i="9"/>
  <c r="D91" i="9"/>
  <c r="D90" i="9"/>
  <c r="D89" i="9"/>
  <c r="D88" i="9"/>
  <c r="D87" i="9"/>
  <c r="D84" i="9"/>
  <c r="D83" i="9"/>
  <c r="D82" i="9"/>
  <c r="D81" i="9"/>
  <c r="D80" i="9"/>
  <c r="D188" i="9"/>
  <c r="D187" i="9"/>
  <c r="D186" i="9"/>
  <c r="D185" i="9"/>
  <c r="D184" i="9"/>
  <c r="D181" i="9"/>
  <c r="D180" i="9"/>
  <c r="D179" i="9"/>
  <c r="D178" i="9"/>
  <c r="D177" i="9"/>
  <c r="D174" i="9"/>
  <c r="D173" i="9"/>
  <c r="D172" i="9"/>
  <c r="D171" i="9"/>
  <c r="D170" i="9"/>
  <c r="D167" i="9"/>
  <c r="D166" i="9"/>
  <c r="D165" i="9"/>
  <c r="D164" i="9"/>
  <c r="D163" i="9"/>
  <c r="D160" i="9"/>
  <c r="D159" i="9"/>
  <c r="D158" i="9"/>
  <c r="D157" i="9"/>
  <c r="D156" i="9"/>
  <c r="D74" i="9"/>
  <c r="D73" i="9"/>
  <c r="D72" i="9"/>
  <c r="D71" i="9"/>
  <c r="D70" i="9"/>
  <c r="D67" i="9"/>
  <c r="D66" i="9"/>
  <c r="D65" i="9"/>
  <c r="D64" i="9"/>
  <c r="D63" i="9"/>
  <c r="D60" i="9"/>
  <c r="D59" i="9"/>
  <c r="D58" i="9"/>
  <c r="D57" i="9"/>
  <c r="D56" i="9"/>
  <c r="D53" i="9"/>
  <c r="D52" i="9"/>
  <c r="D51" i="9"/>
  <c r="D50" i="9"/>
  <c r="D49" i="9"/>
  <c r="D46" i="9"/>
  <c r="D45" i="9"/>
  <c r="D44" i="9"/>
  <c r="D43" i="9"/>
  <c r="D42" i="9"/>
  <c r="B84" i="9"/>
  <c r="B83" i="9"/>
  <c r="B82" i="9"/>
  <c r="B81" i="9"/>
  <c r="B80" i="9"/>
  <c r="B46" i="9"/>
  <c r="B45" i="9"/>
  <c r="B44" i="9"/>
  <c r="B43" i="9"/>
  <c r="B42" i="9"/>
  <c r="D69" i="9"/>
  <c r="D48" i="9"/>
  <c r="D55" i="9"/>
  <c r="D62" i="9"/>
  <c r="D76" i="9"/>
  <c r="D77" i="9"/>
  <c r="D86" i="9"/>
  <c r="D93" i="9"/>
  <c r="D100" i="9"/>
  <c r="D107" i="9"/>
  <c r="D114" i="9"/>
  <c r="D115" i="9"/>
  <c r="D10" i="9"/>
  <c r="D17" i="9"/>
  <c r="D24" i="9"/>
  <c r="D31" i="9"/>
  <c r="D38" i="9"/>
  <c r="D39" i="9"/>
  <c r="D124" i="9"/>
  <c r="D131" i="9"/>
  <c r="D138" i="9"/>
  <c r="D145" i="9"/>
  <c r="D152" i="9"/>
  <c r="D153" i="9"/>
  <c r="D162" i="9"/>
  <c r="D169" i="9"/>
  <c r="D176" i="9"/>
  <c r="D183" i="9"/>
  <c r="D190" i="9"/>
  <c r="D191" i="9"/>
  <c r="D200" i="9"/>
  <c r="D207" i="9"/>
  <c r="D214" i="9"/>
  <c r="D221" i="9"/>
  <c r="D228" i="9"/>
  <c r="D229" i="9"/>
  <c r="A222" i="9"/>
  <c r="A215" i="9"/>
  <c r="A208" i="9"/>
  <c r="A201" i="9"/>
  <c r="A194" i="9"/>
  <c r="A193" i="9"/>
  <c r="A108" i="9"/>
  <c r="A101" i="9"/>
  <c r="A94" i="9"/>
  <c r="A87" i="9"/>
  <c r="A80" i="9"/>
  <c r="A79" i="9"/>
  <c r="B226" i="9"/>
  <c r="B225" i="9"/>
  <c r="B224" i="9"/>
  <c r="B223" i="9"/>
  <c r="B222" i="9"/>
  <c r="B219" i="9"/>
  <c r="B218" i="9"/>
  <c r="B217" i="9"/>
  <c r="B216" i="9"/>
  <c r="B215" i="9"/>
  <c r="B212" i="9"/>
  <c r="B211" i="9"/>
  <c r="B210" i="9"/>
  <c r="B209" i="9"/>
  <c r="B208" i="9"/>
  <c r="B205" i="9"/>
  <c r="B204" i="9"/>
  <c r="B203" i="9"/>
  <c r="B202" i="9"/>
  <c r="B201" i="9"/>
  <c r="B198" i="9"/>
  <c r="B197" i="9"/>
  <c r="B196" i="9"/>
  <c r="B195" i="9"/>
  <c r="B194" i="9"/>
  <c r="B112" i="9"/>
  <c r="B111" i="9"/>
  <c r="B110" i="9"/>
  <c r="B109" i="9"/>
  <c r="B108" i="9"/>
  <c r="B105" i="9"/>
  <c r="B104" i="9"/>
  <c r="B103" i="9"/>
  <c r="B102" i="9"/>
  <c r="B101" i="9"/>
  <c r="B98" i="9"/>
  <c r="B97" i="9"/>
  <c r="B96" i="9"/>
  <c r="B95" i="9"/>
  <c r="B94" i="9"/>
  <c r="B91" i="9"/>
  <c r="B90" i="9"/>
  <c r="B89" i="9"/>
  <c r="B88" i="9"/>
  <c r="B87" i="9"/>
  <c r="A184" i="9"/>
  <c r="A177" i="9"/>
  <c r="A170" i="9"/>
  <c r="A163" i="9"/>
  <c r="A156" i="9"/>
  <c r="A155" i="9"/>
  <c r="A70" i="9"/>
  <c r="A63" i="9"/>
  <c r="A56" i="9"/>
  <c r="A49" i="9"/>
  <c r="A42" i="9"/>
  <c r="A41" i="9"/>
  <c r="B188" i="9"/>
  <c r="B187" i="9"/>
  <c r="B186" i="9"/>
  <c r="B185" i="9"/>
  <c r="B184" i="9"/>
  <c r="B181" i="9"/>
  <c r="B180" i="9"/>
  <c r="B179" i="9"/>
  <c r="B178" i="9"/>
  <c r="B177" i="9"/>
  <c r="B174" i="9"/>
  <c r="B173" i="9"/>
  <c r="B172" i="9"/>
  <c r="B171" i="9"/>
  <c r="B170" i="9"/>
  <c r="B167" i="9"/>
  <c r="B166" i="9"/>
  <c r="B165" i="9"/>
  <c r="B164" i="9"/>
  <c r="B163" i="9"/>
  <c r="B160" i="9"/>
  <c r="B159" i="9"/>
  <c r="B158" i="9"/>
  <c r="B157" i="9"/>
  <c r="B156" i="9"/>
  <c r="B74" i="9"/>
  <c r="B73" i="9"/>
  <c r="B72" i="9"/>
  <c r="B71" i="9"/>
  <c r="B70" i="9"/>
  <c r="B67" i="9"/>
  <c r="B66" i="9"/>
  <c r="B65" i="9"/>
  <c r="B64" i="9"/>
  <c r="B63" i="9"/>
  <c r="B60" i="9"/>
  <c r="B59" i="9"/>
  <c r="B58" i="9"/>
  <c r="B57" i="9"/>
  <c r="B56" i="9"/>
  <c r="B53" i="9"/>
  <c r="B52" i="9"/>
  <c r="B51" i="9"/>
  <c r="B50" i="9"/>
  <c r="B49" i="9"/>
  <c r="A67" i="18"/>
  <c r="A65" i="18"/>
  <c r="A63" i="18"/>
  <c r="A61" i="18"/>
  <c r="A59" i="18"/>
  <c r="A58" i="18"/>
  <c r="A34" i="18"/>
  <c r="A32" i="18"/>
  <c r="A30" i="18"/>
  <c r="A28" i="18"/>
  <c r="A26" i="18"/>
  <c r="A25" i="18"/>
  <c r="A56" i="18"/>
  <c r="A54" i="18"/>
  <c r="A52" i="18"/>
  <c r="A50" i="18"/>
  <c r="A48" i="18"/>
  <c r="A47" i="18"/>
  <c r="A23" i="18"/>
  <c r="A21" i="18"/>
  <c r="A19" i="18"/>
  <c r="A17" i="18"/>
  <c r="A15" i="18"/>
  <c r="A14" i="18"/>
  <c r="A45" i="18"/>
  <c r="A43" i="18"/>
  <c r="A41" i="18"/>
  <c r="A39" i="18"/>
  <c r="A37" i="18"/>
  <c r="A36" i="18"/>
  <c r="A12" i="18"/>
  <c r="A10" i="18"/>
  <c r="A8" i="18"/>
  <c r="A6" i="18"/>
  <c r="A4" i="18"/>
  <c r="A3" i="18"/>
  <c r="A2" i="18"/>
  <c r="A67" i="17"/>
  <c r="A65" i="17"/>
  <c r="A63" i="17"/>
  <c r="A61" i="17"/>
  <c r="A59" i="17"/>
  <c r="A58" i="17"/>
  <c r="A34" i="17"/>
  <c r="A32" i="17"/>
  <c r="A30" i="17"/>
  <c r="A28" i="17"/>
  <c r="A26" i="17"/>
  <c r="A25" i="17"/>
  <c r="A56" i="17"/>
  <c r="A54" i="17"/>
  <c r="A52" i="17"/>
  <c r="A50" i="17"/>
  <c r="A48" i="17"/>
  <c r="A47" i="17"/>
  <c r="A23" i="17"/>
  <c r="A21" i="17"/>
  <c r="A19" i="17"/>
  <c r="A17" i="17"/>
  <c r="A15" i="17"/>
  <c r="A14" i="17"/>
  <c r="A45" i="17"/>
  <c r="A43" i="17"/>
  <c r="A41" i="17"/>
  <c r="A39" i="17"/>
  <c r="A37" i="17"/>
  <c r="A36" i="17"/>
  <c r="A12" i="17"/>
  <c r="A10" i="17"/>
  <c r="A8" i="17"/>
  <c r="A6" i="17"/>
  <c r="A4" i="17"/>
  <c r="A3" i="17"/>
  <c r="A2" i="17"/>
  <c r="A67" i="16"/>
  <c r="A65" i="16"/>
  <c r="A63" i="16"/>
  <c r="A61" i="16"/>
  <c r="A59" i="16"/>
  <c r="A58" i="16"/>
  <c r="A34" i="16"/>
  <c r="A32" i="16"/>
  <c r="A30" i="16"/>
  <c r="A28" i="16"/>
  <c r="A26" i="16"/>
  <c r="A25" i="16"/>
  <c r="A56" i="16"/>
  <c r="A54" i="16"/>
  <c r="A52" i="16"/>
  <c r="A50" i="16"/>
  <c r="A48" i="16"/>
  <c r="A47" i="16"/>
  <c r="A23" i="16"/>
  <c r="A21" i="16"/>
  <c r="A19" i="16"/>
  <c r="A17" i="16"/>
  <c r="A15" i="16"/>
  <c r="A14" i="16"/>
  <c r="A45" i="16"/>
  <c r="A43" i="16"/>
  <c r="A41" i="16"/>
  <c r="A39" i="16"/>
  <c r="A37" i="16"/>
  <c r="A36" i="16"/>
  <c r="A12" i="16"/>
  <c r="A10" i="16"/>
  <c r="A8" i="16"/>
  <c r="A6" i="16"/>
  <c r="A4" i="16"/>
  <c r="A3" i="16"/>
  <c r="A2" i="16"/>
  <c r="A67" i="15"/>
  <c r="A65" i="15"/>
  <c r="A63" i="15"/>
  <c r="A61" i="15"/>
  <c r="A59" i="15"/>
  <c r="A58" i="15"/>
  <c r="A34" i="15"/>
  <c r="A32" i="15"/>
  <c r="A30" i="15"/>
  <c r="A28" i="15"/>
  <c r="A26" i="15"/>
  <c r="A25" i="15"/>
  <c r="A56" i="15"/>
  <c r="A54" i="15"/>
  <c r="A52" i="15"/>
  <c r="A50" i="15"/>
  <c r="A48" i="15"/>
  <c r="A47" i="15"/>
  <c r="A23" i="15"/>
  <c r="A21" i="15"/>
  <c r="A19" i="15"/>
  <c r="A17" i="15"/>
  <c r="A15" i="15"/>
  <c r="A14" i="15"/>
  <c r="A45" i="15"/>
  <c r="A43" i="15"/>
  <c r="A41" i="15"/>
  <c r="A39" i="15"/>
  <c r="A37" i="15"/>
  <c r="A36" i="15"/>
  <c r="A12" i="15"/>
  <c r="A10" i="15"/>
  <c r="A8" i="15"/>
  <c r="A6" i="15"/>
  <c r="A4" i="15"/>
  <c r="A3" i="15"/>
  <c r="A2" i="15"/>
  <c r="A67" i="7"/>
  <c r="A65" i="7"/>
  <c r="A63" i="7"/>
  <c r="A61" i="7"/>
  <c r="A59" i="7"/>
  <c r="A58" i="7"/>
  <c r="A34" i="7"/>
  <c r="A32" i="7"/>
  <c r="A30" i="7"/>
  <c r="A28" i="7"/>
  <c r="A26" i="7"/>
  <c r="A25" i="7"/>
  <c r="A56" i="7"/>
  <c r="A54" i="7"/>
  <c r="A52" i="7"/>
  <c r="A50" i="7"/>
  <c r="A48" i="7"/>
  <c r="A47" i="7"/>
  <c r="A23" i="7"/>
  <c r="A21" i="7"/>
  <c r="A19" i="7"/>
  <c r="A17" i="7"/>
  <c r="A15" i="7"/>
  <c r="A14" i="7"/>
  <c r="C4" i="19"/>
  <c r="C5" i="19"/>
  <c r="D36" i="9"/>
  <c r="D35" i="9"/>
  <c r="D34" i="9"/>
  <c r="D33" i="9"/>
  <c r="D32" i="9"/>
  <c r="A146" i="9"/>
  <c r="A139" i="9"/>
  <c r="A132" i="9"/>
  <c r="A125" i="9"/>
  <c r="A118" i="9"/>
  <c r="A117" i="9"/>
  <c r="C1" i="18"/>
  <c r="C1" i="17"/>
  <c r="C1" i="16"/>
  <c r="C1" i="15"/>
  <c r="A45" i="7"/>
  <c r="A43" i="7"/>
  <c r="A41" i="7"/>
  <c r="A39" i="7"/>
  <c r="A37" i="7"/>
  <c r="A36" i="7"/>
  <c r="D150" i="9"/>
  <c r="D149" i="9"/>
  <c r="D148" i="9"/>
  <c r="D147" i="9"/>
  <c r="B150" i="9"/>
  <c r="B149" i="9"/>
  <c r="B148" i="9"/>
  <c r="B147" i="9"/>
  <c r="B146" i="9"/>
  <c r="D143" i="9"/>
  <c r="D142" i="9"/>
  <c r="D141" i="9"/>
  <c r="D140" i="9"/>
  <c r="B143" i="9"/>
  <c r="B142" i="9"/>
  <c r="B141" i="9"/>
  <c r="B140" i="9"/>
  <c r="B139" i="9"/>
  <c r="D136" i="9"/>
  <c r="D135" i="9"/>
  <c r="D134" i="9"/>
  <c r="D133" i="9"/>
  <c r="B136" i="9"/>
  <c r="B135" i="9"/>
  <c r="B134" i="9"/>
  <c r="B133" i="9"/>
  <c r="B132" i="9"/>
  <c r="D129" i="9"/>
  <c r="D128" i="9"/>
  <c r="D127" i="9"/>
  <c r="D126" i="9"/>
  <c r="B129" i="9"/>
  <c r="B128" i="9"/>
  <c r="B127" i="9"/>
  <c r="B126" i="9"/>
  <c r="B125" i="9"/>
  <c r="D122" i="9"/>
  <c r="D121" i="9"/>
  <c r="D120" i="9"/>
  <c r="D119" i="9"/>
  <c r="B122" i="9"/>
  <c r="B121" i="9"/>
  <c r="B120" i="9"/>
  <c r="B119" i="9"/>
  <c r="B118" i="9"/>
  <c r="D4" i="9"/>
  <c r="A3" i="7"/>
  <c r="D29" i="9"/>
  <c r="D28" i="9"/>
  <c r="D27" i="9"/>
  <c r="D26" i="9"/>
  <c r="D25" i="9"/>
  <c r="D22" i="9"/>
  <c r="D21" i="9"/>
  <c r="D20" i="9"/>
  <c r="D19" i="9"/>
  <c r="D18" i="9"/>
  <c r="B36" i="9"/>
  <c r="B35" i="9"/>
  <c r="B34" i="9"/>
  <c r="B33" i="9"/>
  <c r="B32" i="9"/>
  <c r="B29" i="9"/>
  <c r="B28" i="9"/>
  <c r="B27" i="9"/>
  <c r="B26" i="9"/>
  <c r="B25" i="9"/>
  <c r="B22" i="9"/>
  <c r="B21" i="9"/>
  <c r="B20" i="9"/>
  <c r="B19" i="9"/>
  <c r="B18" i="9"/>
  <c r="B15" i="9"/>
  <c r="B14" i="9"/>
  <c r="B13" i="9"/>
  <c r="B12" i="9"/>
  <c r="B11" i="9"/>
  <c r="D15" i="9"/>
  <c r="D14" i="9"/>
  <c r="D13" i="9"/>
  <c r="D12" i="9"/>
  <c r="D11" i="9"/>
  <c r="D8" i="9"/>
  <c r="D7" i="9"/>
  <c r="D6" i="9"/>
  <c r="D5" i="9"/>
  <c r="B8" i="9"/>
  <c r="B7" i="9"/>
  <c r="B6" i="9"/>
  <c r="B5" i="9"/>
  <c r="B4" i="9"/>
  <c r="D146" i="9"/>
  <c r="D139" i="9"/>
  <c r="D132" i="9"/>
  <c r="D125" i="9"/>
  <c r="D118" i="9"/>
  <c r="A3" i="9"/>
  <c r="C2" i="19"/>
  <c r="D1" i="9"/>
  <c r="A32" i="9"/>
  <c r="A25" i="9"/>
  <c r="A18" i="9"/>
  <c r="A11" i="9"/>
  <c r="A4" i="9"/>
  <c r="A12" i="7"/>
  <c r="A10" i="7"/>
  <c r="A8" i="7"/>
  <c r="A6" i="7"/>
  <c r="A4" i="7"/>
  <c r="A2" i="7"/>
  <c r="C9" i="19"/>
</calcChain>
</file>

<file path=xl/sharedStrings.xml><?xml version="1.0" encoding="utf-8"?>
<sst xmlns="http://schemas.openxmlformats.org/spreadsheetml/2006/main" count="485" uniqueCount="41">
  <si>
    <t>&lt;MOTIVATIE&gt;</t>
  </si>
  <si>
    <t>Consensus</t>
  </si>
  <si>
    <t>SCORE</t>
  </si>
  <si>
    <t>Score:</t>
  </si>
  <si>
    <t>Totaalwaardes</t>
  </si>
  <si>
    <t>Totaalwaarder criterium kwaliteit</t>
  </si>
  <si>
    <t>Onderdeel</t>
  </si>
  <si>
    <t>Totaal behaalde waarde criterium kwaliteit:</t>
  </si>
  <si>
    <t>Totaal behaalde waarde criterium prijs:</t>
  </si>
  <si>
    <t>Eindscore (kwaliteit/prijs):</t>
  </si>
  <si>
    <t>Inschrijver 1</t>
  </si>
  <si>
    <t>Voldoende</t>
  </si>
  <si>
    <t>Onvoldoende</t>
  </si>
  <si>
    <t>Motivatie consensus:</t>
  </si>
  <si>
    <t>Totaal behaalde waarde productdemonstratie:</t>
  </si>
  <si>
    <t>3. Uitstraling/ vormgeving</t>
  </si>
  <si>
    <t xml:space="preserve">Beoordelaar 1: </t>
  </si>
  <si>
    <t xml:space="preserve">Beoordelaar 3: </t>
  </si>
  <si>
    <t xml:space="preserve">Beoordelaar 5: </t>
  </si>
  <si>
    <t xml:space="preserve">Beoordelaar 4: </t>
  </si>
  <si>
    <t>Beter</t>
  </si>
  <si>
    <t>Minder</t>
  </si>
  <si>
    <t xml:space="preserve">1. Stabiliteit </t>
  </si>
  <si>
    <t>4. Gemak schoonmaken</t>
  </si>
  <si>
    <t xml:space="preserve">Beoordelaar 2: </t>
  </si>
  <si>
    <t>Behaalde waarde:</t>
  </si>
  <si>
    <t>2. Constructie tussen frame en zitting</t>
  </si>
  <si>
    <t>2. Constructie tussen frame en blad</t>
  </si>
  <si>
    <t>7.1.A BEANTWOORDING OPEN VRAGEN</t>
  </si>
  <si>
    <t>7.2 PRODUCTDEMONSTRATIE</t>
  </si>
  <si>
    <t>5. Mate veiligheid (scherpe randen en hoeken)</t>
  </si>
  <si>
    <t>maximaal 2 maal negatief</t>
  </si>
  <si>
    <t xml:space="preserve">Aanbestedende dienst zal conform een nader te bepalen planning een productdemonstratie organiseren op haar locatie (Leeuwarden). Tijdens deze productdemonstratie zal de kwaliteit van diverse uitgevraagde producten conform objectieve criteria worden getoetst, getest en beoordeeld. </t>
  </si>
  <si>
    <t>7.2 Productdemonstratie</t>
  </si>
  <si>
    <t>Vergelijkbaar</t>
  </si>
  <si>
    <t>1. Beoordelingscriteria leerlingtafel - Item 9</t>
  </si>
  <si>
    <t>2. Beoordelingscriteria leerlingtafel - Item 10</t>
  </si>
  <si>
    <t>3. Beoordelingscriteria leerlingtafel - Item 21</t>
  </si>
  <si>
    <t>4. Beoordelingscriteria leerlingstoel - Item 32</t>
  </si>
  <si>
    <t>5. Beoordelingscriteria leerlingstoel - Item 38</t>
  </si>
  <si>
    <t>6. Beoordelingscriteria leerlingstoel - Item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</si>
</sst>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0.0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11"/>
      <color theme="0"/>
      <name val="Calibri"/>
      <family val="2"/>
      <scheme val="minor"/>
    </font>
    <font>
      <sz val="8"/>
      <name val="Calibri"/>
      <family val="2"/>
      <scheme val="minor"/>
    </font>
    <font>
      <sz val="11"/>
      <color rgb="FFFF0000"/>
      <name val="Calibri"/>
      <family val="2"/>
      <scheme val="minor"/>
    </font>
    <font>
      <sz val="8"/>
      <color rgb="FFFF0000"/>
      <name val="Verdana"/>
      <family val="2"/>
    </font>
    <font>
      <sz val="10"/>
      <color rgb="FFFF000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4">
    <xf numFmtId="0" fontId="0" fillId="0" borderId="0" xfId="0"/>
    <xf numFmtId="0" fontId="2" fillId="0" borderId="0" xfId="0" applyFont="1"/>
    <xf numFmtId="0" fontId="0" fillId="0" borderId="0" xfId="0" applyAlignment="1">
      <alignment wrapText="1"/>
    </xf>
    <xf numFmtId="165" fontId="2" fillId="0" borderId="0" xfId="0" applyNumberFormat="1" applyFont="1" applyAlignment="1">
      <alignment horizontal="center"/>
    </xf>
    <xf numFmtId="0" fontId="2" fillId="2" borderId="0" xfId="0" applyFont="1" applyFill="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4" fillId="2" borderId="7" xfId="0" applyFont="1" applyFill="1" applyBorder="1" applyAlignment="1">
      <alignment horizontal="left" vertical="center" indent="1"/>
    </xf>
    <xf numFmtId="0" fontId="13" fillId="0" borderId="0" xfId="0" applyFont="1"/>
    <xf numFmtId="0" fontId="14" fillId="0" borderId="0" xfId="0" applyFont="1"/>
    <xf numFmtId="0" fontId="15" fillId="0" borderId="0" xfId="0" applyFont="1"/>
    <xf numFmtId="0" fontId="4" fillId="3" borderId="3" xfId="0" applyFont="1" applyFill="1" applyBorder="1" applyAlignment="1">
      <alignment vertical="center"/>
    </xf>
    <xf numFmtId="0" fontId="4" fillId="3" borderId="2" xfId="0" applyFont="1" applyFill="1" applyBorder="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166" fontId="1" fillId="4"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7" fontId="1" fillId="4" borderId="1" xfId="0" applyNumberFormat="1" applyFont="1" applyFill="1" applyBorder="1" applyAlignment="1">
      <alignment horizontal="center" vertical="center"/>
    </xf>
    <xf numFmtId="0" fontId="1" fillId="5" borderId="1" xfId="0" applyFont="1" applyFill="1" applyBorder="1" applyAlignment="1">
      <alignment vertical="center" wrapText="1"/>
    </xf>
    <xf numFmtId="166" fontId="1" fillId="5" borderId="1"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8" fillId="4" borderId="1" xfId="0" applyFont="1" applyFill="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2" borderId="0" xfId="0" applyFont="1" applyFill="1" applyAlignment="1">
      <alignment horizontal="left" vertical="center" wrapText="1" indent="1"/>
    </xf>
    <xf numFmtId="164" fontId="2" fillId="7" borderId="9" xfId="0" applyNumberFormat="1" applyFont="1" applyFill="1" applyBorder="1" applyAlignment="1">
      <alignment horizontal="center" vertical="center" wrapText="1"/>
    </xf>
    <xf numFmtId="0" fontId="7" fillId="5" borderId="5" xfId="0" applyFont="1" applyFill="1" applyBorder="1" applyAlignment="1">
      <alignment vertical="center"/>
    </xf>
    <xf numFmtId="0" fontId="7" fillId="5" borderId="11" xfId="0" applyFont="1" applyFill="1" applyBorder="1" applyAlignment="1">
      <alignment vertical="center"/>
    </xf>
    <xf numFmtId="0" fontId="7" fillId="5" borderId="11" xfId="0" applyFont="1" applyFill="1" applyBorder="1" applyAlignment="1">
      <alignment horizontal="center" vertical="center"/>
    </xf>
    <xf numFmtId="0" fontId="7" fillId="5" borderId="8" xfId="0" applyFont="1" applyFill="1" applyBorder="1" applyAlignment="1">
      <alignment horizontal="center" vertical="center"/>
    </xf>
    <xf numFmtId="0" fontId="2" fillId="6" borderId="9" xfId="0" applyFont="1" applyFill="1" applyBorder="1" applyAlignment="1">
      <alignment horizontal="left" vertical="center"/>
    </xf>
    <xf numFmtId="0" fontId="2" fillId="6" borderId="1" xfId="0" applyFont="1" applyFill="1" applyBorder="1" applyAlignment="1">
      <alignment horizontal="left" vertical="center"/>
    </xf>
    <xf numFmtId="165" fontId="4" fillId="3" borderId="4" xfId="0" applyNumberFormat="1" applyFont="1" applyFill="1" applyBorder="1" applyAlignment="1" applyProtection="1">
      <alignment horizontal="center" vertical="center"/>
      <protection locked="0"/>
    </xf>
    <xf numFmtId="165" fontId="3" fillId="7" borderId="4" xfId="0" applyNumberFormat="1" applyFont="1" applyFill="1" applyBorder="1" applyAlignment="1" applyProtection="1">
      <alignment horizontal="center" vertical="center"/>
      <protection locked="0"/>
    </xf>
    <xf numFmtId="0" fontId="1" fillId="4" borderId="5" xfId="0" applyFont="1" applyFill="1" applyBorder="1" applyAlignment="1">
      <alignment horizontal="left" vertical="center" wrapText="1" indent="1"/>
    </xf>
    <xf numFmtId="165" fontId="3" fillId="4" borderId="11" xfId="0" applyNumberFormat="1" applyFont="1" applyFill="1" applyBorder="1" applyAlignment="1">
      <alignment horizontal="center" vertical="center"/>
    </xf>
    <xf numFmtId="165" fontId="3" fillId="2" borderId="12" xfId="0" applyNumberFormat="1" applyFont="1" applyFill="1" applyBorder="1" applyAlignment="1" applyProtection="1">
      <alignment horizontal="center" vertical="center"/>
      <protection locked="0"/>
    </xf>
    <xf numFmtId="165" fontId="4" fillId="3" borderId="4" xfId="0" applyNumberFormat="1" applyFont="1" applyFill="1" applyBorder="1" applyAlignment="1">
      <alignment horizontal="center" vertical="center"/>
    </xf>
    <xf numFmtId="0" fontId="17" fillId="0" borderId="0" xfId="0" applyFont="1"/>
    <xf numFmtId="0" fontId="18" fillId="0" borderId="0" xfId="0" applyFont="1"/>
    <xf numFmtId="0" fontId="4" fillId="3"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9" fillId="0" borderId="0" xfId="0" applyFont="1" applyAlignment="1">
      <alignment vertical="center"/>
    </xf>
    <xf numFmtId="0" fontId="1" fillId="0" borderId="6" xfId="0" applyFont="1" applyBorder="1"/>
    <xf numFmtId="0" fontId="2" fillId="0" borderId="6" xfId="0" applyFont="1" applyBorder="1"/>
    <xf numFmtId="0" fontId="3" fillId="8" borderId="8" xfId="0" applyFont="1" applyFill="1" applyBorder="1" applyAlignment="1">
      <alignment horizontal="left" vertical="center" wrapText="1"/>
    </xf>
    <xf numFmtId="0" fontId="2" fillId="5" borderId="5" xfId="0" applyFont="1" applyFill="1" applyBorder="1" applyAlignment="1">
      <alignment horizontal="left" vertical="center" wrapText="1" indent="1"/>
    </xf>
    <xf numFmtId="0" fontId="2" fillId="5" borderId="6" xfId="0" applyFont="1" applyFill="1" applyBorder="1" applyAlignment="1">
      <alignment horizontal="left" vertical="center" wrapText="1" indent="1"/>
    </xf>
    <xf numFmtId="0" fontId="2" fillId="5" borderId="8" xfId="0" applyFont="1" applyFill="1" applyBorder="1" applyAlignment="1">
      <alignment horizontal="left" vertical="center" wrapText="1" indent="1"/>
    </xf>
    <xf numFmtId="0" fontId="2" fillId="5" borderId="9" xfId="0" applyFont="1" applyFill="1" applyBorder="1" applyAlignment="1">
      <alignment horizontal="left" vertical="center" wrapText="1" inden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10" fillId="8" borderId="2" xfId="0" applyFont="1" applyFill="1" applyBorder="1" applyAlignment="1">
      <alignment horizontal="right" vertical="center" wrapText="1"/>
    </xf>
    <xf numFmtId="0" fontId="10" fillId="8" borderId="3" xfId="0" applyFont="1" applyFill="1" applyBorder="1" applyAlignment="1">
      <alignment horizontal="right" vertical="center" wrapText="1"/>
    </xf>
    <xf numFmtId="166" fontId="8" fillId="8" borderId="2" xfId="0" applyNumberFormat="1" applyFont="1" applyFill="1" applyBorder="1" applyAlignment="1">
      <alignment horizontal="center" vertical="center" wrapText="1"/>
    </xf>
    <xf numFmtId="166" fontId="8" fillId="8" borderId="3" xfId="0" applyNumberFormat="1" applyFont="1" applyFill="1" applyBorder="1" applyAlignment="1">
      <alignment horizontal="center"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164" fontId="2" fillId="7" borderId="1" xfId="0" applyNumberFormat="1" applyFont="1" applyFill="1" applyBorder="1" applyAlignment="1" applyProtection="1">
      <alignment horizontal="center" vertical="center" wrapText="1"/>
      <protection locked="0"/>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164" fontId="2" fillId="7" borderId="9" xfId="0" applyNumberFormat="1" applyFont="1" applyFill="1" applyBorder="1" applyAlignment="1" applyProtection="1">
      <alignment horizontal="center" vertical="center" wrapText="1"/>
      <protection locked="0"/>
    </xf>
    <xf numFmtId="0" fontId="4" fillId="3" borderId="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1" fillId="4" borderId="1" xfId="0" applyFont="1" applyFill="1" applyBorder="1" applyAlignment="1">
      <alignment horizontal="right" vertical="center" wrapText="1"/>
    </xf>
    <xf numFmtId="166" fontId="12" fillId="4" borderId="2" xfId="0" applyNumberFormat="1" applyFont="1" applyFill="1" applyBorder="1" applyAlignment="1" applyProtection="1">
      <alignment horizontal="center" vertical="center" wrapText="1"/>
      <protection locked="0"/>
    </xf>
    <xf numFmtId="166" fontId="12" fillId="4" borderId="3" xfId="0" applyNumberFormat="1" applyFont="1" applyFill="1" applyBorder="1" applyAlignment="1" applyProtection="1">
      <alignment horizontal="center" vertical="center" wrapText="1"/>
      <protection locked="0"/>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D38"/>
  <sheetViews>
    <sheetView showGridLines="0" tabSelected="1" topLeftCell="A12" zoomScale="131" zoomScaleNormal="90" workbookViewId="0">
      <selection activeCell="A33" sqref="A33"/>
    </sheetView>
  </sheetViews>
  <sheetFormatPr baseColWidth="10" defaultRowHeight="15" x14ac:dyDescent="0.2"/>
  <cols>
    <col min="1" max="1" width="90.83203125" customWidth="1"/>
    <col min="2" max="2" width="10.83203125" style="40"/>
  </cols>
  <sheetData>
    <row r="1" spans="1:4" ht="30" customHeight="1" x14ac:dyDescent="0.2">
      <c r="A1" s="42" t="s">
        <v>33</v>
      </c>
      <c r="B1" s="10" t="s">
        <v>3</v>
      </c>
    </row>
    <row r="2" spans="1:4" ht="70" customHeight="1" x14ac:dyDescent="0.2">
      <c r="A2" s="43" t="s">
        <v>32</v>
      </c>
      <c r="B2" s="10" t="s">
        <v>20</v>
      </c>
    </row>
    <row r="3" spans="1:4" ht="21" customHeight="1" x14ac:dyDescent="0.2">
      <c r="A3" s="48" t="s">
        <v>35</v>
      </c>
      <c r="B3" s="10" t="s">
        <v>34</v>
      </c>
    </row>
    <row r="4" spans="1:4" ht="20" customHeight="1" x14ac:dyDescent="0.2">
      <c r="A4" s="44" t="s">
        <v>22</v>
      </c>
      <c r="B4" s="10" t="s">
        <v>21</v>
      </c>
      <c r="C4" s="10" t="s">
        <v>12</v>
      </c>
      <c r="D4" s="10" t="s">
        <v>2</v>
      </c>
    </row>
    <row r="5" spans="1:4" ht="20" customHeight="1" x14ac:dyDescent="0.2">
      <c r="A5" s="44" t="s">
        <v>27</v>
      </c>
      <c r="C5" s="10"/>
      <c r="D5" s="10"/>
    </row>
    <row r="6" spans="1:4" ht="20" customHeight="1" x14ac:dyDescent="0.2">
      <c r="A6" s="44" t="s">
        <v>15</v>
      </c>
      <c r="B6" s="41"/>
      <c r="C6" s="10"/>
      <c r="D6" s="10"/>
    </row>
    <row r="7" spans="1:4" ht="20" customHeight="1" x14ac:dyDescent="0.2">
      <c r="A7" s="44" t="s">
        <v>23</v>
      </c>
      <c r="B7" s="41" t="s">
        <v>31</v>
      </c>
      <c r="C7" s="10"/>
      <c r="D7" s="10"/>
    </row>
    <row r="8" spans="1:4" ht="20" customHeight="1" x14ac:dyDescent="0.2">
      <c r="A8" s="44" t="s">
        <v>30</v>
      </c>
      <c r="B8" s="41"/>
      <c r="C8" s="10" t="s">
        <v>11</v>
      </c>
      <c r="D8" s="10" t="s">
        <v>2</v>
      </c>
    </row>
    <row r="9" spans="1:4" ht="21" customHeight="1" x14ac:dyDescent="0.2">
      <c r="A9" s="48" t="s">
        <v>36</v>
      </c>
    </row>
    <row r="10" spans="1:4" ht="20" customHeight="1" x14ac:dyDescent="0.2">
      <c r="A10" s="44" t="s">
        <v>22</v>
      </c>
      <c r="C10" s="10" t="s">
        <v>12</v>
      </c>
      <c r="D10" s="10" t="s">
        <v>2</v>
      </c>
    </row>
    <row r="11" spans="1:4" ht="20" customHeight="1" x14ac:dyDescent="0.2">
      <c r="A11" s="44" t="s">
        <v>27</v>
      </c>
      <c r="C11" s="10"/>
      <c r="D11" s="10"/>
    </row>
    <row r="12" spans="1:4" ht="20" customHeight="1" x14ac:dyDescent="0.2">
      <c r="A12" s="44" t="s">
        <v>15</v>
      </c>
      <c r="B12" s="41"/>
      <c r="C12" s="10"/>
      <c r="D12" s="10"/>
    </row>
    <row r="13" spans="1:4" ht="20" customHeight="1" x14ac:dyDescent="0.2">
      <c r="A13" s="44" t="s">
        <v>23</v>
      </c>
      <c r="B13" s="41" t="s">
        <v>31</v>
      </c>
      <c r="C13" s="10"/>
      <c r="D13" s="10"/>
    </row>
    <row r="14" spans="1:4" ht="20" customHeight="1" x14ac:dyDescent="0.2">
      <c r="A14" s="44" t="s">
        <v>30</v>
      </c>
      <c r="B14" s="41"/>
      <c r="C14" s="10" t="s">
        <v>11</v>
      </c>
      <c r="D14" s="10" t="s">
        <v>2</v>
      </c>
    </row>
    <row r="15" spans="1:4" ht="21" customHeight="1" x14ac:dyDescent="0.2">
      <c r="A15" s="48" t="s">
        <v>37</v>
      </c>
    </row>
    <row r="16" spans="1:4" ht="20" customHeight="1" x14ac:dyDescent="0.2">
      <c r="A16" s="44" t="s">
        <v>22</v>
      </c>
      <c r="C16" s="10" t="s">
        <v>12</v>
      </c>
      <c r="D16" s="10" t="s">
        <v>2</v>
      </c>
    </row>
    <row r="17" spans="1:4" ht="20" customHeight="1" x14ac:dyDescent="0.2">
      <c r="A17" s="44" t="s">
        <v>27</v>
      </c>
      <c r="C17" s="10"/>
      <c r="D17" s="10"/>
    </row>
    <row r="18" spans="1:4" ht="20" customHeight="1" x14ac:dyDescent="0.2">
      <c r="A18" s="44" t="s">
        <v>15</v>
      </c>
      <c r="B18" s="41"/>
      <c r="C18" s="10"/>
      <c r="D18" s="10"/>
    </row>
    <row r="19" spans="1:4" ht="20" customHeight="1" x14ac:dyDescent="0.2">
      <c r="A19" s="44" t="s">
        <v>23</v>
      </c>
      <c r="B19" s="41" t="s">
        <v>31</v>
      </c>
      <c r="C19" s="10"/>
      <c r="D19" s="10"/>
    </row>
    <row r="20" spans="1:4" ht="20" customHeight="1" x14ac:dyDescent="0.2">
      <c r="A20" s="44" t="s">
        <v>30</v>
      </c>
      <c r="B20" s="41"/>
      <c r="C20" s="10" t="s">
        <v>11</v>
      </c>
      <c r="D20" s="10" t="s">
        <v>2</v>
      </c>
    </row>
    <row r="21" spans="1:4" ht="20" customHeight="1" x14ac:dyDescent="0.2">
      <c r="A21" s="48" t="s">
        <v>38</v>
      </c>
      <c r="B21" s="41"/>
    </row>
    <row r="22" spans="1:4" ht="20" customHeight="1" x14ac:dyDescent="0.2">
      <c r="A22" s="44" t="s">
        <v>22</v>
      </c>
      <c r="B22" s="41"/>
    </row>
    <row r="23" spans="1:4" ht="20" customHeight="1" x14ac:dyDescent="0.2">
      <c r="A23" s="44" t="s">
        <v>26</v>
      </c>
      <c r="B23" s="41"/>
    </row>
    <row r="24" spans="1:4" ht="20" customHeight="1" x14ac:dyDescent="0.2">
      <c r="A24" s="44" t="s">
        <v>15</v>
      </c>
      <c r="B24" s="41" t="s">
        <v>31</v>
      </c>
    </row>
    <row r="25" spans="1:4" ht="20" customHeight="1" x14ac:dyDescent="0.2">
      <c r="A25" s="44" t="s">
        <v>23</v>
      </c>
      <c r="B25" s="41"/>
    </row>
    <row r="26" spans="1:4" ht="20" customHeight="1" x14ac:dyDescent="0.2">
      <c r="A26" s="44" t="s">
        <v>30</v>
      </c>
    </row>
    <row r="27" spans="1:4" ht="20" customHeight="1" x14ac:dyDescent="0.2">
      <c r="A27" s="48" t="s">
        <v>39</v>
      </c>
      <c r="B27" s="41"/>
    </row>
    <row r="28" spans="1:4" ht="20" customHeight="1" x14ac:dyDescent="0.2">
      <c r="A28" s="44" t="s">
        <v>22</v>
      </c>
      <c r="B28" s="41"/>
    </row>
    <row r="29" spans="1:4" ht="20" customHeight="1" x14ac:dyDescent="0.2">
      <c r="A29" s="44" t="s">
        <v>26</v>
      </c>
      <c r="B29" s="41"/>
    </row>
    <row r="30" spans="1:4" ht="20" customHeight="1" x14ac:dyDescent="0.2">
      <c r="A30" s="44" t="s">
        <v>15</v>
      </c>
      <c r="B30" s="41" t="s">
        <v>31</v>
      </c>
    </row>
    <row r="31" spans="1:4" ht="20" customHeight="1" x14ac:dyDescent="0.2">
      <c r="A31" s="44" t="s">
        <v>23</v>
      </c>
      <c r="B31" s="41"/>
    </row>
    <row r="32" spans="1:4" ht="20" customHeight="1" x14ac:dyDescent="0.2">
      <c r="A32" s="44" t="s">
        <v>30</v>
      </c>
    </row>
    <row r="33" spans="1:2" ht="20" customHeight="1" x14ac:dyDescent="0.2">
      <c r="A33" s="48" t="s">
        <v>40</v>
      </c>
      <c r="B33" s="41"/>
    </row>
    <row r="34" spans="1:2" ht="20" customHeight="1" x14ac:dyDescent="0.2">
      <c r="A34" s="44" t="s">
        <v>22</v>
      </c>
      <c r="B34" s="41"/>
    </row>
    <row r="35" spans="1:2" ht="20" customHeight="1" x14ac:dyDescent="0.2">
      <c r="A35" s="44" t="s">
        <v>26</v>
      </c>
      <c r="B35" s="41"/>
    </row>
    <row r="36" spans="1:2" ht="20" customHeight="1" x14ac:dyDescent="0.2">
      <c r="A36" s="44" t="s">
        <v>15</v>
      </c>
      <c r="B36" s="41" t="s">
        <v>31</v>
      </c>
    </row>
    <row r="37" spans="1:2" ht="20" customHeight="1" x14ac:dyDescent="0.2">
      <c r="A37" s="44" t="s">
        <v>23</v>
      </c>
      <c r="B37" s="41"/>
    </row>
    <row r="38" spans="1:2" ht="20" customHeight="1" x14ac:dyDescent="0.2">
      <c r="A38" s="44" t="s">
        <v>30</v>
      </c>
    </row>
  </sheetData>
  <sheetProtection algorithmName="SHA-512" hashValue="opH6AlHAQeJWy1kNbOdHUcrdd1zPVQ3oQgpIPr9sz+GarhyziG50oVyC5vngh+XdBAYhNJIZGLhnOAKkyxs4Hw==" saltValue="z0LIJomIa6w2Pvm6ZOBG0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D68"/>
  <sheetViews>
    <sheetView showGridLines="0" zoomScaleNormal="100" zoomScalePageLayoutView="85" workbookViewId="0">
      <pane ySplit="1" topLeftCell="A62" activePane="bottomLeft" state="frozen"/>
      <selection pane="bottomLeft" activeCell="A25" sqref="A25:XFD35"/>
    </sheetView>
  </sheetViews>
  <sheetFormatPr baseColWidth="10" defaultColWidth="8.83203125" defaultRowHeight="13" x14ac:dyDescent="0.15"/>
  <cols>
    <col min="1" max="1" width="71.33203125" style="1" customWidth="1"/>
    <col min="2" max="2" width="2.83203125" style="4" customWidth="1"/>
    <col min="3" max="3" width="32.83203125" style="3" customWidth="1"/>
    <col min="4" max="16384" width="8.83203125" style="1"/>
  </cols>
  <sheetData>
    <row r="1" spans="1:4" ht="50" customHeight="1" x14ac:dyDescent="0.15">
      <c r="A1" s="25" t="s">
        <v>16</v>
      </c>
      <c r="B1" s="7"/>
      <c r="C1" s="34" t="s">
        <v>10</v>
      </c>
      <c r="D1" s="47"/>
    </row>
    <row r="2" spans="1:4" ht="40" customHeight="1" x14ac:dyDescent="0.15">
      <c r="A2" s="36" t="str">
        <f>Productdemonstratie!A1:A1</f>
        <v>7.2 Productdemonstratie</v>
      </c>
      <c r="B2" s="5"/>
      <c r="C2" s="37" t="s">
        <v>3</v>
      </c>
      <c r="D2" s="47"/>
    </row>
    <row r="3" spans="1:4" ht="20" customHeight="1" x14ac:dyDescent="0.15">
      <c r="A3" s="53" t="str">
        <f>Productdemonstratie!A3</f>
        <v>1. Beoordelingscriteria leerlingtafel - Item 9</v>
      </c>
      <c r="B3" s="53"/>
      <c r="C3" s="54"/>
      <c r="D3" s="47"/>
    </row>
    <row r="4" spans="1:4" ht="20" customHeight="1" x14ac:dyDescent="0.15">
      <c r="A4" s="50" t="str">
        <f>Productdemonstratie!A4:A4</f>
        <v xml:space="preserve">1. Stabiliteit </v>
      </c>
      <c r="B4" s="6"/>
      <c r="C4" s="38" t="s">
        <v>2</v>
      </c>
      <c r="D4" s="47"/>
    </row>
    <row r="5" spans="1:4" ht="130" customHeight="1" x14ac:dyDescent="0.15">
      <c r="A5" s="50"/>
      <c r="B5" s="6"/>
      <c r="C5" s="35" t="s">
        <v>0</v>
      </c>
      <c r="D5" s="47"/>
    </row>
    <row r="6" spans="1:4" ht="20" customHeight="1" x14ac:dyDescent="0.15">
      <c r="A6" s="49" t="str">
        <f>Productdemonstratie!A5:A5</f>
        <v>2. Constructie tussen frame en blad</v>
      </c>
      <c r="B6" s="6"/>
      <c r="C6" s="38" t="s">
        <v>2</v>
      </c>
      <c r="D6" s="47"/>
    </row>
    <row r="7" spans="1:4" ht="130" customHeight="1" x14ac:dyDescent="0.15">
      <c r="A7" s="50"/>
      <c r="B7" s="6"/>
      <c r="C7" s="35" t="s">
        <v>0</v>
      </c>
      <c r="D7" s="47"/>
    </row>
    <row r="8" spans="1:4" ht="20" customHeight="1" x14ac:dyDescent="0.15">
      <c r="A8" s="49" t="str">
        <f>Productdemonstratie!A6:A6</f>
        <v>3. Uitstraling/ vormgeving</v>
      </c>
      <c r="B8" s="6"/>
      <c r="C8" s="38" t="s">
        <v>2</v>
      </c>
      <c r="D8" s="47"/>
    </row>
    <row r="9" spans="1:4" ht="130" customHeight="1" x14ac:dyDescent="0.15">
      <c r="A9" s="50"/>
      <c r="B9" s="6"/>
      <c r="C9" s="35" t="s">
        <v>0</v>
      </c>
      <c r="D9" s="47"/>
    </row>
    <row r="10" spans="1:4" ht="20" customHeight="1" x14ac:dyDescent="0.15">
      <c r="A10" s="49" t="str">
        <f>Productdemonstratie!A7:A7</f>
        <v>4. Gemak schoonmaken</v>
      </c>
      <c r="B10" s="6"/>
      <c r="C10" s="38" t="s">
        <v>2</v>
      </c>
      <c r="D10" s="47"/>
    </row>
    <row r="11" spans="1:4" ht="130" customHeight="1" x14ac:dyDescent="0.15">
      <c r="A11" s="50"/>
      <c r="B11" s="6"/>
      <c r="C11" s="35" t="s">
        <v>0</v>
      </c>
      <c r="D11" s="47"/>
    </row>
    <row r="12" spans="1:4" ht="20" customHeight="1" x14ac:dyDescent="0.15">
      <c r="A12" s="49" t="str">
        <f>Productdemonstratie!A8:A8</f>
        <v>5. Mate veiligheid (scherpe randen en hoeken)</v>
      </c>
      <c r="B12" s="6"/>
      <c r="C12" s="38" t="s">
        <v>2</v>
      </c>
      <c r="D12" s="47"/>
    </row>
    <row r="13" spans="1:4" ht="130" customHeight="1" x14ac:dyDescent="0.15">
      <c r="A13" s="50"/>
      <c r="B13" s="6"/>
      <c r="C13" s="35" t="s">
        <v>0</v>
      </c>
      <c r="D13" s="47"/>
    </row>
    <row r="14" spans="1:4" ht="20" customHeight="1" x14ac:dyDescent="0.15">
      <c r="A14" s="53" t="str">
        <f>Productdemonstratie!A9</f>
        <v>2. Beoordelingscriteria leerlingtafel - Item 10</v>
      </c>
      <c r="B14" s="53"/>
      <c r="C14" s="54"/>
      <c r="D14" s="47"/>
    </row>
    <row r="15" spans="1:4" ht="20" customHeight="1" x14ac:dyDescent="0.15">
      <c r="A15" s="50" t="str">
        <f>Productdemonstratie!A10</f>
        <v xml:space="preserve">1. Stabiliteit </v>
      </c>
      <c r="B15" s="6"/>
      <c r="C15" s="38" t="s">
        <v>2</v>
      </c>
      <c r="D15" s="47"/>
    </row>
    <row r="16" spans="1:4" ht="130" customHeight="1" x14ac:dyDescent="0.15">
      <c r="A16" s="50"/>
      <c r="B16" s="6"/>
      <c r="C16" s="35" t="s">
        <v>0</v>
      </c>
      <c r="D16" s="47"/>
    </row>
    <row r="17" spans="1:4" ht="20" customHeight="1" x14ac:dyDescent="0.15">
      <c r="A17" s="49" t="str">
        <f>Productdemonstratie!A11</f>
        <v>2. Constructie tussen frame en blad</v>
      </c>
      <c r="B17" s="6"/>
      <c r="C17" s="38" t="s">
        <v>2</v>
      </c>
      <c r="D17" s="47"/>
    </row>
    <row r="18" spans="1:4" ht="130" customHeight="1" x14ac:dyDescent="0.15">
      <c r="A18" s="50"/>
      <c r="B18" s="6"/>
      <c r="C18" s="35" t="s">
        <v>0</v>
      </c>
      <c r="D18" s="47"/>
    </row>
    <row r="19" spans="1:4" ht="20" customHeight="1" x14ac:dyDescent="0.15">
      <c r="A19" s="49" t="str">
        <f>Productdemonstratie!A12</f>
        <v>3. Uitstraling/ vormgeving</v>
      </c>
      <c r="B19" s="6"/>
      <c r="C19" s="38" t="s">
        <v>2</v>
      </c>
      <c r="D19" s="47"/>
    </row>
    <row r="20" spans="1:4" ht="130" customHeight="1" x14ac:dyDescent="0.15">
      <c r="A20" s="50"/>
      <c r="B20" s="6"/>
      <c r="C20" s="35" t="s">
        <v>0</v>
      </c>
      <c r="D20" s="47"/>
    </row>
    <row r="21" spans="1:4" ht="20" customHeight="1" x14ac:dyDescent="0.15">
      <c r="A21" s="49" t="str">
        <f>Productdemonstratie!A13</f>
        <v>4. Gemak schoonmaken</v>
      </c>
      <c r="B21" s="6"/>
      <c r="C21" s="38" t="s">
        <v>2</v>
      </c>
      <c r="D21" s="47"/>
    </row>
    <row r="22" spans="1:4" ht="130" customHeight="1" x14ac:dyDescent="0.15">
      <c r="A22" s="50"/>
      <c r="B22" s="6"/>
      <c r="C22" s="35" t="s">
        <v>0</v>
      </c>
      <c r="D22" s="47"/>
    </row>
    <row r="23" spans="1:4" ht="20" customHeight="1" x14ac:dyDescent="0.15">
      <c r="A23" s="49" t="str">
        <f>Productdemonstratie!A14</f>
        <v>5. Mate veiligheid (scherpe randen en hoeken)</v>
      </c>
      <c r="B23" s="6"/>
      <c r="C23" s="38" t="s">
        <v>2</v>
      </c>
      <c r="D23" s="47"/>
    </row>
    <row r="24" spans="1:4" ht="130" customHeight="1" x14ac:dyDescent="0.15">
      <c r="A24" s="50"/>
      <c r="B24" s="6"/>
      <c r="C24" s="35" t="s">
        <v>0</v>
      </c>
      <c r="D24" s="47"/>
    </row>
    <row r="25" spans="1:4" ht="20" customHeight="1" x14ac:dyDescent="0.15">
      <c r="A25" s="53" t="str">
        <f>Productdemonstratie!A15</f>
        <v>3. Beoordelingscriteria leerlingtafel - Item 21</v>
      </c>
      <c r="B25" s="53"/>
      <c r="C25" s="54"/>
      <c r="D25" s="47"/>
    </row>
    <row r="26" spans="1:4" ht="20" customHeight="1" x14ac:dyDescent="0.15">
      <c r="A26" s="50" t="str">
        <f>Productdemonstratie!A16</f>
        <v xml:space="preserve">1. Stabiliteit </v>
      </c>
      <c r="B26" s="6"/>
      <c r="C26" s="38" t="s">
        <v>2</v>
      </c>
      <c r="D26" s="47"/>
    </row>
    <row r="27" spans="1:4" ht="130" customHeight="1" x14ac:dyDescent="0.15">
      <c r="A27" s="50"/>
      <c r="B27" s="6"/>
      <c r="C27" s="35" t="s">
        <v>0</v>
      </c>
      <c r="D27" s="47"/>
    </row>
    <row r="28" spans="1:4" ht="20" customHeight="1" x14ac:dyDescent="0.15">
      <c r="A28" s="49" t="str">
        <f>Productdemonstratie!A17</f>
        <v>2. Constructie tussen frame en blad</v>
      </c>
      <c r="B28" s="6"/>
      <c r="C28" s="38" t="s">
        <v>2</v>
      </c>
      <c r="D28" s="47"/>
    </row>
    <row r="29" spans="1:4" ht="130" customHeight="1" x14ac:dyDescent="0.15">
      <c r="A29" s="50"/>
      <c r="B29" s="6"/>
      <c r="C29" s="35" t="s">
        <v>0</v>
      </c>
      <c r="D29" s="47"/>
    </row>
    <row r="30" spans="1:4" ht="20" customHeight="1" x14ac:dyDescent="0.15">
      <c r="A30" s="49" t="str">
        <f>Productdemonstratie!A18</f>
        <v>3. Uitstraling/ vormgeving</v>
      </c>
      <c r="B30" s="6"/>
      <c r="C30" s="38" t="s">
        <v>2</v>
      </c>
      <c r="D30" s="47"/>
    </row>
    <row r="31" spans="1:4" ht="130" customHeight="1" x14ac:dyDescent="0.15">
      <c r="A31" s="50"/>
      <c r="B31" s="6"/>
      <c r="C31" s="35" t="s">
        <v>0</v>
      </c>
      <c r="D31" s="47"/>
    </row>
    <row r="32" spans="1:4" ht="20" customHeight="1" x14ac:dyDescent="0.15">
      <c r="A32" s="49" t="str">
        <f>Productdemonstratie!A19</f>
        <v>4. Gemak schoonmaken</v>
      </c>
      <c r="B32" s="6"/>
      <c r="C32" s="38" t="s">
        <v>2</v>
      </c>
      <c r="D32" s="47"/>
    </row>
    <row r="33" spans="1:4" ht="130" customHeight="1" x14ac:dyDescent="0.15">
      <c r="A33" s="50"/>
      <c r="B33" s="6"/>
      <c r="C33" s="35" t="s">
        <v>0</v>
      </c>
      <c r="D33" s="47"/>
    </row>
    <row r="34" spans="1:4" ht="20" customHeight="1" x14ac:dyDescent="0.15">
      <c r="A34" s="49" t="str">
        <f>Productdemonstratie!A20</f>
        <v>5. Mate veiligheid (scherpe randen en hoeken)</v>
      </c>
      <c r="B34" s="6"/>
      <c r="C34" s="38" t="s">
        <v>2</v>
      </c>
      <c r="D34" s="47"/>
    </row>
    <row r="35" spans="1:4" ht="130" customHeight="1" x14ac:dyDescent="0.15">
      <c r="A35" s="50"/>
      <c r="B35" s="6"/>
      <c r="C35" s="35" t="s">
        <v>0</v>
      </c>
      <c r="D35" s="47"/>
    </row>
    <row r="36" spans="1:4" ht="20" customHeight="1" x14ac:dyDescent="0.15">
      <c r="A36" s="53" t="str">
        <f>+Productdemonstratie!A21</f>
        <v>4. Beoordelingscriteria leerlingstoel - Item 32</v>
      </c>
      <c r="B36" s="53"/>
      <c r="C36" s="54"/>
      <c r="D36" s="47"/>
    </row>
    <row r="37" spans="1:4" ht="20" customHeight="1" x14ac:dyDescent="0.15">
      <c r="A37" s="50" t="str">
        <f>Productdemonstratie!A22</f>
        <v xml:space="preserve">1. Stabiliteit </v>
      </c>
      <c r="B37" s="6"/>
      <c r="C37" s="38" t="s">
        <v>2</v>
      </c>
      <c r="D37" s="47"/>
    </row>
    <row r="38" spans="1:4" ht="130" customHeight="1" x14ac:dyDescent="0.15">
      <c r="A38" s="50"/>
      <c r="B38" s="6"/>
      <c r="C38" s="35" t="s">
        <v>0</v>
      </c>
      <c r="D38" s="47"/>
    </row>
    <row r="39" spans="1:4" ht="20" customHeight="1" x14ac:dyDescent="0.15">
      <c r="A39" s="49" t="str">
        <f>Productdemonstratie!A23</f>
        <v>2. Constructie tussen frame en zitting</v>
      </c>
      <c r="B39" s="6"/>
      <c r="C39" s="38" t="s">
        <v>2</v>
      </c>
      <c r="D39" s="47"/>
    </row>
    <row r="40" spans="1:4" ht="130" customHeight="1" x14ac:dyDescent="0.15">
      <c r="A40" s="50"/>
      <c r="B40" s="6"/>
      <c r="C40" s="35" t="s">
        <v>0</v>
      </c>
      <c r="D40" s="47"/>
    </row>
    <row r="41" spans="1:4" ht="20" customHeight="1" x14ac:dyDescent="0.15">
      <c r="A41" s="49" t="str">
        <f>Productdemonstratie!A24</f>
        <v>3. Uitstraling/ vormgeving</v>
      </c>
      <c r="B41" s="6"/>
      <c r="C41" s="38" t="s">
        <v>2</v>
      </c>
      <c r="D41" s="47"/>
    </row>
    <row r="42" spans="1:4" ht="130" customHeight="1" x14ac:dyDescent="0.15">
      <c r="A42" s="50"/>
      <c r="B42" s="6"/>
      <c r="C42" s="35" t="s">
        <v>0</v>
      </c>
      <c r="D42" s="47"/>
    </row>
    <row r="43" spans="1:4" ht="20" customHeight="1" x14ac:dyDescent="0.15">
      <c r="A43" s="49" t="str">
        <f>Productdemonstratie!A25</f>
        <v>4. Gemak schoonmaken</v>
      </c>
      <c r="B43" s="6"/>
      <c r="C43" s="38" t="s">
        <v>2</v>
      </c>
      <c r="D43" s="47"/>
    </row>
    <row r="44" spans="1:4" ht="130" customHeight="1" x14ac:dyDescent="0.15">
      <c r="A44" s="50"/>
      <c r="B44" s="6"/>
      <c r="C44" s="35" t="s">
        <v>0</v>
      </c>
      <c r="D44" s="47"/>
    </row>
    <row r="45" spans="1:4" ht="20" customHeight="1" x14ac:dyDescent="0.15">
      <c r="A45" s="49" t="str">
        <f>Productdemonstratie!A26</f>
        <v>5. Mate veiligheid (scherpe randen en hoeken)</v>
      </c>
      <c r="B45" s="6"/>
      <c r="C45" s="38" t="s">
        <v>2</v>
      </c>
      <c r="D45" s="47"/>
    </row>
    <row r="46" spans="1:4" ht="130" customHeight="1" x14ac:dyDescent="0.15">
      <c r="A46" s="50"/>
      <c r="B46" s="6"/>
      <c r="C46" s="35" t="s">
        <v>0</v>
      </c>
      <c r="D46" s="47"/>
    </row>
    <row r="47" spans="1:4" ht="20" customHeight="1" x14ac:dyDescent="0.15">
      <c r="A47" s="53" t="str">
        <f>Productdemonstratie!A27</f>
        <v>5. Beoordelingscriteria leerlingstoel - Item 38</v>
      </c>
      <c r="B47" s="53"/>
      <c r="C47" s="54"/>
      <c r="D47" s="47"/>
    </row>
    <row r="48" spans="1:4" ht="20" customHeight="1" x14ac:dyDescent="0.15">
      <c r="A48" s="50" t="str">
        <f>Productdemonstratie!A28</f>
        <v xml:space="preserve">1. Stabiliteit </v>
      </c>
      <c r="B48" s="6"/>
      <c r="C48" s="38" t="s">
        <v>2</v>
      </c>
      <c r="D48" s="47"/>
    </row>
    <row r="49" spans="1:4" ht="130" customHeight="1" x14ac:dyDescent="0.15">
      <c r="A49" s="50"/>
      <c r="B49" s="6"/>
      <c r="C49" s="35" t="s">
        <v>0</v>
      </c>
      <c r="D49" s="47"/>
    </row>
    <row r="50" spans="1:4" ht="20" customHeight="1" x14ac:dyDescent="0.15">
      <c r="A50" s="49" t="str">
        <f>Productdemonstratie!A29</f>
        <v>2. Constructie tussen frame en zitting</v>
      </c>
      <c r="B50" s="6"/>
      <c r="C50" s="38" t="s">
        <v>2</v>
      </c>
      <c r="D50" s="47"/>
    </row>
    <row r="51" spans="1:4" ht="130" customHeight="1" x14ac:dyDescent="0.15">
      <c r="A51" s="50"/>
      <c r="B51" s="6"/>
      <c r="C51" s="35" t="s">
        <v>0</v>
      </c>
      <c r="D51" s="47"/>
    </row>
    <row r="52" spans="1:4" ht="20" customHeight="1" x14ac:dyDescent="0.15">
      <c r="A52" s="49" t="str">
        <f>Productdemonstratie!A30</f>
        <v>3. Uitstraling/ vormgeving</v>
      </c>
      <c r="B52" s="6"/>
      <c r="C52" s="38" t="s">
        <v>2</v>
      </c>
      <c r="D52" s="47"/>
    </row>
    <row r="53" spans="1:4" ht="130" customHeight="1" x14ac:dyDescent="0.15">
      <c r="A53" s="50"/>
      <c r="B53" s="6"/>
      <c r="C53" s="35" t="s">
        <v>0</v>
      </c>
      <c r="D53" s="47"/>
    </row>
    <row r="54" spans="1:4" ht="20" customHeight="1" x14ac:dyDescent="0.15">
      <c r="A54" s="49" t="str">
        <f>Productdemonstratie!A31</f>
        <v>4. Gemak schoonmaken</v>
      </c>
      <c r="B54" s="6"/>
      <c r="C54" s="38" t="s">
        <v>2</v>
      </c>
      <c r="D54" s="47"/>
    </row>
    <row r="55" spans="1:4" ht="130" customHeight="1" x14ac:dyDescent="0.15">
      <c r="A55" s="50"/>
      <c r="B55" s="6"/>
      <c r="C55" s="35" t="s">
        <v>0</v>
      </c>
      <c r="D55" s="47"/>
    </row>
    <row r="56" spans="1:4" ht="20" customHeight="1" x14ac:dyDescent="0.15">
      <c r="A56" s="49" t="str">
        <f>Productdemonstratie!A32</f>
        <v>5. Mate veiligheid (scherpe randen en hoeken)</v>
      </c>
      <c r="B56" s="6"/>
      <c r="C56" s="38" t="s">
        <v>2</v>
      </c>
      <c r="D56" s="47"/>
    </row>
    <row r="57" spans="1:4" ht="130" customHeight="1" x14ac:dyDescent="0.15">
      <c r="A57" s="50"/>
      <c r="B57" s="6"/>
      <c r="C57" s="35" t="s">
        <v>0</v>
      </c>
      <c r="D57" s="47"/>
    </row>
    <row r="58" spans="1:4" ht="20" customHeight="1" x14ac:dyDescent="0.15">
      <c r="A58" s="53" t="str">
        <f>Productdemonstratie!A33</f>
        <v>6. Beoordelingscriteria leerlingstoel - Item 39</v>
      </c>
      <c r="B58" s="53"/>
      <c r="C58" s="54"/>
      <c r="D58" s="47"/>
    </row>
    <row r="59" spans="1:4" ht="20" customHeight="1" x14ac:dyDescent="0.15">
      <c r="A59" s="50" t="str">
        <f>Productdemonstratie!A34</f>
        <v xml:space="preserve">1. Stabiliteit </v>
      </c>
      <c r="B59" s="6"/>
      <c r="C59" s="38" t="s">
        <v>2</v>
      </c>
      <c r="D59" s="47"/>
    </row>
    <row r="60" spans="1:4" ht="130" customHeight="1" x14ac:dyDescent="0.15">
      <c r="A60" s="50"/>
      <c r="B60" s="6"/>
      <c r="C60" s="35" t="s">
        <v>0</v>
      </c>
      <c r="D60" s="47"/>
    </row>
    <row r="61" spans="1:4" ht="20" customHeight="1" x14ac:dyDescent="0.15">
      <c r="A61" s="49" t="str">
        <f>Productdemonstratie!A35</f>
        <v>2. Constructie tussen frame en zitting</v>
      </c>
      <c r="B61" s="6"/>
      <c r="C61" s="38" t="s">
        <v>2</v>
      </c>
      <c r="D61" s="47"/>
    </row>
    <row r="62" spans="1:4" ht="130" customHeight="1" x14ac:dyDescent="0.15">
      <c r="A62" s="50"/>
      <c r="B62" s="6"/>
      <c r="C62" s="35" t="s">
        <v>0</v>
      </c>
      <c r="D62" s="47"/>
    </row>
    <row r="63" spans="1:4" ht="20" customHeight="1" x14ac:dyDescent="0.15">
      <c r="A63" s="49" t="str">
        <f>Productdemonstratie!A36</f>
        <v>3. Uitstraling/ vormgeving</v>
      </c>
      <c r="B63" s="6"/>
      <c r="C63" s="38" t="s">
        <v>2</v>
      </c>
      <c r="D63" s="47"/>
    </row>
    <row r="64" spans="1:4" ht="130" customHeight="1" x14ac:dyDescent="0.15">
      <c r="A64" s="50"/>
      <c r="B64" s="6"/>
      <c r="C64" s="35" t="s">
        <v>0</v>
      </c>
      <c r="D64" s="47"/>
    </row>
    <row r="65" spans="1:4" ht="20" customHeight="1" x14ac:dyDescent="0.15">
      <c r="A65" s="49" t="str">
        <f>Productdemonstratie!A37</f>
        <v>4. Gemak schoonmaken</v>
      </c>
      <c r="B65" s="6"/>
      <c r="C65" s="38" t="s">
        <v>2</v>
      </c>
      <c r="D65" s="47"/>
    </row>
    <row r="66" spans="1:4" ht="130" customHeight="1" x14ac:dyDescent="0.15">
      <c r="A66" s="50"/>
      <c r="B66" s="6"/>
      <c r="C66" s="35" t="s">
        <v>0</v>
      </c>
      <c r="D66" s="47"/>
    </row>
    <row r="67" spans="1:4" ht="20" customHeight="1" x14ac:dyDescent="0.15">
      <c r="A67" s="51" t="str">
        <f>Productdemonstratie!A38</f>
        <v>5. Mate veiligheid (scherpe randen en hoeken)</v>
      </c>
      <c r="B67" s="6"/>
      <c r="C67" s="38" t="s">
        <v>2</v>
      </c>
      <c r="D67" s="47"/>
    </row>
    <row r="68" spans="1:4" ht="130" customHeight="1" x14ac:dyDescent="0.15">
      <c r="A68" s="52"/>
      <c r="B68" s="6"/>
      <c r="C68" s="35" t="s">
        <v>0</v>
      </c>
      <c r="D68" s="47"/>
    </row>
  </sheetData>
  <sheetProtection algorithmName="SHA-512" hashValue="M8Tk8idLzIrxvutzLfd8umqG9H2PGgC+WPoLKlpTJ63uwRndy6ztmdH1e4uIzLuESAdWZnei/4SKEutw2bEbww==" saltValue="qZ3FBT8FOyKGVMC1SaN2QA==" spinCount="100000" sheet="1" objects="1" scenarios="1"/>
  <mergeCells count="36">
    <mergeCell ref="A6:A7"/>
    <mergeCell ref="A8:A9"/>
    <mergeCell ref="A3:C3"/>
    <mergeCell ref="A4:A5"/>
    <mergeCell ref="A12:A13"/>
    <mergeCell ref="A10:A11"/>
    <mergeCell ref="A14:C14"/>
    <mergeCell ref="A15:A16"/>
    <mergeCell ref="A17:A18"/>
    <mergeCell ref="A19:A20"/>
    <mergeCell ref="A21:A22"/>
    <mergeCell ref="A25:C25"/>
    <mergeCell ref="A26:A27"/>
    <mergeCell ref="A28:A29"/>
    <mergeCell ref="A23:A24"/>
    <mergeCell ref="A47:C47"/>
    <mergeCell ref="A45:A46"/>
    <mergeCell ref="A43:A44"/>
    <mergeCell ref="A39:A40"/>
    <mergeCell ref="A41:A42"/>
    <mergeCell ref="A37:A38"/>
    <mergeCell ref="A36:C36"/>
    <mergeCell ref="A61:A62"/>
    <mergeCell ref="A63:A64"/>
    <mergeCell ref="A65:A66"/>
    <mergeCell ref="A67:A68"/>
    <mergeCell ref="A30:A31"/>
    <mergeCell ref="A32:A33"/>
    <mergeCell ref="A34:A35"/>
    <mergeCell ref="A58:C58"/>
    <mergeCell ref="A59:A60"/>
    <mergeCell ref="A54:A55"/>
    <mergeCell ref="A56:A57"/>
    <mergeCell ref="A48:A49"/>
    <mergeCell ref="A50:A51"/>
    <mergeCell ref="A52:A53"/>
  </mergeCells>
  <dataValidations count="1">
    <dataValidation type="list" errorStyle="warning" allowBlank="1" showErrorMessage="1" error="Voer juiste waarde in. " sqref="C4 C6 C8 C10 C37 C39 C41 C43 C12 C45 C15 C17 C19 C21 C48 C50 C52 C54 C23 C56 C26 C28 C30 C32 C59 C61 C63 C65 C34 C67" xr:uid="{6D6168B5-8CCD-0841-93BD-6F93C0F68B6B}">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68"/>
  <sheetViews>
    <sheetView showGridLines="0" zoomScaleNormal="100" zoomScalePageLayoutView="85" workbookViewId="0">
      <pane ySplit="1" topLeftCell="A62" activePane="bottomLeft" state="frozen"/>
      <selection pane="bottomLeft" activeCell="A25" sqref="A25:XFD35"/>
    </sheetView>
  </sheetViews>
  <sheetFormatPr baseColWidth="10" defaultColWidth="8.83203125" defaultRowHeight="13" x14ac:dyDescent="0.15"/>
  <cols>
    <col min="1" max="1" width="71.33203125" style="1" customWidth="1"/>
    <col min="2" max="2" width="2.83203125" style="4" customWidth="1"/>
    <col min="3" max="3" width="32.83203125" style="3" customWidth="1"/>
    <col min="4" max="16384" width="8.83203125" style="1"/>
  </cols>
  <sheetData>
    <row r="1" spans="1:4" ht="50" customHeight="1" x14ac:dyDescent="0.15">
      <c r="A1" s="25" t="s">
        <v>24</v>
      </c>
      <c r="B1" s="7"/>
      <c r="C1" s="39" t="str">
        <f>'Beoordelaar 1'!C1</f>
        <v>Inschrijver 1</v>
      </c>
      <c r="D1" s="47"/>
    </row>
    <row r="2" spans="1:4" ht="40" customHeight="1" x14ac:dyDescent="0.15">
      <c r="A2" s="36" t="str">
        <f>Productdemonstratie!A1:A1</f>
        <v>7.2 Productdemonstratie</v>
      </c>
      <c r="B2" s="5"/>
      <c r="C2" s="37" t="s">
        <v>3</v>
      </c>
      <c r="D2" s="47"/>
    </row>
    <row r="3" spans="1:4" ht="20" customHeight="1" x14ac:dyDescent="0.15">
      <c r="A3" s="53" t="str">
        <f>Productdemonstratie!A3</f>
        <v>1. Beoordelingscriteria leerlingtafel - Item 9</v>
      </c>
      <c r="B3" s="53"/>
      <c r="C3" s="54"/>
      <c r="D3" s="47"/>
    </row>
    <row r="4" spans="1:4" ht="20" customHeight="1" x14ac:dyDescent="0.15">
      <c r="A4" s="50" t="str">
        <f>Productdemonstratie!A4:A4</f>
        <v xml:space="preserve">1. Stabiliteit </v>
      </c>
      <c r="B4" s="6"/>
      <c r="C4" s="38" t="s">
        <v>2</v>
      </c>
      <c r="D4" s="47"/>
    </row>
    <row r="5" spans="1:4" ht="130" customHeight="1" x14ac:dyDescent="0.15">
      <c r="A5" s="50"/>
      <c r="B5" s="6"/>
      <c r="C5" s="35" t="s">
        <v>0</v>
      </c>
      <c r="D5" s="47"/>
    </row>
    <row r="6" spans="1:4" ht="20" customHeight="1" x14ac:dyDescent="0.15">
      <c r="A6" s="49" t="str">
        <f>Productdemonstratie!A5:A5</f>
        <v>2. Constructie tussen frame en blad</v>
      </c>
      <c r="B6" s="6"/>
      <c r="C6" s="38" t="s">
        <v>2</v>
      </c>
      <c r="D6" s="47"/>
    </row>
    <row r="7" spans="1:4" ht="130" customHeight="1" x14ac:dyDescent="0.15">
      <c r="A7" s="50"/>
      <c r="B7" s="6"/>
      <c r="C7" s="35" t="s">
        <v>0</v>
      </c>
      <c r="D7" s="47"/>
    </row>
    <row r="8" spans="1:4" ht="20" customHeight="1" x14ac:dyDescent="0.15">
      <c r="A8" s="49" t="str">
        <f>Productdemonstratie!A6:A6</f>
        <v>3. Uitstraling/ vormgeving</v>
      </c>
      <c r="B8" s="6"/>
      <c r="C8" s="38" t="s">
        <v>2</v>
      </c>
      <c r="D8" s="47"/>
    </row>
    <row r="9" spans="1:4" ht="130" customHeight="1" x14ac:dyDescent="0.15">
      <c r="A9" s="50"/>
      <c r="B9" s="6"/>
      <c r="C9" s="35" t="s">
        <v>0</v>
      </c>
      <c r="D9" s="47"/>
    </row>
    <row r="10" spans="1:4" ht="20" customHeight="1" x14ac:dyDescent="0.15">
      <c r="A10" s="49" t="str">
        <f>Productdemonstratie!A7:A7</f>
        <v>4. Gemak schoonmaken</v>
      </c>
      <c r="B10" s="6"/>
      <c r="C10" s="38" t="s">
        <v>2</v>
      </c>
      <c r="D10" s="47"/>
    </row>
    <row r="11" spans="1:4" ht="130" customHeight="1" x14ac:dyDescent="0.15">
      <c r="A11" s="50"/>
      <c r="B11" s="6"/>
      <c r="C11" s="35" t="s">
        <v>0</v>
      </c>
      <c r="D11" s="47"/>
    </row>
    <row r="12" spans="1:4" ht="20" customHeight="1" x14ac:dyDescent="0.15">
      <c r="A12" s="49" t="str">
        <f>Productdemonstratie!A8:A8</f>
        <v>5. Mate veiligheid (scherpe randen en hoeken)</v>
      </c>
      <c r="B12" s="6"/>
      <c r="C12" s="38" t="s">
        <v>2</v>
      </c>
      <c r="D12" s="47"/>
    </row>
    <row r="13" spans="1:4" ht="130" customHeight="1" x14ac:dyDescent="0.15">
      <c r="A13" s="50"/>
      <c r="B13" s="6"/>
      <c r="C13" s="35" t="s">
        <v>0</v>
      </c>
      <c r="D13" s="47"/>
    </row>
    <row r="14" spans="1:4" ht="20" customHeight="1" x14ac:dyDescent="0.15">
      <c r="A14" s="53" t="str">
        <f>Productdemonstratie!A9</f>
        <v>2. Beoordelingscriteria leerlingtafel - Item 10</v>
      </c>
      <c r="B14" s="53"/>
      <c r="C14" s="54"/>
      <c r="D14" s="47"/>
    </row>
    <row r="15" spans="1:4" ht="20" customHeight="1" x14ac:dyDescent="0.15">
      <c r="A15" s="50" t="str">
        <f>Productdemonstratie!A10</f>
        <v xml:space="preserve">1. Stabiliteit </v>
      </c>
      <c r="B15" s="6"/>
      <c r="C15" s="38" t="s">
        <v>2</v>
      </c>
      <c r="D15" s="47"/>
    </row>
    <row r="16" spans="1:4" ht="130" customHeight="1" x14ac:dyDescent="0.15">
      <c r="A16" s="50"/>
      <c r="B16" s="6"/>
      <c r="C16" s="35" t="s">
        <v>0</v>
      </c>
      <c r="D16" s="47"/>
    </row>
    <row r="17" spans="1:4" ht="20" customHeight="1" x14ac:dyDescent="0.15">
      <c r="A17" s="49" t="str">
        <f>Productdemonstratie!A11</f>
        <v>2. Constructie tussen frame en blad</v>
      </c>
      <c r="B17" s="6"/>
      <c r="C17" s="38" t="s">
        <v>2</v>
      </c>
      <c r="D17" s="47"/>
    </row>
    <row r="18" spans="1:4" ht="130" customHeight="1" x14ac:dyDescent="0.15">
      <c r="A18" s="50"/>
      <c r="B18" s="6"/>
      <c r="C18" s="35" t="s">
        <v>0</v>
      </c>
      <c r="D18" s="47"/>
    </row>
    <row r="19" spans="1:4" ht="20" customHeight="1" x14ac:dyDescent="0.15">
      <c r="A19" s="49" t="str">
        <f>Productdemonstratie!A12</f>
        <v>3. Uitstraling/ vormgeving</v>
      </c>
      <c r="B19" s="6"/>
      <c r="C19" s="38" t="s">
        <v>2</v>
      </c>
      <c r="D19" s="47"/>
    </row>
    <row r="20" spans="1:4" ht="130" customHeight="1" x14ac:dyDescent="0.15">
      <c r="A20" s="50"/>
      <c r="B20" s="6"/>
      <c r="C20" s="35" t="s">
        <v>0</v>
      </c>
      <c r="D20" s="47"/>
    </row>
    <row r="21" spans="1:4" ht="20" customHeight="1" x14ac:dyDescent="0.15">
      <c r="A21" s="49" t="str">
        <f>Productdemonstratie!A13</f>
        <v>4. Gemak schoonmaken</v>
      </c>
      <c r="B21" s="6"/>
      <c r="C21" s="38" t="s">
        <v>2</v>
      </c>
      <c r="D21" s="47"/>
    </row>
    <row r="22" spans="1:4" ht="130" customHeight="1" x14ac:dyDescent="0.15">
      <c r="A22" s="50"/>
      <c r="B22" s="6"/>
      <c r="C22" s="35" t="s">
        <v>0</v>
      </c>
      <c r="D22" s="47"/>
    </row>
    <row r="23" spans="1:4" ht="20" customHeight="1" x14ac:dyDescent="0.15">
      <c r="A23" s="49" t="str">
        <f>Productdemonstratie!A14</f>
        <v>5. Mate veiligheid (scherpe randen en hoeken)</v>
      </c>
      <c r="B23" s="6"/>
      <c r="C23" s="38" t="s">
        <v>2</v>
      </c>
      <c r="D23" s="47"/>
    </row>
    <row r="24" spans="1:4" ht="130" customHeight="1" x14ac:dyDescent="0.15">
      <c r="A24" s="50"/>
      <c r="B24" s="6"/>
      <c r="C24" s="35" t="s">
        <v>0</v>
      </c>
      <c r="D24" s="47"/>
    </row>
    <row r="25" spans="1:4" ht="20" customHeight="1" x14ac:dyDescent="0.15">
      <c r="A25" s="53" t="str">
        <f>Productdemonstratie!A15</f>
        <v>3. Beoordelingscriteria leerlingtafel - Item 21</v>
      </c>
      <c r="B25" s="53"/>
      <c r="C25" s="54"/>
      <c r="D25" s="47"/>
    </row>
    <row r="26" spans="1:4" ht="20" customHeight="1" x14ac:dyDescent="0.15">
      <c r="A26" s="50" t="str">
        <f>Productdemonstratie!A16</f>
        <v xml:space="preserve">1. Stabiliteit </v>
      </c>
      <c r="B26" s="6"/>
      <c r="C26" s="38" t="s">
        <v>2</v>
      </c>
      <c r="D26" s="47"/>
    </row>
    <row r="27" spans="1:4" ht="130" customHeight="1" x14ac:dyDescent="0.15">
      <c r="A27" s="50"/>
      <c r="B27" s="6"/>
      <c r="C27" s="35" t="s">
        <v>0</v>
      </c>
      <c r="D27" s="47"/>
    </row>
    <row r="28" spans="1:4" ht="20" customHeight="1" x14ac:dyDescent="0.15">
      <c r="A28" s="49" t="str">
        <f>Productdemonstratie!A17</f>
        <v>2. Constructie tussen frame en blad</v>
      </c>
      <c r="B28" s="6"/>
      <c r="C28" s="38" t="s">
        <v>2</v>
      </c>
      <c r="D28" s="47"/>
    </row>
    <row r="29" spans="1:4" ht="130" customHeight="1" x14ac:dyDescent="0.15">
      <c r="A29" s="50"/>
      <c r="B29" s="6"/>
      <c r="C29" s="35" t="s">
        <v>0</v>
      </c>
      <c r="D29" s="47"/>
    </row>
    <row r="30" spans="1:4" ht="20" customHeight="1" x14ac:dyDescent="0.15">
      <c r="A30" s="49" t="str">
        <f>Productdemonstratie!A18</f>
        <v>3. Uitstraling/ vormgeving</v>
      </c>
      <c r="B30" s="6"/>
      <c r="C30" s="38" t="s">
        <v>2</v>
      </c>
      <c r="D30" s="47"/>
    </row>
    <row r="31" spans="1:4" ht="130" customHeight="1" x14ac:dyDescent="0.15">
      <c r="A31" s="50"/>
      <c r="B31" s="6"/>
      <c r="C31" s="35" t="s">
        <v>0</v>
      </c>
      <c r="D31" s="47"/>
    </row>
    <row r="32" spans="1:4" ht="20" customHeight="1" x14ac:dyDescent="0.15">
      <c r="A32" s="49" t="str">
        <f>Productdemonstratie!A19</f>
        <v>4. Gemak schoonmaken</v>
      </c>
      <c r="B32" s="6"/>
      <c r="C32" s="38" t="s">
        <v>2</v>
      </c>
      <c r="D32" s="47"/>
    </row>
    <row r="33" spans="1:4" ht="130" customHeight="1" x14ac:dyDescent="0.15">
      <c r="A33" s="50"/>
      <c r="B33" s="6"/>
      <c r="C33" s="35" t="s">
        <v>0</v>
      </c>
      <c r="D33" s="47"/>
    </row>
    <row r="34" spans="1:4" ht="20" customHeight="1" x14ac:dyDescent="0.15">
      <c r="A34" s="49" t="str">
        <f>Productdemonstratie!A20</f>
        <v>5. Mate veiligheid (scherpe randen en hoeken)</v>
      </c>
      <c r="B34" s="6"/>
      <c r="C34" s="38" t="s">
        <v>2</v>
      </c>
      <c r="D34" s="47"/>
    </row>
    <row r="35" spans="1:4" ht="130" customHeight="1" x14ac:dyDescent="0.15">
      <c r="A35" s="50"/>
      <c r="B35" s="6"/>
      <c r="C35" s="35" t="s">
        <v>0</v>
      </c>
      <c r="D35" s="47"/>
    </row>
    <row r="36" spans="1:4" ht="20" customHeight="1" x14ac:dyDescent="0.15">
      <c r="A36" s="53" t="str">
        <f>+Productdemonstratie!A21</f>
        <v>4. Beoordelingscriteria leerlingstoel - Item 32</v>
      </c>
      <c r="B36" s="53"/>
      <c r="C36" s="54"/>
      <c r="D36" s="47"/>
    </row>
    <row r="37" spans="1:4" ht="20" customHeight="1" x14ac:dyDescent="0.15">
      <c r="A37" s="50" t="str">
        <f>Productdemonstratie!A22</f>
        <v xml:space="preserve">1. Stabiliteit </v>
      </c>
      <c r="B37" s="6"/>
      <c r="C37" s="38" t="s">
        <v>2</v>
      </c>
      <c r="D37" s="47"/>
    </row>
    <row r="38" spans="1:4" ht="130" customHeight="1" x14ac:dyDescent="0.15">
      <c r="A38" s="50"/>
      <c r="B38" s="6"/>
      <c r="C38" s="35" t="s">
        <v>0</v>
      </c>
      <c r="D38" s="47"/>
    </row>
    <row r="39" spans="1:4" ht="20" customHeight="1" x14ac:dyDescent="0.15">
      <c r="A39" s="49" t="str">
        <f>Productdemonstratie!A23</f>
        <v>2. Constructie tussen frame en zitting</v>
      </c>
      <c r="B39" s="6"/>
      <c r="C39" s="38" t="s">
        <v>2</v>
      </c>
      <c r="D39" s="47"/>
    </row>
    <row r="40" spans="1:4" ht="130" customHeight="1" x14ac:dyDescent="0.15">
      <c r="A40" s="50"/>
      <c r="B40" s="6"/>
      <c r="C40" s="35" t="s">
        <v>0</v>
      </c>
      <c r="D40" s="47"/>
    </row>
    <row r="41" spans="1:4" ht="20" customHeight="1" x14ac:dyDescent="0.15">
      <c r="A41" s="49" t="str">
        <f>Productdemonstratie!A24</f>
        <v>3. Uitstraling/ vormgeving</v>
      </c>
      <c r="B41" s="6"/>
      <c r="C41" s="38" t="s">
        <v>2</v>
      </c>
      <c r="D41" s="47"/>
    </row>
    <row r="42" spans="1:4" ht="130" customHeight="1" x14ac:dyDescent="0.15">
      <c r="A42" s="50"/>
      <c r="B42" s="6"/>
      <c r="C42" s="35" t="s">
        <v>0</v>
      </c>
      <c r="D42" s="47"/>
    </row>
    <row r="43" spans="1:4" ht="20" customHeight="1" x14ac:dyDescent="0.15">
      <c r="A43" s="49" t="str">
        <f>Productdemonstratie!A25</f>
        <v>4. Gemak schoonmaken</v>
      </c>
      <c r="B43" s="6"/>
      <c r="C43" s="38" t="s">
        <v>2</v>
      </c>
      <c r="D43" s="47"/>
    </row>
    <row r="44" spans="1:4" ht="130" customHeight="1" x14ac:dyDescent="0.15">
      <c r="A44" s="50"/>
      <c r="B44" s="6"/>
      <c r="C44" s="35" t="s">
        <v>0</v>
      </c>
      <c r="D44" s="47"/>
    </row>
    <row r="45" spans="1:4" ht="20" customHeight="1" x14ac:dyDescent="0.15">
      <c r="A45" s="49" t="str">
        <f>Productdemonstratie!A26</f>
        <v>5. Mate veiligheid (scherpe randen en hoeken)</v>
      </c>
      <c r="B45" s="6"/>
      <c r="C45" s="38" t="s">
        <v>2</v>
      </c>
      <c r="D45" s="47"/>
    </row>
    <row r="46" spans="1:4" ht="130" customHeight="1" x14ac:dyDescent="0.15">
      <c r="A46" s="50"/>
      <c r="B46" s="6"/>
      <c r="C46" s="35" t="s">
        <v>0</v>
      </c>
      <c r="D46" s="47"/>
    </row>
    <row r="47" spans="1:4" ht="20" customHeight="1" x14ac:dyDescent="0.15">
      <c r="A47" s="53" t="str">
        <f>Productdemonstratie!A27</f>
        <v>5. Beoordelingscriteria leerlingstoel - Item 38</v>
      </c>
      <c r="B47" s="53"/>
      <c r="C47" s="54"/>
      <c r="D47" s="47"/>
    </row>
    <row r="48" spans="1:4" ht="20" customHeight="1" x14ac:dyDescent="0.15">
      <c r="A48" s="50" t="str">
        <f>Productdemonstratie!A28</f>
        <v xml:space="preserve">1. Stabiliteit </v>
      </c>
      <c r="B48" s="6"/>
      <c r="C48" s="38" t="s">
        <v>2</v>
      </c>
      <c r="D48" s="47"/>
    </row>
    <row r="49" spans="1:4" ht="130" customHeight="1" x14ac:dyDescent="0.15">
      <c r="A49" s="50"/>
      <c r="B49" s="6"/>
      <c r="C49" s="35" t="s">
        <v>0</v>
      </c>
      <c r="D49" s="47"/>
    </row>
    <row r="50" spans="1:4" ht="20" customHeight="1" x14ac:dyDescent="0.15">
      <c r="A50" s="49" t="str">
        <f>Productdemonstratie!A29</f>
        <v>2. Constructie tussen frame en zitting</v>
      </c>
      <c r="B50" s="6"/>
      <c r="C50" s="38" t="s">
        <v>2</v>
      </c>
      <c r="D50" s="47"/>
    </row>
    <row r="51" spans="1:4" ht="130" customHeight="1" x14ac:dyDescent="0.15">
      <c r="A51" s="50"/>
      <c r="B51" s="6"/>
      <c r="C51" s="35" t="s">
        <v>0</v>
      </c>
      <c r="D51" s="47"/>
    </row>
    <row r="52" spans="1:4" ht="20" customHeight="1" x14ac:dyDescent="0.15">
      <c r="A52" s="49" t="str">
        <f>Productdemonstratie!A30</f>
        <v>3. Uitstraling/ vormgeving</v>
      </c>
      <c r="B52" s="6"/>
      <c r="C52" s="38" t="s">
        <v>2</v>
      </c>
      <c r="D52" s="47"/>
    </row>
    <row r="53" spans="1:4" ht="130" customHeight="1" x14ac:dyDescent="0.15">
      <c r="A53" s="50"/>
      <c r="B53" s="6"/>
      <c r="C53" s="35" t="s">
        <v>0</v>
      </c>
      <c r="D53" s="47"/>
    </row>
    <row r="54" spans="1:4" ht="20" customHeight="1" x14ac:dyDescent="0.15">
      <c r="A54" s="49" t="str">
        <f>Productdemonstratie!A31</f>
        <v>4. Gemak schoonmaken</v>
      </c>
      <c r="B54" s="6"/>
      <c r="C54" s="38" t="s">
        <v>2</v>
      </c>
      <c r="D54" s="47"/>
    </row>
    <row r="55" spans="1:4" ht="130" customHeight="1" x14ac:dyDescent="0.15">
      <c r="A55" s="50"/>
      <c r="B55" s="6"/>
      <c r="C55" s="35" t="s">
        <v>0</v>
      </c>
      <c r="D55" s="47"/>
    </row>
    <row r="56" spans="1:4" ht="20" customHeight="1" x14ac:dyDescent="0.15">
      <c r="A56" s="49" t="str">
        <f>Productdemonstratie!A32</f>
        <v>5. Mate veiligheid (scherpe randen en hoeken)</v>
      </c>
      <c r="B56" s="6"/>
      <c r="C56" s="38" t="s">
        <v>2</v>
      </c>
      <c r="D56" s="47"/>
    </row>
    <row r="57" spans="1:4" ht="130" customHeight="1" x14ac:dyDescent="0.15">
      <c r="A57" s="50"/>
      <c r="B57" s="6"/>
      <c r="C57" s="35" t="s">
        <v>0</v>
      </c>
      <c r="D57" s="47"/>
    </row>
    <row r="58" spans="1:4" ht="20" customHeight="1" x14ac:dyDescent="0.15">
      <c r="A58" s="53" t="str">
        <f>Productdemonstratie!A33</f>
        <v>6. Beoordelingscriteria leerlingstoel - Item 39</v>
      </c>
      <c r="B58" s="53"/>
      <c r="C58" s="54"/>
      <c r="D58" s="47"/>
    </row>
    <row r="59" spans="1:4" ht="20" customHeight="1" x14ac:dyDescent="0.15">
      <c r="A59" s="50" t="str">
        <f>Productdemonstratie!A34</f>
        <v xml:space="preserve">1. Stabiliteit </v>
      </c>
      <c r="B59" s="6"/>
      <c r="C59" s="38" t="s">
        <v>2</v>
      </c>
      <c r="D59" s="47"/>
    </row>
    <row r="60" spans="1:4" ht="130" customHeight="1" x14ac:dyDescent="0.15">
      <c r="A60" s="50"/>
      <c r="B60" s="6"/>
      <c r="C60" s="35" t="s">
        <v>0</v>
      </c>
      <c r="D60" s="47"/>
    </row>
    <row r="61" spans="1:4" ht="20" customHeight="1" x14ac:dyDescent="0.15">
      <c r="A61" s="49" t="str">
        <f>Productdemonstratie!A35</f>
        <v>2. Constructie tussen frame en zitting</v>
      </c>
      <c r="B61" s="6"/>
      <c r="C61" s="38" t="s">
        <v>2</v>
      </c>
      <c r="D61" s="47"/>
    </row>
    <row r="62" spans="1:4" ht="130" customHeight="1" x14ac:dyDescent="0.15">
      <c r="A62" s="50"/>
      <c r="B62" s="6"/>
      <c r="C62" s="35" t="s">
        <v>0</v>
      </c>
      <c r="D62" s="47"/>
    </row>
    <row r="63" spans="1:4" ht="20" customHeight="1" x14ac:dyDescent="0.15">
      <c r="A63" s="49" t="str">
        <f>Productdemonstratie!A36</f>
        <v>3. Uitstraling/ vormgeving</v>
      </c>
      <c r="B63" s="6"/>
      <c r="C63" s="38" t="s">
        <v>2</v>
      </c>
      <c r="D63" s="47"/>
    </row>
    <row r="64" spans="1:4" ht="130" customHeight="1" x14ac:dyDescent="0.15">
      <c r="A64" s="50"/>
      <c r="B64" s="6"/>
      <c r="C64" s="35" t="s">
        <v>0</v>
      </c>
      <c r="D64" s="47"/>
    </row>
    <row r="65" spans="1:4" ht="20" customHeight="1" x14ac:dyDescent="0.15">
      <c r="A65" s="49" t="str">
        <f>Productdemonstratie!A37</f>
        <v>4. Gemak schoonmaken</v>
      </c>
      <c r="B65" s="6"/>
      <c r="C65" s="38" t="s">
        <v>2</v>
      </c>
      <c r="D65" s="47"/>
    </row>
    <row r="66" spans="1:4" ht="130" customHeight="1" x14ac:dyDescent="0.15">
      <c r="A66" s="50"/>
      <c r="B66" s="6"/>
      <c r="C66" s="35" t="s">
        <v>0</v>
      </c>
      <c r="D66" s="47"/>
    </row>
    <row r="67" spans="1:4" ht="20" customHeight="1" x14ac:dyDescent="0.15">
      <c r="A67" s="51" t="str">
        <f>Productdemonstratie!A38</f>
        <v>5. Mate veiligheid (scherpe randen en hoeken)</v>
      </c>
      <c r="B67" s="6"/>
      <c r="C67" s="38" t="s">
        <v>2</v>
      </c>
      <c r="D67" s="47"/>
    </row>
    <row r="68" spans="1:4" ht="130" customHeight="1" x14ac:dyDescent="0.15">
      <c r="A68" s="52"/>
      <c r="B68" s="6"/>
      <c r="C68" s="35" t="s">
        <v>0</v>
      </c>
      <c r="D68" s="47"/>
    </row>
  </sheetData>
  <sheetProtection algorithmName="SHA-512" hashValue="YdtL4J/Zka6acouHZAeZ7PHAQgCJTAJeTZvI5F+0/kfK8C6aZ3EGykenkK8dq9KwM4F7KDcB8UuAsaUHQPRcnw==" saltValue="VP/Z9eYVRfvQami3zZtb1w==" spinCount="100000" sheet="1" objects="1" scenarios="1"/>
  <mergeCells count="36">
    <mergeCell ref="A3:C3"/>
    <mergeCell ref="A39:A40"/>
    <mergeCell ref="A41:A42"/>
    <mergeCell ref="A43:A44"/>
    <mergeCell ref="A12:A13"/>
    <mergeCell ref="A8:A9"/>
    <mergeCell ref="A10:A11"/>
    <mergeCell ref="A37:A38"/>
    <mergeCell ref="A36:C36"/>
    <mergeCell ref="A6:A7"/>
    <mergeCell ref="A4:A5"/>
    <mergeCell ref="A14:C14"/>
    <mergeCell ref="A15:A16"/>
    <mergeCell ref="A17:A18"/>
    <mergeCell ref="A19:A20"/>
    <mergeCell ref="A21:A22"/>
    <mergeCell ref="A25:C25"/>
    <mergeCell ref="A26:A27"/>
    <mergeCell ref="A28:A29"/>
    <mergeCell ref="A23:A24"/>
    <mergeCell ref="A47:C47"/>
    <mergeCell ref="A45:A46"/>
    <mergeCell ref="A61:A62"/>
    <mergeCell ref="A63:A64"/>
    <mergeCell ref="A65:A66"/>
    <mergeCell ref="A67:A68"/>
    <mergeCell ref="A30:A31"/>
    <mergeCell ref="A32:A33"/>
    <mergeCell ref="A34:A35"/>
    <mergeCell ref="A58:C58"/>
    <mergeCell ref="A59:A60"/>
    <mergeCell ref="A54:A55"/>
    <mergeCell ref="A56:A57"/>
    <mergeCell ref="A48:A49"/>
    <mergeCell ref="A50:A51"/>
    <mergeCell ref="A52:A53"/>
  </mergeCells>
  <dataValidations count="1">
    <dataValidation type="list" errorStyle="warning" allowBlank="1" showErrorMessage="1" error="Voer juiste waarde in. " sqref="C4 C6 C8 C10 C37 C39 C41 C43 C12 C45 C15 C17 C19 C21 C48 C50 C52 C54 C23 C56 C26 C28 C30 C32 C59 C61 C63 C65 C34 C67" xr:uid="{81DADCAA-DCD6-3D47-A9AC-4247849CD7EC}">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8"/>
  <sheetViews>
    <sheetView showGridLines="0" zoomScaleNormal="100" zoomScalePageLayoutView="85" workbookViewId="0">
      <pane ySplit="1" topLeftCell="A62" activePane="bottomLeft" state="frozen"/>
      <selection pane="bottomLeft" activeCell="A25" sqref="A25:XFD35"/>
    </sheetView>
  </sheetViews>
  <sheetFormatPr baseColWidth="10" defaultColWidth="8.83203125" defaultRowHeight="13" x14ac:dyDescent="0.15"/>
  <cols>
    <col min="1" max="1" width="71.33203125" style="1" customWidth="1"/>
    <col min="2" max="2" width="2.83203125" style="4" customWidth="1"/>
    <col min="3" max="3" width="32.83203125" style="3" customWidth="1"/>
    <col min="4" max="4" width="11.6640625" style="1" bestFit="1" customWidth="1"/>
    <col min="5" max="16384" width="8.83203125" style="1"/>
  </cols>
  <sheetData>
    <row r="1" spans="1:4" ht="50" customHeight="1" x14ac:dyDescent="0.2">
      <c r="A1" s="25" t="s">
        <v>17</v>
      </c>
      <c r="B1" s="7"/>
      <c r="C1" s="39" t="str">
        <f>'Beoordelaar 1'!C1</f>
        <v>Inschrijver 1</v>
      </c>
      <c r="D1" s="46"/>
    </row>
    <row r="2" spans="1:4" ht="40" customHeight="1" x14ac:dyDescent="0.15">
      <c r="A2" s="36" t="str">
        <f>Productdemonstratie!A1:A1</f>
        <v>7.2 Productdemonstratie</v>
      </c>
      <c r="B2" s="5"/>
      <c r="C2" s="37" t="s">
        <v>3</v>
      </c>
      <c r="D2" s="47"/>
    </row>
    <row r="3" spans="1:4" ht="20" customHeight="1" x14ac:dyDescent="0.15">
      <c r="A3" s="53" t="str">
        <f>Productdemonstratie!A3</f>
        <v>1. Beoordelingscriteria leerlingtafel - Item 9</v>
      </c>
      <c r="B3" s="53"/>
      <c r="C3" s="54"/>
      <c r="D3" s="47"/>
    </row>
    <row r="4" spans="1:4" ht="20" customHeight="1" x14ac:dyDescent="0.15">
      <c r="A4" s="50" t="str">
        <f>Productdemonstratie!A4:A4</f>
        <v xml:space="preserve">1. Stabiliteit </v>
      </c>
      <c r="B4" s="6"/>
      <c r="C4" s="38" t="s">
        <v>2</v>
      </c>
      <c r="D4" s="47"/>
    </row>
    <row r="5" spans="1:4" ht="130" customHeight="1" x14ac:dyDescent="0.15">
      <c r="A5" s="50"/>
      <c r="B5" s="6"/>
      <c r="C5" s="35" t="s">
        <v>0</v>
      </c>
      <c r="D5" s="47"/>
    </row>
    <row r="6" spans="1:4" ht="20" customHeight="1" x14ac:dyDescent="0.15">
      <c r="A6" s="49" t="str">
        <f>Productdemonstratie!A5:A5</f>
        <v>2. Constructie tussen frame en blad</v>
      </c>
      <c r="B6" s="6"/>
      <c r="C6" s="38" t="s">
        <v>2</v>
      </c>
      <c r="D6" s="47"/>
    </row>
    <row r="7" spans="1:4" ht="130" customHeight="1" x14ac:dyDescent="0.15">
      <c r="A7" s="50"/>
      <c r="B7" s="6"/>
      <c r="C7" s="35" t="s">
        <v>0</v>
      </c>
      <c r="D7" s="47"/>
    </row>
    <row r="8" spans="1:4" ht="20" customHeight="1" x14ac:dyDescent="0.15">
      <c r="A8" s="49" t="str">
        <f>Productdemonstratie!A6:A6</f>
        <v>3. Uitstraling/ vormgeving</v>
      </c>
      <c r="B8" s="6"/>
      <c r="C8" s="38" t="s">
        <v>2</v>
      </c>
      <c r="D8" s="47"/>
    </row>
    <row r="9" spans="1:4" ht="130" customHeight="1" x14ac:dyDescent="0.15">
      <c r="A9" s="50"/>
      <c r="B9" s="6"/>
      <c r="C9" s="35" t="s">
        <v>0</v>
      </c>
      <c r="D9" s="47"/>
    </row>
    <row r="10" spans="1:4" ht="20" customHeight="1" x14ac:dyDescent="0.15">
      <c r="A10" s="49" t="str">
        <f>Productdemonstratie!A7:A7</f>
        <v>4. Gemak schoonmaken</v>
      </c>
      <c r="B10" s="6"/>
      <c r="C10" s="38" t="s">
        <v>2</v>
      </c>
      <c r="D10" s="47"/>
    </row>
    <row r="11" spans="1:4" ht="130" customHeight="1" x14ac:dyDescent="0.15">
      <c r="A11" s="50"/>
      <c r="B11" s="6"/>
      <c r="C11" s="35" t="s">
        <v>0</v>
      </c>
      <c r="D11" s="47"/>
    </row>
    <row r="12" spans="1:4" ht="20" customHeight="1" x14ac:dyDescent="0.15">
      <c r="A12" s="49" t="str">
        <f>Productdemonstratie!A8:A8</f>
        <v>5. Mate veiligheid (scherpe randen en hoeken)</v>
      </c>
      <c r="B12" s="6"/>
      <c r="C12" s="38" t="s">
        <v>2</v>
      </c>
      <c r="D12" s="47"/>
    </row>
    <row r="13" spans="1:4" ht="130" customHeight="1" x14ac:dyDescent="0.15">
      <c r="A13" s="50"/>
      <c r="B13" s="6"/>
      <c r="C13" s="35" t="s">
        <v>0</v>
      </c>
      <c r="D13" s="47"/>
    </row>
    <row r="14" spans="1:4" ht="20" customHeight="1" x14ac:dyDescent="0.15">
      <c r="A14" s="53" t="str">
        <f>Productdemonstratie!A9</f>
        <v>2. Beoordelingscriteria leerlingtafel - Item 10</v>
      </c>
      <c r="B14" s="53"/>
      <c r="C14" s="54"/>
      <c r="D14" s="47"/>
    </row>
    <row r="15" spans="1:4" ht="20" customHeight="1" x14ac:dyDescent="0.15">
      <c r="A15" s="50" t="str">
        <f>Productdemonstratie!A10</f>
        <v xml:space="preserve">1. Stabiliteit </v>
      </c>
      <c r="B15" s="6"/>
      <c r="C15" s="38" t="s">
        <v>2</v>
      </c>
      <c r="D15" s="47"/>
    </row>
    <row r="16" spans="1:4" ht="130" customHeight="1" x14ac:dyDescent="0.15">
      <c r="A16" s="50"/>
      <c r="B16" s="6"/>
      <c r="C16" s="35" t="s">
        <v>0</v>
      </c>
      <c r="D16" s="47"/>
    </row>
    <row r="17" spans="1:4" ht="20" customHeight="1" x14ac:dyDescent="0.15">
      <c r="A17" s="49" t="str">
        <f>Productdemonstratie!A11</f>
        <v>2. Constructie tussen frame en blad</v>
      </c>
      <c r="B17" s="6"/>
      <c r="C17" s="38" t="s">
        <v>2</v>
      </c>
      <c r="D17" s="47"/>
    </row>
    <row r="18" spans="1:4" ht="130" customHeight="1" x14ac:dyDescent="0.15">
      <c r="A18" s="50"/>
      <c r="B18" s="6"/>
      <c r="C18" s="35" t="s">
        <v>0</v>
      </c>
      <c r="D18" s="47"/>
    </row>
    <row r="19" spans="1:4" ht="20" customHeight="1" x14ac:dyDescent="0.15">
      <c r="A19" s="49" t="str">
        <f>Productdemonstratie!A12</f>
        <v>3. Uitstraling/ vormgeving</v>
      </c>
      <c r="B19" s="6"/>
      <c r="C19" s="38" t="s">
        <v>2</v>
      </c>
      <c r="D19" s="47"/>
    </row>
    <row r="20" spans="1:4" ht="130" customHeight="1" x14ac:dyDescent="0.15">
      <c r="A20" s="50"/>
      <c r="B20" s="6"/>
      <c r="C20" s="35" t="s">
        <v>0</v>
      </c>
      <c r="D20" s="47"/>
    </row>
    <row r="21" spans="1:4" ht="20" customHeight="1" x14ac:dyDescent="0.15">
      <c r="A21" s="49" t="str">
        <f>Productdemonstratie!A13</f>
        <v>4. Gemak schoonmaken</v>
      </c>
      <c r="B21" s="6"/>
      <c r="C21" s="38" t="s">
        <v>2</v>
      </c>
      <c r="D21" s="47"/>
    </row>
    <row r="22" spans="1:4" ht="130" customHeight="1" x14ac:dyDescent="0.15">
      <c r="A22" s="50"/>
      <c r="B22" s="6"/>
      <c r="C22" s="35" t="s">
        <v>0</v>
      </c>
      <c r="D22" s="47"/>
    </row>
    <row r="23" spans="1:4" ht="20" customHeight="1" x14ac:dyDescent="0.15">
      <c r="A23" s="49" t="str">
        <f>Productdemonstratie!A14</f>
        <v>5. Mate veiligheid (scherpe randen en hoeken)</v>
      </c>
      <c r="B23" s="6"/>
      <c r="C23" s="38" t="s">
        <v>2</v>
      </c>
      <c r="D23" s="47"/>
    </row>
    <row r="24" spans="1:4" ht="130" customHeight="1" x14ac:dyDescent="0.15">
      <c r="A24" s="50"/>
      <c r="B24" s="6"/>
      <c r="C24" s="35" t="s">
        <v>0</v>
      </c>
      <c r="D24" s="47"/>
    </row>
    <row r="25" spans="1:4" ht="20" customHeight="1" x14ac:dyDescent="0.15">
      <c r="A25" s="53" t="str">
        <f>Productdemonstratie!A15</f>
        <v>3. Beoordelingscriteria leerlingtafel - Item 21</v>
      </c>
      <c r="B25" s="53"/>
      <c r="C25" s="54"/>
      <c r="D25" s="47"/>
    </row>
    <row r="26" spans="1:4" ht="20" customHeight="1" x14ac:dyDescent="0.15">
      <c r="A26" s="50" t="str">
        <f>Productdemonstratie!A16</f>
        <v xml:space="preserve">1. Stabiliteit </v>
      </c>
      <c r="B26" s="6"/>
      <c r="C26" s="38" t="s">
        <v>2</v>
      </c>
      <c r="D26" s="47"/>
    </row>
    <row r="27" spans="1:4" ht="130" customHeight="1" x14ac:dyDescent="0.15">
      <c r="A27" s="50"/>
      <c r="B27" s="6"/>
      <c r="C27" s="35" t="s">
        <v>0</v>
      </c>
      <c r="D27" s="47"/>
    </row>
    <row r="28" spans="1:4" ht="20" customHeight="1" x14ac:dyDescent="0.15">
      <c r="A28" s="49" t="str">
        <f>Productdemonstratie!A17</f>
        <v>2. Constructie tussen frame en blad</v>
      </c>
      <c r="B28" s="6"/>
      <c r="C28" s="38" t="s">
        <v>2</v>
      </c>
      <c r="D28" s="47"/>
    </row>
    <row r="29" spans="1:4" ht="130" customHeight="1" x14ac:dyDescent="0.15">
      <c r="A29" s="50"/>
      <c r="B29" s="6"/>
      <c r="C29" s="35" t="s">
        <v>0</v>
      </c>
      <c r="D29" s="47"/>
    </row>
    <row r="30" spans="1:4" ht="20" customHeight="1" x14ac:dyDescent="0.15">
      <c r="A30" s="49" t="str">
        <f>Productdemonstratie!A18</f>
        <v>3. Uitstraling/ vormgeving</v>
      </c>
      <c r="B30" s="6"/>
      <c r="C30" s="38" t="s">
        <v>2</v>
      </c>
      <c r="D30" s="47"/>
    </row>
    <row r="31" spans="1:4" ht="130" customHeight="1" x14ac:dyDescent="0.15">
      <c r="A31" s="50"/>
      <c r="B31" s="6"/>
      <c r="C31" s="35" t="s">
        <v>0</v>
      </c>
      <c r="D31" s="47"/>
    </row>
    <row r="32" spans="1:4" ht="20" customHeight="1" x14ac:dyDescent="0.15">
      <c r="A32" s="49" t="str">
        <f>Productdemonstratie!A19</f>
        <v>4. Gemak schoonmaken</v>
      </c>
      <c r="B32" s="6"/>
      <c r="C32" s="38" t="s">
        <v>2</v>
      </c>
      <c r="D32" s="47"/>
    </row>
    <row r="33" spans="1:4" ht="130" customHeight="1" x14ac:dyDescent="0.15">
      <c r="A33" s="50"/>
      <c r="B33" s="6"/>
      <c r="C33" s="35" t="s">
        <v>0</v>
      </c>
      <c r="D33" s="47"/>
    </row>
    <row r="34" spans="1:4" ht="20" customHeight="1" x14ac:dyDescent="0.15">
      <c r="A34" s="49" t="str">
        <f>Productdemonstratie!A20</f>
        <v>5. Mate veiligheid (scherpe randen en hoeken)</v>
      </c>
      <c r="B34" s="6"/>
      <c r="C34" s="38" t="s">
        <v>2</v>
      </c>
      <c r="D34" s="47"/>
    </row>
    <row r="35" spans="1:4" ht="130" customHeight="1" x14ac:dyDescent="0.15">
      <c r="A35" s="50"/>
      <c r="B35" s="6"/>
      <c r="C35" s="35" t="s">
        <v>0</v>
      </c>
      <c r="D35" s="47"/>
    </row>
    <row r="36" spans="1:4" ht="20" customHeight="1" x14ac:dyDescent="0.15">
      <c r="A36" s="53" t="str">
        <f>+Productdemonstratie!A21</f>
        <v>4. Beoordelingscriteria leerlingstoel - Item 32</v>
      </c>
      <c r="B36" s="53"/>
      <c r="C36" s="54"/>
      <c r="D36" s="47"/>
    </row>
    <row r="37" spans="1:4" ht="20" customHeight="1" x14ac:dyDescent="0.15">
      <c r="A37" s="50" t="str">
        <f>Productdemonstratie!A22</f>
        <v xml:space="preserve">1. Stabiliteit </v>
      </c>
      <c r="B37" s="6"/>
      <c r="C37" s="38" t="s">
        <v>2</v>
      </c>
      <c r="D37" s="47"/>
    </row>
    <row r="38" spans="1:4" ht="130" customHeight="1" x14ac:dyDescent="0.15">
      <c r="A38" s="50"/>
      <c r="B38" s="6"/>
      <c r="C38" s="35" t="s">
        <v>0</v>
      </c>
      <c r="D38" s="47"/>
    </row>
    <row r="39" spans="1:4" ht="20" customHeight="1" x14ac:dyDescent="0.15">
      <c r="A39" s="49" t="str">
        <f>Productdemonstratie!A23</f>
        <v>2. Constructie tussen frame en zitting</v>
      </c>
      <c r="B39" s="6"/>
      <c r="C39" s="38" t="s">
        <v>2</v>
      </c>
      <c r="D39" s="47"/>
    </row>
    <row r="40" spans="1:4" ht="130" customHeight="1" x14ac:dyDescent="0.15">
      <c r="A40" s="50"/>
      <c r="B40" s="6"/>
      <c r="C40" s="35" t="s">
        <v>0</v>
      </c>
      <c r="D40" s="47"/>
    </row>
    <row r="41" spans="1:4" ht="20" customHeight="1" x14ac:dyDescent="0.15">
      <c r="A41" s="49" t="str">
        <f>Productdemonstratie!A24</f>
        <v>3. Uitstraling/ vormgeving</v>
      </c>
      <c r="B41" s="6"/>
      <c r="C41" s="38" t="s">
        <v>2</v>
      </c>
      <c r="D41" s="47"/>
    </row>
    <row r="42" spans="1:4" ht="130" customHeight="1" x14ac:dyDescent="0.15">
      <c r="A42" s="50"/>
      <c r="B42" s="6"/>
      <c r="C42" s="35" t="s">
        <v>0</v>
      </c>
      <c r="D42" s="47"/>
    </row>
    <row r="43" spans="1:4" ht="20" customHeight="1" x14ac:dyDescent="0.15">
      <c r="A43" s="49" t="str">
        <f>Productdemonstratie!A25</f>
        <v>4. Gemak schoonmaken</v>
      </c>
      <c r="B43" s="6"/>
      <c r="C43" s="38" t="s">
        <v>2</v>
      </c>
      <c r="D43" s="47"/>
    </row>
    <row r="44" spans="1:4" ht="130" customHeight="1" x14ac:dyDescent="0.15">
      <c r="A44" s="50"/>
      <c r="B44" s="6"/>
      <c r="C44" s="35" t="s">
        <v>0</v>
      </c>
      <c r="D44" s="47"/>
    </row>
    <row r="45" spans="1:4" ht="20" customHeight="1" x14ac:dyDescent="0.15">
      <c r="A45" s="49" t="str">
        <f>Productdemonstratie!A26</f>
        <v>5. Mate veiligheid (scherpe randen en hoeken)</v>
      </c>
      <c r="B45" s="6"/>
      <c r="C45" s="38" t="s">
        <v>2</v>
      </c>
      <c r="D45" s="47"/>
    </row>
    <row r="46" spans="1:4" ht="130" customHeight="1" x14ac:dyDescent="0.15">
      <c r="A46" s="50"/>
      <c r="B46" s="6"/>
      <c r="C46" s="35" t="s">
        <v>0</v>
      </c>
      <c r="D46" s="47"/>
    </row>
    <row r="47" spans="1:4" ht="20" customHeight="1" x14ac:dyDescent="0.15">
      <c r="A47" s="53" t="str">
        <f>Productdemonstratie!A27</f>
        <v>5. Beoordelingscriteria leerlingstoel - Item 38</v>
      </c>
      <c r="B47" s="53"/>
      <c r="C47" s="54"/>
      <c r="D47" s="47"/>
    </row>
    <row r="48" spans="1:4" ht="20" customHeight="1" x14ac:dyDescent="0.15">
      <c r="A48" s="50" t="str">
        <f>Productdemonstratie!A28</f>
        <v xml:space="preserve">1. Stabiliteit </v>
      </c>
      <c r="B48" s="6"/>
      <c r="C48" s="38" t="s">
        <v>2</v>
      </c>
      <c r="D48" s="47"/>
    </row>
    <row r="49" spans="1:4" ht="130" customHeight="1" x14ac:dyDescent="0.15">
      <c r="A49" s="50"/>
      <c r="B49" s="6"/>
      <c r="C49" s="35" t="s">
        <v>0</v>
      </c>
      <c r="D49" s="47"/>
    </row>
    <row r="50" spans="1:4" ht="20" customHeight="1" x14ac:dyDescent="0.15">
      <c r="A50" s="49" t="str">
        <f>Productdemonstratie!A29</f>
        <v>2. Constructie tussen frame en zitting</v>
      </c>
      <c r="B50" s="6"/>
      <c r="C50" s="38" t="s">
        <v>2</v>
      </c>
      <c r="D50" s="47"/>
    </row>
    <row r="51" spans="1:4" ht="130" customHeight="1" x14ac:dyDescent="0.15">
      <c r="A51" s="50"/>
      <c r="B51" s="6"/>
      <c r="C51" s="35" t="s">
        <v>0</v>
      </c>
      <c r="D51" s="47"/>
    </row>
    <row r="52" spans="1:4" ht="20" customHeight="1" x14ac:dyDescent="0.15">
      <c r="A52" s="49" t="str">
        <f>Productdemonstratie!A30</f>
        <v>3. Uitstraling/ vormgeving</v>
      </c>
      <c r="B52" s="6"/>
      <c r="C52" s="38" t="s">
        <v>2</v>
      </c>
      <c r="D52" s="47"/>
    </row>
    <row r="53" spans="1:4" ht="130" customHeight="1" x14ac:dyDescent="0.15">
      <c r="A53" s="50"/>
      <c r="B53" s="6"/>
      <c r="C53" s="35" t="s">
        <v>0</v>
      </c>
      <c r="D53" s="47"/>
    </row>
    <row r="54" spans="1:4" ht="20" customHeight="1" x14ac:dyDescent="0.15">
      <c r="A54" s="49" t="str">
        <f>Productdemonstratie!A31</f>
        <v>4. Gemak schoonmaken</v>
      </c>
      <c r="B54" s="6"/>
      <c r="C54" s="38" t="s">
        <v>2</v>
      </c>
      <c r="D54" s="47"/>
    </row>
    <row r="55" spans="1:4" ht="130" customHeight="1" x14ac:dyDescent="0.15">
      <c r="A55" s="50"/>
      <c r="B55" s="6"/>
      <c r="C55" s="35" t="s">
        <v>0</v>
      </c>
      <c r="D55" s="47"/>
    </row>
    <row r="56" spans="1:4" ht="20" customHeight="1" x14ac:dyDescent="0.15">
      <c r="A56" s="49" t="str">
        <f>Productdemonstratie!A32</f>
        <v>5. Mate veiligheid (scherpe randen en hoeken)</v>
      </c>
      <c r="B56" s="6"/>
      <c r="C56" s="38" t="s">
        <v>2</v>
      </c>
      <c r="D56" s="47"/>
    </row>
    <row r="57" spans="1:4" ht="130" customHeight="1" x14ac:dyDescent="0.15">
      <c r="A57" s="50"/>
      <c r="B57" s="6"/>
      <c r="C57" s="35" t="s">
        <v>0</v>
      </c>
      <c r="D57" s="47"/>
    </row>
    <row r="58" spans="1:4" ht="20" customHeight="1" x14ac:dyDescent="0.15">
      <c r="A58" s="53" t="str">
        <f>Productdemonstratie!A33</f>
        <v>6. Beoordelingscriteria leerlingstoel - Item 39</v>
      </c>
      <c r="B58" s="53"/>
      <c r="C58" s="54"/>
      <c r="D58" s="47"/>
    </row>
    <row r="59" spans="1:4" ht="20" customHeight="1" x14ac:dyDescent="0.15">
      <c r="A59" s="50" t="str">
        <f>Productdemonstratie!A34</f>
        <v xml:space="preserve">1. Stabiliteit </v>
      </c>
      <c r="B59" s="6"/>
      <c r="C59" s="38" t="s">
        <v>2</v>
      </c>
      <c r="D59" s="47"/>
    </row>
    <row r="60" spans="1:4" ht="130" customHeight="1" x14ac:dyDescent="0.15">
      <c r="A60" s="50"/>
      <c r="B60" s="6"/>
      <c r="C60" s="35" t="s">
        <v>0</v>
      </c>
      <c r="D60" s="47"/>
    </row>
    <row r="61" spans="1:4" ht="20" customHeight="1" x14ac:dyDescent="0.15">
      <c r="A61" s="49" t="str">
        <f>Productdemonstratie!A35</f>
        <v>2. Constructie tussen frame en zitting</v>
      </c>
      <c r="B61" s="6"/>
      <c r="C61" s="38" t="s">
        <v>2</v>
      </c>
      <c r="D61" s="47"/>
    </row>
    <row r="62" spans="1:4" ht="130" customHeight="1" x14ac:dyDescent="0.15">
      <c r="A62" s="50"/>
      <c r="B62" s="6"/>
      <c r="C62" s="35" t="s">
        <v>0</v>
      </c>
      <c r="D62" s="47"/>
    </row>
    <row r="63" spans="1:4" ht="20" customHeight="1" x14ac:dyDescent="0.15">
      <c r="A63" s="49" t="str">
        <f>Productdemonstratie!A36</f>
        <v>3. Uitstraling/ vormgeving</v>
      </c>
      <c r="B63" s="6"/>
      <c r="C63" s="38" t="s">
        <v>2</v>
      </c>
      <c r="D63" s="47"/>
    </row>
    <row r="64" spans="1:4" ht="130" customHeight="1" x14ac:dyDescent="0.15">
      <c r="A64" s="50"/>
      <c r="B64" s="6"/>
      <c r="C64" s="35" t="s">
        <v>0</v>
      </c>
      <c r="D64" s="47"/>
    </row>
    <row r="65" spans="1:4" ht="20" customHeight="1" x14ac:dyDescent="0.15">
      <c r="A65" s="49" t="str">
        <f>Productdemonstratie!A37</f>
        <v>4. Gemak schoonmaken</v>
      </c>
      <c r="B65" s="6"/>
      <c r="C65" s="38" t="s">
        <v>2</v>
      </c>
      <c r="D65" s="47"/>
    </row>
    <row r="66" spans="1:4" ht="130" customHeight="1" x14ac:dyDescent="0.15">
      <c r="A66" s="50"/>
      <c r="B66" s="6"/>
      <c r="C66" s="35" t="s">
        <v>0</v>
      </c>
      <c r="D66" s="47"/>
    </row>
    <row r="67" spans="1:4" ht="20" customHeight="1" x14ac:dyDescent="0.15">
      <c r="A67" s="51" t="str">
        <f>Productdemonstratie!A38</f>
        <v>5. Mate veiligheid (scherpe randen en hoeken)</v>
      </c>
      <c r="B67" s="6"/>
      <c r="C67" s="38" t="s">
        <v>2</v>
      </c>
      <c r="D67" s="47"/>
    </row>
    <row r="68" spans="1:4" ht="130" customHeight="1" x14ac:dyDescent="0.15">
      <c r="A68" s="52"/>
      <c r="B68" s="6"/>
      <c r="C68" s="35" t="s">
        <v>0</v>
      </c>
      <c r="D68" s="47"/>
    </row>
  </sheetData>
  <sheetProtection algorithmName="SHA-512" hashValue="b10vgDsCABNnVHPEx7PjZnJ51ZZk4EiBiQuNoYSa+QXu7gDnWVeUcWnY5c9SnrSw9yCc3rMkjDYD6NHGOUCOAQ==" saltValue="IEriV9JVRVivUoFASVrgYg==" spinCount="100000" sheet="1" objects="1" scenarios="1"/>
  <mergeCells count="36">
    <mergeCell ref="A3:C3"/>
    <mergeCell ref="A39:A40"/>
    <mergeCell ref="A41:A42"/>
    <mergeCell ref="A43:A44"/>
    <mergeCell ref="A12:A13"/>
    <mergeCell ref="A8:A9"/>
    <mergeCell ref="A10:A11"/>
    <mergeCell ref="A37:A38"/>
    <mergeCell ref="A36:C36"/>
    <mergeCell ref="A6:A7"/>
    <mergeCell ref="A4:A5"/>
    <mergeCell ref="A14:C14"/>
    <mergeCell ref="A15:A16"/>
    <mergeCell ref="A17:A18"/>
    <mergeCell ref="A19:A20"/>
    <mergeCell ref="A21:A22"/>
    <mergeCell ref="A25:C25"/>
    <mergeCell ref="A26:A27"/>
    <mergeCell ref="A28:A29"/>
    <mergeCell ref="A23:A24"/>
    <mergeCell ref="A47:C47"/>
    <mergeCell ref="A45:A46"/>
    <mergeCell ref="A61:A62"/>
    <mergeCell ref="A63:A64"/>
    <mergeCell ref="A65:A66"/>
    <mergeCell ref="A67:A68"/>
    <mergeCell ref="A30:A31"/>
    <mergeCell ref="A32:A33"/>
    <mergeCell ref="A34:A35"/>
    <mergeCell ref="A58:C58"/>
    <mergeCell ref="A59:A60"/>
    <mergeCell ref="A54:A55"/>
    <mergeCell ref="A56:A57"/>
    <mergeCell ref="A48:A49"/>
    <mergeCell ref="A50:A51"/>
    <mergeCell ref="A52:A53"/>
  </mergeCells>
  <dataValidations count="1">
    <dataValidation type="list" errorStyle="warning" allowBlank="1" showErrorMessage="1" error="Voer juiste waarde in. " sqref="C4 C6 C8 C10 C37 C39 C41 C43 C12 C45 C15 C17 C19 C21 C48 C50 C52 C54 C23 C56 C26 C28 C30 C32 C59 C61 C63 C65 C34 C67" xr:uid="{819E79EA-71D7-BB44-AB68-0EBA8482D042}">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D68"/>
  <sheetViews>
    <sheetView showGridLines="0" zoomScaleNormal="100" workbookViewId="0">
      <pane ySplit="1" topLeftCell="A55" activePane="bottomLeft" state="frozen"/>
      <selection pane="bottomLeft" activeCell="A25" sqref="A25:XFD35"/>
    </sheetView>
  </sheetViews>
  <sheetFormatPr baseColWidth="10" defaultColWidth="8.83203125" defaultRowHeight="13" x14ac:dyDescent="0.15"/>
  <cols>
    <col min="1" max="1" width="71.33203125" style="1" customWidth="1"/>
    <col min="2" max="2" width="2.83203125" style="4" customWidth="1"/>
    <col min="3" max="3" width="32.83203125" style="3" customWidth="1"/>
    <col min="4" max="4" width="11.6640625" style="1" bestFit="1" customWidth="1"/>
    <col min="5" max="16384" width="8.83203125" style="1"/>
  </cols>
  <sheetData>
    <row r="1" spans="1:4" ht="50" customHeight="1" x14ac:dyDescent="0.2">
      <c r="A1" s="25" t="s">
        <v>19</v>
      </c>
      <c r="B1" s="7"/>
      <c r="C1" s="39" t="str">
        <f>'Beoordelaar 1'!C1</f>
        <v>Inschrijver 1</v>
      </c>
      <c r="D1" s="46"/>
    </row>
    <row r="2" spans="1:4" ht="40" customHeight="1" x14ac:dyDescent="0.15">
      <c r="A2" s="36" t="str">
        <f>Productdemonstratie!A1:A1</f>
        <v>7.2 Productdemonstratie</v>
      </c>
      <c r="B2" s="5"/>
      <c r="C2" s="37" t="s">
        <v>3</v>
      </c>
      <c r="D2" s="47"/>
    </row>
    <row r="3" spans="1:4" ht="20" customHeight="1" x14ac:dyDescent="0.15">
      <c r="A3" s="53" t="str">
        <f>Productdemonstratie!A3</f>
        <v>1. Beoordelingscriteria leerlingtafel - Item 9</v>
      </c>
      <c r="B3" s="53"/>
      <c r="C3" s="54"/>
      <c r="D3" s="47"/>
    </row>
    <row r="4" spans="1:4" ht="20" customHeight="1" x14ac:dyDescent="0.15">
      <c r="A4" s="50" t="str">
        <f>Productdemonstratie!A4:A4</f>
        <v xml:space="preserve">1. Stabiliteit </v>
      </c>
      <c r="B4" s="6"/>
      <c r="C4" s="38" t="s">
        <v>2</v>
      </c>
      <c r="D4" s="47"/>
    </row>
    <row r="5" spans="1:4" ht="130" customHeight="1" x14ac:dyDescent="0.15">
      <c r="A5" s="50"/>
      <c r="B5" s="6"/>
      <c r="C5" s="35" t="s">
        <v>0</v>
      </c>
      <c r="D5" s="47"/>
    </row>
    <row r="6" spans="1:4" ht="20" customHeight="1" x14ac:dyDescent="0.15">
      <c r="A6" s="49" t="str">
        <f>Productdemonstratie!A5:A5</f>
        <v>2. Constructie tussen frame en blad</v>
      </c>
      <c r="B6" s="6"/>
      <c r="C6" s="38" t="s">
        <v>2</v>
      </c>
      <c r="D6" s="47"/>
    </row>
    <row r="7" spans="1:4" ht="130" customHeight="1" x14ac:dyDescent="0.15">
      <c r="A7" s="50"/>
      <c r="B7" s="6"/>
      <c r="C7" s="35" t="s">
        <v>0</v>
      </c>
      <c r="D7" s="47"/>
    </row>
    <row r="8" spans="1:4" ht="20" customHeight="1" x14ac:dyDescent="0.15">
      <c r="A8" s="49" t="str">
        <f>Productdemonstratie!A6:A6</f>
        <v>3. Uitstraling/ vormgeving</v>
      </c>
      <c r="B8" s="6"/>
      <c r="C8" s="38" t="s">
        <v>2</v>
      </c>
      <c r="D8" s="47"/>
    </row>
    <row r="9" spans="1:4" ht="130" customHeight="1" x14ac:dyDescent="0.15">
      <c r="A9" s="50"/>
      <c r="B9" s="6"/>
      <c r="C9" s="35" t="s">
        <v>0</v>
      </c>
      <c r="D9" s="47"/>
    </row>
    <row r="10" spans="1:4" ht="20" customHeight="1" x14ac:dyDescent="0.15">
      <c r="A10" s="49" t="str">
        <f>Productdemonstratie!A7:A7</f>
        <v>4. Gemak schoonmaken</v>
      </c>
      <c r="B10" s="6"/>
      <c r="C10" s="38" t="s">
        <v>2</v>
      </c>
      <c r="D10" s="47"/>
    </row>
    <row r="11" spans="1:4" ht="130" customHeight="1" x14ac:dyDescent="0.15">
      <c r="A11" s="50"/>
      <c r="B11" s="6"/>
      <c r="C11" s="35" t="s">
        <v>0</v>
      </c>
      <c r="D11" s="47"/>
    </row>
    <row r="12" spans="1:4" ht="20" customHeight="1" x14ac:dyDescent="0.15">
      <c r="A12" s="49" t="str">
        <f>Productdemonstratie!A8:A8</f>
        <v>5. Mate veiligheid (scherpe randen en hoeken)</v>
      </c>
      <c r="B12" s="6"/>
      <c r="C12" s="38" t="s">
        <v>2</v>
      </c>
      <c r="D12" s="47"/>
    </row>
    <row r="13" spans="1:4" ht="130" customHeight="1" x14ac:dyDescent="0.15">
      <c r="A13" s="50"/>
      <c r="B13" s="6"/>
      <c r="C13" s="35" t="s">
        <v>0</v>
      </c>
      <c r="D13" s="47"/>
    </row>
    <row r="14" spans="1:4" ht="20" customHeight="1" x14ac:dyDescent="0.15">
      <c r="A14" s="53" t="str">
        <f>Productdemonstratie!A9</f>
        <v>2. Beoordelingscriteria leerlingtafel - Item 10</v>
      </c>
      <c r="B14" s="53"/>
      <c r="C14" s="54"/>
      <c r="D14" s="47"/>
    </row>
    <row r="15" spans="1:4" ht="20" customHeight="1" x14ac:dyDescent="0.15">
      <c r="A15" s="50" t="str">
        <f>Productdemonstratie!A10</f>
        <v xml:space="preserve">1. Stabiliteit </v>
      </c>
      <c r="B15" s="6"/>
      <c r="C15" s="38" t="s">
        <v>2</v>
      </c>
      <c r="D15" s="47"/>
    </row>
    <row r="16" spans="1:4" ht="130" customHeight="1" x14ac:dyDescent="0.15">
      <c r="A16" s="50"/>
      <c r="B16" s="6"/>
      <c r="C16" s="35" t="s">
        <v>0</v>
      </c>
      <c r="D16" s="47"/>
    </row>
    <row r="17" spans="1:4" ht="20" customHeight="1" x14ac:dyDescent="0.15">
      <c r="A17" s="49" t="str">
        <f>Productdemonstratie!A11</f>
        <v>2. Constructie tussen frame en blad</v>
      </c>
      <c r="B17" s="6"/>
      <c r="C17" s="38" t="s">
        <v>2</v>
      </c>
      <c r="D17" s="47"/>
    </row>
    <row r="18" spans="1:4" ht="130" customHeight="1" x14ac:dyDescent="0.15">
      <c r="A18" s="50"/>
      <c r="B18" s="6"/>
      <c r="C18" s="35" t="s">
        <v>0</v>
      </c>
      <c r="D18" s="47"/>
    </row>
    <row r="19" spans="1:4" ht="20" customHeight="1" x14ac:dyDescent="0.15">
      <c r="A19" s="49" t="str">
        <f>Productdemonstratie!A12</f>
        <v>3. Uitstraling/ vormgeving</v>
      </c>
      <c r="B19" s="6"/>
      <c r="C19" s="38" t="s">
        <v>2</v>
      </c>
      <c r="D19" s="47"/>
    </row>
    <row r="20" spans="1:4" ht="130" customHeight="1" x14ac:dyDescent="0.15">
      <c r="A20" s="50"/>
      <c r="B20" s="6"/>
      <c r="C20" s="35" t="s">
        <v>0</v>
      </c>
      <c r="D20" s="47"/>
    </row>
    <row r="21" spans="1:4" ht="20" customHeight="1" x14ac:dyDescent="0.15">
      <c r="A21" s="49" t="str">
        <f>Productdemonstratie!A13</f>
        <v>4. Gemak schoonmaken</v>
      </c>
      <c r="B21" s="6"/>
      <c r="C21" s="38" t="s">
        <v>2</v>
      </c>
      <c r="D21" s="47"/>
    </row>
    <row r="22" spans="1:4" ht="130" customHeight="1" x14ac:dyDescent="0.15">
      <c r="A22" s="50"/>
      <c r="B22" s="6"/>
      <c r="C22" s="35" t="s">
        <v>0</v>
      </c>
      <c r="D22" s="47"/>
    </row>
    <row r="23" spans="1:4" ht="20" customHeight="1" x14ac:dyDescent="0.15">
      <c r="A23" s="49" t="str">
        <f>Productdemonstratie!A14</f>
        <v>5. Mate veiligheid (scherpe randen en hoeken)</v>
      </c>
      <c r="B23" s="6"/>
      <c r="C23" s="38" t="s">
        <v>2</v>
      </c>
      <c r="D23" s="47"/>
    </row>
    <row r="24" spans="1:4" ht="130" customHeight="1" x14ac:dyDescent="0.15">
      <c r="A24" s="50"/>
      <c r="B24" s="6"/>
      <c r="C24" s="35" t="s">
        <v>0</v>
      </c>
      <c r="D24" s="47"/>
    </row>
    <row r="25" spans="1:4" ht="20" customHeight="1" x14ac:dyDescent="0.15">
      <c r="A25" s="53" t="str">
        <f>Productdemonstratie!A15</f>
        <v>3. Beoordelingscriteria leerlingtafel - Item 21</v>
      </c>
      <c r="B25" s="53"/>
      <c r="C25" s="54"/>
      <c r="D25" s="47"/>
    </row>
    <row r="26" spans="1:4" ht="20" customHeight="1" x14ac:dyDescent="0.15">
      <c r="A26" s="50" t="str">
        <f>Productdemonstratie!A16</f>
        <v xml:space="preserve">1. Stabiliteit </v>
      </c>
      <c r="B26" s="6"/>
      <c r="C26" s="38" t="s">
        <v>2</v>
      </c>
      <c r="D26" s="47"/>
    </row>
    <row r="27" spans="1:4" ht="130" customHeight="1" x14ac:dyDescent="0.15">
      <c r="A27" s="50"/>
      <c r="B27" s="6"/>
      <c r="C27" s="35" t="s">
        <v>0</v>
      </c>
      <c r="D27" s="47"/>
    </row>
    <row r="28" spans="1:4" ht="20" customHeight="1" x14ac:dyDescent="0.15">
      <c r="A28" s="49" t="str">
        <f>Productdemonstratie!A17</f>
        <v>2. Constructie tussen frame en blad</v>
      </c>
      <c r="B28" s="6"/>
      <c r="C28" s="38" t="s">
        <v>2</v>
      </c>
      <c r="D28" s="47"/>
    </row>
    <row r="29" spans="1:4" ht="130" customHeight="1" x14ac:dyDescent="0.15">
      <c r="A29" s="50"/>
      <c r="B29" s="6"/>
      <c r="C29" s="35" t="s">
        <v>0</v>
      </c>
      <c r="D29" s="47"/>
    </row>
    <row r="30" spans="1:4" ht="20" customHeight="1" x14ac:dyDescent="0.15">
      <c r="A30" s="49" t="str">
        <f>Productdemonstratie!A18</f>
        <v>3. Uitstraling/ vormgeving</v>
      </c>
      <c r="B30" s="6"/>
      <c r="C30" s="38" t="s">
        <v>2</v>
      </c>
      <c r="D30" s="47"/>
    </row>
    <row r="31" spans="1:4" ht="130" customHeight="1" x14ac:dyDescent="0.15">
      <c r="A31" s="50"/>
      <c r="B31" s="6"/>
      <c r="C31" s="35" t="s">
        <v>0</v>
      </c>
      <c r="D31" s="47"/>
    </row>
    <row r="32" spans="1:4" ht="20" customHeight="1" x14ac:dyDescent="0.15">
      <c r="A32" s="49" t="str">
        <f>Productdemonstratie!A19</f>
        <v>4. Gemak schoonmaken</v>
      </c>
      <c r="B32" s="6"/>
      <c r="C32" s="38" t="s">
        <v>2</v>
      </c>
      <c r="D32" s="47"/>
    </row>
    <row r="33" spans="1:4" ht="130" customHeight="1" x14ac:dyDescent="0.15">
      <c r="A33" s="50"/>
      <c r="B33" s="6"/>
      <c r="C33" s="35" t="s">
        <v>0</v>
      </c>
      <c r="D33" s="47"/>
    </row>
    <row r="34" spans="1:4" ht="20" customHeight="1" x14ac:dyDescent="0.15">
      <c r="A34" s="49" t="str">
        <f>Productdemonstratie!A20</f>
        <v>5. Mate veiligheid (scherpe randen en hoeken)</v>
      </c>
      <c r="B34" s="6"/>
      <c r="C34" s="38" t="s">
        <v>2</v>
      </c>
      <c r="D34" s="47"/>
    </row>
    <row r="35" spans="1:4" ht="130" customHeight="1" x14ac:dyDescent="0.15">
      <c r="A35" s="50"/>
      <c r="B35" s="6"/>
      <c r="C35" s="35" t="s">
        <v>0</v>
      </c>
      <c r="D35" s="47"/>
    </row>
    <row r="36" spans="1:4" ht="20" customHeight="1" x14ac:dyDescent="0.15">
      <c r="A36" s="53" t="str">
        <f>+Productdemonstratie!A21</f>
        <v>4. Beoordelingscriteria leerlingstoel - Item 32</v>
      </c>
      <c r="B36" s="53"/>
      <c r="C36" s="54"/>
      <c r="D36" s="47"/>
    </row>
    <row r="37" spans="1:4" ht="20" customHeight="1" x14ac:dyDescent="0.15">
      <c r="A37" s="50" t="str">
        <f>Productdemonstratie!A22</f>
        <v xml:space="preserve">1. Stabiliteit </v>
      </c>
      <c r="B37" s="6"/>
      <c r="C37" s="38" t="s">
        <v>2</v>
      </c>
      <c r="D37" s="47"/>
    </row>
    <row r="38" spans="1:4" ht="130" customHeight="1" x14ac:dyDescent="0.15">
      <c r="A38" s="50"/>
      <c r="B38" s="6"/>
      <c r="C38" s="35" t="s">
        <v>0</v>
      </c>
      <c r="D38" s="47"/>
    </row>
    <row r="39" spans="1:4" ht="20" customHeight="1" x14ac:dyDescent="0.15">
      <c r="A39" s="49" t="str">
        <f>Productdemonstratie!A23</f>
        <v>2. Constructie tussen frame en zitting</v>
      </c>
      <c r="B39" s="6"/>
      <c r="C39" s="38" t="s">
        <v>2</v>
      </c>
      <c r="D39" s="47"/>
    </row>
    <row r="40" spans="1:4" ht="130" customHeight="1" x14ac:dyDescent="0.15">
      <c r="A40" s="50"/>
      <c r="B40" s="6"/>
      <c r="C40" s="35" t="s">
        <v>0</v>
      </c>
      <c r="D40" s="47"/>
    </row>
    <row r="41" spans="1:4" ht="20" customHeight="1" x14ac:dyDescent="0.15">
      <c r="A41" s="49" t="str">
        <f>Productdemonstratie!A24</f>
        <v>3. Uitstraling/ vormgeving</v>
      </c>
      <c r="B41" s="6"/>
      <c r="C41" s="38" t="s">
        <v>2</v>
      </c>
      <c r="D41" s="47"/>
    </row>
    <row r="42" spans="1:4" ht="130" customHeight="1" x14ac:dyDescent="0.15">
      <c r="A42" s="50"/>
      <c r="B42" s="6"/>
      <c r="C42" s="35" t="s">
        <v>0</v>
      </c>
      <c r="D42" s="47"/>
    </row>
    <row r="43" spans="1:4" ht="20" customHeight="1" x14ac:dyDescent="0.15">
      <c r="A43" s="49" t="str">
        <f>Productdemonstratie!A25</f>
        <v>4. Gemak schoonmaken</v>
      </c>
      <c r="B43" s="6"/>
      <c r="C43" s="38" t="s">
        <v>2</v>
      </c>
      <c r="D43" s="47"/>
    </row>
    <row r="44" spans="1:4" ht="130" customHeight="1" x14ac:dyDescent="0.15">
      <c r="A44" s="50"/>
      <c r="B44" s="6"/>
      <c r="C44" s="35" t="s">
        <v>0</v>
      </c>
      <c r="D44" s="47"/>
    </row>
    <row r="45" spans="1:4" ht="20" customHeight="1" x14ac:dyDescent="0.15">
      <c r="A45" s="49" t="str">
        <f>Productdemonstratie!A26</f>
        <v>5. Mate veiligheid (scherpe randen en hoeken)</v>
      </c>
      <c r="B45" s="6"/>
      <c r="C45" s="38" t="s">
        <v>2</v>
      </c>
      <c r="D45" s="47"/>
    </row>
    <row r="46" spans="1:4" ht="130" customHeight="1" x14ac:dyDescent="0.15">
      <c r="A46" s="50"/>
      <c r="B46" s="6"/>
      <c r="C46" s="35" t="s">
        <v>0</v>
      </c>
      <c r="D46" s="47"/>
    </row>
    <row r="47" spans="1:4" ht="20" customHeight="1" x14ac:dyDescent="0.15">
      <c r="A47" s="53" t="str">
        <f>Productdemonstratie!A27</f>
        <v>5. Beoordelingscriteria leerlingstoel - Item 38</v>
      </c>
      <c r="B47" s="53"/>
      <c r="C47" s="54"/>
      <c r="D47" s="47"/>
    </row>
    <row r="48" spans="1:4" ht="20" customHeight="1" x14ac:dyDescent="0.15">
      <c r="A48" s="50" t="str">
        <f>Productdemonstratie!A28</f>
        <v xml:space="preserve">1. Stabiliteit </v>
      </c>
      <c r="B48" s="6"/>
      <c r="C48" s="38" t="s">
        <v>2</v>
      </c>
      <c r="D48" s="47"/>
    </row>
    <row r="49" spans="1:4" ht="130" customHeight="1" x14ac:dyDescent="0.15">
      <c r="A49" s="50"/>
      <c r="B49" s="6"/>
      <c r="C49" s="35" t="s">
        <v>0</v>
      </c>
      <c r="D49" s="47"/>
    </row>
    <row r="50" spans="1:4" ht="20" customHeight="1" x14ac:dyDescent="0.15">
      <c r="A50" s="49" t="str">
        <f>Productdemonstratie!A29</f>
        <v>2. Constructie tussen frame en zitting</v>
      </c>
      <c r="B50" s="6"/>
      <c r="C50" s="38" t="s">
        <v>2</v>
      </c>
      <c r="D50" s="47"/>
    </row>
    <row r="51" spans="1:4" ht="130" customHeight="1" x14ac:dyDescent="0.15">
      <c r="A51" s="50"/>
      <c r="B51" s="6"/>
      <c r="C51" s="35" t="s">
        <v>0</v>
      </c>
      <c r="D51" s="47"/>
    </row>
    <row r="52" spans="1:4" ht="20" customHeight="1" x14ac:dyDescent="0.15">
      <c r="A52" s="49" t="str">
        <f>Productdemonstratie!A30</f>
        <v>3. Uitstraling/ vormgeving</v>
      </c>
      <c r="B52" s="6"/>
      <c r="C52" s="38" t="s">
        <v>2</v>
      </c>
      <c r="D52" s="47"/>
    </row>
    <row r="53" spans="1:4" ht="130" customHeight="1" x14ac:dyDescent="0.15">
      <c r="A53" s="50"/>
      <c r="B53" s="6"/>
      <c r="C53" s="35" t="s">
        <v>0</v>
      </c>
      <c r="D53" s="47"/>
    </row>
    <row r="54" spans="1:4" ht="20" customHeight="1" x14ac:dyDescent="0.15">
      <c r="A54" s="49" t="str">
        <f>Productdemonstratie!A31</f>
        <v>4. Gemak schoonmaken</v>
      </c>
      <c r="B54" s="6"/>
      <c r="C54" s="38" t="s">
        <v>2</v>
      </c>
      <c r="D54" s="47"/>
    </row>
    <row r="55" spans="1:4" ht="130" customHeight="1" x14ac:dyDescent="0.15">
      <c r="A55" s="50"/>
      <c r="B55" s="6"/>
      <c r="C55" s="35" t="s">
        <v>0</v>
      </c>
      <c r="D55" s="47"/>
    </row>
    <row r="56" spans="1:4" ht="20" customHeight="1" x14ac:dyDescent="0.15">
      <c r="A56" s="49" t="str">
        <f>Productdemonstratie!A32</f>
        <v>5. Mate veiligheid (scherpe randen en hoeken)</v>
      </c>
      <c r="B56" s="6"/>
      <c r="C56" s="38" t="s">
        <v>2</v>
      </c>
      <c r="D56" s="47"/>
    </row>
    <row r="57" spans="1:4" ht="130" customHeight="1" x14ac:dyDescent="0.15">
      <c r="A57" s="50"/>
      <c r="B57" s="6"/>
      <c r="C57" s="35" t="s">
        <v>0</v>
      </c>
      <c r="D57" s="47"/>
    </row>
    <row r="58" spans="1:4" ht="20" customHeight="1" x14ac:dyDescent="0.15">
      <c r="A58" s="53" t="str">
        <f>Productdemonstratie!A33</f>
        <v>6. Beoordelingscriteria leerlingstoel - Item 39</v>
      </c>
      <c r="B58" s="53"/>
      <c r="C58" s="54"/>
      <c r="D58" s="47"/>
    </row>
    <row r="59" spans="1:4" ht="20" customHeight="1" x14ac:dyDescent="0.15">
      <c r="A59" s="50" t="str">
        <f>Productdemonstratie!A34</f>
        <v xml:space="preserve">1. Stabiliteit </v>
      </c>
      <c r="B59" s="6"/>
      <c r="C59" s="38" t="s">
        <v>2</v>
      </c>
      <c r="D59" s="47"/>
    </row>
    <row r="60" spans="1:4" ht="130" customHeight="1" x14ac:dyDescent="0.15">
      <c r="A60" s="50"/>
      <c r="B60" s="6"/>
      <c r="C60" s="35" t="s">
        <v>0</v>
      </c>
      <c r="D60" s="47"/>
    </row>
    <row r="61" spans="1:4" ht="20" customHeight="1" x14ac:dyDescent="0.15">
      <c r="A61" s="49" t="str">
        <f>Productdemonstratie!A35</f>
        <v>2. Constructie tussen frame en zitting</v>
      </c>
      <c r="B61" s="6"/>
      <c r="C61" s="38" t="s">
        <v>2</v>
      </c>
      <c r="D61" s="47"/>
    </row>
    <row r="62" spans="1:4" ht="130" customHeight="1" x14ac:dyDescent="0.15">
      <c r="A62" s="50"/>
      <c r="B62" s="6"/>
      <c r="C62" s="35" t="s">
        <v>0</v>
      </c>
      <c r="D62" s="47"/>
    </row>
    <row r="63" spans="1:4" ht="20" customHeight="1" x14ac:dyDescent="0.15">
      <c r="A63" s="49" t="str">
        <f>Productdemonstratie!A36</f>
        <v>3. Uitstraling/ vormgeving</v>
      </c>
      <c r="B63" s="6"/>
      <c r="C63" s="38" t="s">
        <v>2</v>
      </c>
      <c r="D63" s="47"/>
    </row>
    <row r="64" spans="1:4" ht="130" customHeight="1" x14ac:dyDescent="0.15">
      <c r="A64" s="50"/>
      <c r="B64" s="6"/>
      <c r="C64" s="35" t="s">
        <v>0</v>
      </c>
      <c r="D64" s="47"/>
    </row>
    <row r="65" spans="1:4" ht="20" customHeight="1" x14ac:dyDescent="0.15">
      <c r="A65" s="49" t="str">
        <f>Productdemonstratie!A37</f>
        <v>4. Gemak schoonmaken</v>
      </c>
      <c r="B65" s="6"/>
      <c r="C65" s="38" t="s">
        <v>2</v>
      </c>
      <c r="D65" s="47"/>
    </row>
    <row r="66" spans="1:4" ht="130" customHeight="1" x14ac:dyDescent="0.15">
      <c r="A66" s="50"/>
      <c r="B66" s="6"/>
      <c r="C66" s="35" t="s">
        <v>0</v>
      </c>
      <c r="D66" s="47"/>
    </row>
    <row r="67" spans="1:4" ht="20" customHeight="1" x14ac:dyDescent="0.15">
      <c r="A67" s="51" t="str">
        <f>Productdemonstratie!A38</f>
        <v>5. Mate veiligheid (scherpe randen en hoeken)</v>
      </c>
      <c r="B67" s="6"/>
      <c r="C67" s="38" t="s">
        <v>2</v>
      </c>
      <c r="D67" s="47"/>
    </row>
    <row r="68" spans="1:4" ht="130" customHeight="1" x14ac:dyDescent="0.15">
      <c r="A68" s="52"/>
      <c r="B68" s="6"/>
      <c r="C68" s="35" t="s">
        <v>0</v>
      </c>
      <c r="D68" s="47"/>
    </row>
  </sheetData>
  <sheetProtection algorithmName="SHA-512" hashValue="4RSX4PFrEp6p0D2cbnLkvYlKHoRHX2C/4Y+U6OfqWY7Z5e5NB7AKAuRtHxa/agcDfi8d/tiHndae/3UZJ5cpNA==" saltValue="+dCbK27+kW57J8Fd44cMpw==" spinCount="100000" sheet="1" objects="1" scenarios="1"/>
  <mergeCells count="36">
    <mergeCell ref="A4:A5"/>
    <mergeCell ref="A3:C3"/>
    <mergeCell ref="A12:A13"/>
    <mergeCell ref="A6:A7"/>
    <mergeCell ref="A8:A9"/>
    <mergeCell ref="A10:A11"/>
    <mergeCell ref="A14:C14"/>
    <mergeCell ref="A15:A16"/>
    <mergeCell ref="A17:A18"/>
    <mergeCell ref="A19:A20"/>
    <mergeCell ref="A21:A22"/>
    <mergeCell ref="A25:C25"/>
    <mergeCell ref="A26:A27"/>
    <mergeCell ref="A28:A29"/>
    <mergeCell ref="A23:A24"/>
    <mergeCell ref="A47:C47"/>
    <mergeCell ref="A37:A38"/>
    <mergeCell ref="A43:A44"/>
    <mergeCell ref="A45:A46"/>
    <mergeCell ref="A36:C36"/>
    <mergeCell ref="A39:A40"/>
    <mergeCell ref="A41:A42"/>
    <mergeCell ref="A61:A62"/>
    <mergeCell ref="A63:A64"/>
    <mergeCell ref="A65:A66"/>
    <mergeCell ref="A67:A68"/>
    <mergeCell ref="A30:A31"/>
    <mergeCell ref="A32:A33"/>
    <mergeCell ref="A34:A35"/>
    <mergeCell ref="A58:C58"/>
    <mergeCell ref="A59:A60"/>
    <mergeCell ref="A54:A55"/>
    <mergeCell ref="A56:A57"/>
    <mergeCell ref="A48:A49"/>
    <mergeCell ref="A50:A51"/>
    <mergeCell ref="A52:A53"/>
  </mergeCells>
  <dataValidations count="1">
    <dataValidation type="list" errorStyle="warning" allowBlank="1" showErrorMessage="1" error="Voer juiste waarde in. " sqref="C4 C6 C8 C10 C37 C39 C41 C43 C12 C45 C15 C17 C19 C21 C48 C50 C52 C54 C23 C56 C26 C28 C30 C32 C59 C61 C63 C65 C34 C67" xr:uid="{DEF97CD4-5F56-2A44-BD6F-A5A83276E2B2}">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D68"/>
  <sheetViews>
    <sheetView showGridLines="0" zoomScaleNormal="100" workbookViewId="0">
      <pane ySplit="1" topLeftCell="A64" activePane="bottomLeft" state="frozen"/>
      <selection pane="bottomLeft" activeCell="A25" sqref="A25:XFD35"/>
    </sheetView>
  </sheetViews>
  <sheetFormatPr baseColWidth="10" defaultColWidth="8.83203125" defaultRowHeight="13" x14ac:dyDescent="0.15"/>
  <cols>
    <col min="1" max="1" width="71.33203125" style="1" customWidth="1"/>
    <col min="2" max="2" width="2.83203125" style="4" customWidth="1"/>
    <col min="3" max="3" width="32.83203125" style="3" customWidth="1"/>
    <col min="4" max="4" width="11.6640625" style="1" bestFit="1" customWidth="1"/>
    <col min="5" max="16384" width="8.83203125" style="1"/>
  </cols>
  <sheetData>
    <row r="1" spans="1:4" ht="50" customHeight="1" x14ac:dyDescent="0.2">
      <c r="A1" s="25" t="s">
        <v>18</v>
      </c>
      <c r="B1" s="7"/>
      <c r="C1" s="39" t="str">
        <f>'Beoordelaar 1'!C1</f>
        <v>Inschrijver 1</v>
      </c>
      <c r="D1" s="46"/>
    </row>
    <row r="2" spans="1:4" ht="40" customHeight="1" x14ac:dyDescent="0.15">
      <c r="A2" s="36" t="str">
        <f>Productdemonstratie!A1:A1</f>
        <v>7.2 Productdemonstratie</v>
      </c>
      <c r="B2" s="5"/>
      <c r="C2" s="37" t="s">
        <v>3</v>
      </c>
      <c r="D2" s="47"/>
    </row>
    <row r="3" spans="1:4" ht="20" customHeight="1" x14ac:dyDescent="0.15">
      <c r="A3" s="53" t="str">
        <f>Productdemonstratie!A3</f>
        <v>1. Beoordelingscriteria leerlingtafel - Item 9</v>
      </c>
      <c r="B3" s="53"/>
      <c r="C3" s="54"/>
      <c r="D3" s="47"/>
    </row>
    <row r="4" spans="1:4" ht="20" customHeight="1" x14ac:dyDescent="0.15">
      <c r="A4" s="50" t="str">
        <f>Productdemonstratie!A4:A4</f>
        <v xml:space="preserve">1. Stabiliteit </v>
      </c>
      <c r="B4" s="6"/>
      <c r="C4" s="38" t="s">
        <v>2</v>
      </c>
      <c r="D4" s="47"/>
    </row>
    <row r="5" spans="1:4" ht="130" customHeight="1" x14ac:dyDescent="0.15">
      <c r="A5" s="50"/>
      <c r="B5" s="6"/>
      <c r="C5" s="35" t="s">
        <v>0</v>
      </c>
      <c r="D5" s="47"/>
    </row>
    <row r="6" spans="1:4" ht="20" customHeight="1" x14ac:dyDescent="0.15">
      <c r="A6" s="49" t="str">
        <f>Productdemonstratie!A5:A5</f>
        <v>2. Constructie tussen frame en blad</v>
      </c>
      <c r="B6" s="6"/>
      <c r="C6" s="38" t="s">
        <v>2</v>
      </c>
      <c r="D6" s="47"/>
    </row>
    <row r="7" spans="1:4" ht="130" customHeight="1" x14ac:dyDescent="0.15">
      <c r="A7" s="50"/>
      <c r="B7" s="6"/>
      <c r="C7" s="35" t="s">
        <v>0</v>
      </c>
      <c r="D7" s="47"/>
    </row>
    <row r="8" spans="1:4" ht="20" customHeight="1" x14ac:dyDescent="0.15">
      <c r="A8" s="49" t="str">
        <f>Productdemonstratie!A6:A6</f>
        <v>3. Uitstraling/ vormgeving</v>
      </c>
      <c r="B8" s="6"/>
      <c r="C8" s="38" t="s">
        <v>2</v>
      </c>
      <c r="D8" s="47"/>
    </row>
    <row r="9" spans="1:4" ht="130" customHeight="1" x14ac:dyDescent="0.15">
      <c r="A9" s="50"/>
      <c r="B9" s="6"/>
      <c r="C9" s="35" t="s">
        <v>0</v>
      </c>
      <c r="D9" s="47"/>
    </row>
    <row r="10" spans="1:4" ht="20" customHeight="1" x14ac:dyDescent="0.15">
      <c r="A10" s="49" t="str">
        <f>Productdemonstratie!A7:A7</f>
        <v>4. Gemak schoonmaken</v>
      </c>
      <c r="B10" s="6"/>
      <c r="C10" s="38" t="s">
        <v>2</v>
      </c>
      <c r="D10" s="47"/>
    </row>
    <row r="11" spans="1:4" ht="130" customHeight="1" x14ac:dyDescent="0.15">
      <c r="A11" s="50"/>
      <c r="B11" s="6"/>
      <c r="C11" s="35" t="s">
        <v>0</v>
      </c>
      <c r="D11" s="47"/>
    </row>
    <row r="12" spans="1:4" ht="20" customHeight="1" x14ac:dyDescent="0.15">
      <c r="A12" s="49" t="str">
        <f>Productdemonstratie!A8:A8</f>
        <v>5. Mate veiligheid (scherpe randen en hoeken)</v>
      </c>
      <c r="B12" s="6"/>
      <c r="C12" s="38" t="s">
        <v>2</v>
      </c>
      <c r="D12" s="47"/>
    </row>
    <row r="13" spans="1:4" ht="130" customHeight="1" x14ac:dyDescent="0.15">
      <c r="A13" s="50"/>
      <c r="B13" s="6"/>
      <c r="C13" s="35" t="s">
        <v>0</v>
      </c>
      <c r="D13" s="47"/>
    </row>
    <row r="14" spans="1:4" ht="20" customHeight="1" x14ac:dyDescent="0.15">
      <c r="A14" s="53" t="str">
        <f>Productdemonstratie!A9</f>
        <v>2. Beoordelingscriteria leerlingtafel - Item 10</v>
      </c>
      <c r="B14" s="53"/>
      <c r="C14" s="54"/>
      <c r="D14" s="47"/>
    </row>
    <row r="15" spans="1:4" ht="20" customHeight="1" x14ac:dyDescent="0.15">
      <c r="A15" s="50" t="str">
        <f>Productdemonstratie!A10</f>
        <v xml:space="preserve">1. Stabiliteit </v>
      </c>
      <c r="B15" s="6"/>
      <c r="C15" s="38" t="s">
        <v>2</v>
      </c>
      <c r="D15" s="47"/>
    </row>
    <row r="16" spans="1:4" ht="130" customHeight="1" x14ac:dyDescent="0.15">
      <c r="A16" s="50"/>
      <c r="B16" s="6"/>
      <c r="C16" s="35" t="s">
        <v>0</v>
      </c>
      <c r="D16" s="47"/>
    </row>
    <row r="17" spans="1:4" ht="20" customHeight="1" x14ac:dyDescent="0.15">
      <c r="A17" s="49" t="str">
        <f>Productdemonstratie!A11</f>
        <v>2. Constructie tussen frame en blad</v>
      </c>
      <c r="B17" s="6"/>
      <c r="C17" s="38" t="s">
        <v>2</v>
      </c>
      <c r="D17" s="47"/>
    </row>
    <row r="18" spans="1:4" ht="130" customHeight="1" x14ac:dyDescent="0.15">
      <c r="A18" s="50"/>
      <c r="B18" s="6"/>
      <c r="C18" s="35" t="s">
        <v>0</v>
      </c>
      <c r="D18" s="47"/>
    </row>
    <row r="19" spans="1:4" ht="20" customHeight="1" x14ac:dyDescent="0.15">
      <c r="A19" s="49" t="str">
        <f>Productdemonstratie!A12</f>
        <v>3. Uitstraling/ vormgeving</v>
      </c>
      <c r="B19" s="6"/>
      <c r="C19" s="38" t="s">
        <v>2</v>
      </c>
      <c r="D19" s="47"/>
    </row>
    <row r="20" spans="1:4" ht="130" customHeight="1" x14ac:dyDescent="0.15">
      <c r="A20" s="50"/>
      <c r="B20" s="6"/>
      <c r="C20" s="35" t="s">
        <v>0</v>
      </c>
      <c r="D20" s="47"/>
    </row>
    <row r="21" spans="1:4" ht="20" customHeight="1" x14ac:dyDescent="0.15">
      <c r="A21" s="49" t="str">
        <f>Productdemonstratie!A13</f>
        <v>4. Gemak schoonmaken</v>
      </c>
      <c r="B21" s="6"/>
      <c r="C21" s="38" t="s">
        <v>2</v>
      </c>
      <c r="D21" s="47"/>
    </row>
    <row r="22" spans="1:4" ht="130" customHeight="1" x14ac:dyDescent="0.15">
      <c r="A22" s="50"/>
      <c r="B22" s="6"/>
      <c r="C22" s="35" t="s">
        <v>0</v>
      </c>
      <c r="D22" s="47"/>
    </row>
    <row r="23" spans="1:4" ht="20" customHeight="1" x14ac:dyDescent="0.15">
      <c r="A23" s="49" t="str">
        <f>Productdemonstratie!A14</f>
        <v>5. Mate veiligheid (scherpe randen en hoeken)</v>
      </c>
      <c r="B23" s="6"/>
      <c r="C23" s="38" t="s">
        <v>2</v>
      </c>
      <c r="D23" s="47"/>
    </row>
    <row r="24" spans="1:4" ht="130" customHeight="1" x14ac:dyDescent="0.15">
      <c r="A24" s="50"/>
      <c r="B24" s="6"/>
      <c r="C24" s="35" t="s">
        <v>0</v>
      </c>
      <c r="D24" s="47"/>
    </row>
    <row r="25" spans="1:4" ht="20" customHeight="1" x14ac:dyDescent="0.15">
      <c r="A25" s="53" t="str">
        <f>Productdemonstratie!A15</f>
        <v>3. Beoordelingscriteria leerlingtafel - Item 21</v>
      </c>
      <c r="B25" s="53"/>
      <c r="C25" s="54"/>
      <c r="D25" s="47"/>
    </row>
    <row r="26" spans="1:4" ht="20" customHeight="1" x14ac:dyDescent="0.15">
      <c r="A26" s="50" t="str">
        <f>Productdemonstratie!A16</f>
        <v xml:space="preserve">1. Stabiliteit </v>
      </c>
      <c r="B26" s="6"/>
      <c r="C26" s="38" t="s">
        <v>2</v>
      </c>
      <c r="D26" s="47"/>
    </row>
    <row r="27" spans="1:4" ht="130" customHeight="1" x14ac:dyDescent="0.15">
      <c r="A27" s="50"/>
      <c r="B27" s="6"/>
      <c r="C27" s="35" t="s">
        <v>0</v>
      </c>
      <c r="D27" s="47"/>
    </row>
    <row r="28" spans="1:4" ht="20" customHeight="1" x14ac:dyDescent="0.15">
      <c r="A28" s="49" t="str">
        <f>Productdemonstratie!A17</f>
        <v>2. Constructie tussen frame en blad</v>
      </c>
      <c r="B28" s="6"/>
      <c r="C28" s="38" t="s">
        <v>2</v>
      </c>
      <c r="D28" s="47"/>
    </row>
    <row r="29" spans="1:4" ht="130" customHeight="1" x14ac:dyDescent="0.15">
      <c r="A29" s="50"/>
      <c r="B29" s="6"/>
      <c r="C29" s="35" t="s">
        <v>0</v>
      </c>
      <c r="D29" s="47"/>
    </row>
    <row r="30" spans="1:4" ht="20" customHeight="1" x14ac:dyDescent="0.15">
      <c r="A30" s="49" t="str">
        <f>Productdemonstratie!A18</f>
        <v>3. Uitstraling/ vormgeving</v>
      </c>
      <c r="B30" s="6"/>
      <c r="C30" s="38" t="s">
        <v>2</v>
      </c>
      <c r="D30" s="47"/>
    </row>
    <row r="31" spans="1:4" ht="130" customHeight="1" x14ac:dyDescent="0.15">
      <c r="A31" s="50"/>
      <c r="B31" s="6"/>
      <c r="C31" s="35" t="s">
        <v>0</v>
      </c>
      <c r="D31" s="47"/>
    </row>
    <row r="32" spans="1:4" ht="20" customHeight="1" x14ac:dyDescent="0.15">
      <c r="A32" s="49" t="str">
        <f>Productdemonstratie!A19</f>
        <v>4. Gemak schoonmaken</v>
      </c>
      <c r="B32" s="6"/>
      <c r="C32" s="38" t="s">
        <v>2</v>
      </c>
      <c r="D32" s="47"/>
    </row>
    <row r="33" spans="1:4" ht="130" customHeight="1" x14ac:dyDescent="0.15">
      <c r="A33" s="50"/>
      <c r="B33" s="6"/>
      <c r="C33" s="35" t="s">
        <v>0</v>
      </c>
      <c r="D33" s="47"/>
    </row>
    <row r="34" spans="1:4" ht="20" customHeight="1" x14ac:dyDescent="0.15">
      <c r="A34" s="49" t="str">
        <f>Productdemonstratie!A20</f>
        <v>5. Mate veiligheid (scherpe randen en hoeken)</v>
      </c>
      <c r="B34" s="6"/>
      <c r="C34" s="38" t="s">
        <v>2</v>
      </c>
      <c r="D34" s="47"/>
    </row>
    <row r="35" spans="1:4" ht="130" customHeight="1" x14ac:dyDescent="0.15">
      <c r="A35" s="50"/>
      <c r="B35" s="6"/>
      <c r="C35" s="35" t="s">
        <v>0</v>
      </c>
      <c r="D35" s="47"/>
    </row>
    <row r="36" spans="1:4" ht="20" customHeight="1" x14ac:dyDescent="0.15">
      <c r="A36" s="53" t="str">
        <f>+Productdemonstratie!A21</f>
        <v>4. Beoordelingscriteria leerlingstoel - Item 32</v>
      </c>
      <c r="B36" s="53"/>
      <c r="C36" s="54"/>
      <c r="D36" s="47"/>
    </row>
    <row r="37" spans="1:4" ht="20" customHeight="1" x14ac:dyDescent="0.15">
      <c r="A37" s="50" t="str">
        <f>Productdemonstratie!A22</f>
        <v xml:space="preserve">1. Stabiliteit </v>
      </c>
      <c r="B37" s="6"/>
      <c r="C37" s="38" t="s">
        <v>2</v>
      </c>
      <c r="D37" s="47"/>
    </row>
    <row r="38" spans="1:4" ht="130" customHeight="1" x14ac:dyDescent="0.15">
      <c r="A38" s="50"/>
      <c r="B38" s="6"/>
      <c r="C38" s="35" t="s">
        <v>0</v>
      </c>
      <c r="D38" s="47"/>
    </row>
    <row r="39" spans="1:4" ht="20" customHeight="1" x14ac:dyDescent="0.15">
      <c r="A39" s="49" t="str">
        <f>Productdemonstratie!A23</f>
        <v>2. Constructie tussen frame en zitting</v>
      </c>
      <c r="B39" s="6"/>
      <c r="C39" s="38" t="s">
        <v>2</v>
      </c>
      <c r="D39" s="47"/>
    </row>
    <row r="40" spans="1:4" ht="130" customHeight="1" x14ac:dyDescent="0.15">
      <c r="A40" s="50"/>
      <c r="B40" s="6"/>
      <c r="C40" s="35" t="s">
        <v>0</v>
      </c>
      <c r="D40" s="47"/>
    </row>
    <row r="41" spans="1:4" ht="20" customHeight="1" x14ac:dyDescent="0.15">
      <c r="A41" s="49" t="str">
        <f>Productdemonstratie!A24</f>
        <v>3. Uitstraling/ vormgeving</v>
      </c>
      <c r="B41" s="6"/>
      <c r="C41" s="38" t="s">
        <v>2</v>
      </c>
      <c r="D41" s="47"/>
    </row>
    <row r="42" spans="1:4" ht="130" customHeight="1" x14ac:dyDescent="0.15">
      <c r="A42" s="50"/>
      <c r="B42" s="6"/>
      <c r="C42" s="35" t="s">
        <v>0</v>
      </c>
      <c r="D42" s="47"/>
    </row>
    <row r="43" spans="1:4" ht="20" customHeight="1" x14ac:dyDescent="0.15">
      <c r="A43" s="49" t="str">
        <f>Productdemonstratie!A25</f>
        <v>4. Gemak schoonmaken</v>
      </c>
      <c r="B43" s="6"/>
      <c r="C43" s="38" t="s">
        <v>2</v>
      </c>
      <c r="D43" s="47"/>
    </row>
    <row r="44" spans="1:4" ht="130" customHeight="1" x14ac:dyDescent="0.15">
      <c r="A44" s="50"/>
      <c r="B44" s="6"/>
      <c r="C44" s="35" t="s">
        <v>0</v>
      </c>
      <c r="D44" s="47"/>
    </row>
    <row r="45" spans="1:4" ht="20" customHeight="1" x14ac:dyDescent="0.15">
      <c r="A45" s="49" t="str">
        <f>Productdemonstratie!A26</f>
        <v>5. Mate veiligheid (scherpe randen en hoeken)</v>
      </c>
      <c r="B45" s="6"/>
      <c r="C45" s="38" t="s">
        <v>2</v>
      </c>
      <c r="D45" s="47"/>
    </row>
    <row r="46" spans="1:4" ht="130" customHeight="1" x14ac:dyDescent="0.15">
      <c r="A46" s="50"/>
      <c r="B46" s="6"/>
      <c r="C46" s="35" t="s">
        <v>0</v>
      </c>
      <c r="D46" s="47"/>
    </row>
    <row r="47" spans="1:4" ht="20" customHeight="1" x14ac:dyDescent="0.15">
      <c r="A47" s="53" t="str">
        <f>Productdemonstratie!A27</f>
        <v>5. Beoordelingscriteria leerlingstoel - Item 38</v>
      </c>
      <c r="B47" s="53"/>
      <c r="C47" s="54"/>
      <c r="D47" s="47"/>
    </row>
    <row r="48" spans="1:4" ht="20" customHeight="1" x14ac:dyDescent="0.15">
      <c r="A48" s="50" t="str">
        <f>Productdemonstratie!A28</f>
        <v xml:space="preserve">1. Stabiliteit </v>
      </c>
      <c r="B48" s="6"/>
      <c r="C48" s="38" t="s">
        <v>2</v>
      </c>
      <c r="D48" s="47"/>
    </row>
    <row r="49" spans="1:4" ht="130" customHeight="1" x14ac:dyDescent="0.15">
      <c r="A49" s="50"/>
      <c r="B49" s="6"/>
      <c r="C49" s="35" t="s">
        <v>0</v>
      </c>
      <c r="D49" s="47"/>
    </row>
    <row r="50" spans="1:4" ht="20" customHeight="1" x14ac:dyDescent="0.15">
      <c r="A50" s="49" t="str">
        <f>Productdemonstratie!A29</f>
        <v>2. Constructie tussen frame en zitting</v>
      </c>
      <c r="B50" s="6"/>
      <c r="C50" s="38" t="s">
        <v>2</v>
      </c>
      <c r="D50" s="47"/>
    </row>
    <row r="51" spans="1:4" ht="130" customHeight="1" x14ac:dyDescent="0.15">
      <c r="A51" s="50"/>
      <c r="B51" s="6"/>
      <c r="C51" s="35" t="s">
        <v>0</v>
      </c>
      <c r="D51" s="47"/>
    </row>
    <row r="52" spans="1:4" ht="20" customHeight="1" x14ac:dyDescent="0.15">
      <c r="A52" s="49" t="str">
        <f>Productdemonstratie!A30</f>
        <v>3. Uitstraling/ vormgeving</v>
      </c>
      <c r="B52" s="6"/>
      <c r="C52" s="38" t="s">
        <v>2</v>
      </c>
      <c r="D52" s="47"/>
    </row>
    <row r="53" spans="1:4" ht="130" customHeight="1" x14ac:dyDescent="0.15">
      <c r="A53" s="50"/>
      <c r="B53" s="6"/>
      <c r="C53" s="35" t="s">
        <v>0</v>
      </c>
      <c r="D53" s="47"/>
    </row>
    <row r="54" spans="1:4" ht="20" customHeight="1" x14ac:dyDescent="0.15">
      <c r="A54" s="49" t="str">
        <f>Productdemonstratie!A31</f>
        <v>4. Gemak schoonmaken</v>
      </c>
      <c r="B54" s="6"/>
      <c r="C54" s="38" t="s">
        <v>2</v>
      </c>
      <c r="D54" s="47"/>
    </row>
    <row r="55" spans="1:4" ht="130" customHeight="1" x14ac:dyDescent="0.15">
      <c r="A55" s="50"/>
      <c r="B55" s="6"/>
      <c r="C55" s="35" t="s">
        <v>0</v>
      </c>
      <c r="D55" s="47"/>
    </row>
    <row r="56" spans="1:4" ht="20" customHeight="1" x14ac:dyDescent="0.15">
      <c r="A56" s="49" t="str">
        <f>Productdemonstratie!A32</f>
        <v>5. Mate veiligheid (scherpe randen en hoeken)</v>
      </c>
      <c r="B56" s="6"/>
      <c r="C56" s="38" t="s">
        <v>2</v>
      </c>
      <c r="D56" s="47"/>
    </row>
    <row r="57" spans="1:4" ht="130" customHeight="1" x14ac:dyDescent="0.15">
      <c r="A57" s="50"/>
      <c r="B57" s="6"/>
      <c r="C57" s="35" t="s">
        <v>0</v>
      </c>
      <c r="D57" s="47"/>
    </row>
    <row r="58" spans="1:4" ht="20" customHeight="1" x14ac:dyDescent="0.15">
      <c r="A58" s="53" t="str">
        <f>Productdemonstratie!A33</f>
        <v>6. Beoordelingscriteria leerlingstoel - Item 39</v>
      </c>
      <c r="B58" s="53"/>
      <c r="C58" s="54"/>
      <c r="D58" s="47"/>
    </row>
    <row r="59" spans="1:4" ht="20" customHeight="1" x14ac:dyDescent="0.15">
      <c r="A59" s="50" t="str">
        <f>Productdemonstratie!A34</f>
        <v xml:space="preserve">1. Stabiliteit </v>
      </c>
      <c r="B59" s="6"/>
      <c r="C59" s="38" t="s">
        <v>2</v>
      </c>
      <c r="D59" s="47"/>
    </row>
    <row r="60" spans="1:4" ht="130" customHeight="1" x14ac:dyDescent="0.15">
      <c r="A60" s="50"/>
      <c r="B60" s="6"/>
      <c r="C60" s="35" t="s">
        <v>0</v>
      </c>
      <c r="D60" s="47"/>
    </row>
    <row r="61" spans="1:4" ht="20" customHeight="1" x14ac:dyDescent="0.15">
      <c r="A61" s="49" t="str">
        <f>Productdemonstratie!A35</f>
        <v>2. Constructie tussen frame en zitting</v>
      </c>
      <c r="B61" s="6"/>
      <c r="C61" s="38" t="s">
        <v>2</v>
      </c>
      <c r="D61" s="47"/>
    </row>
    <row r="62" spans="1:4" ht="130" customHeight="1" x14ac:dyDescent="0.15">
      <c r="A62" s="50"/>
      <c r="B62" s="6"/>
      <c r="C62" s="35" t="s">
        <v>0</v>
      </c>
      <c r="D62" s="47"/>
    </row>
    <row r="63" spans="1:4" ht="20" customHeight="1" x14ac:dyDescent="0.15">
      <c r="A63" s="49" t="str">
        <f>Productdemonstratie!A36</f>
        <v>3. Uitstraling/ vormgeving</v>
      </c>
      <c r="B63" s="6"/>
      <c r="C63" s="38" t="s">
        <v>2</v>
      </c>
      <c r="D63" s="47"/>
    </row>
    <row r="64" spans="1:4" ht="130" customHeight="1" x14ac:dyDescent="0.15">
      <c r="A64" s="50"/>
      <c r="B64" s="6"/>
      <c r="C64" s="35" t="s">
        <v>0</v>
      </c>
      <c r="D64" s="47"/>
    </row>
    <row r="65" spans="1:4" ht="20" customHeight="1" x14ac:dyDescent="0.15">
      <c r="A65" s="49" t="str">
        <f>Productdemonstratie!A37</f>
        <v>4. Gemak schoonmaken</v>
      </c>
      <c r="B65" s="6"/>
      <c r="C65" s="38" t="s">
        <v>2</v>
      </c>
      <c r="D65" s="47"/>
    </row>
    <row r="66" spans="1:4" ht="130" customHeight="1" x14ac:dyDescent="0.15">
      <c r="A66" s="50"/>
      <c r="B66" s="6"/>
      <c r="C66" s="35" t="s">
        <v>0</v>
      </c>
      <c r="D66" s="47"/>
    </row>
    <row r="67" spans="1:4" ht="20" customHeight="1" x14ac:dyDescent="0.15">
      <c r="A67" s="51" t="str">
        <f>Productdemonstratie!A38</f>
        <v>5. Mate veiligheid (scherpe randen en hoeken)</v>
      </c>
      <c r="B67" s="6"/>
      <c r="C67" s="38" t="s">
        <v>2</v>
      </c>
      <c r="D67" s="47"/>
    </row>
    <row r="68" spans="1:4" ht="130" customHeight="1" x14ac:dyDescent="0.15">
      <c r="A68" s="52"/>
      <c r="B68" s="6"/>
      <c r="C68" s="35" t="s">
        <v>0</v>
      </c>
      <c r="D68" s="47"/>
    </row>
  </sheetData>
  <sheetProtection algorithmName="SHA-512" hashValue="+ERDQNV0Q16Wq1jmFpPfUErhk8/I2y0exnYdkjsbzPEI2DxgzcsBULQXpXTt82+huHtzU0n12JM2NPbdJ3rwSQ==" saltValue="Qoz7Pm3DB8HCEEGkahKW2A==" spinCount="100000" sheet="1" objects="1" scenarios="1"/>
  <mergeCells count="36">
    <mergeCell ref="A3:C3"/>
    <mergeCell ref="A36:C36"/>
    <mergeCell ref="A45:A46"/>
    <mergeCell ref="A37:A38"/>
    <mergeCell ref="A4:A5"/>
    <mergeCell ref="A6:A7"/>
    <mergeCell ref="A8:A9"/>
    <mergeCell ref="A10:A11"/>
    <mergeCell ref="A12:A13"/>
    <mergeCell ref="A39:A40"/>
    <mergeCell ref="A41:A42"/>
    <mergeCell ref="A43:A44"/>
    <mergeCell ref="A14:C14"/>
    <mergeCell ref="A15:A16"/>
    <mergeCell ref="A17:A18"/>
    <mergeCell ref="A19:A20"/>
    <mergeCell ref="A21:A22"/>
    <mergeCell ref="A25:C25"/>
    <mergeCell ref="A26:A27"/>
    <mergeCell ref="A28:A29"/>
    <mergeCell ref="A23:A24"/>
    <mergeCell ref="A47:C47"/>
    <mergeCell ref="A61:A62"/>
    <mergeCell ref="A63:A64"/>
    <mergeCell ref="A65:A66"/>
    <mergeCell ref="A67:A68"/>
    <mergeCell ref="A30:A31"/>
    <mergeCell ref="A32:A33"/>
    <mergeCell ref="A34:A35"/>
    <mergeCell ref="A58:C58"/>
    <mergeCell ref="A59:A60"/>
    <mergeCell ref="A54:A55"/>
    <mergeCell ref="A56:A57"/>
    <mergeCell ref="A48:A49"/>
    <mergeCell ref="A50:A51"/>
    <mergeCell ref="A52:A53"/>
  </mergeCells>
  <dataValidations count="1">
    <dataValidation type="list" errorStyle="warning" allowBlank="1" showErrorMessage="1" error="Voer juiste waarde in. " sqref="C4 C6 C8 C10 C37 C39 C41 C43 C12 C45 C15 C17 C19 C21 C48 C50 C52 C54 C23 C56 C26 C28 C30 C32 C59 C61 C63 C65 C34 C67" xr:uid="{326AC2FC-3CF0-CC45-B79E-9C2D82546BE1}">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E232"/>
  <sheetViews>
    <sheetView showGridLines="0" zoomScale="120" zoomScaleNormal="120" workbookViewId="0">
      <pane ySplit="1" topLeftCell="A203" activePane="bottomLeft" state="frozen"/>
      <selection pane="bottomLeft" activeCell="D232" sqref="D232"/>
    </sheetView>
  </sheetViews>
  <sheetFormatPr baseColWidth="10" defaultColWidth="8.83203125" defaultRowHeight="15" x14ac:dyDescent="0.2"/>
  <cols>
    <col min="1" max="1" width="64" customWidth="1"/>
    <col min="2" max="2" width="39" bestFit="1" customWidth="1"/>
    <col min="3" max="3" width="2.83203125" style="4" customWidth="1"/>
    <col min="4" max="5" width="28.83203125" customWidth="1"/>
  </cols>
  <sheetData>
    <row r="1" spans="1:5" ht="40" customHeight="1" x14ac:dyDescent="0.2">
      <c r="A1" s="69" t="s">
        <v>4</v>
      </c>
      <c r="B1" s="70"/>
      <c r="C1" s="7"/>
      <c r="D1" s="67" t="str">
        <f>'Beoordelaar 1'!C1</f>
        <v>Inschrijver 1</v>
      </c>
      <c r="E1" s="68"/>
    </row>
    <row r="2" spans="1:5" ht="30" customHeight="1" x14ac:dyDescent="0.2">
      <c r="A2" s="28" t="s">
        <v>4</v>
      </c>
      <c r="B2" s="29"/>
      <c r="C2" s="5"/>
      <c r="D2" s="30" t="s">
        <v>2</v>
      </c>
      <c r="E2" s="31" t="s">
        <v>13</v>
      </c>
    </row>
    <row r="3" spans="1:5" ht="20" customHeight="1" x14ac:dyDescent="0.2">
      <c r="A3" s="64" t="str">
        <f>Productdemonstratie!A3</f>
        <v>1. Beoordelingscriteria leerlingtafel - Item 9</v>
      </c>
      <c r="B3" s="65"/>
      <c r="C3" s="65"/>
      <c r="D3" s="65"/>
      <c r="E3" s="65"/>
    </row>
    <row r="4" spans="1:5" ht="20" customHeight="1" x14ac:dyDescent="0.2">
      <c r="A4" s="59" t="str">
        <f>Productdemonstratie!A4:A4</f>
        <v xml:space="preserve">1. Stabiliteit </v>
      </c>
      <c r="B4" s="32" t="str">
        <f>'Beoordelaar 1'!A1</f>
        <v xml:space="preserve">Beoordelaar 1: </v>
      </c>
      <c r="C4" s="6"/>
      <c r="D4" s="27" t="str">
        <f>'Beoordelaar 1'!C4</f>
        <v>SCORE</v>
      </c>
      <c r="E4" s="66" t="s">
        <v>0</v>
      </c>
    </row>
    <row r="5" spans="1:5" ht="20" customHeight="1" x14ac:dyDescent="0.2">
      <c r="A5" s="60"/>
      <c r="B5" s="33" t="str">
        <f>'Beoordelaar 2'!A1</f>
        <v xml:space="preserve">Beoordelaar 2: </v>
      </c>
      <c r="C5" s="6"/>
      <c r="D5" s="24" t="str">
        <f>'Beoordelaar 2'!C4</f>
        <v>SCORE</v>
      </c>
      <c r="E5" s="61"/>
    </row>
    <row r="6" spans="1:5" ht="20" customHeight="1" x14ac:dyDescent="0.2">
      <c r="A6" s="60"/>
      <c r="B6" s="33" t="str">
        <f>'Beoordelaar 3'!A1</f>
        <v xml:space="preserve">Beoordelaar 3: </v>
      </c>
      <c r="C6" s="6"/>
      <c r="D6" s="24" t="str">
        <f>'Beoordelaar 3'!C4</f>
        <v>SCORE</v>
      </c>
      <c r="E6" s="61"/>
    </row>
    <row r="7" spans="1:5" ht="20" customHeight="1" x14ac:dyDescent="0.2">
      <c r="A7" s="60"/>
      <c r="B7" s="33" t="str">
        <f>'Beoordelaar 4'!A1</f>
        <v xml:space="preserve">Beoordelaar 4: </v>
      </c>
      <c r="C7" s="6"/>
      <c r="D7" s="24" t="str">
        <f>'Beoordelaar 4'!C4</f>
        <v>SCORE</v>
      </c>
      <c r="E7" s="61"/>
    </row>
    <row r="8" spans="1:5" ht="20" customHeight="1" x14ac:dyDescent="0.2">
      <c r="A8" s="60"/>
      <c r="B8" s="33" t="str">
        <f>'Beoordelaar 5'!A1</f>
        <v xml:space="preserve">Beoordelaar 5: </v>
      </c>
      <c r="C8" s="6"/>
      <c r="D8" s="24" t="str">
        <f>'Beoordelaar 5'!C4</f>
        <v>SCORE</v>
      </c>
      <c r="E8" s="61"/>
    </row>
    <row r="9" spans="1:5" ht="20" customHeight="1" x14ac:dyDescent="0.2">
      <c r="A9" s="62" t="s">
        <v>1</v>
      </c>
      <c r="B9" s="62"/>
      <c r="C9" s="6"/>
      <c r="D9" s="23" t="s">
        <v>2</v>
      </c>
      <c r="E9" s="61"/>
    </row>
    <row r="10" spans="1:5" ht="20" customHeight="1" x14ac:dyDescent="0.2">
      <c r="A10" s="63"/>
      <c r="B10" s="63"/>
      <c r="C10" s="6"/>
      <c r="D10" s="22" t="str">
        <f>IF(D9="beter","€ 1.000",IF(D9="vergelijkbaar","€ 500",IF(D9="minder","-€ 500"," ")))</f>
        <v xml:space="preserve"> </v>
      </c>
      <c r="E10" s="61"/>
    </row>
    <row r="11" spans="1:5" ht="20" customHeight="1" x14ac:dyDescent="0.2">
      <c r="A11" s="59" t="str">
        <f>Productdemonstratie!A5:A5</f>
        <v>2. Constructie tussen frame en blad</v>
      </c>
      <c r="B11" s="33" t="str">
        <f>'Beoordelaar 1'!$A$1</f>
        <v xml:space="preserve">Beoordelaar 1: </v>
      </c>
      <c r="C11" s="6"/>
      <c r="D11" s="24" t="str">
        <f>'Beoordelaar 1'!C6</f>
        <v>SCORE</v>
      </c>
      <c r="E11" s="61" t="s">
        <v>0</v>
      </c>
    </row>
    <row r="12" spans="1:5" ht="20" customHeight="1" x14ac:dyDescent="0.2">
      <c r="A12" s="60"/>
      <c r="B12" s="33" t="str">
        <f>'Beoordelaar 2'!$A$1</f>
        <v xml:space="preserve">Beoordelaar 2: </v>
      </c>
      <c r="C12" s="6"/>
      <c r="D12" s="24" t="str">
        <f>'Beoordelaar 2'!C6</f>
        <v>SCORE</v>
      </c>
      <c r="E12" s="61"/>
    </row>
    <row r="13" spans="1:5" ht="20" customHeight="1" x14ac:dyDescent="0.2">
      <c r="A13" s="60"/>
      <c r="B13" s="33" t="str">
        <f>'Beoordelaar 3'!$A$1</f>
        <v xml:space="preserve">Beoordelaar 3: </v>
      </c>
      <c r="C13" s="6"/>
      <c r="D13" s="24" t="str">
        <f>'Beoordelaar 3'!C6</f>
        <v>SCORE</v>
      </c>
      <c r="E13" s="61"/>
    </row>
    <row r="14" spans="1:5" ht="20" customHeight="1" x14ac:dyDescent="0.2">
      <c r="A14" s="60"/>
      <c r="B14" s="33" t="str">
        <f>'Beoordelaar 4'!$A$1</f>
        <v xml:space="preserve">Beoordelaar 4: </v>
      </c>
      <c r="C14" s="6"/>
      <c r="D14" s="24" t="str">
        <f>'Beoordelaar 4'!C6</f>
        <v>SCORE</v>
      </c>
      <c r="E14" s="61"/>
    </row>
    <row r="15" spans="1:5" ht="20" customHeight="1" x14ac:dyDescent="0.2">
      <c r="A15" s="60"/>
      <c r="B15" s="33" t="str">
        <f>'Beoordelaar 5'!$A$1</f>
        <v xml:space="preserve">Beoordelaar 5: </v>
      </c>
      <c r="C15" s="6"/>
      <c r="D15" s="24" t="str">
        <f>'Beoordelaar 5'!C6</f>
        <v>SCORE</v>
      </c>
      <c r="E15" s="61"/>
    </row>
    <row r="16" spans="1:5" ht="20" customHeight="1" x14ac:dyDescent="0.2">
      <c r="A16" s="62" t="s">
        <v>1</v>
      </c>
      <c r="B16" s="62"/>
      <c r="C16" s="6"/>
      <c r="D16" s="23" t="s">
        <v>2</v>
      </c>
      <c r="E16" s="61"/>
    </row>
    <row r="17" spans="1:5" ht="20" customHeight="1" x14ac:dyDescent="0.2">
      <c r="A17" s="63"/>
      <c r="B17" s="63"/>
      <c r="C17" s="6"/>
      <c r="D17" s="22" t="str">
        <f>IF(D16="beter","€ 1.000",IF(D16="vergelijkbaar","€ 500",IF(D16="minder","-€ 500"," ")))</f>
        <v xml:space="preserve"> </v>
      </c>
      <c r="E17" s="61"/>
    </row>
    <row r="18" spans="1:5" ht="20" customHeight="1" x14ac:dyDescent="0.2">
      <c r="A18" s="59" t="str">
        <f>Productdemonstratie!A6:A6</f>
        <v>3. Uitstraling/ vormgeving</v>
      </c>
      <c r="B18" s="33" t="str">
        <f>'Beoordelaar 1'!$A$1</f>
        <v xml:space="preserve">Beoordelaar 1: </v>
      </c>
      <c r="C18" s="6"/>
      <c r="D18" s="24" t="str">
        <f>'Beoordelaar 1'!C8</f>
        <v>SCORE</v>
      </c>
      <c r="E18" s="61" t="s">
        <v>0</v>
      </c>
    </row>
    <row r="19" spans="1:5" ht="20" customHeight="1" x14ac:dyDescent="0.2">
      <c r="A19" s="60"/>
      <c r="B19" s="33" t="str">
        <f>'Beoordelaar 2'!$A$1</f>
        <v xml:space="preserve">Beoordelaar 2: </v>
      </c>
      <c r="C19" s="6"/>
      <c r="D19" s="24" t="str">
        <f>'Beoordelaar 2'!C8</f>
        <v>SCORE</v>
      </c>
      <c r="E19" s="61"/>
    </row>
    <row r="20" spans="1:5" ht="20" customHeight="1" x14ac:dyDescent="0.2">
      <c r="A20" s="60"/>
      <c r="B20" s="33" t="str">
        <f>'Beoordelaar 3'!$A$1</f>
        <v xml:space="preserve">Beoordelaar 3: </v>
      </c>
      <c r="C20" s="6"/>
      <c r="D20" s="24" t="str">
        <f>'Beoordelaar 3'!C8</f>
        <v>SCORE</v>
      </c>
      <c r="E20" s="61"/>
    </row>
    <row r="21" spans="1:5" ht="20" customHeight="1" x14ac:dyDescent="0.2">
      <c r="A21" s="60"/>
      <c r="B21" s="33" t="str">
        <f>'Beoordelaar 4'!$A$1</f>
        <v xml:space="preserve">Beoordelaar 4: </v>
      </c>
      <c r="C21" s="6"/>
      <c r="D21" s="24" t="str">
        <f>'Beoordelaar 4'!C8</f>
        <v>SCORE</v>
      </c>
      <c r="E21" s="61"/>
    </row>
    <row r="22" spans="1:5" ht="20" customHeight="1" x14ac:dyDescent="0.2">
      <c r="A22" s="60"/>
      <c r="B22" s="33" t="str">
        <f>'Beoordelaar 5'!$A$1</f>
        <v xml:space="preserve">Beoordelaar 5: </v>
      </c>
      <c r="C22" s="6"/>
      <c r="D22" s="24" t="str">
        <f>'Beoordelaar 5'!C8</f>
        <v>SCORE</v>
      </c>
      <c r="E22" s="61"/>
    </row>
    <row r="23" spans="1:5" ht="20" customHeight="1" x14ac:dyDescent="0.2">
      <c r="A23" s="62" t="s">
        <v>1</v>
      </c>
      <c r="B23" s="62"/>
      <c r="C23" s="6"/>
      <c r="D23" s="23" t="s">
        <v>2</v>
      </c>
      <c r="E23" s="61"/>
    </row>
    <row r="24" spans="1:5" ht="20" customHeight="1" x14ac:dyDescent="0.2">
      <c r="A24" s="63"/>
      <c r="B24" s="63"/>
      <c r="C24" s="6"/>
      <c r="D24" s="22" t="str">
        <f>IF(D23="beter","€ 1.000",IF(D23="vergelijkbaar","€ 500",IF(D23="minder","-€ 500"," ")))</f>
        <v xml:space="preserve"> </v>
      </c>
      <c r="E24" s="61"/>
    </row>
    <row r="25" spans="1:5" ht="20" customHeight="1" x14ac:dyDescent="0.2">
      <c r="A25" s="59" t="str">
        <f>Productdemonstratie!A7:A7</f>
        <v>4. Gemak schoonmaken</v>
      </c>
      <c r="B25" s="33" t="str">
        <f>'Beoordelaar 1'!$A$1</f>
        <v xml:space="preserve">Beoordelaar 1: </v>
      </c>
      <c r="C25" s="6"/>
      <c r="D25" s="24" t="str">
        <f>'Beoordelaar 1'!C10</f>
        <v>SCORE</v>
      </c>
      <c r="E25" s="61" t="s">
        <v>0</v>
      </c>
    </row>
    <row r="26" spans="1:5" ht="20" customHeight="1" x14ac:dyDescent="0.2">
      <c r="A26" s="60"/>
      <c r="B26" s="33" t="str">
        <f>'Beoordelaar 2'!$A$1</f>
        <v xml:space="preserve">Beoordelaar 2: </v>
      </c>
      <c r="C26" s="6"/>
      <c r="D26" s="24" t="str">
        <f>'Beoordelaar 2'!C10</f>
        <v>SCORE</v>
      </c>
      <c r="E26" s="61"/>
    </row>
    <row r="27" spans="1:5" ht="20" customHeight="1" x14ac:dyDescent="0.2">
      <c r="A27" s="60"/>
      <c r="B27" s="33" t="str">
        <f>'Beoordelaar 3'!$A$1</f>
        <v xml:space="preserve">Beoordelaar 3: </v>
      </c>
      <c r="C27" s="6"/>
      <c r="D27" s="24" t="str">
        <f>'Beoordelaar 3'!C10</f>
        <v>SCORE</v>
      </c>
      <c r="E27" s="61"/>
    </row>
    <row r="28" spans="1:5" ht="20" customHeight="1" x14ac:dyDescent="0.2">
      <c r="A28" s="60"/>
      <c r="B28" s="33" t="str">
        <f>'Beoordelaar 4'!$A$1</f>
        <v xml:space="preserve">Beoordelaar 4: </v>
      </c>
      <c r="C28" s="6"/>
      <c r="D28" s="24" t="str">
        <f>'Beoordelaar 4'!C10</f>
        <v>SCORE</v>
      </c>
      <c r="E28" s="61"/>
    </row>
    <row r="29" spans="1:5" ht="20" customHeight="1" x14ac:dyDescent="0.2">
      <c r="A29" s="60"/>
      <c r="B29" s="33" t="str">
        <f>'Beoordelaar 5'!$A$1</f>
        <v xml:space="preserve">Beoordelaar 5: </v>
      </c>
      <c r="C29" s="6"/>
      <c r="D29" s="24" t="str">
        <f>'Beoordelaar 5'!C10</f>
        <v>SCORE</v>
      </c>
      <c r="E29" s="61"/>
    </row>
    <row r="30" spans="1:5" ht="20" customHeight="1" x14ac:dyDescent="0.2">
      <c r="A30" s="62" t="s">
        <v>1</v>
      </c>
      <c r="B30" s="62"/>
      <c r="C30" s="6"/>
      <c r="D30" s="23" t="s">
        <v>2</v>
      </c>
      <c r="E30" s="61"/>
    </row>
    <row r="31" spans="1:5" ht="20" customHeight="1" x14ac:dyDescent="0.2">
      <c r="A31" s="63"/>
      <c r="B31" s="63"/>
      <c r="C31" s="6"/>
      <c r="D31" s="22" t="str">
        <f>IF(D30="beter","€ 1.000",IF(D30="vergelijkbaar","€ 500",IF(D30="minder","-€ 500"," ")))</f>
        <v xml:space="preserve"> </v>
      </c>
      <c r="E31" s="61"/>
    </row>
    <row r="32" spans="1:5" ht="20" customHeight="1" x14ac:dyDescent="0.2">
      <c r="A32" s="59" t="str">
        <f>Productdemonstratie!A8:A8</f>
        <v>5. Mate veiligheid (scherpe randen en hoeken)</v>
      </c>
      <c r="B32" s="33" t="str">
        <f>'Beoordelaar 1'!$A$1</f>
        <v xml:space="preserve">Beoordelaar 1: </v>
      </c>
      <c r="C32" s="6"/>
      <c r="D32" s="24" t="str">
        <f>'Beoordelaar 1'!C12</f>
        <v>SCORE</v>
      </c>
      <c r="E32" s="61" t="s">
        <v>0</v>
      </c>
    </row>
    <row r="33" spans="1:5" ht="20" customHeight="1" x14ac:dyDescent="0.2">
      <c r="A33" s="60"/>
      <c r="B33" s="33" t="str">
        <f>'Beoordelaar 2'!$A$1</f>
        <v xml:space="preserve">Beoordelaar 2: </v>
      </c>
      <c r="C33" s="6"/>
      <c r="D33" s="24" t="str">
        <f>'Beoordelaar 2'!C12</f>
        <v>SCORE</v>
      </c>
      <c r="E33" s="61"/>
    </row>
    <row r="34" spans="1:5" ht="20" customHeight="1" x14ac:dyDescent="0.2">
      <c r="A34" s="60"/>
      <c r="B34" s="33" t="str">
        <f>'Beoordelaar 3'!$A$1</f>
        <v xml:space="preserve">Beoordelaar 3: </v>
      </c>
      <c r="C34" s="6"/>
      <c r="D34" s="24" t="str">
        <f>'Beoordelaar 3'!C12</f>
        <v>SCORE</v>
      </c>
      <c r="E34" s="61"/>
    </row>
    <row r="35" spans="1:5" ht="20" customHeight="1" x14ac:dyDescent="0.2">
      <c r="A35" s="60"/>
      <c r="B35" s="33" t="str">
        <f>'Beoordelaar 4'!$A$1</f>
        <v xml:space="preserve">Beoordelaar 4: </v>
      </c>
      <c r="C35" s="6"/>
      <c r="D35" s="24" t="str">
        <f>'Beoordelaar 4'!C12</f>
        <v>SCORE</v>
      </c>
      <c r="E35" s="61"/>
    </row>
    <row r="36" spans="1:5" ht="20" customHeight="1" x14ac:dyDescent="0.2">
      <c r="A36" s="60"/>
      <c r="B36" s="33" t="str">
        <f>'Beoordelaar 5'!$A$1</f>
        <v xml:space="preserve">Beoordelaar 5: </v>
      </c>
      <c r="C36" s="6"/>
      <c r="D36" s="24" t="str">
        <f>'Beoordelaar 5'!C12</f>
        <v>SCORE</v>
      </c>
      <c r="E36" s="61"/>
    </row>
    <row r="37" spans="1:5" ht="20" customHeight="1" x14ac:dyDescent="0.2">
      <c r="A37" s="62" t="s">
        <v>1</v>
      </c>
      <c r="B37" s="62"/>
      <c r="C37" s="6"/>
      <c r="D37" s="23" t="s">
        <v>2</v>
      </c>
      <c r="E37" s="61"/>
    </row>
    <row r="38" spans="1:5" ht="20" customHeight="1" x14ac:dyDescent="0.2">
      <c r="A38" s="63"/>
      <c r="B38" s="63"/>
      <c r="C38" s="6"/>
      <c r="D38" s="22" t="str">
        <f>IF(D37="beter","€ 1.000",IF(D37="vergelijkbaar","€ 500",IF(D37="minder","-€ 500"," ")))</f>
        <v xml:space="preserve"> </v>
      </c>
      <c r="E38" s="61"/>
    </row>
    <row r="39" spans="1:5" ht="31" customHeight="1" x14ac:dyDescent="0.2">
      <c r="A39" s="55" t="s">
        <v>25</v>
      </c>
      <c r="B39" s="56"/>
      <c r="C39" s="26"/>
      <c r="D39" s="57" t="e">
        <f>D10+D17+D24+D31+D38</f>
        <v>#VALUE!</v>
      </c>
      <c r="E39" s="58"/>
    </row>
    <row r="40" spans="1:5" ht="20" customHeight="1" x14ac:dyDescent="0.2">
      <c r="C40"/>
      <c r="D40" s="45" t="s">
        <v>31</v>
      </c>
    </row>
    <row r="41" spans="1:5" ht="20" customHeight="1" x14ac:dyDescent="0.2">
      <c r="A41" s="64" t="str">
        <f>Productdemonstratie!A9</f>
        <v>2. Beoordelingscriteria leerlingtafel - Item 10</v>
      </c>
      <c r="B41" s="65"/>
      <c r="C41" s="65"/>
      <c r="D41" s="65"/>
      <c r="E41" s="65"/>
    </row>
    <row r="42" spans="1:5" ht="20" customHeight="1" x14ac:dyDescent="0.2">
      <c r="A42" s="59" t="str">
        <f>Productdemonstratie!A10</f>
        <v xml:space="preserve">1. Stabiliteit </v>
      </c>
      <c r="B42" s="33" t="str">
        <f>'Beoordelaar 1'!$A$1</f>
        <v xml:space="preserve">Beoordelaar 1: </v>
      </c>
      <c r="C42" s="6"/>
      <c r="D42" s="27" t="str">
        <f>'Beoordelaar 1'!C15</f>
        <v>SCORE</v>
      </c>
      <c r="E42" s="66" t="s">
        <v>0</v>
      </c>
    </row>
    <row r="43" spans="1:5" ht="20" customHeight="1" x14ac:dyDescent="0.2">
      <c r="A43" s="60"/>
      <c r="B43" s="33" t="str">
        <f>'Beoordelaar 2'!$A$1</f>
        <v xml:space="preserve">Beoordelaar 2: </v>
      </c>
      <c r="C43" s="6"/>
      <c r="D43" s="24" t="str">
        <f>'Beoordelaar 2'!C15</f>
        <v>SCORE</v>
      </c>
      <c r="E43" s="61"/>
    </row>
    <row r="44" spans="1:5" ht="20" customHeight="1" x14ac:dyDescent="0.2">
      <c r="A44" s="60"/>
      <c r="B44" s="33" t="str">
        <f>'Beoordelaar 3'!$A$1</f>
        <v xml:space="preserve">Beoordelaar 3: </v>
      </c>
      <c r="C44" s="6"/>
      <c r="D44" s="24" t="str">
        <f>'Beoordelaar 3'!C15</f>
        <v>SCORE</v>
      </c>
      <c r="E44" s="61"/>
    </row>
    <row r="45" spans="1:5" ht="20" customHeight="1" x14ac:dyDescent="0.2">
      <c r="A45" s="60"/>
      <c r="B45" s="33" t="str">
        <f>'Beoordelaar 4'!$A$1</f>
        <v xml:space="preserve">Beoordelaar 4: </v>
      </c>
      <c r="C45" s="6"/>
      <c r="D45" s="24" t="str">
        <f>'Beoordelaar 4'!C15</f>
        <v>SCORE</v>
      </c>
      <c r="E45" s="61"/>
    </row>
    <row r="46" spans="1:5" ht="20" customHeight="1" x14ac:dyDescent="0.2">
      <c r="A46" s="60"/>
      <c r="B46" s="33" t="str">
        <f>'Beoordelaar 5'!$A$1</f>
        <v xml:space="preserve">Beoordelaar 5: </v>
      </c>
      <c r="C46" s="6"/>
      <c r="D46" s="24" t="str">
        <f>'Beoordelaar 5'!C15</f>
        <v>SCORE</v>
      </c>
      <c r="E46" s="61"/>
    </row>
    <row r="47" spans="1:5" ht="20" customHeight="1" x14ac:dyDescent="0.2">
      <c r="A47" s="62" t="s">
        <v>1</v>
      </c>
      <c r="B47" s="62"/>
      <c r="C47" s="6"/>
      <c r="D47" s="23" t="s">
        <v>2</v>
      </c>
      <c r="E47" s="61"/>
    </row>
    <row r="48" spans="1:5" ht="20" customHeight="1" x14ac:dyDescent="0.2">
      <c r="A48" s="63"/>
      <c r="B48" s="63"/>
      <c r="C48" s="6"/>
      <c r="D48" s="22" t="str">
        <f>IF(D47="beter","€ 1.000",IF(D47="vergelijkbaar","€ 500",IF(D47="minder","-€ 500"," ")))</f>
        <v xml:space="preserve"> </v>
      </c>
      <c r="E48" s="61"/>
    </row>
    <row r="49" spans="1:5" ht="20" customHeight="1" x14ac:dyDescent="0.2">
      <c r="A49" s="59" t="str">
        <f>Productdemonstratie!A11</f>
        <v>2. Constructie tussen frame en blad</v>
      </c>
      <c r="B49" s="33" t="str">
        <f>'Beoordelaar 1'!$A$1</f>
        <v xml:space="preserve">Beoordelaar 1: </v>
      </c>
      <c r="C49" s="6"/>
      <c r="D49" s="24" t="str">
        <f>'Beoordelaar 1'!C17</f>
        <v>SCORE</v>
      </c>
      <c r="E49" s="61" t="s">
        <v>0</v>
      </c>
    </row>
    <row r="50" spans="1:5" ht="20" customHeight="1" x14ac:dyDescent="0.2">
      <c r="A50" s="60"/>
      <c r="B50" s="33" t="str">
        <f>'Beoordelaar 2'!$A$1</f>
        <v xml:space="preserve">Beoordelaar 2: </v>
      </c>
      <c r="C50" s="6"/>
      <c r="D50" s="24" t="str">
        <f>'Beoordelaar 2'!C17</f>
        <v>SCORE</v>
      </c>
      <c r="E50" s="61"/>
    </row>
    <row r="51" spans="1:5" ht="20" customHeight="1" x14ac:dyDescent="0.2">
      <c r="A51" s="60"/>
      <c r="B51" s="33" t="str">
        <f>'Beoordelaar 3'!$A$1</f>
        <v xml:space="preserve">Beoordelaar 3: </v>
      </c>
      <c r="C51" s="6"/>
      <c r="D51" s="24" t="str">
        <f>'Beoordelaar 3'!C17</f>
        <v>SCORE</v>
      </c>
      <c r="E51" s="61"/>
    </row>
    <row r="52" spans="1:5" ht="20" customHeight="1" x14ac:dyDescent="0.2">
      <c r="A52" s="60"/>
      <c r="B52" s="33" t="str">
        <f>'Beoordelaar 4'!$A$1</f>
        <v xml:space="preserve">Beoordelaar 4: </v>
      </c>
      <c r="C52" s="6"/>
      <c r="D52" s="24" t="str">
        <f>'Beoordelaar 4'!C17</f>
        <v>SCORE</v>
      </c>
      <c r="E52" s="61"/>
    </row>
    <row r="53" spans="1:5" ht="20" customHeight="1" x14ac:dyDescent="0.2">
      <c r="A53" s="60"/>
      <c r="B53" s="33" t="str">
        <f>'Beoordelaar 5'!$A$1</f>
        <v xml:space="preserve">Beoordelaar 5: </v>
      </c>
      <c r="C53" s="6"/>
      <c r="D53" s="24" t="str">
        <f>'Beoordelaar 5'!C17</f>
        <v>SCORE</v>
      </c>
      <c r="E53" s="61"/>
    </row>
    <row r="54" spans="1:5" ht="20" customHeight="1" x14ac:dyDescent="0.2">
      <c r="A54" s="62" t="s">
        <v>1</v>
      </c>
      <c r="B54" s="62"/>
      <c r="C54" s="6"/>
      <c r="D54" s="23" t="s">
        <v>2</v>
      </c>
      <c r="E54" s="61"/>
    </row>
    <row r="55" spans="1:5" ht="20" customHeight="1" x14ac:dyDescent="0.2">
      <c r="A55" s="63"/>
      <c r="B55" s="63"/>
      <c r="C55" s="6"/>
      <c r="D55" s="22" t="str">
        <f>IF(D54="beter","€ 1.000",IF(D54="vergelijkbaar","€ 500",IF(D54="minder","-€ 500"," ")))</f>
        <v xml:space="preserve"> </v>
      </c>
      <c r="E55" s="61"/>
    </row>
    <row r="56" spans="1:5" ht="20" customHeight="1" x14ac:dyDescent="0.2">
      <c r="A56" s="59" t="str">
        <f>Productdemonstratie!A12</f>
        <v>3. Uitstraling/ vormgeving</v>
      </c>
      <c r="B56" s="33" t="str">
        <f>'Beoordelaar 1'!$A$1</f>
        <v xml:space="preserve">Beoordelaar 1: </v>
      </c>
      <c r="C56" s="6"/>
      <c r="D56" s="24" t="str">
        <f>'Beoordelaar 1'!C19</f>
        <v>SCORE</v>
      </c>
      <c r="E56" s="61" t="s">
        <v>0</v>
      </c>
    </row>
    <row r="57" spans="1:5" ht="20" customHeight="1" x14ac:dyDescent="0.2">
      <c r="A57" s="60"/>
      <c r="B57" s="33" t="str">
        <f>'Beoordelaar 2'!$A$1</f>
        <v xml:space="preserve">Beoordelaar 2: </v>
      </c>
      <c r="C57" s="6"/>
      <c r="D57" s="24" t="str">
        <f>'Beoordelaar 2'!C19</f>
        <v>SCORE</v>
      </c>
      <c r="E57" s="61"/>
    </row>
    <row r="58" spans="1:5" ht="20" customHeight="1" x14ac:dyDescent="0.2">
      <c r="A58" s="60"/>
      <c r="B58" s="33" t="str">
        <f>'Beoordelaar 3'!$A$1</f>
        <v xml:space="preserve">Beoordelaar 3: </v>
      </c>
      <c r="C58" s="6"/>
      <c r="D58" s="24" t="str">
        <f>'Beoordelaar 3'!C19</f>
        <v>SCORE</v>
      </c>
      <c r="E58" s="61"/>
    </row>
    <row r="59" spans="1:5" ht="20" customHeight="1" x14ac:dyDescent="0.2">
      <c r="A59" s="60"/>
      <c r="B59" s="33" t="str">
        <f>'Beoordelaar 4'!$A$1</f>
        <v xml:space="preserve">Beoordelaar 4: </v>
      </c>
      <c r="C59" s="6"/>
      <c r="D59" s="24" t="str">
        <f>'Beoordelaar 4'!C19</f>
        <v>SCORE</v>
      </c>
      <c r="E59" s="61"/>
    </row>
    <row r="60" spans="1:5" ht="20" customHeight="1" x14ac:dyDescent="0.2">
      <c r="A60" s="60"/>
      <c r="B60" s="33" t="str">
        <f>'Beoordelaar 5'!$A$1</f>
        <v xml:space="preserve">Beoordelaar 5: </v>
      </c>
      <c r="C60" s="6"/>
      <c r="D60" s="24" t="str">
        <f>'Beoordelaar 5'!C19</f>
        <v>SCORE</v>
      </c>
      <c r="E60" s="61"/>
    </row>
    <row r="61" spans="1:5" ht="20" customHeight="1" x14ac:dyDescent="0.2">
      <c r="A61" s="62" t="s">
        <v>1</v>
      </c>
      <c r="B61" s="62"/>
      <c r="C61" s="6"/>
      <c r="D61" s="23" t="s">
        <v>2</v>
      </c>
      <c r="E61" s="61"/>
    </row>
    <row r="62" spans="1:5" ht="20" customHeight="1" x14ac:dyDescent="0.2">
      <c r="A62" s="63"/>
      <c r="B62" s="63"/>
      <c r="C62" s="6"/>
      <c r="D62" s="22" t="str">
        <f>IF(D61="beter","€ 1.000",IF(D61="vergelijkbaar","€ 500",IF(D61="minder","-€ 500"," ")))</f>
        <v xml:space="preserve"> </v>
      </c>
      <c r="E62" s="61"/>
    </row>
    <row r="63" spans="1:5" ht="20" customHeight="1" x14ac:dyDescent="0.2">
      <c r="A63" s="59" t="str">
        <f>Productdemonstratie!A13</f>
        <v>4. Gemak schoonmaken</v>
      </c>
      <c r="B63" s="33" t="str">
        <f>'Beoordelaar 1'!$A$1</f>
        <v xml:space="preserve">Beoordelaar 1: </v>
      </c>
      <c r="C63" s="6"/>
      <c r="D63" s="24" t="str">
        <f>'Beoordelaar 1'!C21</f>
        <v>SCORE</v>
      </c>
      <c r="E63" s="61" t="s">
        <v>0</v>
      </c>
    </row>
    <row r="64" spans="1:5" ht="20" customHeight="1" x14ac:dyDescent="0.2">
      <c r="A64" s="60"/>
      <c r="B64" s="33" t="str">
        <f>'Beoordelaar 2'!$A$1</f>
        <v xml:space="preserve">Beoordelaar 2: </v>
      </c>
      <c r="C64" s="6"/>
      <c r="D64" s="24" t="str">
        <f>'Beoordelaar 2'!C21</f>
        <v>SCORE</v>
      </c>
      <c r="E64" s="61"/>
    </row>
    <row r="65" spans="1:5" ht="20" customHeight="1" x14ac:dyDescent="0.2">
      <c r="A65" s="60"/>
      <c r="B65" s="33" t="str">
        <f>'Beoordelaar 3'!$A$1</f>
        <v xml:space="preserve">Beoordelaar 3: </v>
      </c>
      <c r="C65" s="6"/>
      <c r="D65" s="24" t="str">
        <f>'Beoordelaar 3'!C21</f>
        <v>SCORE</v>
      </c>
      <c r="E65" s="61"/>
    </row>
    <row r="66" spans="1:5" ht="20" customHeight="1" x14ac:dyDescent="0.2">
      <c r="A66" s="60"/>
      <c r="B66" s="33" t="str">
        <f>'Beoordelaar 4'!$A$1</f>
        <v xml:space="preserve">Beoordelaar 4: </v>
      </c>
      <c r="C66" s="6"/>
      <c r="D66" s="24" t="str">
        <f>'Beoordelaar 4'!C21</f>
        <v>SCORE</v>
      </c>
      <c r="E66" s="61"/>
    </row>
    <row r="67" spans="1:5" ht="20" customHeight="1" x14ac:dyDescent="0.2">
      <c r="A67" s="60"/>
      <c r="B67" s="33" t="str">
        <f>'Beoordelaar 5'!$A$1</f>
        <v xml:space="preserve">Beoordelaar 5: </v>
      </c>
      <c r="C67" s="6"/>
      <c r="D67" s="24" t="str">
        <f>'Beoordelaar 5'!C21</f>
        <v>SCORE</v>
      </c>
      <c r="E67" s="61"/>
    </row>
    <row r="68" spans="1:5" ht="20" customHeight="1" x14ac:dyDescent="0.2">
      <c r="A68" s="62" t="s">
        <v>1</v>
      </c>
      <c r="B68" s="62"/>
      <c r="C68" s="6"/>
      <c r="D68" s="23" t="s">
        <v>2</v>
      </c>
      <c r="E68" s="61"/>
    </row>
    <row r="69" spans="1:5" ht="20" customHeight="1" x14ac:dyDescent="0.2">
      <c r="A69" s="63"/>
      <c r="B69" s="63"/>
      <c r="C69" s="6"/>
      <c r="D69" s="22" t="str">
        <f>IF(D68="beter","€ 1.000",IF(D68="vergelijkbaar","€ 500",IF(D68="minder","-€ 500"," ")))</f>
        <v xml:space="preserve"> </v>
      </c>
      <c r="E69" s="61"/>
    </row>
    <row r="70" spans="1:5" ht="20" customHeight="1" x14ac:dyDescent="0.2">
      <c r="A70" s="59" t="str">
        <f>Productdemonstratie!A14</f>
        <v>5. Mate veiligheid (scherpe randen en hoeken)</v>
      </c>
      <c r="B70" s="33" t="str">
        <f>'Beoordelaar 1'!$A$1</f>
        <v xml:space="preserve">Beoordelaar 1: </v>
      </c>
      <c r="C70" s="6"/>
      <c r="D70" s="24" t="str">
        <f>'Beoordelaar 1'!C23</f>
        <v>SCORE</v>
      </c>
      <c r="E70" s="61" t="s">
        <v>0</v>
      </c>
    </row>
    <row r="71" spans="1:5" ht="20" customHeight="1" x14ac:dyDescent="0.2">
      <c r="A71" s="60"/>
      <c r="B71" s="33" t="str">
        <f>'Beoordelaar 2'!$A$1</f>
        <v xml:space="preserve">Beoordelaar 2: </v>
      </c>
      <c r="C71" s="6"/>
      <c r="D71" s="24" t="str">
        <f>'Beoordelaar 2'!C23</f>
        <v>SCORE</v>
      </c>
      <c r="E71" s="61"/>
    </row>
    <row r="72" spans="1:5" ht="20" customHeight="1" x14ac:dyDescent="0.2">
      <c r="A72" s="60"/>
      <c r="B72" s="33" t="str">
        <f>'Beoordelaar 3'!$A$1</f>
        <v xml:space="preserve">Beoordelaar 3: </v>
      </c>
      <c r="C72" s="6"/>
      <c r="D72" s="24" t="str">
        <f>'Beoordelaar 3'!C23</f>
        <v>SCORE</v>
      </c>
      <c r="E72" s="61"/>
    </row>
    <row r="73" spans="1:5" ht="20" customHeight="1" x14ac:dyDescent="0.2">
      <c r="A73" s="60"/>
      <c r="B73" s="33" t="str">
        <f>'Beoordelaar 4'!$A$1</f>
        <v xml:space="preserve">Beoordelaar 4: </v>
      </c>
      <c r="C73" s="6"/>
      <c r="D73" s="24" t="str">
        <f>'Beoordelaar 4'!C23</f>
        <v>SCORE</v>
      </c>
      <c r="E73" s="61"/>
    </row>
    <row r="74" spans="1:5" ht="20" customHeight="1" x14ac:dyDescent="0.2">
      <c r="A74" s="60"/>
      <c r="B74" s="33" t="str">
        <f>'Beoordelaar 5'!$A$1</f>
        <v xml:space="preserve">Beoordelaar 5: </v>
      </c>
      <c r="C74" s="6"/>
      <c r="D74" s="24" t="str">
        <f>'Beoordelaar 5'!C23</f>
        <v>SCORE</v>
      </c>
      <c r="E74" s="61"/>
    </row>
    <row r="75" spans="1:5" ht="20" customHeight="1" x14ac:dyDescent="0.2">
      <c r="A75" s="62" t="s">
        <v>1</v>
      </c>
      <c r="B75" s="62"/>
      <c r="C75" s="6"/>
      <c r="D75" s="23" t="s">
        <v>2</v>
      </c>
      <c r="E75" s="61"/>
    </row>
    <row r="76" spans="1:5" ht="20" customHeight="1" x14ac:dyDescent="0.2">
      <c r="A76" s="63"/>
      <c r="B76" s="63"/>
      <c r="C76" s="6"/>
      <c r="D76" s="22" t="str">
        <f>IF(D75="beter","€ 1.000",IF(D75="vergelijkbaar","€ 500",IF(D75="minder","-€ 500"," ")))</f>
        <v xml:space="preserve"> </v>
      </c>
      <c r="E76" s="61"/>
    </row>
    <row r="77" spans="1:5" ht="31" customHeight="1" x14ac:dyDescent="0.2">
      <c r="A77" s="55" t="s">
        <v>25</v>
      </c>
      <c r="B77" s="56"/>
      <c r="C77" s="26"/>
      <c r="D77" s="57" t="e">
        <f>D48+D55+D62+D69+D76</f>
        <v>#VALUE!</v>
      </c>
      <c r="E77" s="58"/>
    </row>
    <row r="78" spans="1:5" ht="20" customHeight="1" x14ac:dyDescent="0.2">
      <c r="C78"/>
      <c r="D78" s="45" t="s">
        <v>31</v>
      </c>
    </row>
    <row r="79" spans="1:5" ht="20" customHeight="1" x14ac:dyDescent="0.2">
      <c r="A79" s="64" t="str">
        <f>Productdemonstratie!A15</f>
        <v>3. Beoordelingscriteria leerlingtafel - Item 21</v>
      </c>
      <c r="B79" s="65"/>
      <c r="C79" s="65"/>
      <c r="D79" s="65"/>
      <c r="E79" s="65"/>
    </row>
    <row r="80" spans="1:5" ht="20" customHeight="1" x14ac:dyDescent="0.2">
      <c r="A80" s="59" t="str">
        <f>Productdemonstratie!A16</f>
        <v xml:space="preserve">1. Stabiliteit </v>
      </c>
      <c r="B80" s="33" t="str">
        <f>'Beoordelaar 1'!$A$1</f>
        <v xml:space="preserve">Beoordelaar 1: </v>
      </c>
      <c r="C80" s="6"/>
      <c r="D80" s="27" t="str">
        <f>'Beoordelaar 1'!C26</f>
        <v>SCORE</v>
      </c>
      <c r="E80" s="66" t="s">
        <v>0</v>
      </c>
    </row>
    <row r="81" spans="1:5" ht="20" customHeight="1" x14ac:dyDescent="0.2">
      <c r="A81" s="60"/>
      <c r="B81" s="33" t="str">
        <f>'Beoordelaar 2'!$A$1</f>
        <v xml:space="preserve">Beoordelaar 2: </v>
      </c>
      <c r="C81" s="6"/>
      <c r="D81" s="24" t="str">
        <f>'Beoordelaar 2'!C26</f>
        <v>SCORE</v>
      </c>
      <c r="E81" s="61"/>
    </row>
    <row r="82" spans="1:5" ht="20" customHeight="1" x14ac:dyDescent="0.2">
      <c r="A82" s="60"/>
      <c r="B82" s="33" t="str">
        <f>'Beoordelaar 3'!$A$1</f>
        <v xml:space="preserve">Beoordelaar 3: </v>
      </c>
      <c r="C82" s="6"/>
      <c r="D82" s="24" t="str">
        <f>'Beoordelaar 3'!C26</f>
        <v>SCORE</v>
      </c>
      <c r="E82" s="61"/>
    </row>
    <row r="83" spans="1:5" ht="20" customHeight="1" x14ac:dyDescent="0.2">
      <c r="A83" s="60"/>
      <c r="B83" s="33" t="str">
        <f>'Beoordelaar 4'!$A$1</f>
        <v xml:space="preserve">Beoordelaar 4: </v>
      </c>
      <c r="C83" s="6"/>
      <c r="D83" s="24" t="str">
        <f>'Beoordelaar 4'!C26</f>
        <v>SCORE</v>
      </c>
      <c r="E83" s="61"/>
    </row>
    <row r="84" spans="1:5" ht="20" customHeight="1" x14ac:dyDescent="0.2">
      <c r="A84" s="60"/>
      <c r="B84" s="33" t="str">
        <f>'Beoordelaar 5'!$A$1</f>
        <v xml:space="preserve">Beoordelaar 5: </v>
      </c>
      <c r="C84" s="6"/>
      <c r="D84" s="24" t="str">
        <f>'Beoordelaar 5'!C26</f>
        <v>SCORE</v>
      </c>
      <c r="E84" s="61"/>
    </row>
    <row r="85" spans="1:5" ht="20" customHeight="1" x14ac:dyDescent="0.2">
      <c r="A85" s="62" t="s">
        <v>1</v>
      </c>
      <c r="B85" s="62"/>
      <c r="C85" s="6"/>
      <c r="D85" s="23" t="s">
        <v>2</v>
      </c>
      <c r="E85" s="61"/>
    </row>
    <row r="86" spans="1:5" ht="20" customHeight="1" x14ac:dyDescent="0.2">
      <c r="A86" s="63"/>
      <c r="B86" s="63"/>
      <c r="C86" s="6"/>
      <c r="D86" s="22" t="str">
        <f>IF(D85="beter","€ 1.000",IF(D85="vergelijkbaar","€ 500",IF(D85="minder","-€ 500"," ")))</f>
        <v xml:space="preserve"> </v>
      </c>
      <c r="E86" s="61"/>
    </row>
    <row r="87" spans="1:5" ht="20" customHeight="1" x14ac:dyDescent="0.2">
      <c r="A87" s="59" t="str">
        <f>Productdemonstratie!A17</f>
        <v>2. Constructie tussen frame en blad</v>
      </c>
      <c r="B87" s="33" t="str">
        <f>'Beoordelaar 1'!$A$1</f>
        <v xml:space="preserve">Beoordelaar 1: </v>
      </c>
      <c r="C87" s="6"/>
      <c r="D87" s="24" t="str">
        <f>'Beoordelaar 1'!C28</f>
        <v>SCORE</v>
      </c>
      <c r="E87" s="61" t="s">
        <v>0</v>
      </c>
    </row>
    <row r="88" spans="1:5" ht="20" customHeight="1" x14ac:dyDescent="0.2">
      <c r="A88" s="60"/>
      <c r="B88" s="33" t="str">
        <f>'Beoordelaar 2'!$A$1</f>
        <v xml:space="preserve">Beoordelaar 2: </v>
      </c>
      <c r="C88" s="6"/>
      <c r="D88" s="24" t="str">
        <f>'Beoordelaar 2'!C28</f>
        <v>SCORE</v>
      </c>
      <c r="E88" s="61"/>
    </row>
    <row r="89" spans="1:5" ht="20" customHeight="1" x14ac:dyDescent="0.2">
      <c r="A89" s="60"/>
      <c r="B89" s="33" t="str">
        <f>'Beoordelaar 3'!$A$1</f>
        <v xml:space="preserve">Beoordelaar 3: </v>
      </c>
      <c r="C89" s="6"/>
      <c r="D89" s="24" t="str">
        <f>'Beoordelaar 3'!C28</f>
        <v>SCORE</v>
      </c>
      <c r="E89" s="61"/>
    </row>
    <row r="90" spans="1:5" ht="20" customHeight="1" x14ac:dyDescent="0.2">
      <c r="A90" s="60"/>
      <c r="B90" s="33" t="str">
        <f>'Beoordelaar 4'!$A$1</f>
        <v xml:space="preserve">Beoordelaar 4: </v>
      </c>
      <c r="C90" s="6"/>
      <c r="D90" s="24" t="str">
        <f>'Beoordelaar 4'!C28</f>
        <v>SCORE</v>
      </c>
      <c r="E90" s="61"/>
    </row>
    <row r="91" spans="1:5" ht="20" customHeight="1" x14ac:dyDescent="0.2">
      <c r="A91" s="60"/>
      <c r="B91" s="33" t="str">
        <f>'Beoordelaar 5'!$A$1</f>
        <v xml:space="preserve">Beoordelaar 5: </v>
      </c>
      <c r="C91" s="6"/>
      <c r="D91" s="24" t="str">
        <f>'Beoordelaar 5'!C28</f>
        <v>SCORE</v>
      </c>
      <c r="E91" s="61"/>
    </row>
    <row r="92" spans="1:5" ht="20" customHeight="1" x14ac:dyDescent="0.2">
      <c r="A92" s="62" t="s">
        <v>1</v>
      </c>
      <c r="B92" s="62"/>
      <c r="C92" s="6"/>
      <c r="D92" s="23" t="s">
        <v>2</v>
      </c>
      <c r="E92" s="61"/>
    </row>
    <row r="93" spans="1:5" ht="20" customHeight="1" x14ac:dyDescent="0.2">
      <c r="A93" s="63"/>
      <c r="B93" s="63"/>
      <c r="C93" s="6"/>
      <c r="D93" s="22" t="str">
        <f>IF(D92="beter","€ 1.000",IF(D92="vergelijkbaar","€ 500",IF(D92="minder","-€ 500"," ")))</f>
        <v xml:space="preserve"> </v>
      </c>
      <c r="E93" s="61"/>
    </row>
    <row r="94" spans="1:5" ht="20" customHeight="1" x14ac:dyDescent="0.2">
      <c r="A94" s="59" t="str">
        <f>Productdemonstratie!A18</f>
        <v>3. Uitstraling/ vormgeving</v>
      </c>
      <c r="B94" s="33" t="str">
        <f>'Beoordelaar 1'!$A$1</f>
        <v xml:space="preserve">Beoordelaar 1: </v>
      </c>
      <c r="C94" s="6"/>
      <c r="D94" s="24" t="str">
        <f>'Beoordelaar 1'!C30</f>
        <v>SCORE</v>
      </c>
      <c r="E94" s="61" t="s">
        <v>0</v>
      </c>
    </row>
    <row r="95" spans="1:5" ht="20" customHeight="1" x14ac:dyDescent="0.2">
      <c r="A95" s="60"/>
      <c r="B95" s="33" t="str">
        <f>'Beoordelaar 2'!$A$1</f>
        <v xml:space="preserve">Beoordelaar 2: </v>
      </c>
      <c r="C95" s="6"/>
      <c r="D95" s="24" t="str">
        <f>'Beoordelaar 2'!C30</f>
        <v>SCORE</v>
      </c>
      <c r="E95" s="61"/>
    </row>
    <row r="96" spans="1:5" ht="20" customHeight="1" x14ac:dyDescent="0.2">
      <c r="A96" s="60"/>
      <c r="B96" s="33" t="str">
        <f>'Beoordelaar 3'!$A$1</f>
        <v xml:space="preserve">Beoordelaar 3: </v>
      </c>
      <c r="C96" s="6"/>
      <c r="D96" s="24" t="str">
        <f>'Beoordelaar 3'!C30</f>
        <v>SCORE</v>
      </c>
      <c r="E96" s="61"/>
    </row>
    <row r="97" spans="1:5" ht="20" customHeight="1" x14ac:dyDescent="0.2">
      <c r="A97" s="60"/>
      <c r="B97" s="33" t="str">
        <f>'Beoordelaar 4'!$A$1</f>
        <v xml:space="preserve">Beoordelaar 4: </v>
      </c>
      <c r="C97" s="6"/>
      <c r="D97" s="24" t="str">
        <f>'Beoordelaar 4'!C30</f>
        <v>SCORE</v>
      </c>
      <c r="E97" s="61"/>
    </row>
    <row r="98" spans="1:5" ht="20" customHeight="1" x14ac:dyDescent="0.2">
      <c r="A98" s="60"/>
      <c r="B98" s="33" t="str">
        <f>'Beoordelaar 5'!$A$1</f>
        <v xml:space="preserve">Beoordelaar 5: </v>
      </c>
      <c r="C98" s="6"/>
      <c r="D98" s="24" t="str">
        <f>'Beoordelaar 5'!C30</f>
        <v>SCORE</v>
      </c>
      <c r="E98" s="61"/>
    </row>
    <row r="99" spans="1:5" ht="20" customHeight="1" x14ac:dyDescent="0.2">
      <c r="A99" s="62" t="s">
        <v>1</v>
      </c>
      <c r="B99" s="62"/>
      <c r="C99" s="6"/>
      <c r="D99" s="23" t="s">
        <v>2</v>
      </c>
      <c r="E99" s="61"/>
    </row>
    <row r="100" spans="1:5" ht="20" customHeight="1" x14ac:dyDescent="0.2">
      <c r="A100" s="63"/>
      <c r="B100" s="63"/>
      <c r="C100" s="6"/>
      <c r="D100" s="22" t="str">
        <f>IF(D99="beter","€ 1.000",IF(D99="vergelijkbaar","€ 500",IF(D99="minder","-€ 500"," ")))</f>
        <v xml:space="preserve"> </v>
      </c>
      <c r="E100" s="61"/>
    </row>
    <row r="101" spans="1:5" ht="20" customHeight="1" x14ac:dyDescent="0.2">
      <c r="A101" s="59" t="str">
        <f>Productdemonstratie!A19</f>
        <v>4. Gemak schoonmaken</v>
      </c>
      <c r="B101" s="33" t="str">
        <f>'Beoordelaar 1'!$A$1</f>
        <v xml:space="preserve">Beoordelaar 1: </v>
      </c>
      <c r="C101" s="6"/>
      <c r="D101" s="24" t="str">
        <f>'Beoordelaar 1'!C32</f>
        <v>SCORE</v>
      </c>
      <c r="E101" s="61" t="s">
        <v>0</v>
      </c>
    </row>
    <row r="102" spans="1:5" ht="20" customHeight="1" x14ac:dyDescent="0.2">
      <c r="A102" s="60"/>
      <c r="B102" s="33" t="str">
        <f>'Beoordelaar 2'!$A$1</f>
        <v xml:space="preserve">Beoordelaar 2: </v>
      </c>
      <c r="C102" s="6"/>
      <c r="D102" s="24" t="str">
        <f>'Beoordelaar 2'!C32</f>
        <v>SCORE</v>
      </c>
      <c r="E102" s="61"/>
    </row>
    <row r="103" spans="1:5" ht="20" customHeight="1" x14ac:dyDescent="0.2">
      <c r="A103" s="60"/>
      <c r="B103" s="33" t="str">
        <f>'Beoordelaar 3'!$A$1</f>
        <v xml:space="preserve">Beoordelaar 3: </v>
      </c>
      <c r="C103" s="6"/>
      <c r="D103" s="24" t="str">
        <f>'Beoordelaar 3'!C32</f>
        <v>SCORE</v>
      </c>
      <c r="E103" s="61"/>
    </row>
    <row r="104" spans="1:5" ht="20" customHeight="1" x14ac:dyDescent="0.2">
      <c r="A104" s="60"/>
      <c r="B104" s="33" t="str">
        <f>'Beoordelaar 4'!$A$1</f>
        <v xml:space="preserve">Beoordelaar 4: </v>
      </c>
      <c r="C104" s="6"/>
      <c r="D104" s="24" t="str">
        <f>'Beoordelaar 4'!C32</f>
        <v>SCORE</v>
      </c>
      <c r="E104" s="61"/>
    </row>
    <row r="105" spans="1:5" ht="20" customHeight="1" x14ac:dyDescent="0.2">
      <c r="A105" s="60"/>
      <c r="B105" s="33" t="str">
        <f>'Beoordelaar 5'!$A$1</f>
        <v xml:space="preserve">Beoordelaar 5: </v>
      </c>
      <c r="C105" s="6"/>
      <c r="D105" s="24" t="str">
        <f>'Beoordelaar 5'!C32</f>
        <v>SCORE</v>
      </c>
      <c r="E105" s="61"/>
    </row>
    <row r="106" spans="1:5" ht="20" customHeight="1" x14ac:dyDescent="0.2">
      <c r="A106" s="62" t="s">
        <v>1</v>
      </c>
      <c r="B106" s="62"/>
      <c r="C106" s="6"/>
      <c r="D106" s="23" t="s">
        <v>2</v>
      </c>
      <c r="E106" s="61"/>
    </row>
    <row r="107" spans="1:5" ht="20" customHeight="1" x14ac:dyDescent="0.2">
      <c r="A107" s="63"/>
      <c r="B107" s="63"/>
      <c r="C107" s="6"/>
      <c r="D107" s="22" t="str">
        <f>IF(D106="beter","€ 1.000",IF(D106="vergelijkbaar","€ 500",IF(D106="minder","-€ 500"," ")))</f>
        <v xml:space="preserve"> </v>
      </c>
      <c r="E107" s="61"/>
    </row>
    <row r="108" spans="1:5" ht="20" customHeight="1" x14ac:dyDescent="0.2">
      <c r="A108" s="59" t="str">
        <f>Productdemonstratie!A20</f>
        <v>5. Mate veiligheid (scherpe randen en hoeken)</v>
      </c>
      <c r="B108" s="33" t="str">
        <f>'Beoordelaar 1'!$A$1</f>
        <v xml:space="preserve">Beoordelaar 1: </v>
      </c>
      <c r="C108" s="6"/>
      <c r="D108" s="24" t="str">
        <f>'Beoordelaar 1'!C34</f>
        <v>SCORE</v>
      </c>
      <c r="E108" s="61" t="s">
        <v>0</v>
      </c>
    </row>
    <row r="109" spans="1:5" ht="20" customHeight="1" x14ac:dyDescent="0.2">
      <c r="A109" s="60"/>
      <c r="B109" s="33" t="str">
        <f>'Beoordelaar 2'!$A$1</f>
        <v xml:space="preserve">Beoordelaar 2: </v>
      </c>
      <c r="C109" s="6"/>
      <c r="D109" s="24" t="str">
        <f>'Beoordelaar 2'!C34</f>
        <v>SCORE</v>
      </c>
      <c r="E109" s="61"/>
    </row>
    <row r="110" spans="1:5" ht="20" customHeight="1" x14ac:dyDescent="0.2">
      <c r="A110" s="60"/>
      <c r="B110" s="33" t="str">
        <f>'Beoordelaar 3'!$A$1</f>
        <v xml:space="preserve">Beoordelaar 3: </v>
      </c>
      <c r="C110" s="6"/>
      <c r="D110" s="24" t="str">
        <f>'Beoordelaar 3'!C34</f>
        <v>SCORE</v>
      </c>
      <c r="E110" s="61"/>
    </row>
    <row r="111" spans="1:5" ht="20" customHeight="1" x14ac:dyDescent="0.2">
      <c r="A111" s="60"/>
      <c r="B111" s="33" t="str">
        <f>'Beoordelaar 4'!$A$1</f>
        <v xml:space="preserve">Beoordelaar 4: </v>
      </c>
      <c r="C111" s="6"/>
      <c r="D111" s="24" t="str">
        <f>'Beoordelaar 4'!C34</f>
        <v>SCORE</v>
      </c>
      <c r="E111" s="61"/>
    </row>
    <row r="112" spans="1:5" ht="20" customHeight="1" x14ac:dyDescent="0.2">
      <c r="A112" s="60"/>
      <c r="B112" s="33" t="str">
        <f>'Beoordelaar 5'!$A$1</f>
        <v xml:space="preserve">Beoordelaar 5: </v>
      </c>
      <c r="C112" s="6"/>
      <c r="D112" s="24" t="str">
        <f>'Beoordelaar 5'!C34</f>
        <v>SCORE</v>
      </c>
      <c r="E112" s="61"/>
    </row>
    <row r="113" spans="1:5" ht="20" customHeight="1" x14ac:dyDescent="0.2">
      <c r="A113" s="62" t="s">
        <v>1</v>
      </c>
      <c r="B113" s="62"/>
      <c r="C113" s="6"/>
      <c r="D113" s="23" t="s">
        <v>2</v>
      </c>
      <c r="E113" s="61"/>
    </row>
    <row r="114" spans="1:5" ht="20" customHeight="1" x14ac:dyDescent="0.2">
      <c r="A114" s="63"/>
      <c r="B114" s="63"/>
      <c r="C114" s="6"/>
      <c r="D114" s="22" t="str">
        <f>IF(D113="beter","€ 1.000",IF(D113="vergelijkbaar","€ 500",IF(D113="minder","-€ 500"," ")))</f>
        <v xml:space="preserve"> </v>
      </c>
      <c r="E114" s="61"/>
    </row>
    <row r="115" spans="1:5" ht="31" customHeight="1" x14ac:dyDescent="0.2">
      <c r="A115" s="55" t="s">
        <v>25</v>
      </c>
      <c r="B115" s="56"/>
      <c r="C115" s="26"/>
      <c r="D115" s="57" t="e">
        <f>D86+D93+D100+D107+D114</f>
        <v>#VALUE!</v>
      </c>
      <c r="E115" s="58"/>
    </row>
    <row r="116" spans="1:5" ht="20" customHeight="1" x14ac:dyDescent="0.2">
      <c r="C116"/>
      <c r="D116" s="45" t="s">
        <v>31</v>
      </c>
    </row>
    <row r="117" spans="1:5" ht="20" customHeight="1" x14ac:dyDescent="0.2">
      <c r="A117" s="64" t="str">
        <f>Productdemonstratie!A21</f>
        <v>4. Beoordelingscriteria leerlingstoel - Item 32</v>
      </c>
      <c r="B117" s="65"/>
      <c r="C117" s="65"/>
      <c r="D117" s="65"/>
      <c r="E117" s="65"/>
    </row>
    <row r="118" spans="1:5" ht="20" customHeight="1" x14ac:dyDescent="0.2">
      <c r="A118" s="59" t="str">
        <f>Productdemonstratie!A22</f>
        <v xml:space="preserve">1. Stabiliteit </v>
      </c>
      <c r="B118" s="33" t="str">
        <f>'Beoordelaar 1'!$A$1</f>
        <v xml:space="preserve">Beoordelaar 1: </v>
      </c>
      <c r="C118" s="6"/>
      <c r="D118" s="27" t="str">
        <f>'Beoordelaar 1'!C37</f>
        <v>SCORE</v>
      </c>
      <c r="E118" s="66" t="s">
        <v>0</v>
      </c>
    </row>
    <row r="119" spans="1:5" ht="20" customHeight="1" x14ac:dyDescent="0.2">
      <c r="A119" s="60"/>
      <c r="B119" s="33" t="str">
        <f>'Beoordelaar 2'!$A$1</f>
        <v xml:space="preserve">Beoordelaar 2: </v>
      </c>
      <c r="C119" s="6"/>
      <c r="D119" s="24" t="str">
        <f>'Beoordelaar 2'!C37</f>
        <v>SCORE</v>
      </c>
      <c r="E119" s="61"/>
    </row>
    <row r="120" spans="1:5" ht="20" customHeight="1" x14ac:dyDescent="0.2">
      <c r="A120" s="60"/>
      <c r="B120" s="33" t="str">
        <f>'Beoordelaar 3'!$A$1</f>
        <v xml:space="preserve">Beoordelaar 3: </v>
      </c>
      <c r="C120" s="6"/>
      <c r="D120" s="24" t="str">
        <f>'Beoordelaar 3'!C37</f>
        <v>SCORE</v>
      </c>
      <c r="E120" s="61"/>
    </row>
    <row r="121" spans="1:5" ht="20" customHeight="1" x14ac:dyDescent="0.2">
      <c r="A121" s="60"/>
      <c r="B121" s="33" t="str">
        <f>'Beoordelaar 4'!$A$1</f>
        <v xml:space="preserve">Beoordelaar 4: </v>
      </c>
      <c r="C121" s="6"/>
      <c r="D121" s="24" t="str">
        <f>'Beoordelaar 4'!C37</f>
        <v>SCORE</v>
      </c>
      <c r="E121" s="61"/>
    </row>
    <row r="122" spans="1:5" ht="20" customHeight="1" x14ac:dyDescent="0.2">
      <c r="A122" s="60"/>
      <c r="B122" s="33" t="str">
        <f>'Beoordelaar 5'!$A$1</f>
        <v xml:space="preserve">Beoordelaar 5: </v>
      </c>
      <c r="C122" s="6"/>
      <c r="D122" s="24" t="str">
        <f>'Beoordelaar 5'!C37</f>
        <v>SCORE</v>
      </c>
      <c r="E122" s="61"/>
    </row>
    <row r="123" spans="1:5" ht="20" customHeight="1" x14ac:dyDescent="0.2">
      <c r="A123" s="62" t="s">
        <v>1</v>
      </c>
      <c r="B123" s="62"/>
      <c r="C123" s="6"/>
      <c r="D123" s="23" t="s">
        <v>2</v>
      </c>
      <c r="E123" s="61"/>
    </row>
    <row r="124" spans="1:5" ht="20" customHeight="1" x14ac:dyDescent="0.2">
      <c r="A124" s="63"/>
      <c r="B124" s="63"/>
      <c r="C124" s="6"/>
      <c r="D124" s="22" t="str">
        <f>IF(D123="beter","€ 1.000",IF(D123="vergelijkbaar","€ 500",IF(D123="minder","-€ 500"," ")))</f>
        <v xml:space="preserve"> </v>
      </c>
      <c r="E124" s="61"/>
    </row>
    <row r="125" spans="1:5" ht="20" customHeight="1" x14ac:dyDescent="0.2">
      <c r="A125" s="59" t="str">
        <f>Productdemonstratie!A23</f>
        <v>2. Constructie tussen frame en zitting</v>
      </c>
      <c r="B125" s="33" t="str">
        <f>'Beoordelaar 1'!$A$1</f>
        <v xml:space="preserve">Beoordelaar 1: </v>
      </c>
      <c r="C125" s="6"/>
      <c r="D125" s="24" t="str">
        <f>'Beoordelaar 1'!C39</f>
        <v>SCORE</v>
      </c>
      <c r="E125" s="61" t="s">
        <v>0</v>
      </c>
    </row>
    <row r="126" spans="1:5" ht="20" customHeight="1" x14ac:dyDescent="0.2">
      <c r="A126" s="60"/>
      <c r="B126" s="33" t="str">
        <f>'Beoordelaar 2'!$A$1</f>
        <v xml:space="preserve">Beoordelaar 2: </v>
      </c>
      <c r="C126" s="6"/>
      <c r="D126" s="24" t="str">
        <f>'Beoordelaar 2'!C39</f>
        <v>SCORE</v>
      </c>
      <c r="E126" s="61"/>
    </row>
    <row r="127" spans="1:5" ht="20" customHeight="1" x14ac:dyDescent="0.2">
      <c r="A127" s="60"/>
      <c r="B127" s="33" t="str">
        <f>'Beoordelaar 3'!$A$1</f>
        <v xml:space="preserve">Beoordelaar 3: </v>
      </c>
      <c r="C127" s="6"/>
      <c r="D127" s="24" t="str">
        <f>'Beoordelaar 3'!C39</f>
        <v>SCORE</v>
      </c>
      <c r="E127" s="61"/>
    </row>
    <row r="128" spans="1:5" ht="20" customHeight="1" x14ac:dyDescent="0.2">
      <c r="A128" s="60"/>
      <c r="B128" s="33" t="str">
        <f>'Beoordelaar 4'!$A$1</f>
        <v xml:space="preserve">Beoordelaar 4: </v>
      </c>
      <c r="C128" s="6"/>
      <c r="D128" s="24" t="str">
        <f>'Beoordelaar 4'!C39</f>
        <v>SCORE</v>
      </c>
      <c r="E128" s="61"/>
    </row>
    <row r="129" spans="1:5" ht="20" customHeight="1" x14ac:dyDescent="0.2">
      <c r="A129" s="60"/>
      <c r="B129" s="33" t="str">
        <f>'Beoordelaar 5'!$A$1</f>
        <v xml:space="preserve">Beoordelaar 5: </v>
      </c>
      <c r="C129" s="6"/>
      <c r="D129" s="24" t="str">
        <f>'Beoordelaar 5'!C39</f>
        <v>SCORE</v>
      </c>
      <c r="E129" s="61"/>
    </row>
    <row r="130" spans="1:5" ht="20" customHeight="1" x14ac:dyDescent="0.2">
      <c r="A130" s="62" t="s">
        <v>1</v>
      </c>
      <c r="B130" s="62"/>
      <c r="C130" s="6"/>
      <c r="D130" s="23" t="s">
        <v>2</v>
      </c>
      <c r="E130" s="61"/>
    </row>
    <row r="131" spans="1:5" ht="20" customHeight="1" x14ac:dyDescent="0.2">
      <c r="A131" s="63"/>
      <c r="B131" s="63"/>
      <c r="C131" s="6"/>
      <c r="D131" s="22" t="str">
        <f>IF(D130="beter","€ 1.000",IF(D130="vergelijkbaar","€ 500",IF(D130="minder","-€ 500"," ")))</f>
        <v xml:space="preserve"> </v>
      </c>
      <c r="E131" s="61"/>
    </row>
    <row r="132" spans="1:5" ht="20" customHeight="1" x14ac:dyDescent="0.2">
      <c r="A132" s="59" t="str">
        <f>Productdemonstratie!A24</f>
        <v>3. Uitstraling/ vormgeving</v>
      </c>
      <c r="B132" s="33" t="str">
        <f>'Beoordelaar 1'!$A$1</f>
        <v xml:space="preserve">Beoordelaar 1: </v>
      </c>
      <c r="C132" s="6"/>
      <c r="D132" s="24" t="str">
        <f>'Beoordelaar 1'!C41</f>
        <v>SCORE</v>
      </c>
      <c r="E132" s="61" t="s">
        <v>0</v>
      </c>
    </row>
    <row r="133" spans="1:5" ht="20" customHeight="1" x14ac:dyDescent="0.2">
      <c r="A133" s="60"/>
      <c r="B133" s="33" t="str">
        <f>'Beoordelaar 2'!$A$1</f>
        <v xml:space="preserve">Beoordelaar 2: </v>
      </c>
      <c r="C133" s="6"/>
      <c r="D133" s="24" t="str">
        <f>'Beoordelaar 2'!C41</f>
        <v>SCORE</v>
      </c>
      <c r="E133" s="61"/>
    </row>
    <row r="134" spans="1:5" ht="20" customHeight="1" x14ac:dyDescent="0.2">
      <c r="A134" s="60"/>
      <c r="B134" s="33" t="str">
        <f>'Beoordelaar 3'!$A$1</f>
        <v xml:space="preserve">Beoordelaar 3: </v>
      </c>
      <c r="C134" s="6"/>
      <c r="D134" s="24" t="str">
        <f>'Beoordelaar 3'!C41</f>
        <v>SCORE</v>
      </c>
      <c r="E134" s="61"/>
    </row>
    <row r="135" spans="1:5" ht="20" customHeight="1" x14ac:dyDescent="0.2">
      <c r="A135" s="60"/>
      <c r="B135" s="33" t="str">
        <f>'Beoordelaar 4'!$A$1</f>
        <v xml:space="preserve">Beoordelaar 4: </v>
      </c>
      <c r="C135" s="6"/>
      <c r="D135" s="24" t="str">
        <f>'Beoordelaar 4'!C41</f>
        <v>SCORE</v>
      </c>
      <c r="E135" s="61"/>
    </row>
    <row r="136" spans="1:5" ht="20" customHeight="1" x14ac:dyDescent="0.2">
      <c r="A136" s="60"/>
      <c r="B136" s="33" t="str">
        <f>'Beoordelaar 5'!$A$1</f>
        <v xml:space="preserve">Beoordelaar 5: </v>
      </c>
      <c r="C136" s="6"/>
      <c r="D136" s="24" t="str">
        <f>'Beoordelaar 5'!C41</f>
        <v>SCORE</v>
      </c>
      <c r="E136" s="61"/>
    </row>
    <row r="137" spans="1:5" ht="20" customHeight="1" x14ac:dyDescent="0.2">
      <c r="A137" s="62" t="s">
        <v>1</v>
      </c>
      <c r="B137" s="62"/>
      <c r="C137" s="6"/>
      <c r="D137" s="23" t="s">
        <v>2</v>
      </c>
      <c r="E137" s="61"/>
    </row>
    <row r="138" spans="1:5" ht="20" customHeight="1" x14ac:dyDescent="0.2">
      <c r="A138" s="63"/>
      <c r="B138" s="63"/>
      <c r="C138" s="6"/>
      <c r="D138" s="22" t="str">
        <f>IF(D137="beter","€ 1.000",IF(D137="vergelijkbaar","€ 500",IF(D137="minder","-€ 500"," ")))</f>
        <v xml:space="preserve"> </v>
      </c>
      <c r="E138" s="61"/>
    </row>
    <row r="139" spans="1:5" ht="20" customHeight="1" x14ac:dyDescent="0.2">
      <c r="A139" s="59" t="str">
        <f>Productdemonstratie!A25</f>
        <v>4. Gemak schoonmaken</v>
      </c>
      <c r="B139" s="33" t="str">
        <f>'Beoordelaar 1'!$A$1</f>
        <v xml:space="preserve">Beoordelaar 1: </v>
      </c>
      <c r="C139" s="6"/>
      <c r="D139" s="24" t="str">
        <f>'Beoordelaar 1'!C43</f>
        <v>SCORE</v>
      </c>
      <c r="E139" s="61" t="s">
        <v>0</v>
      </c>
    </row>
    <row r="140" spans="1:5" ht="20" customHeight="1" x14ac:dyDescent="0.2">
      <c r="A140" s="60"/>
      <c r="B140" s="33" t="str">
        <f>'Beoordelaar 2'!$A$1</f>
        <v xml:space="preserve">Beoordelaar 2: </v>
      </c>
      <c r="C140" s="6"/>
      <c r="D140" s="24" t="str">
        <f>'Beoordelaar 2'!C43</f>
        <v>SCORE</v>
      </c>
      <c r="E140" s="61"/>
    </row>
    <row r="141" spans="1:5" ht="20" customHeight="1" x14ac:dyDescent="0.2">
      <c r="A141" s="60"/>
      <c r="B141" s="33" t="str">
        <f>'Beoordelaar 3'!$A$1</f>
        <v xml:space="preserve">Beoordelaar 3: </v>
      </c>
      <c r="C141" s="6"/>
      <c r="D141" s="24" t="str">
        <f>'Beoordelaar 3'!C43</f>
        <v>SCORE</v>
      </c>
      <c r="E141" s="61"/>
    </row>
    <row r="142" spans="1:5" ht="20" customHeight="1" x14ac:dyDescent="0.2">
      <c r="A142" s="60"/>
      <c r="B142" s="33" t="str">
        <f>'Beoordelaar 4'!$A$1</f>
        <v xml:space="preserve">Beoordelaar 4: </v>
      </c>
      <c r="C142" s="6"/>
      <c r="D142" s="24" t="str">
        <f>'Beoordelaar 4'!C43</f>
        <v>SCORE</v>
      </c>
      <c r="E142" s="61"/>
    </row>
    <row r="143" spans="1:5" ht="20" customHeight="1" x14ac:dyDescent="0.2">
      <c r="A143" s="60"/>
      <c r="B143" s="33" t="str">
        <f>'Beoordelaar 5'!$A$1</f>
        <v xml:space="preserve">Beoordelaar 5: </v>
      </c>
      <c r="C143" s="6"/>
      <c r="D143" s="24" t="str">
        <f>'Beoordelaar 5'!C43</f>
        <v>SCORE</v>
      </c>
      <c r="E143" s="61"/>
    </row>
    <row r="144" spans="1:5" ht="20" customHeight="1" x14ac:dyDescent="0.2">
      <c r="A144" s="62" t="s">
        <v>1</v>
      </c>
      <c r="B144" s="62"/>
      <c r="C144" s="6"/>
      <c r="D144" s="23" t="s">
        <v>2</v>
      </c>
      <c r="E144" s="61"/>
    </row>
    <row r="145" spans="1:5" ht="20" customHeight="1" x14ac:dyDescent="0.2">
      <c r="A145" s="63"/>
      <c r="B145" s="63"/>
      <c r="C145" s="6"/>
      <c r="D145" s="22" t="str">
        <f>IF(D144="beter","€ 1.000",IF(D144="vergelijkbaar","€ 500",IF(D144="minder","-€ 500"," ")))</f>
        <v xml:space="preserve"> </v>
      </c>
      <c r="E145" s="61"/>
    </row>
    <row r="146" spans="1:5" ht="20" customHeight="1" x14ac:dyDescent="0.2">
      <c r="A146" s="59" t="str">
        <f>Productdemonstratie!A26</f>
        <v>5. Mate veiligheid (scherpe randen en hoeken)</v>
      </c>
      <c r="B146" s="33" t="str">
        <f>'Beoordelaar 1'!$A$1</f>
        <v xml:space="preserve">Beoordelaar 1: </v>
      </c>
      <c r="C146" s="6"/>
      <c r="D146" s="24" t="str">
        <f>'Beoordelaar 1'!C45</f>
        <v>SCORE</v>
      </c>
      <c r="E146" s="61" t="s">
        <v>0</v>
      </c>
    </row>
    <row r="147" spans="1:5" ht="20" customHeight="1" x14ac:dyDescent="0.2">
      <c r="A147" s="60"/>
      <c r="B147" s="33" t="str">
        <f>'Beoordelaar 2'!$A$1</f>
        <v xml:space="preserve">Beoordelaar 2: </v>
      </c>
      <c r="C147" s="6"/>
      <c r="D147" s="24" t="str">
        <f>'Beoordelaar 2'!C45</f>
        <v>SCORE</v>
      </c>
      <c r="E147" s="61"/>
    </row>
    <row r="148" spans="1:5" ht="20" customHeight="1" x14ac:dyDescent="0.2">
      <c r="A148" s="60"/>
      <c r="B148" s="33" t="str">
        <f>'Beoordelaar 3'!$A$1</f>
        <v xml:space="preserve">Beoordelaar 3: </v>
      </c>
      <c r="C148" s="6"/>
      <c r="D148" s="24" t="str">
        <f>'Beoordelaar 3'!C45</f>
        <v>SCORE</v>
      </c>
      <c r="E148" s="61"/>
    </row>
    <row r="149" spans="1:5" ht="20" customHeight="1" x14ac:dyDescent="0.2">
      <c r="A149" s="60"/>
      <c r="B149" s="33" t="str">
        <f>'Beoordelaar 4'!$A$1</f>
        <v xml:space="preserve">Beoordelaar 4: </v>
      </c>
      <c r="C149" s="6"/>
      <c r="D149" s="24" t="str">
        <f>'Beoordelaar 4'!C45</f>
        <v>SCORE</v>
      </c>
      <c r="E149" s="61"/>
    </row>
    <row r="150" spans="1:5" ht="20" customHeight="1" x14ac:dyDescent="0.2">
      <c r="A150" s="60"/>
      <c r="B150" s="33" t="str">
        <f>'Beoordelaar 5'!$A$1</f>
        <v xml:space="preserve">Beoordelaar 5: </v>
      </c>
      <c r="C150" s="6"/>
      <c r="D150" s="24" t="str">
        <f>'Beoordelaar 5'!C45</f>
        <v>SCORE</v>
      </c>
      <c r="E150" s="61"/>
    </row>
    <row r="151" spans="1:5" ht="20" customHeight="1" x14ac:dyDescent="0.2">
      <c r="A151" s="62" t="s">
        <v>1</v>
      </c>
      <c r="B151" s="62"/>
      <c r="C151" s="6"/>
      <c r="D151" s="23" t="s">
        <v>2</v>
      </c>
      <c r="E151" s="61"/>
    </row>
    <row r="152" spans="1:5" ht="20" customHeight="1" x14ac:dyDescent="0.2">
      <c r="A152" s="63"/>
      <c r="B152" s="63"/>
      <c r="C152" s="6"/>
      <c r="D152" s="22" t="str">
        <f>IF(D151="beter","€ 1.000",IF(D151="vergelijkbaar","€ 500",IF(D151="minder","-€ 500"," ")))</f>
        <v xml:space="preserve"> </v>
      </c>
      <c r="E152" s="61"/>
    </row>
    <row r="153" spans="1:5" ht="30" customHeight="1" x14ac:dyDescent="0.2">
      <c r="A153" s="55" t="s">
        <v>25</v>
      </c>
      <c r="B153" s="56"/>
      <c r="C153" s="26"/>
      <c r="D153" s="57" t="e">
        <f>D124+D131+D138+D145+D152</f>
        <v>#VALUE!</v>
      </c>
      <c r="E153" s="58"/>
    </row>
    <row r="154" spans="1:5" ht="20" customHeight="1" x14ac:dyDescent="0.2">
      <c r="C154"/>
      <c r="D154" s="45" t="s">
        <v>31</v>
      </c>
    </row>
    <row r="155" spans="1:5" ht="20" customHeight="1" x14ac:dyDescent="0.2">
      <c r="A155" s="64" t="str">
        <f>Productdemonstratie!A27</f>
        <v>5. Beoordelingscriteria leerlingstoel - Item 38</v>
      </c>
      <c r="B155" s="65"/>
      <c r="C155" s="65"/>
      <c r="D155" s="65"/>
      <c r="E155" s="65"/>
    </row>
    <row r="156" spans="1:5" ht="20" customHeight="1" x14ac:dyDescent="0.2">
      <c r="A156" s="59" t="str">
        <f>Productdemonstratie!A28</f>
        <v xml:space="preserve">1. Stabiliteit </v>
      </c>
      <c r="B156" s="33" t="str">
        <f>'Beoordelaar 1'!$A$1</f>
        <v xml:space="preserve">Beoordelaar 1: </v>
      </c>
      <c r="C156" s="6"/>
      <c r="D156" s="27" t="str">
        <f>'Beoordelaar 1'!C48</f>
        <v>SCORE</v>
      </c>
      <c r="E156" s="66" t="s">
        <v>0</v>
      </c>
    </row>
    <row r="157" spans="1:5" ht="20" customHeight="1" x14ac:dyDescent="0.2">
      <c r="A157" s="60"/>
      <c r="B157" s="33" t="str">
        <f>'Beoordelaar 2'!$A$1</f>
        <v xml:space="preserve">Beoordelaar 2: </v>
      </c>
      <c r="C157" s="6"/>
      <c r="D157" s="24" t="str">
        <f>'Beoordelaar 2'!C48</f>
        <v>SCORE</v>
      </c>
      <c r="E157" s="61"/>
    </row>
    <row r="158" spans="1:5" ht="20" customHeight="1" x14ac:dyDescent="0.2">
      <c r="A158" s="60"/>
      <c r="B158" s="33" t="str">
        <f>'Beoordelaar 3'!$A$1</f>
        <v xml:space="preserve">Beoordelaar 3: </v>
      </c>
      <c r="C158" s="6"/>
      <c r="D158" s="24" t="str">
        <f>'Beoordelaar 3'!C48</f>
        <v>SCORE</v>
      </c>
      <c r="E158" s="61"/>
    </row>
    <row r="159" spans="1:5" ht="20" customHeight="1" x14ac:dyDescent="0.2">
      <c r="A159" s="60"/>
      <c r="B159" s="33" t="str">
        <f>'Beoordelaar 4'!$A$1</f>
        <v xml:space="preserve">Beoordelaar 4: </v>
      </c>
      <c r="C159" s="6"/>
      <c r="D159" s="24" t="str">
        <f>'Beoordelaar 4'!C48</f>
        <v>SCORE</v>
      </c>
      <c r="E159" s="61"/>
    </row>
    <row r="160" spans="1:5" ht="20" customHeight="1" x14ac:dyDescent="0.2">
      <c r="A160" s="60"/>
      <c r="B160" s="33" t="str">
        <f>'Beoordelaar 5'!$A$1</f>
        <v xml:space="preserve">Beoordelaar 5: </v>
      </c>
      <c r="C160" s="6"/>
      <c r="D160" s="24" t="str">
        <f>'Beoordelaar 5'!C48</f>
        <v>SCORE</v>
      </c>
      <c r="E160" s="61"/>
    </row>
    <row r="161" spans="1:5" ht="20" customHeight="1" x14ac:dyDescent="0.2">
      <c r="A161" s="62" t="s">
        <v>1</v>
      </c>
      <c r="B161" s="62"/>
      <c r="C161" s="6"/>
      <c r="D161" s="23" t="s">
        <v>2</v>
      </c>
      <c r="E161" s="61"/>
    </row>
    <row r="162" spans="1:5" ht="20" customHeight="1" x14ac:dyDescent="0.2">
      <c r="A162" s="63"/>
      <c r="B162" s="63"/>
      <c r="C162" s="6"/>
      <c r="D162" s="22" t="str">
        <f>IF(D161="beter","€ 1.000",IF(D161="vergelijkbaar","€ 500",IF(D161="minder","-€ 500"," ")))</f>
        <v xml:space="preserve"> </v>
      </c>
      <c r="E162" s="61"/>
    </row>
    <row r="163" spans="1:5" ht="20" customHeight="1" x14ac:dyDescent="0.2">
      <c r="A163" s="59" t="str">
        <f>Productdemonstratie!A29</f>
        <v>2. Constructie tussen frame en zitting</v>
      </c>
      <c r="B163" s="33" t="str">
        <f>'Beoordelaar 1'!$A$1</f>
        <v xml:space="preserve">Beoordelaar 1: </v>
      </c>
      <c r="C163" s="6"/>
      <c r="D163" s="24" t="str">
        <f>'Beoordelaar 1'!C50</f>
        <v>SCORE</v>
      </c>
      <c r="E163" s="61" t="s">
        <v>0</v>
      </c>
    </row>
    <row r="164" spans="1:5" ht="20" customHeight="1" x14ac:dyDescent="0.2">
      <c r="A164" s="60"/>
      <c r="B164" s="33" t="str">
        <f>'Beoordelaar 2'!$A$1</f>
        <v xml:space="preserve">Beoordelaar 2: </v>
      </c>
      <c r="C164" s="6"/>
      <c r="D164" s="24" t="str">
        <f>'Beoordelaar 2'!C50</f>
        <v>SCORE</v>
      </c>
      <c r="E164" s="61"/>
    </row>
    <row r="165" spans="1:5" ht="20" customHeight="1" x14ac:dyDescent="0.2">
      <c r="A165" s="60"/>
      <c r="B165" s="33" t="str">
        <f>'Beoordelaar 3'!$A$1</f>
        <v xml:space="preserve">Beoordelaar 3: </v>
      </c>
      <c r="C165" s="6"/>
      <c r="D165" s="24" t="str">
        <f>'Beoordelaar 3'!C50</f>
        <v>SCORE</v>
      </c>
      <c r="E165" s="61"/>
    </row>
    <row r="166" spans="1:5" ht="20" customHeight="1" x14ac:dyDescent="0.2">
      <c r="A166" s="60"/>
      <c r="B166" s="33" t="str">
        <f>'Beoordelaar 4'!$A$1</f>
        <v xml:space="preserve">Beoordelaar 4: </v>
      </c>
      <c r="C166" s="6"/>
      <c r="D166" s="24" t="str">
        <f>'Beoordelaar 4'!C50</f>
        <v>SCORE</v>
      </c>
      <c r="E166" s="61"/>
    </row>
    <row r="167" spans="1:5" ht="20" customHeight="1" x14ac:dyDescent="0.2">
      <c r="A167" s="60"/>
      <c r="B167" s="33" t="str">
        <f>'Beoordelaar 5'!$A$1</f>
        <v xml:space="preserve">Beoordelaar 5: </v>
      </c>
      <c r="C167" s="6"/>
      <c r="D167" s="24" t="str">
        <f>'Beoordelaar 5'!C50</f>
        <v>SCORE</v>
      </c>
      <c r="E167" s="61"/>
    </row>
    <row r="168" spans="1:5" ht="20" customHeight="1" x14ac:dyDescent="0.2">
      <c r="A168" s="62" t="s">
        <v>1</v>
      </c>
      <c r="B168" s="62"/>
      <c r="C168" s="6"/>
      <c r="D168" s="23" t="s">
        <v>2</v>
      </c>
      <c r="E168" s="61"/>
    </row>
    <row r="169" spans="1:5" ht="20" customHeight="1" x14ac:dyDescent="0.2">
      <c r="A169" s="63"/>
      <c r="B169" s="63"/>
      <c r="C169" s="6"/>
      <c r="D169" s="22" t="str">
        <f>IF(D168="beter","€ 1.000",IF(D168="vergelijkbaar","€ 500",IF(D168="minder","-€ 500"," ")))</f>
        <v xml:space="preserve"> </v>
      </c>
      <c r="E169" s="61"/>
    </row>
    <row r="170" spans="1:5" ht="20" customHeight="1" x14ac:dyDescent="0.2">
      <c r="A170" s="59" t="str">
        <f>Productdemonstratie!A30</f>
        <v>3. Uitstraling/ vormgeving</v>
      </c>
      <c r="B170" s="33" t="str">
        <f>'Beoordelaar 1'!$A$1</f>
        <v xml:space="preserve">Beoordelaar 1: </v>
      </c>
      <c r="C170" s="6"/>
      <c r="D170" s="24" t="str">
        <f>'Beoordelaar 1'!C52</f>
        <v>SCORE</v>
      </c>
      <c r="E170" s="61" t="s">
        <v>0</v>
      </c>
    </row>
    <row r="171" spans="1:5" ht="20" customHeight="1" x14ac:dyDescent="0.2">
      <c r="A171" s="60"/>
      <c r="B171" s="33" t="str">
        <f>'Beoordelaar 2'!$A$1</f>
        <v xml:space="preserve">Beoordelaar 2: </v>
      </c>
      <c r="C171" s="6"/>
      <c r="D171" s="24" t="str">
        <f>'Beoordelaar 2'!C52</f>
        <v>SCORE</v>
      </c>
      <c r="E171" s="61"/>
    </row>
    <row r="172" spans="1:5" ht="20" customHeight="1" x14ac:dyDescent="0.2">
      <c r="A172" s="60"/>
      <c r="B172" s="33" t="str">
        <f>'Beoordelaar 3'!$A$1</f>
        <v xml:space="preserve">Beoordelaar 3: </v>
      </c>
      <c r="C172" s="6"/>
      <c r="D172" s="24" t="str">
        <f>'Beoordelaar 3'!C52</f>
        <v>SCORE</v>
      </c>
      <c r="E172" s="61"/>
    </row>
    <row r="173" spans="1:5" ht="20" customHeight="1" x14ac:dyDescent="0.2">
      <c r="A173" s="60"/>
      <c r="B173" s="33" t="str">
        <f>'Beoordelaar 4'!$A$1</f>
        <v xml:space="preserve">Beoordelaar 4: </v>
      </c>
      <c r="C173" s="6"/>
      <c r="D173" s="24" t="str">
        <f>'Beoordelaar 4'!C52</f>
        <v>SCORE</v>
      </c>
      <c r="E173" s="61"/>
    </row>
    <row r="174" spans="1:5" ht="20" customHeight="1" x14ac:dyDescent="0.2">
      <c r="A174" s="60"/>
      <c r="B174" s="33" t="str">
        <f>'Beoordelaar 5'!$A$1</f>
        <v xml:space="preserve">Beoordelaar 5: </v>
      </c>
      <c r="C174" s="6"/>
      <c r="D174" s="24" t="str">
        <f>'Beoordelaar 5'!C52</f>
        <v>SCORE</v>
      </c>
      <c r="E174" s="61"/>
    </row>
    <row r="175" spans="1:5" ht="20" customHeight="1" x14ac:dyDescent="0.2">
      <c r="A175" s="62" t="s">
        <v>1</v>
      </c>
      <c r="B175" s="62"/>
      <c r="C175" s="6"/>
      <c r="D175" s="23" t="s">
        <v>2</v>
      </c>
      <c r="E175" s="61"/>
    </row>
    <row r="176" spans="1:5" ht="20" customHeight="1" x14ac:dyDescent="0.2">
      <c r="A176" s="63"/>
      <c r="B176" s="63"/>
      <c r="C176" s="6"/>
      <c r="D176" s="22" t="str">
        <f>IF(D175="beter","€ 1.000",IF(D175="vergelijkbaar","€ 500",IF(D175="minder","-€ 500"," ")))</f>
        <v xml:space="preserve"> </v>
      </c>
      <c r="E176" s="61"/>
    </row>
    <row r="177" spans="1:5" ht="20" customHeight="1" x14ac:dyDescent="0.2">
      <c r="A177" s="59" t="str">
        <f>Productdemonstratie!A31</f>
        <v>4. Gemak schoonmaken</v>
      </c>
      <c r="B177" s="33" t="str">
        <f>'Beoordelaar 1'!$A$1</f>
        <v xml:space="preserve">Beoordelaar 1: </v>
      </c>
      <c r="C177" s="6"/>
      <c r="D177" s="24" t="str">
        <f>'Beoordelaar 1'!C54</f>
        <v>SCORE</v>
      </c>
      <c r="E177" s="61" t="s">
        <v>0</v>
      </c>
    </row>
    <row r="178" spans="1:5" ht="20" customHeight="1" x14ac:dyDescent="0.2">
      <c r="A178" s="60"/>
      <c r="B178" s="33" t="str">
        <f>'Beoordelaar 2'!$A$1</f>
        <v xml:space="preserve">Beoordelaar 2: </v>
      </c>
      <c r="C178" s="6"/>
      <c r="D178" s="24" t="str">
        <f>'Beoordelaar 2'!C54</f>
        <v>SCORE</v>
      </c>
      <c r="E178" s="61"/>
    </row>
    <row r="179" spans="1:5" ht="20" customHeight="1" x14ac:dyDescent="0.2">
      <c r="A179" s="60"/>
      <c r="B179" s="33" t="str">
        <f>'Beoordelaar 3'!$A$1</f>
        <v xml:space="preserve">Beoordelaar 3: </v>
      </c>
      <c r="C179" s="6"/>
      <c r="D179" s="24" t="str">
        <f>'Beoordelaar 3'!C54</f>
        <v>SCORE</v>
      </c>
      <c r="E179" s="61"/>
    </row>
    <row r="180" spans="1:5" ht="20" customHeight="1" x14ac:dyDescent="0.2">
      <c r="A180" s="60"/>
      <c r="B180" s="33" t="str">
        <f>'Beoordelaar 4'!$A$1</f>
        <v xml:space="preserve">Beoordelaar 4: </v>
      </c>
      <c r="C180" s="6"/>
      <c r="D180" s="24" t="str">
        <f>'Beoordelaar 4'!C54</f>
        <v>SCORE</v>
      </c>
      <c r="E180" s="61"/>
    </row>
    <row r="181" spans="1:5" ht="20" customHeight="1" x14ac:dyDescent="0.2">
      <c r="A181" s="60"/>
      <c r="B181" s="33" t="str">
        <f>'Beoordelaar 5'!$A$1</f>
        <v xml:space="preserve">Beoordelaar 5: </v>
      </c>
      <c r="C181" s="6"/>
      <c r="D181" s="24" t="str">
        <f>'Beoordelaar 5'!C54</f>
        <v>SCORE</v>
      </c>
      <c r="E181" s="61"/>
    </row>
    <row r="182" spans="1:5" ht="20" customHeight="1" x14ac:dyDescent="0.2">
      <c r="A182" s="62" t="s">
        <v>1</v>
      </c>
      <c r="B182" s="62"/>
      <c r="C182" s="6"/>
      <c r="D182" s="23" t="s">
        <v>2</v>
      </c>
      <c r="E182" s="61"/>
    </row>
    <row r="183" spans="1:5" ht="20" customHeight="1" x14ac:dyDescent="0.2">
      <c r="A183" s="63"/>
      <c r="B183" s="63"/>
      <c r="C183" s="6"/>
      <c r="D183" s="22" t="str">
        <f>IF(D182="beter","€ 1.000",IF(D182="vergelijkbaar","€ 500",IF(D182="minder","-€ 500"," ")))</f>
        <v xml:space="preserve"> </v>
      </c>
      <c r="E183" s="61"/>
    </row>
    <row r="184" spans="1:5" ht="20" customHeight="1" x14ac:dyDescent="0.2">
      <c r="A184" s="59" t="str">
        <f>Productdemonstratie!A32</f>
        <v>5. Mate veiligheid (scherpe randen en hoeken)</v>
      </c>
      <c r="B184" s="33" t="str">
        <f>'Beoordelaar 1'!$A$1</f>
        <v xml:space="preserve">Beoordelaar 1: </v>
      </c>
      <c r="C184" s="6"/>
      <c r="D184" s="24" t="str">
        <f>'Beoordelaar 1'!C56</f>
        <v>SCORE</v>
      </c>
      <c r="E184" s="61" t="s">
        <v>0</v>
      </c>
    </row>
    <row r="185" spans="1:5" ht="20" customHeight="1" x14ac:dyDescent="0.2">
      <c r="A185" s="60"/>
      <c r="B185" s="33" t="str">
        <f>'Beoordelaar 2'!$A$1</f>
        <v xml:space="preserve">Beoordelaar 2: </v>
      </c>
      <c r="C185" s="6"/>
      <c r="D185" s="24" t="str">
        <f>'Beoordelaar 2'!C56</f>
        <v>SCORE</v>
      </c>
      <c r="E185" s="61"/>
    </row>
    <row r="186" spans="1:5" ht="20" customHeight="1" x14ac:dyDescent="0.2">
      <c r="A186" s="60"/>
      <c r="B186" s="33" t="str">
        <f>'Beoordelaar 3'!$A$1</f>
        <v xml:space="preserve">Beoordelaar 3: </v>
      </c>
      <c r="C186" s="6"/>
      <c r="D186" s="24" t="str">
        <f>'Beoordelaar 3'!C56</f>
        <v>SCORE</v>
      </c>
      <c r="E186" s="61"/>
    </row>
    <row r="187" spans="1:5" ht="20" customHeight="1" x14ac:dyDescent="0.2">
      <c r="A187" s="60"/>
      <c r="B187" s="33" t="str">
        <f>'Beoordelaar 4'!$A$1</f>
        <v xml:space="preserve">Beoordelaar 4: </v>
      </c>
      <c r="C187" s="6"/>
      <c r="D187" s="24" t="str">
        <f>'Beoordelaar 4'!C56</f>
        <v>SCORE</v>
      </c>
      <c r="E187" s="61"/>
    </row>
    <row r="188" spans="1:5" ht="20" customHeight="1" x14ac:dyDescent="0.2">
      <c r="A188" s="60"/>
      <c r="B188" s="33" t="str">
        <f>'Beoordelaar 5'!$A$1</f>
        <v xml:space="preserve">Beoordelaar 5: </v>
      </c>
      <c r="C188" s="6"/>
      <c r="D188" s="24" t="str">
        <f>'Beoordelaar 5'!C56</f>
        <v>SCORE</v>
      </c>
      <c r="E188" s="61"/>
    </row>
    <row r="189" spans="1:5" ht="20" customHeight="1" x14ac:dyDescent="0.2">
      <c r="A189" s="62" t="s">
        <v>1</v>
      </c>
      <c r="B189" s="62"/>
      <c r="C189" s="6"/>
      <c r="D189" s="23" t="s">
        <v>2</v>
      </c>
      <c r="E189" s="61"/>
    </row>
    <row r="190" spans="1:5" ht="20" customHeight="1" x14ac:dyDescent="0.2">
      <c r="A190" s="63"/>
      <c r="B190" s="63"/>
      <c r="C190" s="6"/>
      <c r="D190" s="22" t="str">
        <f>IF(D189="beter","€ 1.000",IF(D189="vergelijkbaar","€ 500",IF(D189="minder","-€ 500"," ")))</f>
        <v xml:space="preserve"> </v>
      </c>
      <c r="E190" s="61"/>
    </row>
    <row r="191" spans="1:5" ht="30" customHeight="1" x14ac:dyDescent="0.2">
      <c r="A191" s="55" t="s">
        <v>25</v>
      </c>
      <c r="B191" s="56"/>
      <c r="C191" s="26"/>
      <c r="D191" s="57" t="e">
        <f>D162+D169+D176+D183+D190</f>
        <v>#VALUE!</v>
      </c>
      <c r="E191" s="58"/>
    </row>
    <row r="192" spans="1:5" ht="20" customHeight="1" x14ac:dyDescent="0.2">
      <c r="C192"/>
      <c r="D192" s="45" t="s">
        <v>31</v>
      </c>
    </row>
    <row r="193" spans="1:5" ht="20" customHeight="1" x14ac:dyDescent="0.2">
      <c r="A193" s="64" t="str">
        <f>Productdemonstratie!A33</f>
        <v>6. Beoordelingscriteria leerlingstoel - Item 39</v>
      </c>
      <c r="B193" s="65"/>
      <c r="C193" s="65"/>
      <c r="D193" s="65"/>
      <c r="E193" s="65"/>
    </row>
    <row r="194" spans="1:5" ht="20" customHeight="1" x14ac:dyDescent="0.2">
      <c r="A194" s="59" t="str">
        <f>Productdemonstratie!A34</f>
        <v xml:space="preserve">1. Stabiliteit </v>
      </c>
      <c r="B194" s="33" t="str">
        <f>'Beoordelaar 1'!$A$1</f>
        <v xml:space="preserve">Beoordelaar 1: </v>
      </c>
      <c r="C194" s="6"/>
      <c r="D194" s="27" t="str">
        <f>'Beoordelaar 1'!C59</f>
        <v>SCORE</v>
      </c>
      <c r="E194" s="66" t="s">
        <v>0</v>
      </c>
    </row>
    <row r="195" spans="1:5" ht="20" customHeight="1" x14ac:dyDescent="0.2">
      <c r="A195" s="60"/>
      <c r="B195" s="33" t="str">
        <f>'Beoordelaar 2'!$A$1</f>
        <v xml:space="preserve">Beoordelaar 2: </v>
      </c>
      <c r="C195" s="6"/>
      <c r="D195" s="24" t="str">
        <f>'Beoordelaar 2'!C59</f>
        <v>SCORE</v>
      </c>
      <c r="E195" s="61"/>
    </row>
    <row r="196" spans="1:5" ht="20" customHeight="1" x14ac:dyDescent="0.2">
      <c r="A196" s="60"/>
      <c r="B196" s="33" t="str">
        <f>'Beoordelaar 3'!$A$1</f>
        <v xml:space="preserve">Beoordelaar 3: </v>
      </c>
      <c r="C196" s="6"/>
      <c r="D196" s="24" t="str">
        <f>'Beoordelaar 3'!C59</f>
        <v>SCORE</v>
      </c>
      <c r="E196" s="61"/>
    </row>
    <row r="197" spans="1:5" ht="20" customHeight="1" x14ac:dyDescent="0.2">
      <c r="A197" s="60"/>
      <c r="B197" s="33" t="str">
        <f>'Beoordelaar 4'!$A$1</f>
        <v xml:space="preserve">Beoordelaar 4: </v>
      </c>
      <c r="C197" s="6"/>
      <c r="D197" s="24" t="str">
        <f>'Beoordelaar 4'!C59</f>
        <v>SCORE</v>
      </c>
      <c r="E197" s="61"/>
    </row>
    <row r="198" spans="1:5" ht="20" customHeight="1" x14ac:dyDescent="0.2">
      <c r="A198" s="60"/>
      <c r="B198" s="33" t="str">
        <f>'Beoordelaar 5'!$A$1</f>
        <v xml:space="preserve">Beoordelaar 5: </v>
      </c>
      <c r="C198" s="6"/>
      <c r="D198" s="24" t="str">
        <f>'Beoordelaar 5'!C59</f>
        <v>SCORE</v>
      </c>
      <c r="E198" s="61"/>
    </row>
    <row r="199" spans="1:5" ht="20" customHeight="1" x14ac:dyDescent="0.2">
      <c r="A199" s="62" t="s">
        <v>1</v>
      </c>
      <c r="B199" s="62"/>
      <c r="C199" s="6"/>
      <c r="D199" s="23" t="s">
        <v>2</v>
      </c>
      <c r="E199" s="61"/>
    </row>
    <row r="200" spans="1:5" ht="20" customHeight="1" x14ac:dyDescent="0.2">
      <c r="A200" s="63"/>
      <c r="B200" s="63"/>
      <c r="C200" s="6"/>
      <c r="D200" s="22" t="str">
        <f>IF(D199="beter","€ 1.000",IF(D199="vergelijkbaar","€ 500",IF(D199="minder","-€ 500"," ")))</f>
        <v xml:space="preserve"> </v>
      </c>
      <c r="E200" s="61"/>
    </row>
    <row r="201" spans="1:5" ht="20" customHeight="1" x14ac:dyDescent="0.2">
      <c r="A201" s="59" t="str">
        <f>Productdemonstratie!A35</f>
        <v>2. Constructie tussen frame en zitting</v>
      </c>
      <c r="B201" s="33" t="str">
        <f>'Beoordelaar 1'!$A$1</f>
        <v xml:space="preserve">Beoordelaar 1: </v>
      </c>
      <c r="C201" s="6"/>
      <c r="D201" s="24" t="str">
        <f>'Beoordelaar 1'!C61</f>
        <v>SCORE</v>
      </c>
      <c r="E201" s="61" t="s">
        <v>0</v>
      </c>
    </row>
    <row r="202" spans="1:5" ht="20" customHeight="1" x14ac:dyDescent="0.2">
      <c r="A202" s="60"/>
      <c r="B202" s="33" t="str">
        <f>'Beoordelaar 2'!$A$1</f>
        <v xml:space="preserve">Beoordelaar 2: </v>
      </c>
      <c r="C202" s="6"/>
      <c r="D202" s="24" t="str">
        <f>'Beoordelaar 2'!C61</f>
        <v>SCORE</v>
      </c>
      <c r="E202" s="61"/>
    </row>
    <row r="203" spans="1:5" ht="20" customHeight="1" x14ac:dyDescent="0.2">
      <c r="A203" s="60"/>
      <c r="B203" s="33" t="str">
        <f>'Beoordelaar 3'!$A$1</f>
        <v xml:space="preserve">Beoordelaar 3: </v>
      </c>
      <c r="C203" s="6"/>
      <c r="D203" s="24" t="str">
        <f>'Beoordelaar 3'!C61</f>
        <v>SCORE</v>
      </c>
      <c r="E203" s="61"/>
    </row>
    <row r="204" spans="1:5" ht="20" customHeight="1" x14ac:dyDescent="0.2">
      <c r="A204" s="60"/>
      <c r="B204" s="33" t="str">
        <f>'Beoordelaar 4'!$A$1</f>
        <v xml:space="preserve">Beoordelaar 4: </v>
      </c>
      <c r="C204" s="6"/>
      <c r="D204" s="24" t="str">
        <f>'Beoordelaar 4'!C61</f>
        <v>SCORE</v>
      </c>
      <c r="E204" s="61"/>
    </row>
    <row r="205" spans="1:5" ht="20" customHeight="1" x14ac:dyDescent="0.2">
      <c r="A205" s="60"/>
      <c r="B205" s="33" t="str">
        <f>'Beoordelaar 5'!$A$1</f>
        <v xml:space="preserve">Beoordelaar 5: </v>
      </c>
      <c r="C205" s="6"/>
      <c r="D205" s="24" t="str">
        <f>'Beoordelaar 5'!C61</f>
        <v>SCORE</v>
      </c>
      <c r="E205" s="61"/>
    </row>
    <row r="206" spans="1:5" ht="20" customHeight="1" x14ac:dyDescent="0.2">
      <c r="A206" s="62" t="s">
        <v>1</v>
      </c>
      <c r="B206" s="62"/>
      <c r="C206" s="6"/>
      <c r="D206" s="23" t="s">
        <v>2</v>
      </c>
      <c r="E206" s="61"/>
    </row>
    <row r="207" spans="1:5" ht="20" customHeight="1" x14ac:dyDescent="0.2">
      <c r="A207" s="63"/>
      <c r="B207" s="63"/>
      <c r="C207" s="6"/>
      <c r="D207" s="22" t="str">
        <f>IF(D206="beter","€ 1.000",IF(D206="vergelijkbaar","€ 500",IF(D206="minder","-€ 500"," ")))</f>
        <v xml:space="preserve"> </v>
      </c>
      <c r="E207" s="61"/>
    </row>
    <row r="208" spans="1:5" ht="20" customHeight="1" x14ac:dyDescent="0.2">
      <c r="A208" s="59" t="str">
        <f>Productdemonstratie!A36</f>
        <v>3. Uitstraling/ vormgeving</v>
      </c>
      <c r="B208" s="33" t="str">
        <f>'Beoordelaar 1'!$A$1</f>
        <v xml:space="preserve">Beoordelaar 1: </v>
      </c>
      <c r="C208" s="6"/>
      <c r="D208" s="24" t="str">
        <f>'Beoordelaar 1'!C63</f>
        <v>SCORE</v>
      </c>
      <c r="E208" s="61" t="s">
        <v>0</v>
      </c>
    </row>
    <row r="209" spans="1:5" ht="20" customHeight="1" x14ac:dyDescent="0.2">
      <c r="A209" s="60"/>
      <c r="B209" s="33" t="str">
        <f>'Beoordelaar 2'!$A$1</f>
        <v xml:space="preserve">Beoordelaar 2: </v>
      </c>
      <c r="C209" s="6"/>
      <c r="D209" s="24" t="str">
        <f>'Beoordelaar 2'!C63</f>
        <v>SCORE</v>
      </c>
      <c r="E209" s="61"/>
    </row>
    <row r="210" spans="1:5" ht="20" customHeight="1" x14ac:dyDescent="0.2">
      <c r="A210" s="60"/>
      <c r="B210" s="33" t="str">
        <f>'Beoordelaar 3'!$A$1</f>
        <v xml:space="preserve">Beoordelaar 3: </v>
      </c>
      <c r="C210" s="6"/>
      <c r="D210" s="24" t="str">
        <f>'Beoordelaar 3'!C63</f>
        <v>SCORE</v>
      </c>
      <c r="E210" s="61"/>
    </row>
    <row r="211" spans="1:5" ht="20" customHeight="1" x14ac:dyDescent="0.2">
      <c r="A211" s="60"/>
      <c r="B211" s="33" t="str">
        <f>'Beoordelaar 4'!$A$1</f>
        <v xml:space="preserve">Beoordelaar 4: </v>
      </c>
      <c r="C211" s="6"/>
      <c r="D211" s="24" t="str">
        <f>'Beoordelaar 4'!C63</f>
        <v>SCORE</v>
      </c>
      <c r="E211" s="61"/>
    </row>
    <row r="212" spans="1:5" ht="20" customHeight="1" x14ac:dyDescent="0.2">
      <c r="A212" s="60"/>
      <c r="B212" s="33" t="str">
        <f>'Beoordelaar 5'!$A$1</f>
        <v xml:space="preserve">Beoordelaar 5: </v>
      </c>
      <c r="C212" s="6"/>
      <c r="D212" s="24" t="str">
        <f>'Beoordelaar 5'!C63</f>
        <v>SCORE</v>
      </c>
      <c r="E212" s="61"/>
    </row>
    <row r="213" spans="1:5" ht="20" customHeight="1" x14ac:dyDescent="0.2">
      <c r="A213" s="62" t="s">
        <v>1</v>
      </c>
      <c r="B213" s="62"/>
      <c r="C213" s="6"/>
      <c r="D213" s="23" t="s">
        <v>2</v>
      </c>
      <c r="E213" s="61"/>
    </row>
    <row r="214" spans="1:5" ht="20" customHeight="1" x14ac:dyDescent="0.2">
      <c r="A214" s="63"/>
      <c r="B214" s="63"/>
      <c r="C214" s="6"/>
      <c r="D214" s="22" t="str">
        <f>IF(D213="beter","€ 1.000",IF(D213="vergelijkbaar","€ 500",IF(D213="minder","-€ 500"," ")))</f>
        <v xml:space="preserve"> </v>
      </c>
      <c r="E214" s="61"/>
    </row>
    <row r="215" spans="1:5" ht="20" customHeight="1" x14ac:dyDescent="0.2">
      <c r="A215" s="59" t="str">
        <f>Productdemonstratie!A37</f>
        <v>4. Gemak schoonmaken</v>
      </c>
      <c r="B215" s="33" t="str">
        <f>'Beoordelaar 1'!$A$1</f>
        <v xml:space="preserve">Beoordelaar 1: </v>
      </c>
      <c r="C215" s="6"/>
      <c r="D215" s="24" t="str">
        <f>'Beoordelaar 1'!C65</f>
        <v>SCORE</v>
      </c>
      <c r="E215" s="61" t="s">
        <v>0</v>
      </c>
    </row>
    <row r="216" spans="1:5" ht="20" customHeight="1" x14ac:dyDescent="0.2">
      <c r="A216" s="60"/>
      <c r="B216" s="33" t="str">
        <f>'Beoordelaar 2'!$A$1</f>
        <v xml:space="preserve">Beoordelaar 2: </v>
      </c>
      <c r="C216" s="6"/>
      <c r="D216" s="24" t="str">
        <f>'Beoordelaar 2'!C65</f>
        <v>SCORE</v>
      </c>
      <c r="E216" s="61"/>
    </row>
    <row r="217" spans="1:5" ht="20" customHeight="1" x14ac:dyDescent="0.2">
      <c r="A217" s="60"/>
      <c r="B217" s="33" t="str">
        <f>'Beoordelaar 3'!$A$1</f>
        <v xml:space="preserve">Beoordelaar 3: </v>
      </c>
      <c r="C217" s="6"/>
      <c r="D217" s="24" t="str">
        <f>'Beoordelaar 3'!C65</f>
        <v>SCORE</v>
      </c>
      <c r="E217" s="61"/>
    </row>
    <row r="218" spans="1:5" ht="20" customHeight="1" x14ac:dyDescent="0.2">
      <c r="A218" s="60"/>
      <c r="B218" s="33" t="str">
        <f>'Beoordelaar 4'!$A$1</f>
        <v xml:space="preserve">Beoordelaar 4: </v>
      </c>
      <c r="C218" s="6"/>
      <c r="D218" s="24" t="str">
        <f>'Beoordelaar 4'!C65</f>
        <v>SCORE</v>
      </c>
      <c r="E218" s="61"/>
    </row>
    <row r="219" spans="1:5" ht="20" customHeight="1" x14ac:dyDescent="0.2">
      <c r="A219" s="60"/>
      <c r="B219" s="33" t="str">
        <f>'Beoordelaar 5'!$A$1</f>
        <v xml:space="preserve">Beoordelaar 5: </v>
      </c>
      <c r="C219" s="6"/>
      <c r="D219" s="24" t="str">
        <f>'Beoordelaar 5'!C65</f>
        <v>SCORE</v>
      </c>
      <c r="E219" s="61"/>
    </row>
    <row r="220" spans="1:5" ht="20" customHeight="1" x14ac:dyDescent="0.2">
      <c r="A220" s="62" t="s">
        <v>1</v>
      </c>
      <c r="B220" s="62"/>
      <c r="C220" s="6"/>
      <c r="D220" s="23" t="s">
        <v>2</v>
      </c>
      <c r="E220" s="61"/>
    </row>
    <row r="221" spans="1:5" ht="20" customHeight="1" x14ac:dyDescent="0.2">
      <c r="A221" s="63"/>
      <c r="B221" s="63"/>
      <c r="C221" s="6"/>
      <c r="D221" s="22" t="str">
        <f>IF(D220="beter","€ 1.000",IF(D220="vergelijkbaar","€ 500",IF(D220="minder","-€ 500"," ")))</f>
        <v xml:space="preserve"> </v>
      </c>
      <c r="E221" s="61"/>
    </row>
    <row r="222" spans="1:5" ht="20" customHeight="1" x14ac:dyDescent="0.2">
      <c r="A222" s="59" t="str">
        <f>Productdemonstratie!A38</f>
        <v>5. Mate veiligheid (scherpe randen en hoeken)</v>
      </c>
      <c r="B222" s="33" t="str">
        <f>'Beoordelaar 1'!$A$1</f>
        <v xml:space="preserve">Beoordelaar 1: </v>
      </c>
      <c r="C222" s="6"/>
      <c r="D222" s="24" t="str">
        <f>'Beoordelaar 1'!C67</f>
        <v>SCORE</v>
      </c>
      <c r="E222" s="61" t="s">
        <v>0</v>
      </c>
    </row>
    <row r="223" spans="1:5" ht="20" customHeight="1" x14ac:dyDescent="0.2">
      <c r="A223" s="60"/>
      <c r="B223" s="33" t="str">
        <f>'Beoordelaar 2'!$A$1</f>
        <v xml:space="preserve">Beoordelaar 2: </v>
      </c>
      <c r="C223" s="6"/>
      <c r="D223" s="24" t="str">
        <f>'Beoordelaar 2'!C67</f>
        <v>SCORE</v>
      </c>
      <c r="E223" s="61"/>
    </row>
    <row r="224" spans="1:5" ht="20" customHeight="1" x14ac:dyDescent="0.2">
      <c r="A224" s="60"/>
      <c r="B224" s="33" t="str">
        <f>'Beoordelaar 3'!$A$1</f>
        <v xml:space="preserve">Beoordelaar 3: </v>
      </c>
      <c r="C224" s="6"/>
      <c r="D224" s="24" t="str">
        <f>'Beoordelaar 3'!C67</f>
        <v>SCORE</v>
      </c>
      <c r="E224" s="61"/>
    </row>
    <row r="225" spans="1:5" ht="20" customHeight="1" x14ac:dyDescent="0.2">
      <c r="A225" s="60"/>
      <c r="B225" s="33" t="str">
        <f>'Beoordelaar 4'!$A$1</f>
        <v xml:space="preserve">Beoordelaar 4: </v>
      </c>
      <c r="C225" s="6"/>
      <c r="D225" s="24" t="str">
        <f>'Beoordelaar 4'!C67</f>
        <v>SCORE</v>
      </c>
      <c r="E225" s="61"/>
    </row>
    <row r="226" spans="1:5" ht="20" customHeight="1" x14ac:dyDescent="0.2">
      <c r="A226" s="60"/>
      <c r="B226" s="33" t="str">
        <f>'Beoordelaar 5'!$A$1</f>
        <v xml:space="preserve">Beoordelaar 5: </v>
      </c>
      <c r="C226" s="6"/>
      <c r="D226" s="24" t="str">
        <f>'Beoordelaar 5'!C67</f>
        <v>SCORE</v>
      </c>
      <c r="E226" s="61"/>
    </row>
    <row r="227" spans="1:5" ht="20" customHeight="1" x14ac:dyDescent="0.2">
      <c r="A227" s="62" t="s">
        <v>1</v>
      </c>
      <c r="B227" s="62"/>
      <c r="C227" s="6"/>
      <c r="D227" s="23" t="s">
        <v>2</v>
      </c>
      <c r="E227" s="61"/>
    </row>
    <row r="228" spans="1:5" ht="20" customHeight="1" x14ac:dyDescent="0.2">
      <c r="A228" s="63"/>
      <c r="B228" s="63"/>
      <c r="C228" s="6"/>
      <c r="D228" s="22" t="str">
        <f>IF(D227="beter","€ 1.000",IF(D227="vergelijkbaar","€ 500",IF(D227="minder","-€ 500"," ")))</f>
        <v xml:space="preserve"> </v>
      </c>
      <c r="E228" s="61"/>
    </row>
    <row r="229" spans="1:5" ht="30" customHeight="1" x14ac:dyDescent="0.2">
      <c r="A229" s="55" t="s">
        <v>25</v>
      </c>
      <c r="B229" s="56"/>
      <c r="C229" s="26"/>
      <c r="D229" s="57" t="e">
        <f>D200+D207+D214+D221+D228</f>
        <v>#VALUE!</v>
      </c>
      <c r="E229" s="58"/>
    </row>
    <row r="230" spans="1:5" ht="20" customHeight="1" x14ac:dyDescent="0.2">
      <c r="C230"/>
      <c r="D230" s="45" t="s">
        <v>31</v>
      </c>
    </row>
    <row r="231" spans="1:5" ht="30" customHeight="1" x14ac:dyDescent="0.2">
      <c r="A231" s="71" t="s">
        <v>14</v>
      </c>
      <c r="B231" s="71"/>
      <c r="C231" s="6"/>
      <c r="D231" s="72" t="e">
        <f>D39+D153+D77+D191+D115+D229</f>
        <v>#VALUE!</v>
      </c>
      <c r="E231" s="73"/>
    </row>
    <row r="232" spans="1:5" x14ac:dyDescent="0.2">
      <c r="A232" s="8"/>
      <c r="B232" s="8"/>
      <c r="C232" s="8"/>
      <c r="D232" s="8"/>
      <c r="E232" s="8"/>
    </row>
  </sheetData>
  <sheetProtection algorithmName="SHA-512" hashValue="nz9VpPYsP78vM8Lw3fyb9qSqv/gn+lRw381DvePVi0Rt0M6yHo54wuUm78rHcIpBM1GtiZ7DWAcml1ArgR7/vg==" saltValue="5AjZeeHsj2qiLBbzWpnZTg==" spinCount="100000" sheet="1" objects="1" scenarios="1"/>
  <mergeCells count="142">
    <mergeCell ref="A41:E41"/>
    <mergeCell ref="A42:A46"/>
    <mergeCell ref="E42:E48"/>
    <mergeCell ref="A47:B47"/>
    <mergeCell ref="A48:B48"/>
    <mergeCell ref="E139:E145"/>
    <mergeCell ref="D231:E231"/>
    <mergeCell ref="E118:E124"/>
    <mergeCell ref="E132:E138"/>
    <mergeCell ref="A231:B231"/>
    <mergeCell ref="A123:B123"/>
    <mergeCell ref="A130:B130"/>
    <mergeCell ref="A131:B131"/>
    <mergeCell ref="A153:B153"/>
    <mergeCell ref="A151:B151"/>
    <mergeCell ref="A152:B152"/>
    <mergeCell ref="A146:A150"/>
    <mergeCell ref="A125:A129"/>
    <mergeCell ref="A132:A136"/>
    <mergeCell ref="A124:B124"/>
    <mergeCell ref="A23:B23"/>
    <mergeCell ref="A24:B24"/>
    <mergeCell ref="A30:B30"/>
    <mergeCell ref="D39:E39"/>
    <mergeCell ref="A39:B39"/>
    <mergeCell ref="E18:E24"/>
    <mergeCell ref="E25:E31"/>
    <mergeCell ref="E32:E38"/>
    <mergeCell ref="A31:B31"/>
    <mergeCell ref="A49:A53"/>
    <mergeCell ref="E49:E55"/>
    <mergeCell ref="A54:B54"/>
    <mergeCell ref="A55:B55"/>
    <mergeCell ref="A56:A60"/>
    <mergeCell ref="E56:E62"/>
    <mergeCell ref="A61:B61"/>
    <mergeCell ref="A62:B62"/>
    <mergeCell ref="D1:E1"/>
    <mergeCell ref="A3:E3"/>
    <mergeCell ref="A1:B1"/>
    <mergeCell ref="A10:B10"/>
    <mergeCell ref="A16:B16"/>
    <mergeCell ref="E4:E10"/>
    <mergeCell ref="A9:B9"/>
    <mergeCell ref="E11:E17"/>
    <mergeCell ref="A4:A8"/>
    <mergeCell ref="A11:A15"/>
    <mergeCell ref="A17:B17"/>
    <mergeCell ref="A38:B38"/>
    <mergeCell ref="A18:A22"/>
    <mergeCell ref="A25:A29"/>
    <mergeCell ref="A32:A36"/>
    <mergeCell ref="A37:B37"/>
    <mergeCell ref="A77:B77"/>
    <mergeCell ref="D77:E77"/>
    <mergeCell ref="A155:E155"/>
    <mergeCell ref="A156:A160"/>
    <mergeCell ref="E156:E162"/>
    <mergeCell ref="A161:B161"/>
    <mergeCell ref="A162:B162"/>
    <mergeCell ref="A63:A67"/>
    <mergeCell ref="E63:E69"/>
    <mergeCell ref="A68:B68"/>
    <mergeCell ref="A69:B69"/>
    <mergeCell ref="A70:A74"/>
    <mergeCell ref="E70:E76"/>
    <mergeCell ref="A75:B75"/>
    <mergeCell ref="A76:B76"/>
    <mergeCell ref="E125:E131"/>
    <mergeCell ref="D153:E153"/>
    <mergeCell ref="E146:E152"/>
    <mergeCell ref="A144:B144"/>
    <mergeCell ref="A118:A122"/>
    <mergeCell ref="A117:E117"/>
    <mergeCell ref="A145:B145"/>
    <mergeCell ref="A139:A143"/>
    <mergeCell ref="A137:B137"/>
    <mergeCell ref="A79:E79"/>
    <mergeCell ref="A80:A84"/>
    <mergeCell ref="E80:E86"/>
    <mergeCell ref="A85:B85"/>
    <mergeCell ref="A86:B86"/>
    <mergeCell ref="A177:A181"/>
    <mergeCell ref="E177:E183"/>
    <mergeCell ref="A182:B182"/>
    <mergeCell ref="A183:B183"/>
    <mergeCell ref="A163:A167"/>
    <mergeCell ref="E163:E169"/>
    <mergeCell ref="A168:B168"/>
    <mergeCell ref="A169:B169"/>
    <mergeCell ref="A170:A174"/>
    <mergeCell ref="E170:E176"/>
    <mergeCell ref="A175:B175"/>
    <mergeCell ref="A176:B176"/>
    <mergeCell ref="A138:B138"/>
    <mergeCell ref="A101:A105"/>
    <mergeCell ref="E101:E107"/>
    <mergeCell ref="A106:B106"/>
    <mergeCell ref="A107:B107"/>
    <mergeCell ref="A108:A112"/>
    <mergeCell ref="E108:E114"/>
    <mergeCell ref="A113:B113"/>
    <mergeCell ref="A114:B114"/>
    <mergeCell ref="A87:A91"/>
    <mergeCell ref="E87:E93"/>
    <mergeCell ref="A92:B92"/>
    <mergeCell ref="A93:B93"/>
    <mergeCell ref="A94:A98"/>
    <mergeCell ref="E94:E100"/>
    <mergeCell ref="A99:B99"/>
    <mergeCell ref="A100:B100"/>
    <mergeCell ref="A201:A205"/>
    <mergeCell ref="E201:E207"/>
    <mergeCell ref="A206:B206"/>
    <mergeCell ref="A207:B207"/>
    <mergeCell ref="A208:A212"/>
    <mergeCell ref="E208:E214"/>
    <mergeCell ref="A213:B213"/>
    <mergeCell ref="A214:B214"/>
    <mergeCell ref="A115:B115"/>
    <mergeCell ref="D115:E115"/>
    <mergeCell ref="A193:E193"/>
    <mergeCell ref="A194:A198"/>
    <mergeCell ref="E194:E200"/>
    <mergeCell ref="A199:B199"/>
    <mergeCell ref="A200:B200"/>
    <mergeCell ref="A191:B191"/>
    <mergeCell ref="D191:E191"/>
    <mergeCell ref="A184:A188"/>
    <mergeCell ref="E184:E190"/>
    <mergeCell ref="A189:B189"/>
    <mergeCell ref="A190:B190"/>
    <mergeCell ref="A229:B229"/>
    <mergeCell ref="D229:E229"/>
    <mergeCell ref="A215:A219"/>
    <mergeCell ref="E215:E221"/>
    <mergeCell ref="A220:B220"/>
    <mergeCell ref="A221:B221"/>
    <mergeCell ref="A222:A226"/>
    <mergeCell ref="E222:E228"/>
    <mergeCell ref="A227:B227"/>
    <mergeCell ref="A228:B228"/>
  </mergeCells>
  <phoneticPr fontId="16" type="noConversion"/>
  <dataValidations count="1">
    <dataValidation type="list" errorStyle="warning" allowBlank="1" showErrorMessage="1" sqref="D9 D16 D23 D30 D123 D130 D137 D144 D37 D151 D47 D54 D61 D68 D161 D168 D175 D182 D75 D189 D85 D92 D99 D106 D199 D206 D213 D220 D113 D227" xr:uid="{67270780-1411-0249-835E-F413D733A40B}">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C19"/>
  <sheetViews>
    <sheetView showGridLines="0" workbookViewId="0">
      <selection activeCell="D1" sqref="D1:I1048576"/>
    </sheetView>
  </sheetViews>
  <sheetFormatPr baseColWidth="10" defaultRowHeight="15" x14ac:dyDescent="0.2"/>
  <cols>
    <col min="1" max="1" width="70.83203125" customWidth="1"/>
    <col min="2" max="2" width="2.83203125" customWidth="1"/>
    <col min="3" max="3" width="28.83203125" customWidth="1"/>
  </cols>
  <sheetData>
    <row r="1" spans="1:3" ht="30" customHeight="1" x14ac:dyDescent="0.2">
      <c r="A1" s="12" t="s">
        <v>5</v>
      </c>
      <c r="B1" s="7"/>
      <c r="C1" s="11"/>
    </row>
    <row r="2" spans="1:3" ht="30" customHeight="1" x14ac:dyDescent="0.2">
      <c r="A2" s="13" t="s">
        <v>6</v>
      </c>
      <c r="B2" s="7"/>
      <c r="C2" s="14" t="str">
        <f>'Beoordelaar 1'!C1</f>
        <v>Inschrijver 1</v>
      </c>
    </row>
    <row r="3" spans="1:3" s="2" customFormat="1" ht="30" customHeight="1" x14ac:dyDescent="0.2">
      <c r="A3" s="18" t="s">
        <v>28</v>
      </c>
      <c r="B3" s="7"/>
      <c r="C3" s="19">
        <v>0</v>
      </c>
    </row>
    <row r="4" spans="1:3" s="2" customFormat="1" ht="30" customHeight="1" x14ac:dyDescent="0.2">
      <c r="A4" s="18" t="s">
        <v>29</v>
      </c>
      <c r="B4" s="7"/>
      <c r="C4" s="19" t="e">
        <f>Consensus!D231</f>
        <v>#VALUE!</v>
      </c>
    </row>
    <row r="5" spans="1:3" ht="30" customHeight="1" x14ac:dyDescent="0.2">
      <c r="A5" s="16" t="s">
        <v>7</v>
      </c>
      <c r="B5" s="7"/>
      <c r="C5" s="15" t="e">
        <f>SUM(C3:C4)</f>
        <v>#VALUE!</v>
      </c>
    </row>
    <row r="7" spans="1:3" ht="30" customHeight="1" x14ac:dyDescent="0.2">
      <c r="A7" s="20" t="s">
        <v>8</v>
      </c>
      <c r="B7" s="7"/>
      <c r="C7" s="21">
        <v>0</v>
      </c>
    </row>
    <row r="9" spans="1:3" ht="30" customHeight="1" x14ac:dyDescent="0.2">
      <c r="A9" s="16" t="s">
        <v>9</v>
      </c>
      <c r="B9" s="7"/>
      <c r="C9" s="17" t="e">
        <f>C7-C5</f>
        <v>#VALUE!</v>
      </c>
    </row>
    <row r="16" spans="1:3" ht="16" x14ac:dyDescent="0.2">
      <c r="C16" s="9"/>
    </row>
    <row r="17" spans="3:3" ht="16" x14ac:dyDescent="0.2">
      <c r="C17" s="9"/>
    </row>
    <row r="18" spans="3:3" ht="16" x14ac:dyDescent="0.2">
      <c r="C18" s="9"/>
    </row>
    <row r="19" spans="3:3" ht="16" x14ac:dyDescent="0.2">
      <c r="C19" s="9"/>
    </row>
  </sheetData>
  <sheetProtection algorithmName="SHA-512" hashValue="8k2Y2+xp8rML3eNqS4ES8HLdjFNhXtuEMkhP6lnRgJtbxiosqH5KDSM/aM4OXOeBPzaL81DaBZJHcDE/EI46cA==" saltValue="e/co64jQ+EOpSn5kXbsai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2" ma:contentTypeDescription="Een nieuw document maken." ma:contentTypeScope="" ma:versionID="d9ddba74b78a77a69f9afe61d097b29d">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e0f0422777e4c6338694d46220b124a7"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A22CCE-E810-4C4D-9D73-388B621B12D0}">
  <ds:schemaRefs>
    <ds:schemaRef ds:uri="http://schemas.microsoft.com/sharepoint/v3/contenttype/forms"/>
  </ds:schemaRefs>
</ds:datastoreItem>
</file>

<file path=customXml/itemProps2.xml><?xml version="1.0" encoding="utf-8"?>
<ds:datastoreItem xmlns:ds="http://schemas.openxmlformats.org/officeDocument/2006/customXml" ds:itemID="{70A0FD4B-5895-4A6B-9374-D80E474271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Productdemonstratie</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2024-03-21T07:59:33Z</dcterms:modified>
  <cp:category/>
</cp:coreProperties>
</file>