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hw.sharepoint.com/sites/smw-aanbesteding-rioolreiniging-en-inspectie-20242026/Shared Documents/General/"/>
    </mc:Choice>
  </mc:AlternateContent>
  <xr:revisionPtr revIDLastSave="0" documentId="8_{FE417B51-0BF6-4216-A965-EC31BA408CDC}" xr6:coauthVersionLast="47" xr6:coauthVersionMax="47" xr10:uidLastSave="{00000000-0000-0000-0000-000000000000}"/>
  <bookViews>
    <workbookView xWindow="-27330" yWindow="1470" windowWidth="21600" windowHeight="11385" xr2:uid="{C8B1BC22-FEAB-4DC4-8309-1D3BB04AFB31}"/>
  </bookViews>
  <sheets>
    <sheet name="Overzicht 2024" sheetId="3" r:id="rId1"/>
    <sheet name="Alleen reinigen" sheetId="52" r:id="rId2"/>
    <sheet name="Reinigen en inspecteren" sheetId="1" r:id="rId3"/>
    <sheet name="R onbekend" sheetId="11" r:id="rId4"/>
    <sheet name="R 125 pvc" sheetId="12" r:id="rId5"/>
    <sheet name="R 160 pvc" sheetId="2" r:id="rId6"/>
    <sheet name="R 160 ult" sheetId="55" r:id="rId7"/>
    <sheet name="R 200 pvc" sheetId="53" r:id="rId8"/>
    <sheet name="R 200 ult" sheetId="54" r:id="rId9"/>
    <sheet name="R 250 pvc" sheetId="15" r:id="rId10"/>
    <sheet name="R 250 pp pe" sheetId="50" r:id="rId11"/>
    <sheet name="R 250 ult" sheetId="49" r:id="rId12"/>
    <sheet name="R 250 gre" sheetId="48" r:id="rId13"/>
    <sheet name="R 250 bet" sheetId="46" r:id="rId14"/>
    <sheet name="RI250 pvc" sheetId="4" r:id="rId15"/>
    <sheet name="R 300 obk" sheetId="45" r:id="rId16"/>
    <sheet name="R 300 pvc" sheetId="16" r:id="rId17"/>
    <sheet name="R 300 pp pe" sheetId="43" r:id="rId18"/>
    <sheet name="R 300 gre" sheetId="44" r:id="rId19"/>
    <sheet name="R 300 bet" sheetId="42" r:id="rId20"/>
    <sheet name="RI300 pvc" sheetId="5" r:id="rId21"/>
    <sheet name="RI300 bet" sheetId="41" r:id="rId22"/>
    <sheet name="RI300 rel" sheetId="40" r:id="rId23"/>
    <sheet name="R 315 pvc" sheetId="17" r:id="rId24"/>
    <sheet name="R 315 bet" sheetId="39" r:id="rId25"/>
    <sheet name="RI315 pvc" sheetId="6" r:id="rId26"/>
    <sheet name="R 400 obk" sheetId="36" r:id="rId27"/>
    <sheet name="R 400 pvc" sheetId="38" r:id="rId28"/>
    <sheet name="R 400 gvk" sheetId="37" r:id="rId29"/>
    <sheet name="R 400 pp pe" sheetId="34" r:id="rId30"/>
    <sheet name="R 400 ult" sheetId="35" r:id="rId31"/>
    <sheet name="R 400 bet" sheetId="33" r:id="rId32"/>
    <sheet name="R 400 rel" sheetId="18" r:id="rId33"/>
    <sheet name="R 400 600" sheetId="32" r:id="rId34"/>
    <sheet name="RI400 bet" sheetId="7" r:id="rId35"/>
    <sheet name="RI400 rel" sheetId="31" r:id="rId36"/>
    <sheet name="R 500 bet" sheetId="19" r:id="rId37"/>
    <sheet name="RI500 pvc" sheetId="8" r:id="rId38"/>
    <sheet name="RI500 bet" sheetId="29" r:id="rId39"/>
    <sheet name="RI500 rel" sheetId="27" r:id="rId40"/>
    <sheet name="R 600 bet" sheetId="20" r:id="rId41"/>
    <sheet name="R 600 gvk" sheetId="26" r:id="rId42"/>
    <sheet name="RI600 bet" sheetId="9" r:id="rId43"/>
    <sheet name="R 700 bet" sheetId="13" r:id="rId44"/>
    <sheet name="R 800 bet" sheetId="23" r:id="rId45"/>
    <sheet name="R 900 bet" sheetId="24" r:id="rId46"/>
    <sheet name="RI900 bet" sheetId="10" r:id="rId47"/>
    <sheet name="R 1000 bet" sheetId="25" r:id="rId48"/>
  </sheets>
  <definedNames>
    <definedName name="_xlnm._FilterDatabase" localSheetId="1" hidden="1">'Alleen reinigen'!$A$1:$P$977</definedName>
    <definedName name="_xlnm._FilterDatabase" localSheetId="47" hidden="1">'R 1000 bet'!$A$1:$P$10</definedName>
    <definedName name="_xlnm._FilterDatabase" localSheetId="4" hidden="1">'R 125 pvc'!$A$1:$P$10</definedName>
    <definedName name="_xlnm._FilterDatabase" localSheetId="5" hidden="1">'R 160 pvc'!$A$1:$P$31</definedName>
    <definedName name="_xlnm._FilterDatabase" localSheetId="6" hidden="1">'R 160 ult'!$A$1:$P$6</definedName>
    <definedName name="_xlnm._FilterDatabase" localSheetId="7" hidden="1">'R 200 pvc'!$A$1:$P$55</definedName>
    <definedName name="_xlnm._FilterDatabase" localSheetId="8" hidden="1">'R 200 ult'!$A$1:$P$4</definedName>
    <definedName name="_xlnm._FilterDatabase" localSheetId="13" hidden="1">'R 250 bet'!$A$1:$P$74</definedName>
    <definedName name="_xlnm._FilterDatabase" localSheetId="12" hidden="1">'R 250 gre'!$A$1:$P$100</definedName>
    <definedName name="_xlnm._FilterDatabase" localSheetId="10" hidden="1">'R 250 pp pe'!$A$1:$P$30</definedName>
    <definedName name="_xlnm._FilterDatabase" localSheetId="9" hidden="1">'R 250 pvc'!$A$1:$P$212</definedName>
    <definedName name="_xlnm._FilterDatabase" localSheetId="11" hidden="1">'R 250 ult'!$A$1:$P$3</definedName>
    <definedName name="_xlnm._FilterDatabase" localSheetId="19" hidden="1">'R 300 bet'!$A$1:$P$96</definedName>
    <definedName name="_xlnm._FilterDatabase" localSheetId="18" hidden="1">'R 300 gre'!$A$1:$P$36</definedName>
    <definedName name="_xlnm._FilterDatabase" localSheetId="15" hidden="1">'R 300 obk'!$A$1:$P$3</definedName>
    <definedName name="_xlnm._FilterDatabase" localSheetId="17" hidden="1">'R 300 pp pe'!$A$1:$P$16</definedName>
    <definedName name="_xlnm._FilterDatabase" localSheetId="16" hidden="1">'R 300 pvc'!$A$1:$P$12</definedName>
    <definedName name="_xlnm._FilterDatabase" localSheetId="24" hidden="1">'R 315 bet'!$A$1:$P$10</definedName>
    <definedName name="_xlnm._FilterDatabase" localSheetId="23" hidden="1">'R 315 pvc'!$A$1:$P$23</definedName>
    <definedName name="_xlnm._FilterDatabase" localSheetId="33" hidden="1">'R 400 600'!$A$1:$P$5</definedName>
    <definedName name="_xlnm._FilterDatabase" localSheetId="31" hidden="1">'R 400 bet'!$A$1:$P$122</definedName>
    <definedName name="_xlnm._FilterDatabase" localSheetId="28" hidden="1">'R 400 gvk'!$A$1:$P$2</definedName>
    <definedName name="_xlnm._FilterDatabase" localSheetId="26" hidden="1">'R 400 obk'!$A$1:$P$10</definedName>
    <definedName name="_xlnm._FilterDatabase" localSheetId="29" hidden="1">'R 400 pp pe'!$A$1:$P$4</definedName>
    <definedName name="_xlnm._FilterDatabase" localSheetId="27" hidden="1">'R 400 pvc'!$A$1:$P$7</definedName>
    <definedName name="_xlnm._FilterDatabase" localSheetId="32" hidden="1">'R 400 rel'!$A$1:$P$6</definedName>
    <definedName name="_xlnm._FilterDatabase" localSheetId="30" hidden="1">'R 400 ult'!$A$1:$P$6</definedName>
    <definedName name="_xlnm._FilterDatabase" localSheetId="36" hidden="1">'R 500 bet'!$A$1:$P$43</definedName>
    <definedName name="_xlnm._FilterDatabase" localSheetId="40" hidden="1">'R 600 bet'!$A$1:$P$43</definedName>
    <definedName name="_xlnm._FilterDatabase" localSheetId="41" hidden="1">'R 600 gvk'!$A$1:$P$2</definedName>
    <definedName name="_xlnm._FilterDatabase" localSheetId="43" hidden="1">'R 700 bet'!$A$1:$P$8</definedName>
    <definedName name="_xlnm._FilterDatabase" localSheetId="44" hidden="1">'R 800 bet'!$A$1:$P$7</definedName>
    <definedName name="_xlnm._FilterDatabase" localSheetId="45" hidden="1">'R 900 bet'!$A$1:$P$7</definedName>
    <definedName name="_xlnm._FilterDatabase" localSheetId="3" hidden="1">'R onbekend'!$A$1:$P$6</definedName>
    <definedName name="_xlnm._FilterDatabase" localSheetId="2" hidden="1">'Reinigen en inspecteren'!$A$1:$P$298</definedName>
    <definedName name="_xlnm._FilterDatabase" localSheetId="14" hidden="1">'RI250 pvc'!$A$1:$P$96</definedName>
    <definedName name="_xlnm._FilterDatabase" localSheetId="21" hidden="1">'RI300 bet'!$A$1:$P$48</definedName>
    <definedName name="_xlnm._FilterDatabase" localSheetId="20" hidden="1">'RI300 pvc'!$A$1:$P$2</definedName>
    <definedName name="_xlnm._FilterDatabase" localSheetId="22" hidden="1">'RI300 rel'!$A$1:$P$4</definedName>
    <definedName name="_xlnm._FilterDatabase" localSheetId="25" hidden="1">'RI315 pvc'!$A$1:$P$18</definedName>
    <definedName name="_xlnm._FilterDatabase" localSheetId="34" hidden="1">'RI400 bet'!$A$1:$P$80</definedName>
    <definedName name="_xlnm._FilterDatabase" localSheetId="35" hidden="1">'RI400 rel'!$A$1:$P$4</definedName>
    <definedName name="_xlnm._FilterDatabase" localSheetId="38" hidden="1">'RI500 bet'!$A$1:$P$25</definedName>
    <definedName name="_xlnm._FilterDatabase" localSheetId="37" hidden="1">'RI500 pvc'!$A$1:$P$9</definedName>
    <definedName name="_xlnm._FilterDatabase" localSheetId="39" hidden="1">'RI500 rel'!$A$1:$P$2</definedName>
    <definedName name="_xlnm._FilterDatabase" localSheetId="42" hidden="1">'RI600 bet'!$A$1:$P$13</definedName>
    <definedName name="_xlnm._FilterDatabase" localSheetId="46" hidden="1">'RI900 bet'!$A$1:$P$8</definedName>
  </definedNames>
  <calcPr calcId="191028"/>
  <pivotCaches>
    <pivotCache cacheId="0" r:id="rId49"/>
    <pivotCache cacheId="1" r:id="rId5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4" i="3" l="1"/>
  <c r="W46" i="3"/>
  <c r="V46" i="3"/>
  <c r="W45" i="3"/>
  <c r="V45" i="3"/>
  <c r="V44" i="3"/>
  <c r="T72" i="3"/>
  <c r="S72" i="3"/>
  <c r="T68" i="3"/>
  <c r="S68" i="3"/>
  <c r="T67" i="3"/>
  <c r="S67" i="3"/>
  <c r="T66" i="3"/>
  <c r="S66" i="3"/>
  <c r="T65" i="3"/>
  <c r="S65" i="3"/>
  <c r="T63" i="3"/>
  <c r="S63" i="3"/>
  <c r="T62" i="3"/>
  <c r="S62" i="3"/>
  <c r="T55" i="3"/>
  <c r="S55" i="3"/>
  <c r="T54" i="3"/>
  <c r="S54" i="3"/>
  <c r="T53" i="3"/>
  <c r="S53" i="3"/>
  <c r="T50" i="3"/>
  <c r="S50" i="3"/>
  <c r="T44" i="3"/>
  <c r="S44" i="3"/>
  <c r="M44" i="3"/>
  <c r="M73" i="3"/>
  <c r="L73" i="3"/>
  <c r="M72" i="3"/>
  <c r="L72" i="3"/>
  <c r="M71" i="3"/>
  <c r="L71" i="3"/>
  <c r="M70" i="3"/>
  <c r="L70" i="3"/>
  <c r="M69" i="3"/>
  <c r="L69" i="3"/>
  <c r="M68" i="3"/>
  <c r="L68" i="3"/>
  <c r="M67" i="3"/>
  <c r="L67" i="3"/>
  <c r="M66" i="3"/>
  <c r="L66" i="3"/>
  <c r="M65" i="3"/>
  <c r="L65" i="3"/>
  <c r="M64" i="3"/>
  <c r="L64" i="3"/>
  <c r="M63" i="3"/>
  <c r="L63" i="3"/>
  <c r="M62" i="3"/>
  <c r="L62" i="3"/>
  <c r="M61" i="3"/>
  <c r="L61" i="3"/>
  <c r="M60" i="3"/>
  <c r="L60" i="3"/>
  <c r="M59" i="3"/>
  <c r="L59" i="3"/>
  <c r="M58" i="3"/>
  <c r="L58" i="3"/>
  <c r="M57" i="3"/>
  <c r="L57" i="3"/>
  <c r="M56" i="3"/>
  <c r="L56" i="3"/>
  <c r="M55" i="3"/>
  <c r="L55" i="3"/>
  <c r="M54" i="3"/>
  <c r="L54" i="3"/>
  <c r="M53" i="3"/>
  <c r="L53" i="3"/>
  <c r="M52" i="3"/>
  <c r="L52" i="3"/>
  <c r="M51" i="3"/>
  <c r="L51" i="3"/>
  <c r="M50" i="3"/>
  <c r="L50" i="3"/>
  <c r="M49" i="3"/>
  <c r="L49" i="3"/>
  <c r="M48" i="3"/>
  <c r="L48" i="3"/>
  <c r="M47" i="3"/>
  <c r="L47" i="3"/>
  <c r="M46" i="3"/>
  <c r="L46" i="3"/>
  <c r="M45" i="3"/>
  <c r="L45" i="3"/>
  <c r="L44" i="3"/>
  <c r="M43" i="3"/>
  <c r="L43" i="3"/>
  <c r="M42" i="3"/>
  <c r="L42" i="3"/>
  <c r="M41" i="3"/>
  <c r="L41" i="3"/>
  <c r="M40" i="3"/>
  <c r="L40" i="3"/>
  <c r="M39" i="3"/>
  <c r="L39" i="3"/>
  <c r="M38" i="3"/>
  <c r="L38" i="3"/>
  <c r="F38" i="3" l="1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B75" i="3"/>
  <c r="D75" i="3"/>
  <c r="F7" i="55" l="1"/>
  <c r="F32" i="2"/>
  <c r="F7" i="11"/>
  <c r="F49" i="41"/>
  <c r="F10" i="8"/>
  <c r="F11" i="25"/>
  <c r="F9" i="10"/>
  <c r="F8" i="24"/>
  <c r="F8" i="23"/>
  <c r="F9" i="13"/>
  <c r="F14" i="9"/>
  <c r="F3" i="26"/>
  <c r="F44" i="20"/>
  <c r="F3" i="27"/>
  <c r="F26" i="29"/>
  <c r="F44" i="19"/>
  <c r="F5" i="31"/>
  <c r="F81" i="7"/>
  <c r="F6" i="32"/>
  <c r="F7" i="18"/>
  <c r="F123" i="33"/>
  <c r="F7" i="35"/>
  <c r="F5" i="34"/>
  <c r="F3" i="37"/>
  <c r="F8" i="38"/>
  <c r="F11" i="36"/>
  <c r="F19" i="6"/>
  <c r="F11" i="39"/>
  <c r="F24" i="17"/>
  <c r="F5" i="40"/>
  <c r="F3" i="5"/>
  <c r="F97" i="42"/>
  <c r="F37" i="44"/>
  <c r="F17" i="43"/>
  <c r="F13" i="16"/>
  <c r="F4" i="45"/>
  <c r="F97" i="4"/>
  <c r="F75" i="46"/>
  <c r="F101" i="48"/>
  <c r="F4" i="49"/>
  <c r="F31" i="50"/>
  <c r="F213" i="15"/>
  <c r="F5" i="54"/>
  <c r="F56" i="53"/>
  <c r="F11" i="12"/>
  <c r="I6" i="55"/>
  <c r="I5" i="55"/>
  <c r="I4" i="55"/>
  <c r="I3" i="55"/>
  <c r="I2" i="55"/>
  <c r="I4" i="54"/>
  <c r="I3" i="54"/>
  <c r="I2" i="54"/>
  <c r="I55" i="53"/>
  <c r="I54" i="53"/>
  <c r="I53" i="53"/>
  <c r="I52" i="53"/>
  <c r="I51" i="53"/>
  <c r="I50" i="53"/>
  <c r="I49" i="53"/>
  <c r="I48" i="53"/>
  <c r="I47" i="53"/>
  <c r="I46" i="53"/>
  <c r="I45" i="53"/>
  <c r="I44" i="53"/>
  <c r="I43" i="53"/>
  <c r="I42" i="53"/>
  <c r="I41" i="53"/>
  <c r="I40" i="53"/>
  <c r="I39" i="53"/>
  <c r="I38" i="53"/>
  <c r="I37" i="53"/>
  <c r="I36" i="53"/>
  <c r="I35" i="53"/>
  <c r="I34" i="53"/>
  <c r="I33" i="53"/>
  <c r="I32" i="53"/>
  <c r="I31" i="53"/>
  <c r="I30" i="53"/>
  <c r="I29" i="53"/>
  <c r="I28" i="53"/>
  <c r="I27" i="53"/>
  <c r="I26" i="53"/>
  <c r="I25" i="53"/>
  <c r="I24" i="53"/>
  <c r="I23" i="53"/>
  <c r="I22" i="53"/>
  <c r="I21" i="53"/>
  <c r="I20" i="53"/>
  <c r="I19" i="53"/>
  <c r="I18" i="53"/>
  <c r="I17" i="53"/>
  <c r="I16" i="53"/>
  <c r="I15" i="53"/>
  <c r="I14" i="53"/>
  <c r="I13" i="53"/>
  <c r="I12" i="53"/>
  <c r="I11" i="53"/>
  <c r="I10" i="53"/>
  <c r="I9" i="53"/>
  <c r="I8" i="53"/>
  <c r="I7" i="53"/>
  <c r="I6" i="53"/>
  <c r="I5" i="53"/>
  <c r="I4" i="53"/>
  <c r="I3" i="53"/>
  <c r="I2" i="53"/>
  <c r="I977" i="52"/>
  <c r="I976" i="52"/>
  <c r="I975" i="52"/>
  <c r="I974" i="52"/>
  <c r="I973" i="52"/>
  <c r="I972" i="52"/>
  <c r="I971" i="52"/>
  <c r="I970" i="52"/>
  <c r="I969" i="52"/>
  <c r="I968" i="52"/>
  <c r="I967" i="52"/>
  <c r="I966" i="52"/>
  <c r="I965" i="52"/>
  <c r="I964" i="52"/>
  <c r="I963" i="52"/>
  <c r="I962" i="52"/>
  <c r="I961" i="52"/>
  <c r="I960" i="52"/>
  <c r="I959" i="52"/>
  <c r="I958" i="52"/>
  <c r="I957" i="52"/>
  <c r="I956" i="52"/>
  <c r="I955" i="52"/>
  <c r="I954" i="52"/>
  <c r="I953" i="52"/>
  <c r="I952" i="52"/>
  <c r="I951" i="52"/>
  <c r="I950" i="52"/>
  <c r="I949" i="52"/>
  <c r="I948" i="52"/>
  <c r="I947" i="52"/>
  <c r="I946" i="52"/>
  <c r="I945" i="52"/>
  <c r="I944" i="52"/>
  <c r="I943" i="52"/>
  <c r="I942" i="52"/>
  <c r="I941" i="52"/>
  <c r="I940" i="52"/>
  <c r="I939" i="52"/>
  <c r="I938" i="52"/>
  <c r="I937" i="52"/>
  <c r="I936" i="52"/>
  <c r="I935" i="52"/>
  <c r="I934" i="52"/>
  <c r="I933" i="52"/>
  <c r="I932" i="52"/>
  <c r="I931" i="52"/>
  <c r="I930" i="52"/>
  <c r="I929" i="52"/>
  <c r="I928" i="52"/>
  <c r="I927" i="52"/>
  <c r="I926" i="52"/>
  <c r="I925" i="52"/>
  <c r="I924" i="52"/>
  <c r="I923" i="52"/>
  <c r="I922" i="52"/>
  <c r="I921" i="52"/>
  <c r="I920" i="52"/>
  <c r="I919" i="52"/>
  <c r="I918" i="52"/>
  <c r="I917" i="52"/>
  <c r="I916" i="52"/>
  <c r="I915" i="52"/>
  <c r="I914" i="52"/>
  <c r="I913" i="52"/>
  <c r="I912" i="52"/>
  <c r="I911" i="52"/>
  <c r="I910" i="52"/>
  <c r="I909" i="52"/>
  <c r="I908" i="52"/>
  <c r="I907" i="52"/>
  <c r="I906" i="52"/>
  <c r="I905" i="52"/>
  <c r="I904" i="52"/>
  <c r="I903" i="52"/>
  <c r="I902" i="52"/>
  <c r="I901" i="52"/>
  <c r="I900" i="52"/>
  <c r="I899" i="52"/>
  <c r="I898" i="52"/>
  <c r="I897" i="52"/>
  <c r="I896" i="52"/>
  <c r="I895" i="52"/>
  <c r="I894" i="52"/>
  <c r="I893" i="52"/>
  <c r="I892" i="52"/>
  <c r="I891" i="52"/>
  <c r="I890" i="52"/>
  <c r="I889" i="52"/>
  <c r="I888" i="52"/>
  <c r="I887" i="52"/>
  <c r="I886" i="52"/>
  <c r="I885" i="52"/>
  <c r="I884" i="52"/>
  <c r="I883" i="52"/>
  <c r="I882" i="52"/>
  <c r="I881" i="52"/>
  <c r="I880" i="52"/>
  <c r="I879" i="52"/>
  <c r="I878" i="52"/>
  <c r="I877" i="52"/>
  <c r="I876" i="52"/>
  <c r="I875" i="52"/>
  <c r="I874" i="52"/>
  <c r="I873" i="52"/>
  <c r="I872" i="52"/>
  <c r="I871" i="52"/>
  <c r="I870" i="52"/>
  <c r="I869" i="52"/>
  <c r="I868" i="52"/>
  <c r="I867" i="52"/>
  <c r="I866" i="52"/>
  <c r="I865" i="52"/>
  <c r="I864" i="52"/>
  <c r="I863" i="52"/>
  <c r="I862" i="52"/>
  <c r="I861" i="52"/>
  <c r="I860" i="52"/>
  <c r="I859" i="52"/>
  <c r="I858" i="52"/>
  <c r="I857" i="52"/>
  <c r="I856" i="52"/>
  <c r="I855" i="52"/>
  <c r="I854" i="52"/>
  <c r="I853" i="52"/>
  <c r="I852" i="52"/>
  <c r="I851" i="52"/>
  <c r="I850" i="52"/>
  <c r="I849" i="52"/>
  <c r="I848" i="52"/>
  <c r="I847" i="52"/>
  <c r="I846" i="52"/>
  <c r="I845" i="52"/>
  <c r="I844" i="52"/>
  <c r="I843" i="52"/>
  <c r="I842" i="52"/>
  <c r="I841" i="52"/>
  <c r="I840" i="52"/>
  <c r="I839" i="52"/>
  <c r="I838" i="52"/>
  <c r="I837" i="52"/>
  <c r="I836" i="52"/>
  <c r="I835" i="52"/>
  <c r="I834" i="52"/>
  <c r="I833" i="52"/>
  <c r="I832" i="52"/>
  <c r="I831" i="52"/>
  <c r="I830" i="52"/>
  <c r="I829" i="52"/>
  <c r="I828" i="52"/>
  <c r="I827" i="52"/>
  <c r="I826" i="52"/>
  <c r="I825" i="52"/>
  <c r="I824" i="52"/>
  <c r="I823" i="52"/>
  <c r="I822" i="52"/>
  <c r="I821" i="52"/>
  <c r="I820" i="52"/>
  <c r="I819" i="52"/>
  <c r="I818" i="52"/>
  <c r="I817" i="52"/>
  <c r="I816" i="52"/>
  <c r="I815" i="52"/>
  <c r="I814" i="52"/>
  <c r="I813" i="52"/>
  <c r="I812" i="52"/>
  <c r="I811" i="52"/>
  <c r="I810" i="52"/>
  <c r="I809" i="52"/>
  <c r="I808" i="52"/>
  <c r="I807" i="52"/>
  <c r="I806" i="52"/>
  <c r="I805" i="52"/>
  <c r="I804" i="52"/>
  <c r="I803" i="52"/>
  <c r="I802" i="52"/>
  <c r="I801" i="52"/>
  <c r="I800" i="52"/>
  <c r="I799" i="52"/>
  <c r="I798" i="52"/>
  <c r="I797" i="52"/>
  <c r="I796" i="52"/>
  <c r="I795" i="52"/>
  <c r="I794" i="52"/>
  <c r="I793" i="52"/>
  <c r="I792" i="52"/>
  <c r="I791" i="52"/>
  <c r="I790" i="52"/>
  <c r="I789" i="52"/>
  <c r="I788" i="52"/>
  <c r="I787" i="52"/>
  <c r="I786" i="52"/>
  <c r="I785" i="52"/>
  <c r="I784" i="52"/>
  <c r="I783" i="52"/>
  <c r="I782" i="52"/>
  <c r="I781" i="52"/>
  <c r="I780" i="52"/>
  <c r="I779" i="52"/>
  <c r="I778" i="52"/>
  <c r="I777" i="52"/>
  <c r="I776" i="52"/>
  <c r="I775" i="52"/>
  <c r="I774" i="52"/>
  <c r="I773" i="52"/>
  <c r="I772" i="52"/>
  <c r="I771" i="52"/>
  <c r="I770" i="52"/>
  <c r="I769" i="52"/>
  <c r="I768" i="52"/>
  <c r="I767" i="52"/>
  <c r="I766" i="52"/>
  <c r="I765" i="52"/>
  <c r="I764" i="52"/>
  <c r="I763" i="52"/>
  <c r="I762" i="52"/>
  <c r="I761" i="52"/>
  <c r="I760" i="52"/>
  <c r="I759" i="52"/>
  <c r="I758" i="52"/>
  <c r="I757" i="52"/>
  <c r="I756" i="52"/>
  <c r="I755" i="52"/>
  <c r="I754" i="52"/>
  <c r="I753" i="52"/>
  <c r="I752" i="52"/>
  <c r="I751" i="52"/>
  <c r="I750" i="52"/>
  <c r="I749" i="52"/>
  <c r="I748" i="52"/>
  <c r="I747" i="52"/>
  <c r="I746" i="52"/>
  <c r="I745" i="52"/>
  <c r="I744" i="52"/>
  <c r="I743" i="52"/>
  <c r="I742" i="52"/>
  <c r="I741" i="52"/>
  <c r="I740" i="52"/>
  <c r="I739" i="52"/>
  <c r="I738" i="52"/>
  <c r="I737" i="52"/>
  <c r="I736" i="52"/>
  <c r="I735" i="52"/>
  <c r="I734" i="52"/>
  <c r="I733" i="52"/>
  <c r="I732" i="52"/>
  <c r="I731" i="52"/>
  <c r="I730" i="52"/>
  <c r="I729" i="52"/>
  <c r="I728" i="52"/>
  <c r="I727" i="52"/>
  <c r="I726" i="52"/>
  <c r="I725" i="52"/>
  <c r="I724" i="52"/>
  <c r="I723" i="52"/>
  <c r="I722" i="52"/>
  <c r="I721" i="52"/>
  <c r="I720" i="52"/>
  <c r="I719" i="52"/>
  <c r="I718" i="52"/>
  <c r="I717" i="52"/>
  <c r="I716" i="52"/>
  <c r="I715" i="52"/>
  <c r="I710" i="52"/>
  <c r="I709" i="52"/>
  <c r="I708" i="52"/>
  <c r="I707" i="52"/>
  <c r="I706" i="52"/>
  <c r="I705" i="52"/>
  <c r="I704" i="52"/>
  <c r="I703" i="52"/>
  <c r="I702" i="52"/>
  <c r="I701" i="52"/>
  <c r="I700" i="52"/>
  <c r="I699" i="52"/>
  <c r="I698" i="52"/>
  <c r="I697" i="52"/>
  <c r="I696" i="52"/>
  <c r="I695" i="52"/>
  <c r="I694" i="52"/>
  <c r="I693" i="52"/>
  <c r="I692" i="52"/>
  <c r="I691" i="52"/>
  <c r="I690" i="52"/>
  <c r="I689" i="52"/>
  <c r="I688" i="52"/>
  <c r="I687" i="52"/>
  <c r="I686" i="52"/>
  <c r="I685" i="52"/>
  <c r="I684" i="52"/>
  <c r="I683" i="52"/>
  <c r="I682" i="52"/>
  <c r="I681" i="52"/>
  <c r="I680" i="52"/>
  <c r="I679" i="52"/>
  <c r="I678" i="52"/>
  <c r="I677" i="52"/>
  <c r="I676" i="52"/>
  <c r="I675" i="52"/>
  <c r="I674" i="52"/>
  <c r="I673" i="52"/>
  <c r="I672" i="52"/>
  <c r="I671" i="52"/>
  <c r="I670" i="52"/>
  <c r="I669" i="52"/>
  <c r="I668" i="52"/>
  <c r="I667" i="52"/>
  <c r="I666" i="52"/>
  <c r="I665" i="52"/>
  <c r="I664" i="52"/>
  <c r="I663" i="52"/>
  <c r="I662" i="52"/>
  <c r="I661" i="52"/>
  <c r="I660" i="52"/>
  <c r="I659" i="52"/>
  <c r="I658" i="52"/>
  <c r="I657" i="52"/>
  <c r="I656" i="52"/>
  <c r="I655" i="52"/>
  <c r="I654" i="52"/>
  <c r="I653" i="52"/>
  <c r="I652" i="52"/>
  <c r="I651" i="52"/>
  <c r="I650" i="52"/>
  <c r="I649" i="52"/>
  <c r="I648" i="52"/>
  <c r="I647" i="52"/>
  <c r="I646" i="52"/>
  <c r="I645" i="52"/>
  <c r="I644" i="52"/>
  <c r="I643" i="52"/>
  <c r="I642" i="52"/>
  <c r="I641" i="52"/>
  <c r="I640" i="52"/>
  <c r="I639" i="52"/>
  <c r="I638" i="52"/>
  <c r="I637" i="52"/>
  <c r="I636" i="52"/>
  <c r="I635" i="52"/>
  <c r="I634" i="52"/>
  <c r="I633" i="52"/>
  <c r="I632" i="52"/>
  <c r="I631" i="52"/>
  <c r="I630" i="52"/>
  <c r="I629" i="52"/>
  <c r="I628" i="52"/>
  <c r="I627" i="52"/>
  <c r="I626" i="52"/>
  <c r="I625" i="52"/>
  <c r="I624" i="52"/>
  <c r="I623" i="52"/>
  <c r="I622" i="52"/>
  <c r="I621" i="52"/>
  <c r="I620" i="52"/>
  <c r="I619" i="52"/>
  <c r="I618" i="52"/>
  <c r="I617" i="52"/>
  <c r="I616" i="52"/>
  <c r="I615" i="52"/>
  <c r="I614" i="52"/>
  <c r="I613" i="52"/>
  <c r="I612" i="52"/>
  <c r="I611" i="52"/>
  <c r="I610" i="52"/>
  <c r="I609" i="52"/>
  <c r="I608" i="52"/>
  <c r="I607" i="52"/>
  <c r="I606" i="52"/>
  <c r="I605" i="52"/>
  <c r="I604" i="52"/>
  <c r="I603" i="52"/>
  <c r="I602" i="52"/>
  <c r="I601" i="52"/>
  <c r="I600" i="52"/>
  <c r="I599" i="52"/>
  <c r="I598" i="52"/>
  <c r="I597" i="52"/>
  <c r="I596" i="52"/>
  <c r="I595" i="52"/>
  <c r="I594" i="52"/>
  <c r="I593" i="52"/>
  <c r="I592" i="52"/>
  <c r="I591" i="52"/>
  <c r="I590" i="52"/>
  <c r="I589" i="52"/>
  <c r="I588" i="52"/>
  <c r="I587" i="52"/>
  <c r="I586" i="52"/>
  <c r="I585" i="52"/>
  <c r="I584" i="52"/>
  <c r="I583" i="52"/>
  <c r="I582" i="52"/>
  <c r="I581" i="52"/>
  <c r="I580" i="52"/>
  <c r="I579" i="52"/>
  <c r="I578" i="52"/>
  <c r="I577" i="52"/>
  <c r="I576" i="52"/>
  <c r="I575" i="52"/>
  <c r="I574" i="52"/>
  <c r="I573" i="52"/>
  <c r="I572" i="52"/>
  <c r="I571" i="52"/>
  <c r="I570" i="52"/>
  <c r="I569" i="52"/>
  <c r="I568" i="52"/>
  <c r="I567" i="52"/>
  <c r="I566" i="52"/>
  <c r="I565" i="52"/>
  <c r="I564" i="52"/>
  <c r="I563" i="52"/>
  <c r="I562" i="52"/>
  <c r="I561" i="52"/>
  <c r="I560" i="52"/>
  <c r="I559" i="52"/>
  <c r="I558" i="52"/>
  <c r="I557" i="52"/>
  <c r="I556" i="52"/>
  <c r="I555" i="52"/>
  <c r="I554" i="52"/>
  <c r="I553" i="52"/>
  <c r="I552" i="52"/>
  <c r="I551" i="52"/>
  <c r="I550" i="52"/>
  <c r="I549" i="52"/>
  <c r="I548" i="52"/>
  <c r="I547" i="52"/>
  <c r="I546" i="52"/>
  <c r="I545" i="52"/>
  <c r="I544" i="52"/>
  <c r="I543" i="52"/>
  <c r="I542" i="52"/>
  <c r="I541" i="52"/>
  <c r="I540" i="52"/>
  <c r="I539" i="52"/>
  <c r="I538" i="52"/>
  <c r="I537" i="52"/>
  <c r="I536" i="52"/>
  <c r="I535" i="52"/>
  <c r="I534" i="52"/>
  <c r="I533" i="52"/>
  <c r="I532" i="52"/>
  <c r="I531" i="52"/>
  <c r="I530" i="52"/>
  <c r="I529" i="52"/>
  <c r="I528" i="52"/>
  <c r="I527" i="52"/>
  <c r="I526" i="52"/>
  <c r="I525" i="52"/>
  <c r="I524" i="52"/>
  <c r="I523" i="52"/>
  <c r="I522" i="52"/>
  <c r="I521" i="52"/>
  <c r="I520" i="52"/>
  <c r="I519" i="52"/>
  <c r="I518" i="52"/>
  <c r="I517" i="52"/>
  <c r="I516" i="52"/>
  <c r="I515" i="52"/>
  <c r="I514" i="52"/>
  <c r="I513" i="52"/>
  <c r="I512" i="52"/>
  <c r="I511" i="52"/>
  <c r="I510" i="52"/>
  <c r="I509" i="52"/>
  <c r="I508" i="52"/>
  <c r="I507" i="52"/>
  <c r="I506" i="52"/>
  <c r="I505" i="52"/>
  <c r="I504" i="52"/>
  <c r="I503" i="52"/>
  <c r="I502" i="52"/>
  <c r="I501" i="52"/>
  <c r="I500" i="52"/>
  <c r="I499" i="52"/>
  <c r="I498" i="52"/>
  <c r="I497" i="52"/>
  <c r="I496" i="52"/>
  <c r="I495" i="52"/>
  <c r="I494" i="52"/>
  <c r="I493" i="52"/>
  <c r="I492" i="52"/>
  <c r="I491" i="52"/>
  <c r="I490" i="52"/>
  <c r="I489" i="52"/>
  <c r="I488" i="52"/>
  <c r="I487" i="52"/>
  <c r="I486" i="52"/>
  <c r="I485" i="52"/>
  <c r="I484" i="52"/>
  <c r="I483" i="52"/>
  <c r="I482" i="52"/>
  <c r="I481" i="52"/>
  <c r="I480" i="52"/>
  <c r="I479" i="52"/>
  <c r="I478" i="52"/>
  <c r="I477" i="52"/>
  <c r="I476" i="52"/>
  <c r="I475" i="52"/>
  <c r="I474" i="52"/>
  <c r="I473" i="52"/>
  <c r="I472" i="52"/>
  <c r="I471" i="52"/>
  <c r="I470" i="52"/>
  <c r="I469" i="52"/>
  <c r="I468" i="52"/>
  <c r="I467" i="52"/>
  <c r="I466" i="52"/>
  <c r="I465" i="52"/>
  <c r="I464" i="52"/>
  <c r="I463" i="52"/>
  <c r="I462" i="52"/>
  <c r="I461" i="52"/>
  <c r="I460" i="52"/>
  <c r="I459" i="52"/>
  <c r="I458" i="52"/>
  <c r="I457" i="52"/>
  <c r="I456" i="52"/>
  <c r="I455" i="52"/>
  <c r="I454" i="52"/>
  <c r="I453" i="52"/>
  <c r="I452" i="52"/>
  <c r="I451" i="52"/>
  <c r="I450" i="52"/>
  <c r="I449" i="52"/>
  <c r="I448" i="52"/>
  <c r="I447" i="52"/>
  <c r="I446" i="52"/>
  <c r="I445" i="52"/>
  <c r="I444" i="52"/>
  <c r="I443" i="52"/>
  <c r="I442" i="52"/>
  <c r="I441" i="52"/>
  <c r="I440" i="52"/>
  <c r="I439" i="52"/>
  <c r="I438" i="52"/>
  <c r="I437" i="52"/>
  <c r="I436" i="52"/>
  <c r="I435" i="52"/>
  <c r="I434" i="52"/>
  <c r="I433" i="52"/>
  <c r="I432" i="52"/>
  <c r="I431" i="52"/>
  <c r="I430" i="52"/>
  <c r="I429" i="52"/>
  <c r="I428" i="52"/>
  <c r="I427" i="52"/>
  <c r="I426" i="52"/>
  <c r="I425" i="52"/>
  <c r="I424" i="52"/>
  <c r="I423" i="52"/>
  <c r="I422" i="52"/>
  <c r="I421" i="52"/>
  <c r="I420" i="52"/>
  <c r="I419" i="52"/>
  <c r="I418" i="52"/>
  <c r="I417" i="52"/>
  <c r="I416" i="52"/>
  <c r="I415" i="52"/>
  <c r="I414" i="52"/>
  <c r="I413" i="52"/>
  <c r="I412" i="52"/>
  <c r="I411" i="52"/>
  <c r="I410" i="52"/>
  <c r="I409" i="52"/>
  <c r="I408" i="52"/>
  <c r="I407" i="52"/>
  <c r="I406" i="52"/>
  <c r="I405" i="52"/>
  <c r="I404" i="52"/>
  <c r="I403" i="52"/>
  <c r="I402" i="52"/>
  <c r="I401" i="52"/>
  <c r="I400" i="52"/>
  <c r="I399" i="52"/>
  <c r="I398" i="52"/>
  <c r="I397" i="52"/>
  <c r="I396" i="52"/>
  <c r="I395" i="52"/>
  <c r="I394" i="52"/>
  <c r="I393" i="52"/>
  <c r="I392" i="52"/>
  <c r="I391" i="52"/>
  <c r="I390" i="52"/>
  <c r="I389" i="52"/>
  <c r="I388" i="52"/>
  <c r="I387" i="52"/>
  <c r="I386" i="52"/>
  <c r="I385" i="52"/>
  <c r="I384" i="52"/>
  <c r="I383" i="52"/>
  <c r="I382" i="52"/>
  <c r="I381" i="52"/>
  <c r="I380" i="52"/>
  <c r="I379" i="52"/>
  <c r="I378" i="52"/>
  <c r="I377" i="52"/>
  <c r="I376" i="52"/>
  <c r="I375" i="52"/>
  <c r="I374" i="52"/>
  <c r="I373" i="52"/>
  <c r="I372" i="52"/>
  <c r="I371" i="52"/>
  <c r="I370" i="52"/>
  <c r="I369" i="52"/>
  <c r="I368" i="52"/>
  <c r="I367" i="52"/>
  <c r="I366" i="52"/>
  <c r="I365" i="52"/>
  <c r="I364" i="52"/>
  <c r="I363" i="52"/>
  <c r="I362" i="52"/>
  <c r="I361" i="52"/>
  <c r="I360" i="52"/>
  <c r="I359" i="52"/>
  <c r="I358" i="52"/>
  <c r="I357" i="52"/>
  <c r="I356" i="52"/>
  <c r="I355" i="52"/>
  <c r="I354" i="52"/>
  <c r="I353" i="52"/>
  <c r="I352" i="52"/>
  <c r="I351" i="52"/>
  <c r="I350" i="52"/>
  <c r="I349" i="52"/>
  <c r="I348" i="52"/>
  <c r="I347" i="52"/>
  <c r="I346" i="52"/>
  <c r="I345" i="52"/>
  <c r="I344" i="52"/>
  <c r="I343" i="52"/>
  <c r="I342" i="52"/>
  <c r="I341" i="52"/>
  <c r="I340" i="52"/>
  <c r="I339" i="52"/>
  <c r="I338" i="52"/>
  <c r="I337" i="52"/>
  <c r="I336" i="52"/>
  <c r="I335" i="52"/>
  <c r="I334" i="52"/>
  <c r="I333" i="52"/>
  <c r="I332" i="52"/>
  <c r="I331" i="52"/>
  <c r="I330" i="52"/>
  <c r="I329" i="52"/>
  <c r="I328" i="52"/>
  <c r="I327" i="52"/>
  <c r="I326" i="52"/>
  <c r="I325" i="52"/>
  <c r="I324" i="52"/>
  <c r="I323" i="52"/>
  <c r="I322" i="52"/>
  <c r="I321" i="52"/>
  <c r="I320" i="52"/>
  <c r="I319" i="52"/>
  <c r="I318" i="52"/>
  <c r="I317" i="52"/>
  <c r="I316" i="52"/>
  <c r="I315" i="52"/>
  <c r="I314" i="52"/>
  <c r="I313" i="52"/>
  <c r="I312" i="52"/>
  <c r="I311" i="52"/>
  <c r="I310" i="52"/>
  <c r="I309" i="52"/>
  <c r="I308" i="52"/>
  <c r="I307" i="52"/>
  <c r="I306" i="52"/>
  <c r="I305" i="52"/>
  <c r="I304" i="52"/>
  <c r="I303" i="52"/>
  <c r="I302" i="52"/>
  <c r="I301" i="52"/>
  <c r="I300" i="52"/>
  <c r="I299" i="52"/>
  <c r="I298" i="52"/>
  <c r="I297" i="52"/>
  <c r="I296" i="52"/>
  <c r="I295" i="52"/>
  <c r="I294" i="52"/>
  <c r="I293" i="52"/>
  <c r="I292" i="52"/>
  <c r="I291" i="52"/>
  <c r="I290" i="52"/>
  <c r="I289" i="52"/>
  <c r="I288" i="52"/>
  <c r="I287" i="52"/>
  <c r="I286" i="52"/>
  <c r="I285" i="52"/>
  <c r="I284" i="52"/>
  <c r="I283" i="52"/>
  <c r="I282" i="52"/>
  <c r="I281" i="52"/>
  <c r="I280" i="52"/>
  <c r="I279" i="52"/>
  <c r="I278" i="52"/>
  <c r="I277" i="52"/>
  <c r="I276" i="52"/>
  <c r="I275" i="52"/>
  <c r="I274" i="52"/>
  <c r="I273" i="52"/>
  <c r="I272" i="52"/>
  <c r="I271" i="52"/>
  <c r="I270" i="52"/>
  <c r="I269" i="52"/>
  <c r="I268" i="52"/>
  <c r="I267" i="52"/>
  <c r="I266" i="52"/>
  <c r="I265" i="52"/>
  <c r="I264" i="52"/>
  <c r="I263" i="52"/>
  <c r="I262" i="52"/>
  <c r="I261" i="52"/>
  <c r="I260" i="52"/>
  <c r="I259" i="52"/>
  <c r="I258" i="52"/>
  <c r="I257" i="52"/>
  <c r="I256" i="52"/>
  <c r="I255" i="52"/>
  <c r="I254" i="52"/>
  <c r="I253" i="52"/>
  <c r="I252" i="52"/>
  <c r="I251" i="52"/>
  <c r="I250" i="52"/>
  <c r="I249" i="52"/>
  <c r="I248" i="52"/>
  <c r="I247" i="52"/>
  <c r="I246" i="52"/>
  <c r="I245" i="52"/>
  <c r="I244" i="52"/>
  <c r="I243" i="52"/>
  <c r="I242" i="52"/>
  <c r="I241" i="52"/>
  <c r="I240" i="52"/>
  <c r="I239" i="52"/>
  <c r="I238" i="52"/>
  <c r="I237" i="52"/>
  <c r="I236" i="52"/>
  <c r="I235" i="52"/>
  <c r="I234" i="52"/>
  <c r="I233" i="52"/>
  <c r="I232" i="52"/>
  <c r="I231" i="52"/>
  <c r="I230" i="52"/>
  <c r="I229" i="52"/>
  <c r="I228" i="52"/>
  <c r="I227" i="52"/>
  <c r="I226" i="52"/>
  <c r="I225" i="52"/>
  <c r="I224" i="52"/>
  <c r="I223" i="52"/>
  <c r="I222" i="52"/>
  <c r="I221" i="52"/>
  <c r="I220" i="52"/>
  <c r="I219" i="52"/>
  <c r="I218" i="52"/>
  <c r="I217" i="52"/>
  <c r="I216" i="52"/>
  <c r="I215" i="52"/>
  <c r="I214" i="52"/>
  <c r="I213" i="52"/>
  <c r="I212" i="52"/>
  <c r="I211" i="52"/>
  <c r="I210" i="52"/>
  <c r="I209" i="52"/>
  <c r="I208" i="52"/>
  <c r="I207" i="52"/>
  <c r="I206" i="52"/>
  <c r="I205" i="52"/>
  <c r="I204" i="52"/>
  <c r="I203" i="52"/>
  <c r="I202" i="52"/>
  <c r="I201" i="52"/>
  <c r="I200" i="52"/>
  <c r="I199" i="52"/>
  <c r="I198" i="52"/>
  <c r="I197" i="52"/>
  <c r="I196" i="52"/>
  <c r="I195" i="52"/>
  <c r="I194" i="52"/>
  <c r="I193" i="52"/>
  <c r="I192" i="52"/>
  <c r="I191" i="52"/>
  <c r="I190" i="52"/>
  <c r="I189" i="52"/>
  <c r="I188" i="52"/>
  <c r="I187" i="52"/>
  <c r="I186" i="52"/>
  <c r="I185" i="52"/>
  <c r="I184" i="52"/>
  <c r="I183" i="52"/>
  <c r="I182" i="52"/>
  <c r="I181" i="52"/>
  <c r="I180" i="52"/>
  <c r="I179" i="52"/>
  <c r="I178" i="52"/>
  <c r="I177" i="52"/>
  <c r="I176" i="52"/>
  <c r="I175" i="52"/>
  <c r="I174" i="52"/>
  <c r="I173" i="52"/>
  <c r="I172" i="52"/>
  <c r="I171" i="52"/>
  <c r="I170" i="52"/>
  <c r="I169" i="52"/>
  <c r="I168" i="52"/>
  <c r="I167" i="52"/>
  <c r="I166" i="52"/>
  <c r="I165" i="52"/>
  <c r="I164" i="52"/>
  <c r="I163" i="52"/>
  <c r="I162" i="52"/>
  <c r="I161" i="52"/>
  <c r="I160" i="52"/>
  <c r="I159" i="52"/>
  <c r="I158" i="52"/>
  <c r="I157" i="52"/>
  <c r="I156" i="52"/>
  <c r="I155" i="52"/>
  <c r="I154" i="52"/>
  <c r="I153" i="52"/>
  <c r="I152" i="52"/>
  <c r="I151" i="52"/>
  <c r="I150" i="52"/>
  <c r="I149" i="52"/>
  <c r="I148" i="52"/>
  <c r="I147" i="52"/>
  <c r="I146" i="52"/>
  <c r="I145" i="52"/>
  <c r="I144" i="52"/>
  <c r="I143" i="52"/>
  <c r="I142" i="52"/>
  <c r="I141" i="52"/>
  <c r="I140" i="52"/>
  <c r="I139" i="52"/>
  <c r="I138" i="52"/>
  <c r="I137" i="52"/>
  <c r="I136" i="52"/>
  <c r="I135" i="52"/>
  <c r="I134" i="52"/>
  <c r="I133" i="52"/>
  <c r="I132" i="52"/>
  <c r="I131" i="52"/>
  <c r="I130" i="52"/>
  <c r="I129" i="52"/>
  <c r="I128" i="52"/>
  <c r="I127" i="52"/>
  <c r="I126" i="52"/>
  <c r="I125" i="52"/>
  <c r="I124" i="52"/>
  <c r="I123" i="52"/>
  <c r="I122" i="52"/>
  <c r="I121" i="52"/>
  <c r="I120" i="52"/>
  <c r="I119" i="52"/>
  <c r="I118" i="52"/>
  <c r="I117" i="52"/>
  <c r="I116" i="52"/>
  <c r="I115" i="52"/>
  <c r="I114" i="52"/>
  <c r="I113" i="52"/>
  <c r="I112" i="52"/>
  <c r="I111" i="52"/>
  <c r="I110" i="52"/>
  <c r="I109" i="52"/>
  <c r="I108" i="52"/>
  <c r="I107" i="52"/>
  <c r="I106" i="52"/>
  <c r="I105" i="52"/>
  <c r="I104" i="52"/>
  <c r="I103" i="52"/>
  <c r="I102" i="52"/>
  <c r="I101" i="52"/>
  <c r="I100" i="52"/>
  <c r="I99" i="52"/>
  <c r="I98" i="52"/>
  <c r="I97" i="52"/>
  <c r="I96" i="52"/>
  <c r="I95" i="52"/>
  <c r="I94" i="52"/>
  <c r="I93" i="52"/>
  <c r="I92" i="52"/>
  <c r="I91" i="52"/>
  <c r="I90" i="52"/>
  <c r="I89" i="52"/>
  <c r="I88" i="52"/>
  <c r="I87" i="52"/>
  <c r="I86" i="52"/>
  <c r="I85" i="52"/>
  <c r="I84" i="52"/>
  <c r="I83" i="52"/>
  <c r="I82" i="52"/>
  <c r="I81" i="52"/>
  <c r="I80" i="52"/>
  <c r="I79" i="52"/>
  <c r="I78" i="52"/>
  <c r="I77" i="52"/>
  <c r="I76" i="52"/>
  <c r="I75" i="52"/>
  <c r="I74" i="52"/>
  <c r="I73" i="52"/>
  <c r="I72" i="52"/>
  <c r="I71" i="52"/>
  <c r="I70" i="52"/>
  <c r="I69" i="52"/>
  <c r="I68" i="52"/>
  <c r="I67" i="52"/>
  <c r="I66" i="52"/>
  <c r="I65" i="52"/>
  <c r="I64" i="52"/>
  <c r="I63" i="52"/>
  <c r="I62" i="52"/>
  <c r="I61" i="52"/>
  <c r="I60" i="52"/>
  <c r="I59" i="52"/>
  <c r="I58" i="52"/>
  <c r="I57" i="52"/>
  <c r="I56" i="52"/>
  <c r="I55" i="52"/>
  <c r="I54" i="52"/>
  <c r="I53" i="52"/>
  <c r="I52" i="52"/>
  <c r="I51" i="52"/>
  <c r="I50" i="52"/>
  <c r="I49" i="52"/>
  <c r="I48" i="52"/>
  <c r="I47" i="52"/>
  <c r="I46" i="52"/>
  <c r="I45" i="52"/>
  <c r="I44" i="52"/>
  <c r="I43" i="52"/>
  <c r="I42" i="52"/>
  <c r="I41" i="52"/>
  <c r="I40" i="52"/>
  <c r="I39" i="52"/>
  <c r="I38" i="52"/>
  <c r="I37" i="52"/>
  <c r="I36" i="52"/>
  <c r="I35" i="52"/>
  <c r="I34" i="52"/>
  <c r="I33" i="52"/>
  <c r="I32" i="52"/>
  <c r="I31" i="52"/>
  <c r="I30" i="52"/>
  <c r="I29" i="52"/>
  <c r="I28" i="52"/>
  <c r="I27" i="52"/>
  <c r="I26" i="52"/>
  <c r="I25" i="52"/>
  <c r="I24" i="52"/>
  <c r="I23" i="52"/>
  <c r="I22" i="52"/>
  <c r="I21" i="52"/>
  <c r="I20" i="52"/>
  <c r="I19" i="52"/>
  <c r="I18" i="52"/>
  <c r="I17" i="52"/>
  <c r="I16" i="52"/>
  <c r="I15" i="52"/>
  <c r="I14" i="52"/>
  <c r="I13" i="52"/>
  <c r="I12" i="52"/>
  <c r="I11" i="52"/>
  <c r="I10" i="52"/>
  <c r="I9" i="52"/>
  <c r="I8" i="52"/>
  <c r="I7" i="52"/>
  <c r="I6" i="52"/>
  <c r="I5" i="52"/>
  <c r="I4" i="52"/>
  <c r="I3" i="52"/>
  <c r="I2" i="52"/>
  <c r="I30" i="50"/>
  <c r="I29" i="50"/>
  <c r="I28" i="50"/>
  <c r="I27" i="50"/>
  <c r="I26" i="50"/>
  <c r="I25" i="50"/>
  <c r="I24" i="50"/>
  <c r="I23" i="50"/>
  <c r="I22" i="50"/>
  <c r="I21" i="50"/>
  <c r="I20" i="50"/>
  <c r="I19" i="50"/>
  <c r="I18" i="50"/>
  <c r="I17" i="50"/>
  <c r="I16" i="50"/>
  <c r="I15" i="50"/>
  <c r="I14" i="50"/>
  <c r="I13" i="50"/>
  <c r="I12" i="50"/>
  <c r="I11" i="50"/>
  <c r="I10" i="50"/>
  <c r="I9" i="50"/>
  <c r="I8" i="50"/>
  <c r="I7" i="50"/>
  <c r="I6" i="50"/>
  <c r="I5" i="50"/>
  <c r="I4" i="50"/>
  <c r="I3" i="50"/>
  <c r="I2" i="50"/>
  <c r="I3" i="49"/>
  <c r="I2" i="49"/>
  <c r="I100" i="48"/>
  <c r="I99" i="48"/>
  <c r="I98" i="48"/>
  <c r="I97" i="48"/>
  <c r="I96" i="48"/>
  <c r="I95" i="48"/>
  <c r="I94" i="48"/>
  <c r="I93" i="48"/>
  <c r="I92" i="48"/>
  <c r="I91" i="48"/>
  <c r="I90" i="48"/>
  <c r="I89" i="48"/>
  <c r="I88" i="48"/>
  <c r="I87" i="48"/>
  <c r="I86" i="48"/>
  <c r="I85" i="48"/>
  <c r="I84" i="48"/>
  <c r="I83" i="48"/>
  <c r="I82" i="48"/>
  <c r="I81" i="48"/>
  <c r="I80" i="48"/>
  <c r="I79" i="48"/>
  <c r="I78" i="48"/>
  <c r="I77" i="48"/>
  <c r="I76" i="48"/>
  <c r="I75" i="48"/>
  <c r="I74" i="48"/>
  <c r="I73" i="48"/>
  <c r="I72" i="48"/>
  <c r="I71" i="48"/>
  <c r="I70" i="48"/>
  <c r="I69" i="48"/>
  <c r="I68" i="48"/>
  <c r="I67" i="48"/>
  <c r="I66" i="48"/>
  <c r="I65" i="48"/>
  <c r="I64" i="48"/>
  <c r="I63" i="48"/>
  <c r="I62" i="48"/>
  <c r="I61" i="48"/>
  <c r="I60" i="48"/>
  <c r="I59" i="48"/>
  <c r="I58" i="48"/>
  <c r="I57" i="48"/>
  <c r="I56" i="48"/>
  <c r="I55" i="48"/>
  <c r="I54" i="48"/>
  <c r="I53" i="48"/>
  <c r="I52" i="48"/>
  <c r="I51" i="48"/>
  <c r="I50" i="48"/>
  <c r="I49" i="48"/>
  <c r="I48" i="48"/>
  <c r="I47" i="48"/>
  <c r="I46" i="48"/>
  <c r="I45" i="48"/>
  <c r="I44" i="48"/>
  <c r="I43" i="48"/>
  <c r="I42" i="48"/>
  <c r="I41" i="48"/>
  <c r="I40" i="48"/>
  <c r="I39" i="48"/>
  <c r="I38" i="48"/>
  <c r="I37" i="48"/>
  <c r="I36" i="48"/>
  <c r="I35" i="48"/>
  <c r="I34" i="48"/>
  <c r="I33" i="48"/>
  <c r="I32" i="48"/>
  <c r="I31" i="48"/>
  <c r="I30" i="48"/>
  <c r="I29" i="48"/>
  <c r="I28" i="48"/>
  <c r="I27" i="48"/>
  <c r="I26" i="48"/>
  <c r="I25" i="48"/>
  <c r="I24" i="48"/>
  <c r="I23" i="48"/>
  <c r="I22" i="48"/>
  <c r="I21" i="48"/>
  <c r="I20" i="48"/>
  <c r="I19" i="48"/>
  <c r="I18" i="48"/>
  <c r="I17" i="48"/>
  <c r="I16" i="48"/>
  <c r="I15" i="48"/>
  <c r="I14" i="48"/>
  <c r="I13" i="48"/>
  <c r="I12" i="48"/>
  <c r="I11" i="48"/>
  <c r="I10" i="48"/>
  <c r="I9" i="48"/>
  <c r="I8" i="48"/>
  <c r="I7" i="48"/>
  <c r="I6" i="48"/>
  <c r="I5" i="48"/>
  <c r="I4" i="48"/>
  <c r="I3" i="48"/>
  <c r="I2" i="48"/>
  <c r="I74" i="46"/>
  <c r="I73" i="46"/>
  <c r="I72" i="46"/>
  <c r="I71" i="46"/>
  <c r="I70" i="46"/>
  <c r="I69" i="46"/>
  <c r="I68" i="46"/>
  <c r="I67" i="46"/>
  <c r="I66" i="46"/>
  <c r="I65" i="46"/>
  <c r="I64" i="46"/>
  <c r="I63" i="46"/>
  <c r="I62" i="46"/>
  <c r="I61" i="46"/>
  <c r="I60" i="46"/>
  <c r="I59" i="46"/>
  <c r="I58" i="46"/>
  <c r="I57" i="46"/>
  <c r="I56" i="46"/>
  <c r="I55" i="46"/>
  <c r="I54" i="46"/>
  <c r="I53" i="46"/>
  <c r="I52" i="46"/>
  <c r="I51" i="46"/>
  <c r="I50" i="46"/>
  <c r="I49" i="46"/>
  <c r="I48" i="46"/>
  <c r="I47" i="46"/>
  <c r="I46" i="46"/>
  <c r="I45" i="46"/>
  <c r="I44" i="46"/>
  <c r="I43" i="46"/>
  <c r="I42" i="46"/>
  <c r="I41" i="46"/>
  <c r="I40" i="46"/>
  <c r="I39" i="46"/>
  <c r="I38" i="46"/>
  <c r="I37" i="46"/>
  <c r="I36" i="46"/>
  <c r="I35" i="46"/>
  <c r="I34" i="46"/>
  <c r="I33" i="46"/>
  <c r="I32" i="46"/>
  <c r="I31" i="46"/>
  <c r="I30" i="46"/>
  <c r="I29" i="46"/>
  <c r="I28" i="46"/>
  <c r="I27" i="46"/>
  <c r="I26" i="46"/>
  <c r="I25" i="46"/>
  <c r="I24" i="46"/>
  <c r="I23" i="46"/>
  <c r="I22" i="46"/>
  <c r="I21" i="46"/>
  <c r="I20" i="46"/>
  <c r="I19" i="46"/>
  <c r="I18" i="46"/>
  <c r="I17" i="46"/>
  <c r="I16" i="46"/>
  <c r="I15" i="46"/>
  <c r="I14" i="46"/>
  <c r="I13" i="46"/>
  <c r="I12" i="46"/>
  <c r="I11" i="46"/>
  <c r="I10" i="46"/>
  <c r="I9" i="46"/>
  <c r="I8" i="46"/>
  <c r="I7" i="46"/>
  <c r="I6" i="46"/>
  <c r="I5" i="46"/>
  <c r="I4" i="46"/>
  <c r="I3" i="46"/>
  <c r="I2" i="46"/>
  <c r="I3" i="45"/>
  <c r="I2" i="45"/>
  <c r="I36" i="44"/>
  <c r="I35" i="44"/>
  <c r="I34" i="44"/>
  <c r="I33" i="44"/>
  <c r="I32" i="44"/>
  <c r="I31" i="44"/>
  <c r="I30" i="44"/>
  <c r="I29" i="44"/>
  <c r="I28" i="44"/>
  <c r="I27" i="44"/>
  <c r="I26" i="44"/>
  <c r="I25" i="44"/>
  <c r="I24" i="44"/>
  <c r="I23" i="44"/>
  <c r="I22" i="44"/>
  <c r="I21" i="44"/>
  <c r="I20" i="44"/>
  <c r="I19" i="44"/>
  <c r="I18" i="44"/>
  <c r="I17" i="44"/>
  <c r="I16" i="44"/>
  <c r="I15" i="44"/>
  <c r="I14" i="44"/>
  <c r="I13" i="44"/>
  <c r="I12" i="44"/>
  <c r="I11" i="44"/>
  <c r="I10" i="44"/>
  <c r="I9" i="44"/>
  <c r="I8" i="44"/>
  <c r="I7" i="44"/>
  <c r="I6" i="44"/>
  <c r="I5" i="44"/>
  <c r="I4" i="44"/>
  <c r="I3" i="44"/>
  <c r="I2" i="44"/>
  <c r="I16" i="43"/>
  <c r="I15" i="43"/>
  <c r="I14" i="43"/>
  <c r="I13" i="43"/>
  <c r="I12" i="43"/>
  <c r="I11" i="43"/>
  <c r="I10" i="43"/>
  <c r="I9" i="43"/>
  <c r="I8" i="43"/>
  <c r="I7" i="43"/>
  <c r="I6" i="43"/>
  <c r="I5" i="43"/>
  <c r="I4" i="43"/>
  <c r="I3" i="43"/>
  <c r="I2" i="43"/>
  <c r="I96" i="42"/>
  <c r="I95" i="42"/>
  <c r="I94" i="42"/>
  <c r="I93" i="42"/>
  <c r="I92" i="42"/>
  <c r="I91" i="42"/>
  <c r="I90" i="42"/>
  <c r="I89" i="42"/>
  <c r="I88" i="42"/>
  <c r="I87" i="42"/>
  <c r="I86" i="42"/>
  <c r="I85" i="42"/>
  <c r="I84" i="42"/>
  <c r="I83" i="42"/>
  <c r="I82" i="42"/>
  <c r="I81" i="42"/>
  <c r="I80" i="42"/>
  <c r="I79" i="42"/>
  <c r="I78" i="42"/>
  <c r="I77" i="42"/>
  <c r="I76" i="42"/>
  <c r="I75" i="42"/>
  <c r="I74" i="42"/>
  <c r="I73" i="42"/>
  <c r="I72" i="42"/>
  <c r="I71" i="42"/>
  <c r="I70" i="42"/>
  <c r="I69" i="42"/>
  <c r="I68" i="42"/>
  <c r="I67" i="42"/>
  <c r="I66" i="42"/>
  <c r="I65" i="42"/>
  <c r="I64" i="42"/>
  <c r="I63" i="42"/>
  <c r="I62" i="42"/>
  <c r="I61" i="42"/>
  <c r="I60" i="42"/>
  <c r="I59" i="42"/>
  <c r="I58" i="42"/>
  <c r="I57" i="42"/>
  <c r="I56" i="42"/>
  <c r="I55" i="42"/>
  <c r="I54" i="42"/>
  <c r="I53" i="42"/>
  <c r="I52" i="42"/>
  <c r="I51" i="42"/>
  <c r="I50" i="42"/>
  <c r="I49" i="42"/>
  <c r="I48" i="42"/>
  <c r="I47" i="42"/>
  <c r="I46" i="42"/>
  <c r="I45" i="42"/>
  <c r="I44" i="42"/>
  <c r="I43" i="42"/>
  <c r="I42" i="42"/>
  <c r="I41" i="42"/>
  <c r="I40" i="42"/>
  <c r="I39" i="42"/>
  <c r="I38" i="42"/>
  <c r="I37" i="42"/>
  <c r="I36" i="42"/>
  <c r="I35" i="42"/>
  <c r="I34" i="42"/>
  <c r="I33" i="42"/>
  <c r="I32" i="42"/>
  <c r="I31" i="42"/>
  <c r="I30" i="42"/>
  <c r="I29" i="42"/>
  <c r="I28" i="42"/>
  <c r="I27" i="42"/>
  <c r="I26" i="42"/>
  <c r="I25" i="42"/>
  <c r="I24" i="42"/>
  <c r="I23" i="42"/>
  <c r="I22" i="42"/>
  <c r="I21" i="42"/>
  <c r="I20" i="42"/>
  <c r="I19" i="42"/>
  <c r="I18" i="42"/>
  <c r="I17" i="42"/>
  <c r="I16" i="42"/>
  <c r="I15" i="42"/>
  <c r="I14" i="42"/>
  <c r="I13" i="42"/>
  <c r="I12" i="42"/>
  <c r="I11" i="42"/>
  <c r="I10" i="42"/>
  <c r="I9" i="42"/>
  <c r="I8" i="42"/>
  <c r="I7" i="42"/>
  <c r="I6" i="42"/>
  <c r="I5" i="42"/>
  <c r="I4" i="42"/>
  <c r="I3" i="42"/>
  <c r="I2" i="42"/>
  <c r="I48" i="41"/>
  <c r="I47" i="41"/>
  <c r="I46" i="41"/>
  <c r="I45" i="41"/>
  <c r="I44" i="41"/>
  <c r="I43" i="41"/>
  <c r="I42" i="41"/>
  <c r="I41" i="41"/>
  <c r="I40" i="41"/>
  <c r="I39" i="41"/>
  <c r="I38" i="41"/>
  <c r="I37" i="41"/>
  <c r="I36" i="41"/>
  <c r="I35" i="4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I10" i="41"/>
  <c r="I9" i="41"/>
  <c r="I8" i="41"/>
  <c r="I7" i="41"/>
  <c r="I6" i="41"/>
  <c r="I5" i="41"/>
  <c r="I4" i="41"/>
  <c r="I3" i="41"/>
  <c r="I2" i="41"/>
  <c r="I4" i="40"/>
  <c r="I3" i="40"/>
  <c r="I2" i="40"/>
  <c r="I2" i="17"/>
  <c r="I3" i="17"/>
  <c r="I4" i="17"/>
  <c r="I5" i="17"/>
  <c r="I6" i="17"/>
  <c r="I7" i="17"/>
  <c r="I8" i="17"/>
  <c r="I9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10" i="39"/>
  <c r="I9" i="39"/>
  <c r="I8" i="39"/>
  <c r="I7" i="39"/>
  <c r="I6" i="39"/>
  <c r="I5" i="39"/>
  <c r="I4" i="39"/>
  <c r="I3" i="39"/>
  <c r="I2" i="39"/>
  <c r="I7" i="38"/>
  <c r="I6" i="38"/>
  <c r="I5" i="38"/>
  <c r="I4" i="38"/>
  <c r="I3" i="38"/>
  <c r="I2" i="38"/>
  <c r="I2" i="37"/>
  <c r="I10" i="36"/>
  <c r="I9" i="36"/>
  <c r="I8" i="36"/>
  <c r="I7" i="36"/>
  <c r="I6" i="36"/>
  <c r="I5" i="36"/>
  <c r="I4" i="36"/>
  <c r="I3" i="36"/>
  <c r="I2" i="36"/>
  <c r="I6" i="35"/>
  <c r="I5" i="35"/>
  <c r="I4" i="35"/>
  <c r="I3" i="35"/>
  <c r="I2" i="35"/>
  <c r="I4" i="34"/>
  <c r="I3" i="34"/>
  <c r="I2" i="34"/>
  <c r="I122" i="33"/>
  <c r="I121" i="33"/>
  <c r="I120" i="33"/>
  <c r="I119" i="33"/>
  <c r="I118" i="33"/>
  <c r="I117" i="33"/>
  <c r="I116" i="33"/>
  <c r="I115" i="33"/>
  <c r="I114" i="33"/>
  <c r="I113" i="33"/>
  <c r="I112" i="33"/>
  <c r="I111" i="33"/>
  <c r="I110" i="33"/>
  <c r="I109" i="33"/>
  <c r="I108" i="33"/>
  <c r="I107" i="33"/>
  <c r="I106" i="33"/>
  <c r="I105" i="33"/>
  <c r="I104" i="33"/>
  <c r="I103" i="33"/>
  <c r="I102" i="33"/>
  <c r="I101" i="33"/>
  <c r="I100" i="33"/>
  <c r="I99" i="33"/>
  <c r="I98" i="33"/>
  <c r="I97" i="33"/>
  <c r="I96" i="33"/>
  <c r="I95" i="33"/>
  <c r="I94" i="33"/>
  <c r="I93" i="33"/>
  <c r="I92" i="33"/>
  <c r="I91" i="33"/>
  <c r="I90" i="33"/>
  <c r="I89" i="33"/>
  <c r="I88" i="33"/>
  <c r="I87" i="33"/>
  <c r="I86" i="33"/>
  <c r="I85" i="33"/>
  <c r="I84" i="33"/>
  <c r="I83" i="33"/>
  <c r="I82" i="33"/>
  <c r="I81" i="33"/>
  <c r="I80" i="33"/>
  <c r="I79" i="33"/>
  <c r="I78" i="33"/>
  <c r="I77" i="33"/>
  <c r="I76" i="33"/>
  <c r="I75" i="33"/>
  <c r="I74" i="33"/>
  <c r="I73" i="33"/>
  <c r="I72" i="33"/>
  <c r="I71" i="33"/>
  <c r="I70" i="33"/>
  <c r="I69" i="33"/>
  <c r="I68" i="33"/>
  <c r="I67" i="33"/>
  <c r="I66" i="33"/>
  <c r="I65" i="33"/>
  <c r="I64" i="33"/>
  <c r="I63" i="33"/>
  <c r="I62" i="33"/>
  <c r="I61" i="33"/>
  <c r="I60" i="33"/>
  <c r="I59" i="33"/>
  <c r="I58" i="33"/>
  <c r="I57" i="33"/>
  <c r="I56" i="33"/>
  <c r="I55" i="33"/>
  <c r="I54" i="33"/>
  <c r="I53" i="33"/>
  <c r="I52" i="33"/>
  <c r="I51" i="33"/>
  <c r="I50" i="33"/>
  <c r="I49" i="33"/>
  <c r="I48" i="33"/>
  <c r="I47" i="33"/>
  <c r="I46" i="33"/>
  <c r="I45" i="33"/>
  <c r="I44" i="33"/>
  <c r="I43" i="33"/>
  <c r="I42" i="33"/>
  <c r="I41" i="33"/>
  <c r="I40" i="33"/>
  <c r="I39" i="33"/>
  <c r="I38" i="33"/>
  <c r="I37" i="33"/>
  <c r="I36" i="33"/>
  <c r="I35" i="33"/>
  <c r="I34" i="33"/>
  <c r="I33" i="33"/>
  <c r="I32" i="33"/>
  <c r="I31" i="33"/>
  <c r="I30" i="33"/>
  <c r="I29" i="33"/>
  <c r="I28" i="33"/>
  <c r="I27" i="33"/>
  <c r="I26" i="33"/>
  <c r="I25" i="33"/>
  <c r="I24" i="33"/>
  <c r="I23" i="33"/>
  <c r="I22" i="33"/>
  <c r="I21" i="33"/>
  <c r="I20" i="33"/>
  <c r="I19" i="33"/>
  <c r="I18" i="33"/>
  <c r="I17" i="33"/>
  <c r="I16" i="33"/>
  <c r="I15" i="33"/>
  <c r="I14" i="33"/>
  <c r="I13" i="33"/>
  <c r="I12" i="33"/>
  <c r="I11" i="33"/>
  <c r="I10" i="33"/>
  <c r="I9" i="33"/>
  <c r="I8" i="33"/>
  <c r="I7" i="33"/>
  <c r="I6" i="33"/>
  <c r="I5" i="33"/>
  <c r="I4" i="33"/>
  <c r="I3" i="33"/>
  <c r="I2" i="33"/>
  <c r="I4" i="31"/>
  <c r="I3" i="31"/>
  <c r="I2" i="31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2" i="29"/>
  <c r="I11" i="29"/>
  <c r="I10" i="29"/>
  <c r="I9" i="29"/>
  <c r="I8" i="29"/>
  <c r="I7" i="29"/>
  <c r="I6" i="29"/>
  <c r="I5" i="29"/>
  <c r="I4" i="29"/>
  <c r="I3" i="29"/>
  <c r="I2" i="29"/>
  <c r="I2" i="27"/>
  <c r="I2" i="26"/>
  <c r="I10" i="25"/>
  <c r="I9" i="25"/>
  <c r="I8" i="25"/>
  <c r="I7" i="25"/>
  <c r="I6" i="25"/>
  <c r="I5" i="25"/>
  <c r="I4" i="25"/>
  <c r="I3" i="25"/>
  <c r="I2" i="25"/>
  <c r="I7" i="24"/>
  <c r="I6" i="24"/>
  <c r="I5" i="24"/>
  <c r="I4" i="24"/>
  <c r="I3" i="24"/>
  <c r="I2" i="24"/>
  <c r="I7" i="23"/>
  <c r="I6" i="23"/>
  <c r="I5" i="23"/>
  <c r="I4" i="23"/>
  <c r="I3" i="23"/>
  <c r="I2" i="23"/>
  <c r="I43" i="20" l="1"/>
  <c r="I42" i="20"/>
  <c r="I41" i="20"/>
  <c r="I40" i="20"/>
  <c r="I39" i="20"/>
  <c r="I38" i="20"/>
  <c r="I37" i="20"/>
  <c r="I36" i="20"/>
  <c r="I35" i="20"/>
  <c r="I34" i="20"/>
  <c r="I33" i="20"/>
  <c r="I32" i="20"/>
  <c r="I31" i="20"/>
  <c r="I30" i="20"/>
  <c r="I29" i="20"/>
  <c r="I28" i="20"/>
  <c r="I27" i="20"/>
  <c r="I26" i="20"/>
  <c r="I25" i="20"/>
  <c r="I24" i="20"/>
  <c r="I23" i="20"/>
  <c r="I22" i="20"/>
  <c r="I21" i="20"/>
  <c r="I20" i="20"/>
  <c r="I19" i="20"/>
  <c r="I18" i="20"/>
  <c r="I17" i="20"/>
  <c r="I16" i="20"/>
  <c r="I15" i="20"/>
  <c r="I14" i="20"/>
  <c r="I13" i="20"/>
  <c r="I12" i="20"/>
  <c r="I11" i="20"/>
  <c r="I10" i="20"/>
  <c r="I9" i="20"/>
  <c r="I8" i="20"/>
  <c r="I7" i="20"/>
  <c r="I6" i="20"/>
  <c r="I5" i="20"/>
  <c r="I4" i="20"/>
  <c r="I3" i="20"/>
  <c r="I2" i="20"/>
  <c r="I43" i="19"/>
  <c r="I42" i="19"/>
  <c r="I41" i="19"/>
  <c r="I40" i="19"/>
  <c r="I39" i="19"/>
  <c r="I38" i="19"/>
  <c r="I37" i="19"/>
  <c r="I36" i="19"/>
  <c r="I35" i="19"/>
  <c r="I34" i="19"/>
  <c r="I33" i="19"/>
  <c r="I32" i="19"/>
  <c r="I31" i="19"/>
  <c r="I30" i="19"/>
  <c r="I29" i="19"/>
  <c r="I28" i="19"/>
  <c r="I27" i="19"/>
  <c r="I26" i="19"/>
  <c r="I25" i="19"/>
  <c r="I24" i="19"/>
  <c r="I23" i="19"/>
  <c r="I22" i="19"/>
  <c r="I21" i="19"/>
  <c r="I20" i="19"/>
  <c r="I19" i="19"/>
  <c r="I18" i="19"/>
  <c r="I17" i="19"/>
  <c r="I16" i="19"/>
  <c r="I15" i="19"/>
  <c r="I14" i="19"/>
  <c r="I13" i="19"/>
  <c r="I12" i="19"/>
  <c r="I11" i="19"/>
  <c r="I10" i="19"/>
  <c r="I9" i="19"/>
  <c r="I8" i="19"/>
  <c r="I7" i="19"/>
  <c r="I6" i="19"/>
  <c r="I5" i="19"/>
  <c r="I4" i="19"/>
  <c r="I3" i="19"/>
  <c r="I2" i="19"/>
  <c r="I6" i="18"/>
  <c r="I5" i="18"/>
  <c r="I4" i="18"/>
  <c r="I3" i="18"/>
  <c r="I2" i="18"/>
  <c r="I23" i="17"/>
  <c r="I22" i="17"/>
  <c r="I12" i="16"/>
  <c r="I11" i="16"/>
  <c r="I10" i="16"/>
  <c r="I9" i="16"/>
  <c r="I8" i="16"/>
  <c r="I7" i="16"/>
  <c r="I6" i="16"/>
  <c r="I5" i="16"/>
  <c r="I4" i="16"/>
  <c r="I3" i="16"/>
  <c r="I2" i="16"/>
  <c r="I212" i="15"/>
  <c r="I211" i="15"/>
  <c r="I210" i="15"/>
  <c r="I209" i="15"/>
  <c r="I208" i="15"/>
  <c r="I207" i="15"/>
  <c r="I206" i="15"/>
  <c r="I205" i="15"/>
  <c r="I204" i="15"/>
  <c r="I203" i="15"/>
  <c r="I202" i="15"/>
  <c r="I201" i="15"/>
  <c r="I200" i="15"/>
  <c r="I199" i="15"/>
  <c r="I198" i="15"/>
  <c r="I197" i="15"/>
  <c r="I196" i="15"/>
  <c r="I195" i="15"/>
  <c r="I194" i="15"/>
  <c r="I193" i="15"/>
  <c r="I192" i="15"/>
  <c r="I191" i="15"/>
  <c r="I190" i="15"/>
  <c r="I189" i="15"/>
  <c r="I188" i="15"/>
  <c r="I187" i="15"/>
  <c r="I186" i="15"/>
  <c r="I185" i="15"/>
  <c r="I184" i="15"/>
  <c r="I183" i="15"/>
  <c r="I182" i="15"/>
  <c r="I181" i="15"/>
  <c r="I180" i="15"/>
  <c r="I179" i="15"/>
  <c r="I178" i="15"/>
  <c r="I177" i="15"/>
  <c r="I176" i="15"/>
  <c r="I175" i="15"/>
  <c r="I174" i="15"/>
  <c r="I173" i="15"/>
  <c r="I172" i="15"/>
  <c r="I171" i="15"/>
  <c r="I170" i="15"/>
  <c r="I169" i="15"/>
  <c r="I168" i="15"/>
  <c r="I167" i="15"/>
  <c r="I166" i="15"/>
  <c r="I165" i="15"/>
  <c r="I164" i="15"/>
  <c r="I163" i="15"/>
  <c r="I162" i="15"/>
  <c r="I161" i="15"/>
  <c r="I160" i="15"/>
  <c r="I159" i="15"/>
  <c r="I158" i="15"/>
  <c r="I157" i="15"/>
  <c r="I156" i="15"/>
  <c r="I155" i="15"/>
  <c r="I154" i="15"/>
  <c r="I153" i="15"/>
  <c r="I152" i="15"/>
  <c r="I151" i="15"/>
  <c r="I150" i="15"/>
  <c r="I149" i="15"/>
  <c r="I148" i="15"/>
  <c r="I147" i="15"/>
  <c r="I146" i="15"/>
  <c r="I145" i="15"/>
  <c r="I144" i="15"/>
  <c r="I143" i="15"/>
  <c r="I142" i="15"/>
  <c r="I141" i="15"/>
  <c r="I140" i="15"/>
  <c r="I139" i="15"/>
  <c r="I138" i="15"/>
  <c r="I137" i="15"/>
  <c r="I136" i="15"/>
  <c r="I135" i="15"/>
  <c r="I134" i="15"/>
  <c r="I133" i="15"/>
  <c r="I132" i="15"/>
  <c r="I131" i="15"/>
  <c r="I130" i="15"/>
  <c r="I129" i="15"/>
  <c r="I128" i="15"/>
  <c r="I127" i="15"/>
  <c r="I126" i="15"/>
  <c r="I125" i="15"/>
  <c r="I124" i="15"/>
  <c r="I123" i="15"/>
  <c r="I122" i="15"/>
  <c r="I121" i="15"/>
  <c r="I120" i="15"/>
  <c r="I119" i="15"/>
  <c r="I118" i="15"/>
  <c r="I117" i="15"/>
  <c r="I116" i="15"/>
  <c r="I115" i="15"/>
  <c r="I114" i="15"/>
  <c r="I113" i="15"/>
  <c r="I112" i="15"/>
  <c r="I111" i="15"/>
  <c r="I110" i="15"/>
  <c r="I109" i="15"/>
  <c r="I108" i="15"/>
  <c r="I107" i="15"/>
  <c r="I106" i="15"/>
  <c r="I105" i="15"/>
  <c r="I104" i="15"/>
  <c r="I103" i="15"/>
  <c r="I102" i="15"/>
  <c r="I101" i="15"/>
  <c r="I100" i="15"/>
  <c r="I99" i="15"/>
  <c r="I98" i="15"/>
  <c r="I97" i="15"/>
  <c r="I96" i="15"/>
  <c r="I95" i="15"/>
  <c r="I94" i="15"/>
  <c r="I93" i="15"/>
  <c r="I92" i="15"/>
  <c r="I91" i="15"/>
  <c r="I90" i="15"/>
  <c r="I89" i="15"/>
  <c r="I88" i="15"/>
  <c r="I87" i="15"/>
  <c r="I86" i="15"/>
  <c r="I85" i="15"/>
  <c r="I84" i="15"/>
  <c r="I83" i="15"/>
  <c r="I82" i="15"/>
  <c r="I81" i="15"/>
  <c r="I80" i="15"/>
  <c r="I79" i="15"/>
  <c r="I78" i="15"/>
  <c r="I77" i="15"/>
  <c r="I76" i="15"/>
  <c r="I75" i="15"/>
  <c r="I74" i="15"/>
  <c r="I73" i="15"/>
  <c r="I72" i="15"/>
  <c r="I71" i="15"/>
  <c r="I70" i="15"/>
  <c r="I69" i="15"/>
  <c r="I68" i="15"/>
  <c r="I67" i="15"/>
  <c r="I66" i="15"/>
  <c r="I65" i="15"/>
  <c r="I64" i="15"/>
  <c r="I63" i="15"/>
  <c r="I62" i="15"/>
  <c r="I61" i="15"/>
  <c r="I60" i="15"/>
  <c r="I59" i="15"/>
  <c r="I58" i="15"/>
  <c r="I57" i="15"/>
  <c r="I56" i="15"/>
  <c r="I55" i="15"/>
  <c r="I54" i="15"/>
  <c r="I53" i="15"/>
  <c r="I52" i="15"/>
  <c r="I51" i="15"/>
  <c r="I50" i="15"/>
  <c r="I49" i="15"/>
  <c r="I48" i="15"/>
  <c r="I47" i="15"/>
  <c r="I46" i="15"/>
  <c r="I45" i="15"/>
  <c r="I44" i="15"/>
  <c r="I43" i="15"/>
  <c r="I42" i="15"/>
  <c r="I41" i="15"/>
  <c r="I40" i="15"/>
  <c r="I39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I13" i="15"/>
  <c r="I12" i="15"/>
  <c r="I11" i="15"/>
  <c r="I10" i="15"/>
  <c r="I9" i="15"/>
  <c r="I8" i="15"/>
  <c r="I7" i="15"/>
  <c r="I6" i="15"/>
  <c r="I5" i="15"/>
  <c r="I4" i="15"/>
  <c r="I3" i="15"/>
  <c r="I2" i="15"/>
  <c r="I8" i="13"/>
  <c r="I7" i="13"/>
  <c r="I6" i="13"/>
  <c r="I5" i="13"/>
  <c r="I4" i="13"/>
  <c r="I3" i="13"/>
  <c r="I2" i="13"/>
  <c r="I10" i="12"/>
  <c r="I9" i="12"/>
  <c r="I8" i="12"/>
  <c r="I7" i="12"/>
  <c r="I6" i="12"/>
  <c r="I5" i="12"/>
  <c r="I4" i="12"/>
  <c r="I3" i="12"/>
  <c r="I2" i="12"/>
  <c r="I6" i="11"/>
  <c r="I5" i="11"/>
  <c r="I4" i="11"/>
  <c r="I3" i="11"/>
  <c r="I2" i="11"/>
  <c r="I8" i="10"/>
  <c r="I7" i="10"/>
  <c r="I6" i="10"/>
  <c r="I5" i="10"/>
  <c r="I4" i="10"/>
  <c r="I3" i="10"/>
  <c r="I2" i="10"/>
  <c r="I13" i="9"/>
  <c r="I12" i="9"/>
  <c r="I11" i="9"/>
  <c r="I10" i="9"/>
  <c r="I9" i="9"/>
  <c r="I8" i="9"/>
  <c r="I7" i="9"/>
  <c r="I6" i="9"/>
  <c r="I5" i="9"/>
  <c r="I4" i="9"/>
  <c r="I3" i="9"/>
  <c r="I2" i="9"/>
  <c r="I9" i="8"/>
  <c r="I8" i="8"/>
  <c r="I7" i="8"/>
  <c r="I6" i="8"/>
  <c r="I5" i="8"/>
  <c r="I4" i="8"/>
  <c r="I3" i="8"/>
  <c r="I2" i="8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4" i="7"/>
  <c r="I3" i="7"/>
  <c r="I2" i="7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I3" i="6"/>
  <c r="I2" i="6"/>
  <c r="I2" i="5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I3" i="4"/>
  <c r="I2" i="4"/>
  <c r="C17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3" i="3"/>
  <c r="B4" i="3"/>
  <c r="B5" i="3"/>
  <c r="B6" i="3"/>
  <c r="D6" i="3" s="1"/>
  <c r="B7" i="3"/>
  <c r="D7" i="3" s="1"/>
  <c r="B8" i="3"/>
  <c r="D8" i="3" s="1"/>
  <c r="B9" i="3"/>
  <c r="D9" i="3" s="1"/>
  <c r="B10" i="3"/>
  <c r="D10" i="3" s="1"/>
  <c r="B11" i="3"/>
  <c r="D11" i="3" s="1"/>
  <c r="B12" i="3"/>
  <c r="B13" i="3"/>
  <c r="B14" i="3"/>
  <c r="D14" i="3" s="1"/>
  <c r="B15" i="3"/>
  <c r="B16" i="3"/>
  <c r="B3" i="3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  <c r="C18" i="3" l="1"/>
  <c r="D18" i="3"/>
</calcChain>
</file>

<file path=xl/sharedStrings.xml><?xml version="1.0" encoding="utf-8"?>
<sst xmlns="http://schemas.openxmlformats.org/spreadsheetml/2006/main" count="17039" uniqueCount="1910">
  <si>
    <t>Reinigen en inspecteren</t>
  </si>
  <si>
    <t>Diameter</t>
  </si>
  <si>
    <t>Alleen reinigen</t>
  </si>
  <si>
    <t>Rijlabels</t>
  </si>
  <si>
    <t>Som van LenLei</t>
  </si>
  <si>
    <t>Eindtotaal</t>
  </si>
  <si>
    <t>onbekend</t>
  </si>
  <si>
    <t>Totaal</t>
  </si>
  <si>
    <t>400/600</t>
  </si>
  <si>
    <t>(leeg)</t>
  </si>
  <si>
    <t>BHOBJDC000</t>
  </si>
  <si>
    <t>LeiNam</t>
  </si>
  <si>
    <t>TypLei</t>
  </si>
  <si>
    <t>KnpNamB</t>
  </si>
  <si>
    <t>KnpNamE</t>
  </si>
  <si>
    <t>LenLei</t>
  </si>
  <si>
    <t>Br</t>
  </si>
  <si>
    <t>Hgt</t>
  </si>
  <si>
    <t>Buistype</t>
  </si>
  <si>
    <t>Vrm</t>
  </si>
  <si>
    <t>Mat</t>
  </si>
  <si>
    <t>BegDat</t>
  </si>
  <si>
    <t>WijkNam</t>
  </si>
  <si>
    <t>StrNam</t>
  </si>
  <si>
    <t>Reiniging</t>
  </si>
  <si>
    <t>Inspectie</t>
  </si>
  <si>
    <t>LEI-B01-X02208</t>
  </si>
  <si>
    <t>X02208</t>
  </si>
  <si>
    <t>Gemengd riool</t>
  </si>
  <si>
    <t>Rond</t>
  </si>
  <si>
    <t>Beton</t>
  </si>
  <si>
    <t>Puttershoek</t>
  </si>
  <si>
    <t>Nassaulaan (PHK)</t>
  </si>
  <si>
    <t>LEI-B01-X02209</t>
  </si>
  <si>
    <t>X02209</t>
  </si>
  <si>
    <t>LEI-B01-X02210</t>
  </si>
  <si>
    <t>X02210</t>
  </si>
  <si>
    <t>Beton-Relined</t>
  </si>
  <si>
    <t>LEI-B01-X02211</t>
  </si>
  <si>
    <t>X02211</t>
  </si>
  <si>
    <t>LEI-B01-X02223</t>
  </si>
  <si>
    <t>X02223</t>
  </si>
  <si>
    <t>LEI-B01-X02224</t>
  </si>
  <si>
    <t>X02224</t>
  </si>
  <si>
    <t>LEI-B01-X02225</t>
  </si>
  <si>
    <t>X02225</t>
  </si>
  <si>
    <t>LEI-B01-X02226</t>
  </si>
  <si>
    <t>X02226</t>
  </si>
  <si>
    <t>LEI-B01-X02232</t>
  </si>
  <si>
    <t>X02232</t>
  </si>
  <si>
    <t>LEI-B01-X02233</t>
  </si>
  <si>
    <t>X02233</t>
  </si>
  <si>
    <t>LEI-B01-X02234</t>
  </si>
  <si>
    <t>X02234</t>
  </si>
  <si>
    <t>LEI-B01-X02236</t>
  </si>
  <si>
    <t>X02236</t>
  </si>
  <si>
    <t>LEI-B01-X02237</t>
  </si>
  <si>
    <t>X02237</t>
  </si>
  <si>
    <t>LEI-B01-X02239</t>
  </si>
  <si>
    <t>X02239</t>
  </si>
  <si>
    <t>LEI-B01-X02682</t>
  </si>
  <si>
    <t>X02682</t>
  </si>
  <si>
    <t>Lindestraat (PHK)</t>
  </si>
  <si>
    <t>LEI-B01-X03466</t>
  </si>
  <si>
    <t>X03466</t>
  </si>
  <si>
    <t>Hazelaarstraat (PHK)</t>
  </si>
  <si>
    <t>LEI-B01-X03467</t>
  </si>
  <si>
    <t>X03467</t>
  </si>
  <si>
    <t>LEI-B01-X03570</t>
  </si>
  <si>
    <t>X03570</t>
  </si>
  <si>
    <t>LEI-B01-X03571</t>
  </si>
  <si>
    <t>X03571</t>
  </si>
  <si>
    <t>LEI-B01-X03575</t>
  </si>
  <si>
    <t>X03575</t>
  </si>
  <si>
    <t>LEI-B01-X03578</t>
  </si>
  <si>
    <t>X03578</t>
  </si>
  <si>
    <t>LEI-B01-X03580</t>
  </si>
  <si>
    <t>X03580</t>
  </si>
  <si>
    <t>LEI-B01-X03581</t>
  </si>
  <si>
    <t>X03581</t>
  </si>
  <si>
    <t>LEI-B01-X03582</t>
  </si>
  <si>
    <t>X03582</t>
  </si>
  <si>
    <t>LEI-B01-X03583</t>
  </si>
  <si>
    <t>X03583</t>
  </si>
  <si>
    <t>Plataanstraat (PHK)</t>
  </si>
  <si>
    <t>LEI-B01-X03584</t>
  </si>
  <si>
    <t>X03584</t>
  </si>
  <si>
    <t>LEI-B01-X03585</t>
  </si>
  <si>
    <t>X03585</t>
  </si>
  <si>
    <t>LEI-B01-X03586</t>
  </si>
  <si>
    <t>X03586</t>
  </si>
  <si>
    <t>LEI-B01-X03587</t>
  </si>
  <si>
    <t>X03587</t>
  </si>
  <si>
    <t>LEI-B01-X03588</t>
  </si>
  <si>
    <t>X03588</t>
  </si>
  <si>
    <t>Eikenlaan (PHK)</t>
  </si>
  <si>
    <t>LEI-B01-X03594</t>
  </si>
  <si>
    <t>X03594</t>
  </si>
  <si>
    <t>LEI-B01-X03596</t>
  </si>
  <si>
    <t>X03596</t>
  </si>
  <si>
    <t>LEI-B01-X03598</t>
  </si>
  <si>
    <t>X03598</t>
  </si>
  <si>
    <t>LEI-B01-X03599</t>
  </si>
  <si>
    <t>X03599</t>
  </si>
  <si>
    <t>LEI-B01-X03600</t>
  </si>
  <si>
    <t>X03600</t>
  </si>
  <si>
    <t>Rustenburgstraat (PHK)</t>
  </si>
  <si>
    <t>LEI-B01-X03601</t>
  </si>
  <si>
    <t>X03601</t>
  </si>
  <si>
    <t>LEI-B01-X03602</t>
  </si>
  <si>
    <t>X03602</t>
  </si>
  <si>
    <t>LEI-B01-X03603</t>
  </si>
  <si>
    <t>X03603</t>
  </si>
  <si>
    <t>LEI-B01-X03707</t>
  </si>
  <si>
    <t>X03707</t>
  </si>
  <si>
    <t>LEI-B01-X03708</t>
  </si>
  <si>
    <t>X03708</t>
  </si>
  <si>
    <t>LEI-B01-X03709</t>
  </si>
  <si>
    <t>X03709</t>
  </si>
  <si>
    <t>LEI-B01-X03710</t>
  </si>
  <si>
    <t>X03710</t>
  </si>
  <si>
    <t>LEI-B01-X03711</t>
  </si>
  <si>
    <t>X03711</t>
  </si>
  <si>
    <t>LEI-B01-X03712</t>
  </si>
  <si>
    <t>X03712</t>
  </si>
  <si>
    <t>LEI-B01-X03713</t>
  </si>
  <si>
    <t>X03713</t>
  </si>
  <si>
    <t>LEI-B01-X03714</t>
  </si>
  <si>
    <t>X03714</t>
  </si>
  <si>
    <t>LEI-B01-X03715</t>
  </si>
  <si>
    <t>X03715</t>
  </si>
  <si>
    <t>LEI-B01-X03716</t>
  </si>
  <si>
    <t>X03716</t>
  </si>
  <si>
    <t>LEI-B01-X04030</t>
  </si>
  <si>
    <t>X04030</t>
  </si>
  <si>
    <t>LEI-B01-X04031</t>
  </si>
  <si>
    <t>X04031</t>
  </si>
  <si>
    <t>LEI-B01-X04094</t>
  </si>
  <si>
    <t>X04094</t>
  </si>
  <si>
    <t>Singel (PHK)</t>
  </si>
  <si>
    <t>LEI-B01-X04101</t>
  </si>
  <si>
    <t>X04101</t>
  </si>
  <si>
    <t>LEI-B01-X04107</t>
  </si>
  <si>
    <t>X04107</t>
  </si>
  <si>
    <t>LEI-B01-X04109</t>
  </si>
  <si>
    <t>X04109</t>
  </si>
  <si>
    <t>LEI-B01-X04112</t>
  </si>
  <si>
    <t>X04112</t>
  </si>
  <si>
    <t>LEI-B01-X04113</t>
  </si>
  <si>
    <t>X04113</t>
  </si>
  <si>
    <t>LEI-B01-X04114</t>
  </si>
  <si>
    <t>X04114</t>
  </si>
  <si>
    <t>LEI-B01-X04115</t>
  </si>
  <si>
    <t>X04115</t>
  </si>
  <si>
    <t>LEI-B01-X04116</t>
  </si>
  <si>
    <t>X04116</t>
  </si>
  <si>
    <t>LEI-B01-X04135</t>
  </si>
  <si>
    <t>X04135</t>
  </si>
  <si>
    <t>LEI-B01-X04137</t>
  </si>
  <si>
    <t>X04137</t>
  </si>
  <si>
    <t>LEI-C01-1842</t>
  </si>
  <si>
    <t>Klaaswaal</t>
  </si>
  <si>
    <t>Paardebloemstraat (KWL)</t>
  </si>
  <si>
    <t>LEI-C01-1849</t>
  </si>
  <si>
    <t>Bremstraat (KWL)</t>
  </si>
  <si>
    <t>LEI-C01-1850</t>
  </si>
  <si>
    <t>LEI-C01-1851</t>
  </si>
  <si>
    <t>LEI-C01-1852</t>
  </si>
  <si>
    <t>LEI-C01-1853</t>
  </si>
  <si>
    <t>LEI-C01-1854</t>
  </si>
  <si>
    <t>Jaap Kosterstraat (KWL)</t>
  </si>
  <si>
    <t>LEI-C01-1855</t>
  </si>
  <si>
    <t>LEI-C01-1856</t>
  </si>
  <si>
    <t>LEI-C01-1857</t>
  </si>
  <si>
    <t>Klaverbladstraat (KWL)</t>
  </si>
  <si>
    <t>LEI-C01-1858</t>
  </si>
  <si>
    <t>LEI-C01-1860</t>
  </si>
  <si>
    <t>LEI-C01-1861</t>
  </si>
  <si>
    <t>LEI-C01-1862</t>
  </si>
  <si>
    <t>Sleutelbloemstraat (KWL)</t>
  </si>
  <si>
    <t>LEI-C01-1863</t>
  </si>
  <si>
    <t>LEI-C01-1864</t>
  </si>
  <si>
    <t>Pinksterbloemstraat (KWL)</t>
  </si>
  <si>
    <t>LEI-C01-1865</t>
  </si>
  <si>
    <t>LEI-C01-1866</t>
  </si>
  <si>
    <t>LEI-C01-1867</t>
  </si>
  <si>
    <t>Burg. Henryplantsoen (KWL)</t>
  </si>
  <si>
    <t>LEI-C01-1868</t>
  </si>
  <si>
    <t>Klaproosstraat (KWL)</t>
  </si>
  <si>
    <t>LEI-C01-1869</t>
  </si>
  <si>
    <t>LEI-C01-1870</t>
  </si>
  <si>
    <t>LEI-C01-1872</t>
  </si>
  <si>
    <t>LEI-C01-1876</t>
  </si>
  <si>
    <t>Hoefbladstraat (KWL)</t>
  </si>
  <si>
    <t>LEI-C01-1878</t>
  </si>
  <si>
    <t>LEI-C01-1879</t>
  </si>
  <si>
    <t>LEI-C01-1880</t>
  </si>
  <si>
    <t>1045a</t>
  </si>
  <si>
    <t>LEI-C01-1881</t>
  </si>
  <si>
    <t>Korenbloemstraat (KWL)</t>
  </si>
  <si>
    <t>LEI-C01-1883</t>
  </si>
  <si>
    <t>LEI-C01-1884</t>
  </si>
  <si>
    <t>LEI-C01-1885</t>
  </si>
  <si>
    <t>LEI-C01-1886</t>
  </si>
  <si>
    <t>LEI-C01-1887</t>
  </si>
  <si>
    <t>LEI-C01-1888</t>
  </si>
  <si>
    <t>LEI-C01-1889</t>
  </si>
  <si>
    <t>LEI-C01-1890</t>
  </si>
  <si>
    <t>LEI-C01-1892</t>
  </si>
  <si>
    <t>LEI-C01-1893</t>
  </si>
  <si>
    <t>Pvc</t>
  </si>
  <si>
    <t>Madeliefstraat (KWL)</t>
  </si>
  <si>
    <t>LEI-C01-1894</t>
  </si>
  <si>
    <t>Weegbreestraat (KWL)</t>
  </si>
  <si>
    <t>LEI-C01-1895</t>
  </si>
  <si>
    <t>LEI-C01-1896</t>
  </si>
  <si>
    <t>LEI-C01-1897</t>
  </si>
  <si>
    <t>LEI-C01-1898</t>
  </si>
  <si>
    <t>Boterbloemstraat (KWL)</t>
  </si>
  <si>
    <t>LEI-C01-1899</t>
  </si>
  <si>
    <t>LEI-C01-1900</t>
  </si>
  <si>
    <t>LEI-C01-1901</t>
  </si>
  <si>
    <t>LEI-C01-1902</t>
  </si>
  <si>
    <t>LEI-C01-1903</t>
  </si>
  <si>
    <t>LEI-C01-1904</t>
  </si>
  <si>
    <t>LEI-C01-1908</t>
  </si>
  <si>
    <t>LEI-C01-1909</t>
  </si>
  <si>
    <t>LEI-C01-1910</t>
  </si>
  <si>
    <t>LEI-C01-1911</t>
  </si>
  <si>
    <t>LEI-C01-1912</t>
  </si>
  <si>
    <t>LEI-C01-1913</t>
  </si>
  <si>
    <t>Wikkepad (KWL)</t>
  </si>
  <si>
    <t>LEI-C01-1914</t>
  </si>
  <si>
    <t>LEI-C01-1915</t>
  </si>
  <si>
    <t>LEI-C01-1916</t>
  </si>
  <si>
    <t>LEI-C01-1918</t>
  </si>
  <si>
    <t>LEI-C01-1919</t>
  </si>
  <si>
    <t>LEI-C01-1920</t>
  </si>
  <si>
    <t>LEI-C01-1921</t>
  </si>
  <si>
    <t>LEI-C01-1922</t>
  </si>
  <si>
    <t>LEI-C01-1923</t>
  </si>
  <si>
    <t>1083a</t>
  </si>
  <si>
    <t>LEI-C01-1924</t>
  </si>
  <si>
    <t>LEI-C01-1925</t>
  </si>
  <si>
    <t>LEI-C01-1926</t>
  </si>
  <si>
    <t>LEI-C01-1927</t>
  </si>
  <si>
    <t>LEI-C01-1928</t>
  </si>
  <si>
    <t>Hoflaan (KWL)</t>
  </si>
  <si>
    <t>LEI-C01-1929</t>
  </si>
  <si>
    <t>LEI-C01-1930</t>
  </si>
  <si>
    <t>LEI-C01-1931</t>
  </si>
  <si>
    <t>LEI-C01-1932</t>
  </si>
  <si>
    <t>Sportlaan (KWL)</t>
  </si>
  <si>
    <t>LEI-C01-1933</t>
  </si>
  <si>
    <t>LEI-C01-2186</t>
  </si>
  <si>
    <t>LEI-C01-2187</t>
  </si>
  <si>
    <t>LEI-C01-2188</t>
  </si>
  <si>
    <t>LEI-C01-2190</t>
  </si>
  <si>
    <t>LEI-C01-2191</t>
  </si>
  <si>
    <t>LEI-C01-2192</t>
  </si>
  <si>
    <t>LEI-C01-2193</t>
  </si>
  <si>
    <t>LEI-C01-2194</t>
  </si>
  <si>
    <t>LEI-C01-2200</t>
  </si>
  <si>
    <t>LEI-O01-1002</t>
  </si>
  <si>
    <t>Oud-Beijerland</t>
  </si>
  <si>
    <t>Albert Schweitzererf (OBL)</t>
  </si>
  <si>
    <t>LEI-O01-1005</t>
  </si>
  <si>
    <t>LEI-O01-1008</t>
  </si>
  <si>
    <t>Hemelwaterriool</t>
  </si>
  <si>
    <t>Spuioeverweg (OBL)</t>
  </si>
  <si>
    <t>LEI-O01-1047</t>
  </si>
  <si>
    <t>Bertha von Suttnererf (OBL)</t>
  </si>
  <si>
    <t>LEI-O01-1152</t>
  </si>
  <si>
    <t>van Leeuwenerf (OBL)</t>
  </si>
  <si>
    <t>LEI-O01-1226</t>
  </si>
  <si>
    <t>Koopmanstraat (OBL)</t>
  </si>
  <si>
    <t>LEI-O01-1229</t>
  </si>
  <si>
    <t>van den Bergstraat (OBL)</t>
  </si>
  <si>
    <t>LEI-O01-1230</t>
  </si>
  <si>
    <t>Boerserf (OBL)</t>
  </si>
  <si>
    <t>LEI-O01-1231</t>
  </si>
  <si>
    <t>Den Hartogerf (OBL)</t>
  </si>
  <si>
    <t>LEI-O01-1232</t>
  </si>
  <si>
    <t>LEI-O01-1233</t>
  </si>
  <si>
    <t>Frenkelerf (OBL)</t>
  </si>
  <si>
    <t>LEI-O01-1238</t>
  </si>
  <si>
    <t>LEI-O01-1258</t>
  </si>
  <si>
    <t>Henri Dunantstraat (OBL)</t>
  </si>
  <si>
    <t>LEI-O01-1259</t>
  </si>
  <si>
    <t>Bunche-erf (OBL)</t>
  </si>
  <si>
    <t>LEI-O01-1340</t>
  </si>
  <si>
    <t>LEI-O01-1341</t>
  </si>
  <si>
    <t>LEI-O01-1342</t>
  </si>
  <si>
    <t>T40</t>
  </si>
  <si>
    <t>LEI-O01-1343</t>
  </si>
  <si>
    <t>LEI-O01-1344</t>
  </si>
  <si>
    <t>LEI-O01-1345</t>
  </si>
  <si>
    <t>LEI-O01-1347</t>
  </si>
  <si>
    <t>LEI-O01-1348</t>
  </si>
  <si>
    <t>van Tijnerf (OBL)</t>
  </si>
  <si>
    <t>LEI-O01-1349</t>
  </si>
  <si>
    <t>LEI-O01-1350</t>
  </si>
  <si>
    <t>Hammepad (OBL)</t>
  </si>
  <si>
    <t>LEI-O01-1351</t>
  </si>
  <si>
    <t>LEI-O01-1352</t>
  </si>
  <si>
    <t>LEI-O01-1353</t>
  </si>
  <si>
    <t>LEI-O01-1420</t>
  </si>
  <si>
    <t>Beetwortelweg (OBL)</t>
  </si>
  <si>
    <t>LEI-O01-1421</t>
  </si>
  <si>
    <t>Hammarskj”ldstraat (OBL)</t>
  </si>
  <si>
    <t>LEI-O01-1422</t>
  </si>
  <si>
    <t>Martin Luther Kingerf (OBL)</t>
  </si>
  <si>
    <t>LEI-O01-1423</t>
  </si>
  <si>
    <t>LEI-O01-1424</t>
  </si>
  <si>
    <t>Marshallerf (OBL)</t>
  </si>
  <si>
    <t>LEI-O01-1425</t>
  </si>
  <si>
    <t>LEI-O01-1427</t>
  </si>
  <si>
    <t>LEI-O01-1428</t>
  </si>
  <si>
    <t>LEI-O01-1429</t>
  </si>
  <si>
    <t>Ullmanstraat (OBL)</t>
  </si>
  <si>
    <t>LEI-O01-1431</t>
  </si>
  <si>
    <t>LEI-O01-1470</t>
  </si>
  <si>
    <t>LEI-O01-1471</t>
  </si>
  <si>
    <t>LEI-O01-1472</t>
  </si>
  <si>
    <t>LEI-O01-1473</t>
  </si>
  <si>
    <t>B71</t>
  </si>
  <si>
    <t>LEI-O01-1474</t>
  </si>
  <si>
    <t>Bonhoefferstraat (OBL)</t>
  </si>
  <si>
    <t>LEI-O01-1475</t>
  </si>
  <si>
    <t>LEI-O01-1477</t>
  </si>
  <si>
    <t>B72</t>
  </si>
  <si>
    <t>LEI-O01-1479</t>
  </si>
  <si>
    <t>LEI-O01-1480</t>
  </si>
  <si>
    <t>LEI-O01-1481</t>
  </si>
  <si>
    <t>Ben Goerionpad (OBL)</t>
  </si>
  <si>
    <t>LEI-O01-1513</t>
  </si>
  <si>
    <t>Roodpad (OBL)</t>
  </si>
  <si>
    <t>LEI-O01-1514</t>
  </si>
  <si>
    <t>LEI-O01-1540</t>
  </si>
  <si>
    <t>LEI-O01-1541</t>
  </si>
  <si>
    <t>LEI-O01-1542</t>
  </si>
  <si>
    <t>LEI-O01-1544</t>
  </si>
  <si>
    <t>LEI-O01-1545</t>
  </si>
  <si>
    <t>LEI-O01-1546</t>
  </si>
  <si>
    <t>LEI-O01-1547</t>
  </si>
  <si>
    <t>LEI-O01-1549</t>
  </si>
  <si>
    <t>R33</t>
  </si>
  <si>
    <t>LEI-O01-1550</t>
  </si>
  <si>
    <t>LEI-O01-1551</t>
  </si>
  <si>
    <t>LEI-O01-1552</t>
  </si>
  <si>
    <t>LEI-O01-1553</t>
  </si>
  <si>
    <t>LEI-O01-1554</t>
  </si>
  <si>
    <t>LEI-O01-1556</t>
  </si>
  <si>
    <t>LEI-O01-1557</t>
  </si>
  <si>
    <t>LEI-O01-1560</t>
  </si>
  <si>
    <t>LEI-O01-1561</t>
  </si>
  <si>
    <t>LEI-O01-1650</t>
  </si>
  <si>
    <t>LEI-O01-1651</t>
  </si>
  <si>
    <t>Loethoeli-erf (OBL)</t>
  </si>
  <si>
    <t>LEI-O01-1652</t>
  </si>
  <si>
    <t>LEI-O01-180</t>
  </si>
  <si>
    <t>LEI-O01-1834</t>
  </si>
  <si>
    <t>LEI-O01-2</t>
  </si>
  <si>
    <t>LEI-O01-2086</t>
  </si>
  <si>
    <t>LEI-O01-2087</t>
  </si>
  <si>
    <t>LEI-O01-2088</t>
  </si>
  <si>
    <t>LEI-O01-2089</t>
  </si>
  <si>
    <t>LEI-O01-2090</t>
  </si>
  <si>
    <t>LEI-O01-21</t>
  </si>
  <si>
    <t>PG20</t>
  </si>
  <si>
    <t>U83</t>
  </si>
  <si>
    <t>LEI-O01-2794</t>
  </si>
  <si>
    <t>PG7</t>
  </si>
  <si>
    <t>LEI-O01-2796</t>
  </si>
  <si>
    <t>LEI-O01-2797</t>
  </si>
  <si>
    <t>LEI-O01-2800</t>
  </si>
  <si>
    <t>LEI-O01-2888</t>
  </si>
  <si>
    <t>LEI-O01-2889</t>
  </si>
  <si>
    <t>LEI-O01-2890</t>
  </si>
  <si>
    <t>LEI-O01-2966</t>
  </si>
  <si>
    <t>LEI-O01-2968</t>
  </si>
  <si>
    <t>LEI-O01-3</t>
  </si>
  <si>
    <t>LEI-O01-30</t>
  </si>
  <si>
    <t>LEI-O01-3091</t>
  </si>
  <si>
    <t>LEI-O01-3093</t>
  </si>
  <si>
    <t>LEI-O01-3178</t>
  </si>
  <si>
    <t>LEI-O01-3179</t>
  </si>
  <si>
    <t>LEI-O01-3180</t>
  </si>
  <si>
    <t>LEI-O01-3181</t>
  </si>
  <si>
    <t>LEI-O01-3182</t>
  </si>
  <si>
    <t>LEI-O01-3184</t>
  </si>
  <si>
    <t>LEI-O01-3185</t>
  </si>
  <si>
    <t>LEI-O01-3187</t>
  </si>
  <si>
    <t>LEI-O01-3188</t>
  </si>
  <si>
    <t>LEI-O01-32</t>
  </si>
  <si>
    <t>LEI-O01-3226</t>
  </si>
  <si>
    <t>LEI-O01-3263</t>
  </si>
  <si>
    <t>LEI-O01-3264</t>
  </si>
  <si>
    <t>LEI-O01-33</t>
  </si>
  <si>
    <t>LEI-O01-3549</t>
  </si>
  <si>
    <t>LEI-O01-3550</t>
  </si>
  <si>
    <t>LEI-O01-3551</t>
  </si>
  <si>
    <t>LEI-O01-3552</t>
  </si>
  <si>
    <t>LEI-O01-3655</t>
  </si>
  <si>
    <t>LEI-O01-3682</t>
  </si>
  <si>
    <t>LEI-O01-3736</t>
  </si>
  <si>
    <t>LEI-O01-3737</t>
  </si>
  <si>
    <t>LEI-O01-3791</t>
  </si>
  <si>
    <t>LEI-O01-38</t>
  </si>
  <si>
    <t>LEI-O01-3819</t>
  </si>
  <si>
    <t>LEI-O01-3820</t>
  </si>
  <si>
    <t>LEI-O01-3831</t>
  </si>
  <si>
    <t>LEI-O01-3832</t>
  </si>
  <si>
    <t>LEI-O01-3912</t>
  </si>
  <si>
    <t>LEI-O01-3915</t>
  </si>
  <si>
    <t>LEI-O01-3989</t>
  </si>
  <si>
    <t>LEI-O01-4</t>
  </si>
  <si>
    <t>LEI-O01-418</t>
  </si>
  <si>
    <t>LEI-O01-419</t>
  </si>
  <si>
    <t>LEI-O01-420</t>
  </si>
  <si>
    <t>LEI-O01-421</t>
  </si>
  <si>
    <t>Nansenerf (OBL)</t>
  </si>
  <si>
    <t>LEI-O01-422</t>
  </si>
  <si>
    <t>LEI-O01-424</t>
  </si>
  <si>
    <t>LEI-O01-425</t>
  </si>
  <si>
    <t>LEI-O01-426</t>
  </si>
  <si>
    <t>LEI-O01-427</t>
  </si>
  <si>
    <t>LEI-O01-428</t>
  </si>
  <si>
    <t>LEI-O01-429</t>
  </si>
  <si>
    <t>LEI-O01-439</t>
  </si>
  <si>
    <t>LEI-O01-492</t>
  </si>
  <si>
    <t>T19</t>
  </si>
  <si>
    <t>LEI-O01-525</t>
  </si>
  <si>
    <t>LEI-O01-527</t>
  </si>
  <si>
    <t>LEI-O01-529</t>
  </si>
  <si>
    <t>LEI-O01-530</t>
  </si>
  <si>
    <t>LEI-O01-532</t>
  </si>
  <si>
    <t>LEI-O01-533</t>
  </si>
  <si>
    <t>LEI-O01-575</t>
  </si>
  <si>
    <t>LEI-O01-606</t>
  </si>
  <si>
    <t>LEI-O01-607</t>
  </si>
  <si>
    <t>LEI-O01-611</t>
  </si>
  <si>
    <t>LEI-O01-614</t>
  </si>
  <si>
    <t>LEI-O01-615</t>
  </si>
  <si>
    <t>LEI-O01-616</t>
  </si>
  <si>
    <t>LEI-O01-618</t>
  </si>
  <si>
    <t>LEI-O01-738</t>
  </si>
  <si>
    <t>LEI-O01-740</t>
  </si>
  <si>
    <t>LEI-O01-917</t>
  </si>
  <si>
    <t>LEI-B01-00875</t>
  </si>
  <si>
    <t>Duiker</t>
  </si>
  <si>
    <t>Maasdam</t>
  </si>
  <si>
    <t>Sportlaan (MD)</t>
  </si>
  <si>
    <t>LEI-B01-00876</t>
  </si>
  <si>
    <t>LEI-B01-00877</t>
  </si>
  <si>
    <t>LEI-B01-X00774</t>
  </si>
  <si>
    <t>X00774</t>
  </si>
  <si>
    <t>40350.5</t>
  </si>
  <si>
    <t>40480.5</t>
  </si>
  <si>
    <t>LEI-B01-X00775</t>
  </si>
  <si>
    <t>X00775</t>
  </si>
  <si>
    <t>LEI-B01-00848</t>
  </si>
  <si>
    <t>LEI-B01-00865</t>
  </si>
  <si>
    <t>LEI-B01-00866</t>
  </si>
  <si>
    <t>LEI-B01-00868</t>
  </si>
  <si>
    <t>LEI-B01-00869</t>
  </si>
  <si>
    <t>LEI-B01-00870</t>
  </si>
  <si>
    <t>LEI-B01-00872</t>
  </si>
  <si>
    <t>LEI-B01-00873</t>
  </si>
  <si>
    <t>LEI-B01-00874</t>
  </si>
  <si>
    <t>LEI-B01-00846</t>
  </si>
  <si>
    <t>LEI-B01-00847</t>
  </si>
  <si>
    <t>LEI-B01-00859</t>
  </si>
  <si>
    <t>LEI-B01-00860</t>
  </si>
  <si>
    <t>LEI-B01-00862</t>
  </si>
  <si>
    <t>LEI-B01-00863</t>
  </si>
  <si>
    <t>LEI-B01-00864</t>
  </si>
  <si>
    <t>LEI-B01-00867</t>
  </si>
  <si>
    <t>LEI-B01-X04986</t>
  </si>
  <si>
    <t>X04986</t>
  </si>
  <si>
    <t>47259C</t>
  </si>
  <si>
    <t>47259B</t>
  </si>
  <si>
    <t>Ultrarib</t>
  </si>
  <si>
    <t>Penningkruid (PHK)</t>
  </si>
  <si>
    <t>LEI-B01-X04987</t>
  </si>
  <si>
    <t>X04987</t>
  </si>
  <si>
    <t>47259A</t>
  </si>
  <si>
    <t>LEI-B01-X04988</t>
  </si>
  <si>
    <t>X04988</t>
  </si>
  <si>
    <t>LEI-B01-X04989</t>
  </si>
  <si>
    <t>X04989</t>
  </si>
  <si>
    <t>Vuilwaterriool</t>
  </si>
  <si>
    <t>47102B</t>
  </si>
  <si>
    <t>47102A</t>
  </si>
  <si>
    <t>LEI-B01-X04990</t>
  </si>
  <si>
    <t>X04990</t>
  </si>
  <si>
    <t>LEI-O01-1355</t>
  </si>
  <si>
    <t>B15</t>
  </si>
  <si>
    <t>Oostkade (OBL)</t>
  </si>
  <si>
    <t>LEI-O01-2738</t>
  </si>
  <si>
    <t>Spuidijk (OBL)</t>
  </si>
  <si>
    <t>LEI-O01-2740</t>
  </si>
  <si>
    <t>KN21</t>
  </si>
  <si>
    <t>LEI-O01-2835</t>
  </si>
  <si>
    <t>KN23</t>
  </si>
  <si>
    <t>KN24</t>
  </si>
  <si>
    <t>LEI-O01-3282</t>
  </si>
  <si>
    <t>LEI-O01-3322</t>
  </si>
  <si>
    <t>KN29</t>
  </si>
  <si>
    <t>KN28</t>
  </si>
  <si>
    <t>LEI-O01-3364</t>
  </si>
  <si>
    <t>LEI-O01-3450</t>
  </si>
  <si>
    <t>LEI-O01-3719</t>
  </si>
  <si>
    <t>KN27</t>
  </si>
  <si>
    <t>LEI-O01-3747</t>
  </si>
  <si>
    <t>KN22</t>
  </si>
  <si>
    <t>LEI-O01-3902</t>
  </si>
  <si>
    <t>Kikkershoek (OBL)</t>
  </si>
  <si>
    <t>LEI-O01-3903</t>
  </si>
  <si>
    <t>LEI-O01-3904</t>
  </si>
  <si>
    <t>LEI-O01-3905</t>
  </si>
  <si>
    <t>LEI-O01-3906</t>
  </si>
  <si>
    <t>LEI-O01-432</t>
  </si>
  <si>
    <t>LEI-O01-436</t>
  </si>
  <si>
    <t>LEI-O01-443</t>
  </si>
  <si>
    <t>B10</t>
  </si>
  <si>
    <t>LEI-O01-945</t>
  </si>
  <si>
    <t>LEI-O01-946</t>
  </si>
  <si>
    <t>KN25</t>
  </si>
  <si>
    <t>LEI-O01-947</t>
  </si>
  <si>
    <t>KN26</t>
  </si>
  <si>
    <t>LEI-O01-948</t>
  </si>
  <si>
    <t>LEI-B01-0166</t>
  </si>
  <si>
    <t>40215R</t>
  </si>
  <si>
    <t>40210R</t>
  </si>
  <si>
    <t>LEI-B01-0167</t>
  </si>
  <si>
    <t>40220R</t>
  </si>
  <si>
    <t>LEI-B01-0168</t>
  </si>
  <si>
    <t>40225R</t>
  </si>
  <si>
    <t>LEI-B01-0169</t>
  </si>
  <si>
    <t>40200U</t>
  </si>
  <si>
    <t>LEI-B01-00849</t>
  </si>
  <si>
    <t>LEI-B01-00852</t>
  </si>
  <si>
    <t>LEI-B01-00853</t>
  </si>
  <si>
    <t>P364</t>
  </si>
  <si>
    <t>LEI-B01-00854</t>
  </si>
  <si>
    <t>LEI-B01-00855</t>
  </si>
  <si>
    <t>LEI-B01-00858</t>
  </si>
  <si>
    <t>LEI-B01-00861</t>
  </si>
  <si>
    <t>LEI-B01-X00771</t>
  </si>
  <si>
    <t>X00771</t>
  </si>
  <si>
    <t>40627.5</t>
  </si>
  <si>
    <t>Biezenbloker (PHK)</t>
  </si>
  <si>
    <t>LEI-B01-X00772</t>
  </si>
  <si>
    <t>X00772</t>
  </si>
  <si>
    <t>LEI-B01-X02159</t>
  </si>
  <si>
    <t>X02159</t>
  </si>
  <si>
    <t>LEI-O01-121</t>
  </si>
  <si>
    <t>Vierwiekenplein (OBL)</t>
  </si>
  <si>
    <t>LEI-O01-1243</t>
  </si>
  <si>
    <t>LEI-O01-1244</t>
  </si>
  <si>
    <t>LEI-O01-1245</t>
  </si>
  <si>
    <t>LEI-O01-1266</t>
  </si>
  <si>
    <t>LEI-O01-133</t>
  </si>
  <si>
    <t>LEI-O01-134</t>
  </si>
  <si>
    <t>LEI-O01-1378</t>
  </si>
  <si>
    <t>LEI-O01-1379</t>
  </si>
  <si>
    <t>LEI-O01-1432</t>
  </si>
  <si>
    <t>LEI-O01-1543</t>
  </si>
  <si>
    <t>LEI-O01-1655</t>
  </si>
  <si>
    <t>LEI-O01-170</t>
  </si>
  <si>
    <t>LEI-O01-178</t>
  </si>
  <si>
    <t>LEI-O01-183</t>
  </si>
  <si>
    <t>LEI-O01-1836</t>
  </si>
  <si>
    <t>B16</t>
  </si>
  <si>
    <t>LEI-O01-1842</t>
  </si>
  <si>
    <t>Buitenhavenstraat (OBL)</t>
  </si>
  <si>
    <t>LEI-O01-2032</t>
  </si>
  <si>
    <t>LEI-O01-2292</t>
  </si>
  <si>
    <t>PG11</t>
  </si>
  <si>
    <t>LEI-O01-236</t>
  </si>
  <si>
    <t>LEI-O01-244</t>
  </si>
  <si>
    <t>LEI-O01-2739</t>
  </si>
  <si>
    <t>LEI-O01-2884</t>
  </si>
  <si>
    <t>LEI-O01-3227</t>
  </si>
  <si>
    <t>LEI-O01-331</t>
  </si>
  <si>
    <t>LEI-O01-334</t>
  </si>
  <si>
    <t>LEI-O01-336</t>
  </si>
  <si>
    <t>LEI-O01-3515</t>
  </si>
  <si>
    <t>LEI-O01-365</t>
  </si>
  <si>
    <t>LEI-O01-4012</t>
  </si>
  <si>
    <t>LEI-O01-449</t>
  </si>
  <si>
    <t>Gedempte Spui (OBL)</t>
  </si>
  <si>
    <t>LEI-O01-452</t>
  </si>
  <si>
    <t>LEI-O01-456</t>
  </si>
  <si>
    <t>LEI-O01-4745</t>
  </si>
  <si>
    <t>Langeweg (OBL)</t>
  </si>
  <si>
    <t>LEI-O01-4761</t>
  </si>
  <si>
    <t>LEI-O01-4762</t>
  </si>
  <si>
    <t>LEI-O01-4763</t>
  </si>
  <si>
    <t>LEI-O01-4764</t>
  </si>
  <si>
    <t>LEI-O01-4765</t>
  </si>
  <si>
    <t>LEI-O01-52</t>
  </si>
  <si>
    <t>LEI-O01-53</t>
  </si>
  <si>
    <t>LEI-O01-938</t>
  </si>
  <si>
    <t>LEI-O01-996</t>
  </si>
  <si>
    <t>LEI-B01-0039</t>
  </si>
  <si>
    <t>40335R</t>
  </si>
  <si>
    <t>40330R</t>
  </si>
  <si>
    <t>LEI-B01-00683</t>
  </si>
  <si>
    <t>Hofstede (PHK)</t>
  </si>
  <si>
    <t>LEI-B01-00684</t>
  </si>
  <si>
    <t>LEI-B01-00685</t>
  </si>
  <si>
    <t>LEI-B01-00686</t>
  </si>
  <si>
    <t>LEI-B01-00687</t>
  </si>
  <si>
    <t>LEI-B01-00688</t>
  </si>
  <si>
    <t>LEI-B01-00689</t>
  </si>
  <si>
    <t>LEI-B01-00690</t>
  </si>
  <si>
    <t>LEI-B01-00691</t>
  </si>
  <si>
    <t>LEI-B01-00692</t>
  </si>
  <si>
    <t>LEI-B01-00693</t>
  </si>
  <si>
    <t>LEI-B01-00694</t>
  </si>
  <si>
    <t>LEI-B01-00695</t>
  </si>
  <si>
    <t>LEI-B01-00696</t>
  </si>
  <si>
    <t>LEI-B01-00697</t>
  </si>
  <si>
    <t>LEI-B01-00698</t>
  </si>
  <si>
    <t>LEI-B01-00699</t>
  </si>
  <si>
    <t>LEI-B01-00700</t>
  </si>
  <si>
    <t>LEI-B01-00701</t>
  </si>
  <si>
    <t>LEI-B01-00702</t>
  </si>
  <si>
    <t>LEI-B01-00703</t>
  </si>
  <si>
    <t>LEI-B01-00704</t>
  </si>
  <si>
    <t>LEI-B01-00706</t>
  </si>
  <si>
    <t>LEI-B01-00707</t>
  </si>
  <si>
    <t>LEI-B01-00708</t>
  </si>
  <si>
    <t>LEI-B01-00709</t>
  </si>
  <si>
    <t>LEI-B01-00710</t>
  </si>
  <si>
    <t>LEI-B01-00711</t>
  </si>
  <si>
    <t>LEI-B01-00712</t>
  </si>
  <si>
    <t>LEI-B01-00713</t>
  </si>
  <si>
    <t>LEI-B01-00714</t>
  </si>
  <si>
    <t>LEI-B01-00715</t>
  </si>
  <si>
    <t>LEI-B01-00717</t>
  </si>
  <si>
    <t>LEI-B01-00718</t>
  </si>
  <si>
    <t>LEI-B01-00719</t>
  </si>
  <si>
    <t>LEI-B01-00720</t>
  </si>
  <si>
    <t>LEI-B01-00734</t>
  </si>
  <si>
    <t>LEI-B01-00777</t>
  </si>
  <si>
    <t>Polypropyleen</t>
  </si>
  <si>
    <t>Winterplein (PHK)</t>
  </si>
  <si>
    <t>LEI-B01-00778</t>
  </si>
  <si>
    <t>LEI-B01-00782</t>
  </si>
  <si>
    <t>LEI-B01-00784</t>
  </si>
  <si>
    <t>LEI-B01-00785</t>
  </si>
  <si>
    <t>LEI-B01-00786</t>
  </si>
  <si>
    <t>LEI-B01-00787</t>
  </si>
  <si>
    <t>LEI-B01-00788</t>
  </si>
  <si>
    <t>LEI-B01-00803</t>
  </si>
  <si>
    <t>LEI-B01-00805</t>
  </si>
  <si>
    <t>Lentepad (PHK)</t>
  </si>
  <si>
    <t>LEI-B01-00806</t>
  </si>
  <si>
    <t>LEI-B01-00810</t>
  </si>
  <si>
    <t>LEI-B01-00811</t>
  </si>
  <si>
    <t>LEI-B01-00812</t>
  </si>
  <si>
    <t>Schaduwrijk (PHK)</t>
  </si>
  <si>
    <t>LEI-B01-00813</t>
  </si>
  <si>
    <t>LEI-B01-00814</t>
  </si>
  <si>
    <t>LEI-B01-00815</t>
  </si>
  <si>
    <t>LEI-B01-00816</t>
  </si>
  <si>
    <t>LEI-B01-00817</t>
  </si>
  <si>
    <t>LEI-B01-00818</t>
  </si>
  <si>
    <t>LEI-B01-00819</t>
  </si>
  <si>
    <t>LEI-B01-00820</t>
  </si>
  <si>
    <t>LEI-B01-00821</t>
  </si>
  <si>
    <t>Oogstlaan (PHK)</t>
  </si>
  <si>
    <t>LEI-B01-00822</t>
  </si>
  <si>
    <t>LEI-B01-00823</t>
  </si>
  <si>
    <t>LEI-B01-00824</t>
  </si>
  <si>
    <t>LEI-B01-00825</t>
  </si>
  <si>
    <t>LEI-B01-00826</t>
  </si>
  <si>
    <t>LEI-B01-00827</t>
  </si>
  <si>
    <t>LEI-B01-00828</t>
  </si>
  <si>
    <t>Schemering (PHK)</t>
  </si>
  <si>
    <t>LEI-B01-00839</t>
  </si>
  <si>
    <t>LEI-B01-00845</t>
  </si>
  <si>
    <t>LEI-B01-00856</t>
  </si>
  <si>
    <t>LEI-B01-00857</t>
  </si>
  <si>
    <t>LEI-B01-0159</t>
  </si>
  <si>
    <t>40320R</t>
  </si>
  <si>
    <t>LEI-B01-0160</t>
  </si>
  <si>
    <t>40280R</t>
  </si>
  <si>
    <t>LEI-B01-0161</t>
  </si>
  <si>
    <t>40270R</t>
  </si>
  <si>
    <t>LEI-B01-0162</t>
  </si>
  <si>
    <t>40260R</t>
  </si>
  <si>
    <t>LEI-B01-0163</t>
  </si>
  <si>
    <t>40450R</t>
  </si>
  <si>
    <t>LEI-B01-X00477</t>
  </si>
  <si>
    <t>X00477</t>
  </si>
  <si>
    <t>Gele Lis (PHK)</t>
  </si>
  <si>
    <t>LEI-B01-X00478</t>
  </si>
  <si>
    <t>X00478</t>
  </si>
  <si>
    <t>Gres</t>
  </si>
  <si>
    <t>LEI-B01-X00479</t>
  </si>
  <si>
    <t>X00479</t>
  </si>
  <si>
    <t>47128A</t>
  </si>
  <si>
    <t>LEI-B01-X00619</t>
  </si>
  <si>
    <t>X00619</t>
  </si>
  <si>
    <t>De Grienden (PHK)</t>
  </si>
  <si>
    <t>LEI-B01-X00620</t>
  </si>
  <si>
    <t>X00620</t>
  </si>
  <si>
    <t>LEI-B01-X00773</t>
  </si>
  <si>
    <t>X00773</t>
  </si>
  <si>
    <t>LEI-B01-X01304</t>
  </si>
  <si>
    <t>X01304</t>
  </si>
  <si>
    <t>Kleefkruid (PHK)</t>
  </si>
  <si>
    <t>LEI-B01-X01305</t>
  </si>
  <si>
    <t>X01305</t>
  </si>
  <si>
    <t>LEI-B01-X01306</t>
  </si>
  <si>
    <t>X01306</t>
  </si>
  <si>
    <t>LEI-B01-X01307</t>
  </si>
  <si>
    <t>X01307</t>
  </si>
  <si>
    <t>Dauwbraam (PHK)</t>
  </si>
  <si>
    <t>LEI-B01-X01308</t>
  </si>
  <si>
    <t>X01308</t>
  </si>
  <si>
    <t>LEI-B01-X01309</t>
  </si>
  <si>
    <t>X01309</t>
  </si>
  <si>
    <t>LEI-B01-X01311</t>
  </si>
  <si>
    <t>X01311</t>
  </si>
  <si>
    <t>LEI-B01-X01313</t>
  </si>
  <si>
    <t>X01313</t>
  </si>
  <si>
    <t>LEI-B01-X01315</t>
  </si>
  <si>
    <t>X01315</t>
  </si>
  <si>
    <t>Speenkruid (PHK)</t>
  </si>
  <si>
    <t>LEI-B01-X01316</t>
  </si>
  <si>
    <t>X01316</t>
  </si>
  <si>
    <t>LEI-B01-X01317</t>
  </si>
  <si>
    <t>X01317</t>
  </si>
  <si>
    <t>LEI-B01-X01321</t>
  </si>
  <si>
    <t>X01321</t>
  </si>
  <si>
    <t>LEI-B01-X01322</t>
  </si>
  <si>
    <t>X01322</t>
  </si>
  <si>
    <t>LEI-B01-X01323</t>
  </si>
  <si>
    <t>X01323</t>
  </si>
  <si>
    <t>LEI-B01-X01433</t>
  </si>
  <si>
    <t>X01433</t>
  </si>
  <si>
    <t>LEI-B01-X01434</t>
  </si>
  <si>
    <t>X01434</t>
  </si>
  <si>
    <t>LEI-B01-X01435</t>
  </si>
  <si>
    <t>X01435</t>
  </si>
  <si>
    <t>LEI-B01-X01436</t>
  </si>
  <si>
    <t>X01436</t>
  </si>
  <si>
    <t>LEI-B01-X01437</t>
  </si>
  <si>
    <t>X01437</t>
  </si>
  <si>
    <t>LEI-B01-X01438</t>
  </si>
  <si>
    <t>X01438</t>
  </si>
  <si>
    <t>LEI-B01-X01439</t>
  </si>
  <si>
    <t>X01439</t>
  </si>
  <si>
    <t>LEI-B01-X01440</t>
  </si>
  <si>
    <t>X01440</t>
  </si>
  <si>
    <t>LEI-B01-X01441</t>
  </si>
  <si>
    <t>X01441</t>
  </si>
  <si>
    <t>LEI-B01-X01442</t>
  </si>
  <si>
    <t>X01442</t>
  </si>
  <si>
    <t>LEI-B01-X01443</t>
  </si>
  <si>
    <t>X01443</t>
  </si>
  <si>
    <t>LEI-B01-X01444</t>
  </si>
  <si>
    <t>X01444</t>
  </si>
  <si>
    <t>LEI-B01-X01445</t>
  </si>
  <si>
    <t>X01445</t>
  </si>
  <si>
    <t>LEI-B01-X01446</t>
  </si>
  <si>
    <t>X01446</t>
  </si>
  <si>
    <t>LEI-B01-X01447</t>
  </si>
  <si>
    <t>X01447</t>
  </si>
  <si>
    <t>Haagwinde (PHK)</t>
  </si>
  <si>
    <t>LEI-B01-X01448</t>
  </si>
  <si>
    <t>X01448</t>
  </si>
  <si>
    <t>LEI-B01-X01449</t>
  </si>
  <si>
    <t>X01449</t>
  </si>
  <si>
    <t>LEI-B01-X01450</t>
  </si>
  <si>
    <t>X01450</t>
  </si>
  <si>
    <t>LEI-B01-X01451</t>
  </si>
  <si>
    <t>X01451</t>
  </si>
  <si>
    <t>LEI-B01-X01452</t>
  </si>
  <si>
    <t>X01452</t>
  </si>
  <si>
    <t>LEI-B01-X01453</t>
  </si>
  <si>
    <t>X01453</t>
  </si>
  <si>
    <t>LEI-B01-X01581</t>
  </si>
  <si>
    <t>X01581</t>
  </si>
  <si>
    <t>47228A</t>
  </si>
  <si>
    <t>LEI-B01-X01582</t>
  </si>
  <si>
    <t>X01582</t>
  </si>
  <si>
    <t>LEI-B01-X01583</t>
  </si>
  <si>
    <t>X01583</t>
  </si>
  <si>
    <t>LEI-B01-X02155</t>
  </si>
  <si>
    <t>X02155</t>
  </si>
  <si>
    <t>LEI-B01-X02156</t>
  </si>
  <si>
    <t>X02156</t>
  </si>
  <si>
    <t>LEI-B01-X02160</t>
  </si>
  <si>
    <t>X02160</t>
  </si>
  <si>
    <t>LEI-B01-X02411</t>
  </si>
  <si>
    <t>X02411</t>
  </si>
  <si>
    <t>Laning (PHK)</t>
  </si>
  <si>
    <t>LEI-B01-X02948</t>
  </si>
  <si>
    <t>X02948</t>
  </si>
  <si>
    <t>LEI-B01-X03531</t>
  </si>
  <si>
    <t>X03531</t>
  </si>
  <si>
    <t>LEI-B01-X03532</t>
  </si>
  <si>
    <t>X03532</t>
  </si>
  <si>
    <t>LEI-B01-X03533</t>
  </si>
  <si>
    <t>X03533</t>
  </si>
  <si>
    <t>LEI-B01-X03534</t>
  </si>
  <si>
    <t>X03534</t>
  </si>
  <si>
    <t>LEI-B01-X03535</t>
  </si>
  <si>
    <t>X03535</t>
  </si>
  <si>
    <t>LEI-B01-X03638</t>
  </si>
  <si>
    <t>X03638</t>
  </si>
  <si>
    <t>LEI-B01-X03639</t>
  </si>
  <si>
    <t>X03639</t>
  </si>
  <si>
    <t>LEI-B01-X03640</t>
  </si>
  <si>
    <t>X03640</t>
  </si>
  <si>
    <t>LEI-B01-X03641</t>
  </si>
  <si>
    <t>X03641</t>
  </si>
  <si>
    <t>Waterkers (PHK)</t>
  </si>
  <si>
    <t>LEI-B01-X03642</t>
  </si>
  <si>
    <t>X03642</t>
  </si>
  <si>
    <t>LEI-B01-X03643</t>
  </si>
  <si>
    <t>X03643</t>
  </si>
  <si>
    <t>LEI-B01-X03644</t>
  </si>
  <si>
    <t>X03644</t>
  </si>
  <si>
    <t>LEI-B01-X03645</t>
  </si>
  <si>
    <t>X03645</t>
  </si>
  <si>
    <t>LEI-B01-X03646</t>
  </si>
  <si>
    <t>X03646</t>
  </si>
  <si>
    <t>LEI-B01-X03647</t>
  </si>
  <si>
    <t>X03647</t>
  </si>
  <si>
    <t>LEI-B01-X03648</t>
  </si>
  <si>
    <t>X03648</t>
  </si>
  <si>
    <t>LEI-B01-X03649</t>
  </si>
  <si>
    <t>X03649</t>
  </si>
  <si>
    <t>LEI-B01-X03650</t>
  </si>
  <si>
    <t>X03650</t>
  </si>
  <si>
    <t>LEI-B01-X03651</t>
  </si>
  <si>
    <t>X03651</t>
  </si>
  <si>
    <t>LEI-B01-X03652</t>
  </si>
  <si>
    <t>X03652</t>
  </si>
  <si>
    <t>LEI-B01-X03653</t>
  </si>
  <si>
    <t>X03653</t>
  </si>
  <si>
    <t>Barbarakruid (PHK)</t>
  </si>
  <si>
    <t>LEI-B01-X03654</t>
  </si>
  <si>
    <t>X03654</t>
  </si>
  <si>
    <t>LEI-B01-X03655</t>
  </si>
  <si>
    <t>X03655</t>
  </si>
  <si>
    <t>LEI-B01-X03656</t>
  </si>
  <si>
    <t>X03656</t>
  </si>
  <si>
    <t>Valeriaan (PHK)</t>
  </si>
  <si>
    <t>LEI-B01-X03657</t>
  </si>
  <si>
    <t>X03657</t>
  </si>
  <si>
    <t>LEI-B01-X03658</t>
  </si>
  <si>
    <t>X03658</t>
  </si>
  <si>
    <t>LEI-B01-X03659</t>
  </si>
  <si>
    <t>X03659</t>
  </si>
  <si>
    <t>LEI-B01-X03660</t>
  </si>
  <si>
    <t>X03660</t>
  </si>
  <si>
    <t>LEI-B01-X03661</t>
  </si>
  <si>
    <t>X03661</t>
  </si>
  <si>
    <t>LEI-B01-X03662</t>
  </si>
  <si>
    <t>X03662</t>
  </si>
  <si>
    <t>LEI-B01-X03663</t>
  </si>
  <si>
    <t>X03663</t>
  </si>
  <si>
    <t>LEI-B01-X03664</t>
  </si>
  <si>
    <t>X03664</t>
  </si>
  <si>
    <t>LEI-B01-X03665</t>
  </si>
  <si>
    <t>X03665</t>
  </si>
  <si>
    <t>LEI-B01-X03666</t>
  </si>
  <si>
    <t>X03666</t>
  </si>
  <si>
    <t>LEI-B01-X03667</t>
  </si>
  <si>
    <t>X03667</t>
  </si>
  <si>
    <t>LEI-B01-X03668</t>
  </si>
  <si>
    <t>X03668</t>
  </si>
  <si>
    <t>LEI-B01-X03669</t>
  </si>
  <si>
    <t>X03669</t>
  </si>
  <si>
    <t>LEI-B01-X03670</t>
  </si>
  <si>
    <t>X03670</t>
  </si>
  <si>
    <t>LEI-B01-X03671</t>
  </si>
  <si>
    <t>X03671</t>
  </si>
  <si>
    <t>LEI-B01-X03672</t>
  </si>
  <si>
    <t>X03672</t>
  </si>
  <si>
    <t>LEI-B01-X03774</t>
  </si>
  <si>
    <t>X03774</t>
  </si>
  <si>
    <t>LEI-B01-X03775</t>
  </si>
  <si>
    <t>X03775</t>
  </si>
  <si>
    <t>LEI-B01-X03916</t>
  </si>
  <si>
    <t>X03916</t>
  </si>
  <si>
    <t>LEI-B01-X03917</t>
  </si>
  <si>
    <t>X03917</t>
  </si>
  <si>
    <t>LEI-B01-X03918</t>
  </si>
  <si>
    <t>X03918</t>
  </si>
  <si>
    <t>LEI-B01-X03919</t>
  </si>
  <si>
    <t>X03919</t>
  </si>
  <si>
    <t>LEI-B01-X03920</t>
  </si>
  <si>
    <t>X03920</t>
  </si>
  <si>
    <t>LEI-B01-X03921</t>
  </si>
  <si>
    <t>X03921</t>
  </si>
  <si>
    <t>LEI-B01-X03922</t>
  </si>
  <si>
    <t>X03922</t>
  </si>
  <si>
    <t>LEI-B01-X03923</t>
  </si>
  <si>
    <t>X03923</t>
  </si>
  <si>
    <t>LEI-B01-X03924</t>
  </si>
  <si>
    <t>X03924</t>
  </si>
  <si>
    <t>LEI-B01-X03925</t>
  </si>
  <si>
    <t>X03925</t>
  </si>
  <si>
    <t>LEI-B01-X03926</t>
  </si>
  <si>
    <t>X03926</t>
  </si>
  <si>
    <t>LEI-B01-X03927</t>
  </si>
  <si>
    <t>X03927</t>
  </si>
  <si>
    <t>LEI-B01-X03928</t>
  </si>
  <si>
    <t>X03928</t>
  </si>
  <si>
    <t>LEI-B01-X03929</t>
  </si>
  <si>
    <t>X03929</t>
  </si>
  <si>
    <t>LEI-B01-X03930</t>
  </si>
  <si>
    <t>X03930</t>
  </si>
  <si>
    <t>LEI-B01-X03931</t>
  </si>
  <si>
    <t>X03931</t>
  </si>
  <si>
    <t>LEI-B01-X03932</t>
  </si>
  <si>
    <t>X03932</t>
  </si>
  <si>
    <t>LEI-B01-X03933</t>
  </si>
  <si>
    <t>X03933</t>
  </si>
  <si>
    <t>LEI-B01-X03934</t>
  </si>
  <si>
    <t>X03934</t>
  </si>
  <si>
    <t>LEI-B01-X03935</t>
  </si>
  <si>
    <t>X03935</t>
  </si>
  <si>
    <t>LEI-B01-X03936</t>
  </si>
  <si>
    <t>X03936</t>
  </si>
  <si>
    <t>LEI-B01-X03937</t>
  </si>
  <si>
    <t>X03937</t>
  </si>
  <si>
    <t>Dotter (PHK)</t>
  </si>
  <si>
    <t>LEI-B01-X03938</t>
  </si>
  <si>
    <t>X03938</t>
  </si>
  <si>
    <t>LEI-B01-X03939</t>
  </si>
  <si>
    <t>X03939</t>
  </si>
  <si>
    <t>LEI-B01-X03940</t>
  </si>
  <si>
    <t>X03940</t>
  </si>
  <si>
    <t>LEI-B01-X03941</t>
  </si>
  <si>
    <t>X03941</t>
  </si>
  <si>
    <t>LEI-B01-X03942</t>
  </si>
  <si>
    <t>X03942</t>
  </si>
  <si>
    <t>LEI-B01-X03943</t>
  </si>
  <si>
    <t>X03943</t>
  </si>
  <si>
    <t>LEI-B01-X03944</t>
  </si>
  <si>
    <t>X03944</t>
  </si>
  <si>
    <t>LEI-B01-X03945</t>
  </si>
  <si>
    <t>X03945</t>
  </si>
  <si>
    <t>LEI-B01-X03946</t>
  </si>
  <si>
    <t>X03946</t>
  </si>
  <si>
    <t>LEI-B01-X03947</t>
  </si>
  <si>
    <t>X03947</t>
  </si>
  <si>
    <t>LEI-B01-X04212</t>
  </si>
  <si>
    <t>X04212</t>
  </si>
  <si>
    <t>LEI-B01-X04213</t>
  </si>
  <si>
    <t>X04213</t>
  </si>
  <si>
    <t>LEI-B01-X04214</t>
  </si>
  <si>
    <t>X04214</t>
  </si>
  <si>
    <t>LEI-B01-X04215</t>
  </si>
  <si>
    <t>X04215</t>
  </si>
  <si>
    <t>LEI-B01-X04216</t>
  </si>
  <si>
    <t>X04216</t>
  </si>
  <si>
    <t>LEI-B01-X04217</t>
  </si>
  <si>
    <t>X04217</t>
  </si>
  <si>
    <t>LEI-B01-X04218</t>
  </si>
  <si>
    <t>X04218</t>
  </si>
  <si>
    <t>LEI-B01-X04219</t>
  </si>
  <si>
    <t>X04219</t>
  </si>
  <si>
    <t>LEI-B01-X04220</t>
  </si>
  <si>
    <t>X04220</t>
  </si>
  <si>
    <t>LEI-B01-X04221</t>
  </si>
  <si>
    <t>X04221</t>
  </si>
  <si>
    <t>LEI-B01-X04222</t>
  </si>
  <si>
    <t>X04222</t>
  </si>
  <si>
    <t>LEI-B01-X04223</t>
  </si>
  <si>
    <t>X04223</t>
  </si>
  <si>
    <t>LEI-B01-X04326</t>
  </si>
  <si>
    <t>X04326</t>
  </si>
  <si>
    <t>LEI-B01-X04327</t>
  </si>
  <si>
    <t>X04327</t>
  </si>
  <si>
    <t>LEI-B01-X04328</t>
  </si>
  <si>
    <t>X04328</t>
  </si>
  <si>
    <t>LEI-B01-X04329</t>
  </si>
  <si>
    <t>X04329</t>
  </si>
  <si>
    <t>LEI-B01-X04819</t>
  </si>
  <si>
    <t>X04819</t>
  </si>
  <si>
    <t>LEI-B01-X04980</t>
  </si>
  <si>
    <t>X04980</t>
  </si>
  <si>
    <t>LEI-B01-X05336</t>
  </si>
  <si>
    <t>X05336</t>
  </si>
  <si>
    <t>Biezendroger (PHK)</t>
  </si>
  <si>
    <t>LEI-C01-1651</t>
  </si>
  <si>
    <t>Harmonie (KWL)</t>
  </si>
  <si>
    <t>LEI-C01-1723</t>
  </si>
  <si>
    <t>Harp (KWL)</t>
  </si>
  <si>
    <t>LEI-C01-1785</t>
  </si>
  <si>
    <t>LEI-C01-1786</t>
  </si>
  <si>
    <t>Mandoline (KWL)</t>
  </si>
  <si>
    <t>LEI-C01-1787</t>
  </si>
  <si>
    <t>LEI-C01-1788</t>
  </si>
  <si>
    <t>LEI-C01-1789</t>
  </si>
  <si>
    <t>LEI-C01-1790</t>
  </si>
  <si>
    <t>LEI-C01-1791</t>
  </si>
  <si>
    <t>LEI-C01-1792</t>
  </si>
  <si>
    <t>LEI-C01-1793</t>
  </si>
  <si>
    <t>LEI-C01-1794</t>
  </si>
  <si>
    <t>LEI-C01-1795</t>
  </si>
  <si>
    <t>LEI-C01-1796</t>
  </si>
  <si>
    <t>LEI-C01-1797</t>
  </si>
  <si>
    <t>LEI-C01-1798</t>
  </si>
  <si>
    <t>LEI-C01-1799</t>
  </si>
  <si>
    <t>LEI-C01-1800</t>
  </si>
  <si>
    <t>LEI-C01-1801</t>
  </si>
  <si>
    <t>LEI-C01-1802</t>
  </si>
  <si>
    <t>LEI-C01-1803</t>
  </si>
  <si>
    <t>LEI-C01-1804</t>
  </si>
  <si>
    <t>LEI-C01-1805</t>
  </si>
  <si>
    <t>LEI-C01-1806</t>
  </si>
  <si>
    <t>LEI-C01-1807</t>
  </si>
  <si>
    <t>LEI-C01-1808</t>
  </si>
  <si>
    <t>LEI-C01-1809</t>
  </si>
  <si>
    <t>LEI-C01-1810</t>
  </si>
  <si>
    <t>LEI-C01-1811</t>
  </si>
  <si>
    <t>LEI-C01-1812</t>
  </si>
  <si>
    <t>LEI-C01-1813</t>
  </si>
  <si>
    <t>LEI-C01-1814</t>
  </si>
  <si>
    <t>LEI-C01-1815</t>
  </si>
  <si>
    <t>LEI-C01-1816</t>
  </si>
  <si>
    <t>LEI-C01-1817</t>
  </si>
  <si>
    <t>Fagot (KWL)</t>
  </si>
  <si>
    <t>LEI-C01-1818</t>
  </si>
  <si>
    <t>LEI-C01-1819</t>
  </si>
  <si>
    <t>LEI-C01-2988</t>
  </si>
  <si>
    <t>Burg. Korstanjestraat (KWL)</t>
  </si>
  <si>
    <t>LEI-C01-2991</t>
  </si>
  <si>
    <t>Cello (KWL)</t>
  </si>
  <si>
    <t>LEI-C01-2992</t>
  </si>
  <si>
    <t>Fanfare (KWL)</t>
  </si>
  <si>
    <t>LEI-C01-2993</t>
  </si>
  <si>
    <t>LEI-C01-2994</t>
  </si>
  <si>
    <t>LEI-C01-2995</t>
  </si>
  <si>
    <t>LEI-C01-2996</t>
  </si>
  <si>
    <t>LEI-C01-2997</t>
  </si>
  <si>
    <t>LEI-C01-2998</t>
  </si>
  <si>
    <t>Orkest (KWL)</t>
  </si>
  <si>
    <t>LEI-C01-2999</t>
  </si>
  <si>
    <t>LEI-C01-3000</t>
  </si>
  <si>
    <t>LEI-C01-3001</t>
  </si>
  <si>
    <t>LEI-C01-3002</t>
  </si>
  <si>
    <t>LEI-C01-3003</t>
  </si>
  <si>
    <t>LEI-C01-3004</t>
  </si>
  <si>
    <t>LEI-C01-3008</t>
  </si>
  <si>
    <t>LEI-C01-3009</t>
  </si>
  <si>
    <t>LEI-C01-3010</t>
  </si>
  <si>
    <t>LEI-C01-3011</t>
  </si>
  <si>
    <t>LEI-C01-3012</t>
  </si>
  <si>
    <t>LEI-C01-3013</t>
  </si>
  <si>
    <t>LEI-C01-3014</t>
  </si>
  <si>
    <t>LEI-C01-3016</t>
  </si>
  <si>
    <t>LEI-C01-3017</t>
  </si>
  <si>
    <t>LEI-C01-3018</t>
  </si>
  <si>
    <t>LEI-C01-3019</t>
  </si>
  <si>
    <t>LEI-C01-3020</t>
  </si>
  <si>
    <t>LEI-C01-3021</t>
  </si>
  <si>
    <t>LEI-C01-3022</t>
  </si>
  <si>
    <t>LEI-C01-3023</t>
  </si>
  <si>
    <t>LEI-C01-3024</t>
  </si>
  <si>
    <t>LEI-C01-3025</t>
  </si>
  <si>
    <t>LEI-C01-3190</t>
  </si>
  <si>
    <t>Paukenslag (KWL)</t>
  </si>
  <si>
    <t>LEI-C01-3191</t>
  </si>
  <si>
    <t>LEI-C01-3192</t>
  </si>
  <si>
    <t>LEI-C01-3194</t>
  </si>
  <si>
    <t>LEI-C01-3195</t>
  </si>
  <si>
    <t>LEI-C01-3196</t>
  </si>
  <si>
    <t>LEI-C01-3197</t>
  </si>
  <si>
    <t>LEI-C01-3198</t>
  </si>
  <si>
    <t>LEI-C01-3199</t>
  </si>
  <si>
    <t>LEI-C01-3200</t>
  </si>
  <si>
    <t>LEI-C01-3201</t>
  </si>
  <si>
    <t>LEI-C01-3202</t>
  </si>
  <si>
    <t>LEI-C01-3203</t>
  </si>
  <si>
    <t>LEI-C01-3204</t>
  </si>
  <si>
    <t>Roffel (KWL)</t>
  </si>
  <si>
    <t>LEI-C01-3205</t>
  </si>
  <si>
    <t>LEI-C01-3206</t>
  </si>
  <si>
    <t>LEI-C01-3207</t>
  </si>
  <si>
    <t>LEI-C01-3208</t>
  </si>
  <si>
    <t>LEI-C01-3210</t>
  </si>
  <si>
    <t>LEI-C01-3211</t>
  </si>
  <si>
    <t>LEI-C01-3212</t>
  </si>
  <si>
    <t>LEI-C01-3213</t>
  </si>
  <si>
    <t>LEI-C01-3214</t>
  </si>
  <si>
    <t>LEI-O01-1003</t>
  </si>
  <si>
    <t>LEI-O01-1004</t>
  </si>
  <si>
    <t>LEI-O01-1227</t>
  </si>
  <si>
    <t>LEI-O01-1228</t>
  </si>
  <si>
    <t>LEI-O01-1234</t>
  </si>
  <si>
    <t>LEI-O01-1237</t>
  </si>
  <si>
    <t>LEI-O01-1299</t>
  </si>
  <si>
    <t>LEI-O01-1330</t>
  </si>
  <si>
    <t>U98</t>
  </si>
  <si>
    <t>KN20</t>
  </si>
  <si>
    <t>LEI-O01-1419</t>
  </si>
  <si>
    <t>LEI-O01-1430</t>
  </si>
  <si>
    <t>LEI-O01-1433</t>
  </si>
  <si>
    <t>LEI-O01-1469</t>
  </si>
  <si>
    <t>LEI-O01-1476</t>
  </si>
  <si>
    <t>LEI-O01-1478</t>
  </si>
  <si>
    <t>LEI-O01-1483</t>
  </si>
  <si>
    <t>LEI-O01-1510</t>
  </si>
  <si>
    <t>LEI-O01-1511</t>
  </si>
  <si>
    <t>LEI-O01-182</t>
  </si>
  <si>
    <t>LEI-O01-262</t>
  </si>
  <si>
    <t>LEI-O01-2795</t>
  </si>
  <si>
    <t>LEI-O01-2798</t>
  </si>
  <si>
    <t>LEI-O01-28</t>
  </si>
  <si>
    <t>LEI-O01-2886</t>
  </si>
  <si>
    <t>LEI-O01-2887</t>
  </si>
  <si>
    <t>LEI-O01-29</t>
  </si>
  <si>
    <t>LEI-O01-31</t>
  </si>
  <si>
    <t>LEI-O01-3186</t>
  </si>
  <si>
    <t>LEI-O01-3189</t>
  </si>
  <si>
    <t>LEI-O01-3265</t>
  </si>
  <si>
    <t>LEI-O01-3266</t>
  </si>
  <si>
    <t>LEI-O01-3268</t>
  </si>
  <si>
    <t>LEI-O01-3269</t>
  </si>
  <si>
    <t>LEI-O01-3283</t>
  </si>
  <si>
    <t>Havenpad (OBL)</t>
  </si>
  <si>
    <t>LEI-O01-3284</t>
  </si>
  <si>
    <t>LEI-O01-3285</t>
  </si>
  <si>
    <t>Kaapstander (OBL)</t>
  </si>
  <si>
    <t>LEI-O01-3286</t>
  </si>
  <si>
    <t>Spuizicht (OBL)</t>
  </si>
  <si>
    <t>LEI-O01-3287</t>
  </si>
  <si>
    <t>LEI-O01-3288</t>
  </si>
  <si>
    <t>Bakboord (OBL)</t>
  </si>
  <si>
    <t>LEI-O01-3289</t>
  </si>
  <si>
    <t>LEI-O01-3290</t>
  </si>
  <si>
    <t>LEI-O01-3291</t>
  </si>
  <si>
    <t>LEI-O01-3292</t>
  </si>
  <si>
    <t>Stuurboord (OBL)</t>
  </si>
  <si>
    <t>LEI-O01-3293</t>
  </si>
  <si>
    <t>LEI-O01-3294</t>
  </si>
  <si>
    <t>LEI-O01-3295</t>
  </si>
  <si>
    <t>LEI-O01-3296</t>
  </si>
  <si>
    <t>LEI-O01-3297</t>
  </si>
  <si>
    <t>LEI-O01-3298</t>
  </si>
  <si>
    <t>LEI-O01-3299</t>
  </si>
  <si>
    <t>De Werf (OBL)</t>
  </si>
  <si>
    <t>LEI-O01-3300</t>
  </si>
  <si>
    <t>LEI-O01-3309</t>
  </si>
  <si>
    <t>LEI-O01-3310</t>
  </si>
  <si>
    <t>LEI-O01-3327</t>
  </si>
  <si>
    <t>LEI-O01-3328</t>
  </si>
  <si>
    <t>LEI-O01-3329</t>
  </si>
  <si>
    <t>LEI-O01-3363</t>
  </si>
  <si>
    <t>LEI-O01-3400</t>
  </si>
  <si>
    <t>LEI-O01-3451</t>
  </si>
  <si>
    <t>LEI-O01-3452</t>
  </si>
  <si>
    <t>LEI-O01-3453</t>
  </si>
  <si>
    <t>LEI-O01-35</t>
  </si>
  <si>
    <t>LEI-O01-3503</t>
  </si>
  <si>
    <t>LEI-O01-3504</t>
  </si>
  <si>
    <t>LEI-O01-3506</t>
  </si>
  <si>
    <t>LEI-O01-3507</t>
  </si>
  <si>
    <t>LEI-O01-3508</t>
  </si>
  <si>
    <t>LEI-O01-36</t>
  </si>
  <si>
    <t>LEI-O01-37</t>
  </si>
  <si>
    <t>LEI-O01-3754</t>
  </si>
  <si>
    <t>B0003</t>
  </si>
  <si>
    <t>B0002</t>
  </si>
  <si>
    <t>LEI-O01-3755</t>
  </si>
  <si>
    <t>B0001</t>
  </si>
  <si>
    <t>LEI-O01-3756</t>
  </si>
  <si>
    <t>B0004</t>
  </si>
  <si>
    <t>LEI-O01-3785</t>
  </si>
  <si>
    <t>LEI-O01-3788</t>
  </si>
  <si>
    <t>LEI-O01-3792</t>
  </si>
  <si>
    <t>LEI-O01-3796</t>
  </si>
  <si>
    <t>LEI-O01-3981</t>
  </si>
  <si>
    <t>LEI-O01-4001</t>
  </si>
  <si>
    <t>LEI-O01-4002</t>
  </si>
  <si>
    <t>LEI-O01-431</t>
  </si>
  <si>
    <t>LEI-O01-433</t>
  </si>
  <si>
    <t>LEI-O01-434</t>
  </si>
  <si>
    <t>LEI-O01-435</t>
  </si>
  <si>
    <t>LEI-O01-437</t>
  </si>
  <si>
    <t>LEI-O01-438</t>
  </si>
  <si>
    <t>LEI-O01-440</t>
  </si>
  <si>
    <t>LEI-O01-441</t>
  </si>
  <si>
    <t>LEI-O01-442</t>
  </si>
  <si>
    <t>LEI-O01-522</t>
  </si>
  <si>
    <t>LEI-O01-523</t>
  </si>
  <si>
    <t>LEI-O01-524</t>
  </si>
  <si>
    <t>LEI-O01-526</t>
  </si>
  <si>
    <t>LEI-O01-531</t>
  </si>
  <si>
    <t>LEI-O01-576</t>
  </si>
  <si>
    <t>LEI-O01-608</t>
  </si>
  <si>
    <t>LEI-O01-609</t>
  </si>
  <si>
    <t>LEI-O01-612</t>
  </si>
  <si>
    <t>LEI-O01-613</t>
  </si>
  <si>
    <t>LEI-O01-619</t>
  </si>
  <si>
    <t>LEI-O01-733</t>
  </si>
  <si>
    <t>LEI-O01-734</t>
  </si>
  <si>
    <t>LEI-O01-735</t>
  </si>
  <si>
    <t>LEI-O01-736</t>
  </si>
  <si>
    <t>LEI-O01-737</t>
  </si>
  <si>
    <t>LEI-B01-00779</t>
  </si>
  <si>
    <t>LEI-B01-00780</t>
  </si>
  <si>
    <t>LEI-B01-00781</t>
  </si>
  <si>
    <t>LEI-B01-00783</t>
  </si>
  <si>
    <t>LEI-B01-00789</t>
  </si>
  <si>
    <t>LEI-B01-00790</t>
  </si>
  <si>
    <t>LEI-B01-00791</t>
  </si>
  <si>
    <t>LEI-B01-00800</t>
  </si>
  <si>
    <t>LEI-B01-00801</t>
  </si>
  <si>
    <t>LEI-B01-00802</t>
  </si>
  <si>
    <t>Zomerplein (PHK)</t>
  </si>
  <si>
    <t>LEI-B01-00804</t>
  </si>
  <si>
    <t>LEI-B01-00807</t>
  </si>
  <si>
    <t>LEI-B01-00809</t>
  </si>
  <si>
    <t>LEI-B01-00829</t>
  </si>
  <si>
    <t>LEI-B01-00830</t>
  </si>
  <si>
    <t>LEI-B01-X00475</t>
  </si>
  <si>
    <t>X00475</t>
  </si>
  <si>
    <t>41842A</t>
  </si>
  <si>
    <t>LEI-B01-X01310</t>
  </si>
  <si>
    <t>X01310</t>
  </si>
  <si>
    <t>LEI-B01-X01312</t>
  </si>
  <si>
    <t>X01312</t>
  </si>
  <si>
    <t>LEI-B01-X01314</t>
  </si>
  <si>
    <t>X01314</t>
  </si>
  <si>
    <t>47209A</t>
  </si>
  <si>
    <t>LEI-B01-X01318</t>
  </si>
  <si>
    <t>X01318</t>
  </si>
  <si>
    <t>LEI-B01-X01319</t>
  </si>
  <si>
    <t>X01319</t>
  </si>
  <si>
    <t>LEI-B01-X01320</t>
  </si>
  <si>
    <t>X01320</t>
  </si>
  <si>
    <t>LEI-B01-X02407</t>
  </si>
  <si>
    <t>X02407</t>
  </si>
  <si>
    <t>Sportlaan (PHK)</t>
  </si>
  <si>
    <t>LEI-B01-X02408</t>
  </si>
  <si>
    <t>X02408</t>
  </si>
  <si>
    <t>LEI-B01-X02409</t>
  </si>
  <si>
    <t>X02409</t>
  </si>
  <si>
    <t>LEI-B01-X02410</t>
  </si>
  <si>
    <t>X02410</t>
  </si>
  <si>
    <t>LEI-B01-X02412</t>
  </si>
  <si>
    <t>X02412</t>
  </si>
  <si>
    <t>LEI-B01-X02413</t>
  </si>
  <si>
    <t>X02413</t>
  </si>
  <si>
    <t>LEI-B01-X02414</t>
  </si>
  <si>
    <t>X02414</t>
  </si>
  <si>
    <t>LEI-B01-X02415</t>
  </si>
  <si>
    <t>X02415</t>
  </si>
  <si>
    <t>LEI-B01-X03226</t>
  </si>
  <si>
    <t>X03226</t>
  </si>
  <si>
    <t>Biezensnijder (PHK)</t>
  </si>
  <si>
    <t>LEI-B01-X03590</t>
  </si>
  <si>
    <t>X03590</t>
  </si>
  <si>
    <t>LEI-B01-X03595</t>
  </si>
  <si>
    <t>X03595</t>
  </si>
  <si>
    <t>LEI-B01-X04569</t>
  </si>
  <si>
    <t>X04569</t>
  </si>
  <si>
    <t>LEI-B01-X04571</t>
  </si>
  <si>
    <t>X04571</t>
  </si>
  <si>
    <t>LEI-B01-X04653</t>
  </si>
  <si>
    <t>X04653</t>
  </si>
  <si>
    <t>LEI-B01-X04707</t>
  </si>
  <si>
    <t>X04707</t>
  </si>
  <si>
    <t>LEI-B01-X04881</t>
  </si>
  <si>
    <t>X04881</t>
  </si>
  <si>
    <t>LEI-B01-X04882</t>
  </si>
  <si>
    <t>X04882</t>
  </si>
  <si>
    <t>LEI-B01-X04883</t>
  </si>
  <si>
    <t>X04883</t>
  </si>
  <si>
    <t>LEI-B01-X04981</t>
  </si>
  <si>
    <t>X04981</t>
  </si>
  <si>
    <t>LEI-B01-X05338</t>
  </si>
  <si>
    <t>X05338</t>
  </si>
  <si>
    <t>Biezengors (PHK)</t>
  </si>
  <si>
    <t>LEI-B01-X05424</t>
  </si>
  <si>
    <t>X05424</t>
  </si>
  <si>
    <t>Biezenweide (PHK)</t>
  </si>
  <si>
    <t>LEI-B01-X05425</t>
  </si>
  <si>
    <t>X05425</t>
  </si>
  <si>
    <t>LEI-B01-X05426</t>
  </si>
  <si>
    <t>X05426</t>
  </si>
  <si>
    <t>LEI-B01-X05540</t>
  </si>
  <si>
    <t>X05540</t>
  </si>
  <si>
    <t>LEI-B01-X05542</t>
  </si>
  <si>
    <t>X05542</t>
  </si>
  <si>
    <t>LEI-B01-X05543</t>
  </si>
  <si>
    <t>X05543</t>
  </si>
  <si>
    <t>LEI-B01-X05799</t>
  </si>
  <si>
    <t>X05799</t>
  </si>
  <si>
    <t>LEI-B01-X05800</t>
  </si>
  <si>
    <t>X05800</t>
  </si>
  <si>
    <t>LEI-B01-X05801</t>
  </si>
  <si>
    <t>X05801</t>
  </si>
  <si>
    <t>LEI-B01-X05802</t>
  </si>
  <si>
    <t>X05802</t>
  </si>
  <si>
    <t>LEI-B01-X05803</t>
  </si>
  <si>
    <t>X05803</t>
  </si>
  <si>
    <t>LEI-O01-107</t>
  </si>
  <si>
    <t>P13</t>
  </si>
  <si>
    <t>Havendam (OBL)</t>
  </si>
  <si>
    <t>LEI-O01-1270</t>
  </si>
  <si>
    <t>Bierkade (OBL)</t>
  </si>
  <si>
    <t>LEI-O01-1273</t>
  </si>
  <si>
    <t>LEI-O01-1275</t>
  </si>
  <si>
    <t>Scheepmakershaven (OBL)</t>
  </si>
  <si>
    <t>LEI-O01-1354</t>
  </si>
  <si>
    <t>LEI-O01-1356</t>
  </si>
  <si>
    <t>LEI-O01-1357</t>
  </si>
  <si>
    <t>LEI-O01-1358</t>
  </si>
  <si>
    <t>LEI-O01-1359</t>
  </si>
  <si>
    <t>LEI-O01-1360</t>
  </si>
  <si>
    <t>LEI-O01-1361</t>
  </si>
  <si>
    <t>LEI-O01-1454</t>
  </si>
  <si>
    <t>LEI-O01-1455</t>
  </si>
  <si>
    <t>LEI-O01-1531</t>
  </si>
  <si>
    <t>HR17</t>
  </si>
  <si>
    <t>T79</t>
  </si>
  <si>
    <t>LEI-O01-1837</t>
  </si>
  <si>
    <t>LEI-O01-1898</t>
  </si>
  <si>
    <t>Aston Martinlaan (OBL)</t>
  </si>
  <si>
    <t>LEI-O01-1899</t>
  </si>
  <si>
    <t>LEI-O01-2130</t>
  </si>
  <si>
    <t>LEI-O01-2131</t>
  </si>
  <si>
    <t>LEI-O01-2252</t>
  </si>
  <si>
    <t>LEI-O01-2268</t>
  </si>
  <si>
    <t>Ferrarilaan (OBL)</t>
  </si>
  <si>
    <t>LEI-O01-2269</t>
  </si>
  <si>
    <t>LEI-O01-2270</t>
  </si>
  <si>
    <t>LEI-O01-2271</t>
  </si>
  <si>
    <t>LEI-O01-2272</t>
  </si>
  <si>
    <t>LEI-O01-2273</t>
  </si>
  <si>
    <t>LEI-O01-2276</t>
  </si>
  <si>
    <t>LEI-O01-2277</t>
  </si>
  <si>
    <t>LEI-O01-2278</t>
  </si>
  <si>
    <t>LEI-O01-2279</t>
  </si>
  <si>
    <t>LEI-O01-2280</t>
  </si>
  <si>
    <t>LEI-O01-2283</t>
  </si>
  <si>
    <t>LEI-O01-2284</t>
  </si>
  <si>
    <t>LEI-O01-2368</t>
  </si>
  <si>
    <t>LEI-O01-2369</t>
  </si>
  <si>
    <t>LEI-O01-2638</t>
  </si>
  <si>
    <t>Oostdijk (OBL)</t>
  </si>
  <si>
    <t>LEI-O01-2639</t>
  </si>
  <si>
    <t>LEI-O01-2640</t>
  </si>
  <si>
    <t>LEI-O01-2642</t>
  </si>
  <si>
    <t>Marktplein (OBL)</t>
  </si>
  <si>
    <t>LEI-O01-2643</t>
  </si>
  <si>
    <t>Molendijk (OBL)</t>
  </si>
  <si>
    <t>LEI-O01-2644</t>
  </si>
  <si>
    <t>LEI-O01-2645</t>
  </si>
  <si>
    <t>LEI-O01-2647</t>
  </si>
  <si>
    <t>LEI-O01-2952</t>
  </si>
  <si>
    <t>PG18</t>
  </si>
  <si>
    <t>LEI-O01-2953</t>
  </si>
  <si>
    <t>LEI-O01-3229</t>
  </si>
  <si>
    <t>LEI-O01-3312</t>
  </si>
  <si>
    <t>LEI-O01-3313</t>
  </si>
  <si>
    <t>LEI-O01-3359</t>
  </si>
  <si>
    <t>LEI-O01-3392</t>
  </si>
  <si>
    <t>LEI-O01-3420</t>
  </si>
  <si>
    <t>LEI-O01-3421</t>
  </si>
  <si>
    <t>LEI-O01-3423</t>
  </si>
  <si>
    <t>LEI-O01-3424</t>
  </si>
  <si>
    <t>LEI-O01-3425</t>
  </si>
  <si>
    <t>Lamborghinilaan (OBL)</t>
  </si>
  <si>
    <t>LEI-O01-3427</t>
  </si>
  <si>
    <t>LEI-O01-3428</t>
  </si>
  <si>
    <t>LEI-O01-3430</t>
  </si>
  <si>
    <t>LEI-O01-3456</t>
  </si>
  <si>
    <t>Gewapend beton</t>
  </si>
  <si>
    <t>LEI-O01-3458</t>
  </si>
  <si>
    <t>LEI-O01-3459</t>
  </si>
  <si>
    <t>LEI-O01-3460</t>
  </si>
  <si>
    <t>LEI-O01-3461</t>
  </si>
  <si>
    <t>LEI-O01-3462</t>
  </si>
  <si>
    <t>LEI-O01-3463</t>
  </si>
  <si>
    <t>LEI-O01-3465</t>
  </si>
  <si>
    <t>LEI-O01-3466</t>
  </si>
  <si>
    <t>LEI-O01-3467</t>
  </si>
  <si>
    <t>LEI-O01-3494</t>
  </si>
  <si>
    <t>LEI-O01-3495</t>
  </si>
  <si>
    <t>LEI-O01-3496</t>
  </si>
  <si>
    <t>LEI-O01-3497</t>
  </si>
  <si>
    <t>3168A</t>
  </si>
  <si>
    <t>LEI-O01-3498</t>
  </si>
  <si>
    <t>LEI-O01-3606</t>
  </si>
  <si>
    <t>Maseratilaan (OBL)</t>
  </si>
  <si>
    <t>LEI-O01-3607</t>
  </si>
  <si>
    <t>LEI-O01-3608</t>
  </si>
  <si>
    <t>LEI-O01-3609</t>
  </si>
  <si>
    <t>LEI-O01-3610</t>
  </si>
  <si>
    <t>LEI-O01-3612</t>
  </si>
  <si>
    <t>Donkervoortlaan (OBL)</t>
  </si>
  <si>
    <t>LEI-O01-3613</t>
  </si>
  <si>
    <t>LEI-O01-3614</t>
  </si>
  <si>
    <t>LEI-O01-3615</t>
  </si>
  <si>
    <t>LEI-O01-3616</t>
  </si>
  <si>
    <t>LEI-O01-3617</t>
  </si>
  <si>
    <t>LEI-O01-3618</t>
  </si>
  <si>
    <t>LEI-O01-3619</t>
  </si>
  <si>
    <t>Spykerlaan (OBL)</t>
  </si>
  <si>
    <t>LEI-O01-3620</t>
  </si>
  <si>
    <t>LEI-O01-3645</t>
  </si>
  <si>
    <t>LEI-O01-3647</t>
  </si>
  <si>
    <t>LEI-O01-3648</t>
  </si>
  <si>
    <t>LEI-O01-3649</t>
  </si>
  <si>
    <t>LEI-O01-3706</t>
  </si>
  <si>
    <t>LEI-O01-3760</t>
  </si>
  <si>
    <t>T106A</t>
  </si>
  <si>
    <t>LEI-O01-3786</t>
  </si>
  <si>
    <t>LEI-O01-3866</t>
  </si>
  <si>
    <t>LEI-O01-3867</t>
  </si>
  <si>
    <t>LEI-O01-3868</t>
  </si>
  <si>
    <t>LEI-O01-4367</t>
  </si>
  <si>
    <t>LEI-O01-444</t>
  </si>
  <si>
    <t>LEI-O01-447</t>
  </si>
  <si>
    <t>LEI-O01-4551</t>
  </si>
  <si>
    <t>LEI-O01-4552</t>
  </si>
  <si>
    <t>LEI-O01-4553</t>
  </si>
  <si>
    <t>LEI-O01-814</t>
  </si>
  <si>
    <t>T99</t>
  </si>
  <si>
    <t>LEI-O01-924</t>
  </si>
  <si>
    <t>T100</t>
  </si>
  <si>
    <t>LEI-B01-0038</t>
  </si>
  <si>
    <t>40440R</t>
  </si>
  <si>
    <t>40530R</t>
  </si>
  <si>
    <t>LEI-B01-0040</t>
  </si>
  <si>
    <t>41070R</t>
  </si>
  <si>
    <t>LEI-B01-0041</t>
  </si>
  <si>
    <t>41075U</t>
  </si>
  <si>
    <t>LEI-B01-00850</t>
  </si>
  <si>
    <t>LEI-B01-00851</t>
  </si>
  <si>
    <t>LEI-B01-00871</t>
  </si>
  <si>
    <t>LEI-B01-0164</t>
  </si>
  <si>
    <t>40430R</t>
  </si>
  <si>
    <t>LEI-B01-0165</t>
  </si>
  <si>
    <t>LEI-O01-1456</t>
  </si>
  <si>
    <t>Bootstraat (OBL)</t>
  </si>
  <si>
    <t>LEI-O01-1457</t>
  </si>
  <si>
    <t>LEI-O01-1536</t>
  </si>
  <si>
    <t>LEI-O01-1843</t>
  </si>
  <si>
    <t>LEI-O01-2868</t>
  </si>
  <si>
    <t>LEI-O01-2870</t>
  </si>
  <si>
    <t>LEI-O01-2875</t>
  </si>
  <si>
    <t>LEI-O01-2876</t>
  </si>
  <si>
    <t>LEI-O01-2877</t>
  </si>
  <si>
    <t>LEI-O01-2962</t>
  </si>
  <si>
    <t>LEI-O01-2963</t>
  </si>
  <si>
    <t>LEI-O01-3391</t>
  </si>
  <si>
    <t>LEI-O01-3499</t>
  </si>
  <si>
    <t>LEI-O01-3759</t>
  </si>
  <si>
    <t>LEI-O01-3800</t>
  </si>
  <si>
    <t>T128</t>
  </si>
  <si>
    <t>LEI-O01-3801</t>
  </si>
  <si>
    <t>LEI-O01-3802</t>
  </si>
  <si>
    <t>LEI-O01-3803</t>
  </si>
  <si>
    <t>LEI-O01-3869</t>
  </si>
  <si>
    <t>LEI-O01-3870</t>
  </si>
  <si>
    <t>LEI-O01-3871</t>
  </si>
  <si>
    <t>LEI-O01-4550</t>
  </si>
  <si>
    <t>LEI-O01-602</t>
  </si>
  <si>
    <t>LEI-O01-1283</t>
  </si>
  <si>
    <t>O21</t>
  </si>
  <si>
    <t>O22</t>
  </si>
  <si>
    <t>Eivormig</t>
  </si>
  <si>
    <t>LEI-O01-1284</t>
  </si>
  <si>
    <t>U84</t>
  </si>
  <si>
    <t>LEI-O01-1285</t>
  </si>
  <si>
    <t>O23</t>
  </si>
  <si>
    <t>U85</t>
  </si>
  <si>
    <t>LEI-O01-3818</t>
  </si>
  <si>
    <t>LEI-B01-00798</t>
  </si>
  <si>
    <t>LEI-B01-00799</t>
  </si>
  <si>
    <t>LEI-B01-X00770</t>
  </si>
  <si>
    <t>X00770</t>
  </si>
  <si>
    <t>LEI-B01-X02240</t>
  </si>
  <si>
    <t>X02240</t>
  </si>
  <si>
    <t>LEI-B01-X02241</t>
  </si>
  <si>
    <t>X02241</t>
  </si>
  <si>
    <t>LEI-B01-X03589</t>
  </si>
  <si>
    <t>X03589</t>
  </si>
  <si>
    <t>LEI-B01-X03730</t>
  </si>
  <si>
    <t>X03730</t>
  </si>
  <si>
    <t>Laan van Heemstede (PHK)</t>
  </si>
  <si>
    <t>LEI-B01-X03731</t>
  </si>
  <si>
    <t>X03731</t>
  </si>
  <si>
    <t>LEI-B01-X03732</t>
  </si>
  <si>
    <t>X03732</t>
  </si>
  <si>
    <t>LEI-B01-X03733</t>
  </si>
  <si>
    <t>X03733</t>
  </si>
  <si>
    <t>LEI-B01-X03734</t>
  </si>
  <si>
    <t>X03734</t>
  </si>
  <si>
    <t>LEI-B01-X03735</t>
  </si>
  <si>
    <t>X03735</t>
  </si>
  <si>
    <t>LEI-B01-X03736</t>
  </si>
  <si>
    <t>X03736</t>
  </si>
  <si>
    <t>LEI-B01-X03737</t>
  </si>
  <si>
    <t>X03737</t>
  </si>
  <si>
    <t>LEI-B01-X03738</t>
  </si>
  <si>
    <t>X03738</t>
  </si>
  <si>
    <t>LEI-B01-X03739</t>
  </si>
  <si>
    <t>X03739</t>
  </si>
  <si>
    <t>LEI-B01-X03740</t>
  </si>
  <si>
    <t>X03740</t>
  </si>
  <si>
    <t>LEI-B01-X03741</t>
  </si>
  <si>
    <t>X03741</t>
  </si>
  <si>
    <t>LEI-B01-X03849</t>
  </si>
  <si>
    <t>X03849</t>
  </si>
  <si>
    <t>LEI-B01-X03850</t>
  </si>
  <si>
    <t>X03850</t>
  </si>
  <si>
    <t>LEI-B01-X04021</t>
  </si>
  <si>
    <t>X04021</t>
  </si>
  <si>
    <t>LEI-B01-X04022</t>
  </si>
  <si>
    <t>X04022</t>
  </si>
  <si>
    <t>LEI-B01-X04023</t>
  </si>
  <si>
    <t>X04023</t>
  </si>
  <si>
    <t>LEI-B01-X04099</t>
  </si>
  <si>
    <t>X04099</t>
  </si>
  <si>
    <t>LEI-B01-X04100</t>
  </si>
  <si>
    <t>X04100</t>
  </si>
  <si>
    <t>40340.5</t>
  </si>
  <si>
    <t>LEI-B01-X04105</t>
  </si>
  <si>
    <t>X04105</t>
  </si>
  <si>
    <t>LEI-B01-X04106</t>
  </si>
  <si>
    <t>X04106</t>
  </si>
  <si>
    <t>LEI-B01-X04143</t>
  </si>
  <si>
    <t>X04143</t>
  </si>
  <si>
    <t>LEI-B01-X04146</t>
  </si>
  <si>
    <t>X04146</t>
  </si>
  <si>
    <t>LEI-B01-X04476</t>
  </si>
  <si>
    <t>X04476</t>
  </si>
  <si>
    <t>LEI-B01-X04477</t>
  </si>
  <si>
    <t>X04477</t>
  </si>
  <si>
    <t>LEI-B01-X04572</t>
  </si>
  <si>
    <t>X04572</t>
  </si>
  <si>
    <t>LEI-B01-X04654</t>
  </si>
  <si>
    <t>X04654</t>
  </si>
  <si>
    <t>LEI-B01-X04655</t>
  </si>
  <si>
    <t>X04655</t>
  </si>
  <si>
    <t>LEI-B01-X04705</t>
  </si>
  <si>
    <t>X04705</t>
  </si>
  <si>
    <t>LEI-B01-X04706</t>
  </si>
  <si>
    <t>X04706</t>
  </si>
  <si>
    <t>LEI-B01-X04884</t>
  </si>
  <si>
    <t>X04884</t>
  </si>
  <si>
    <t>LEI-B01-X04885</t>
  </si>
  <si>
    <t>X04885</t>
  </si>
  <si>
    <t>LEI-B01-X05334</t>
  </si>
  <si>
    <t>X05334</t>
  </si>
  <si>
    <t>LEI-B01-X05337</t>
  </si>
  <si>
    <t>X05337</t>
  </si>
  <si>
    <t>LEI-B01-X05339</t>
  </si>
  <si>
    <t>X05339</t>
  </si>
  <si>
    <t>LEI-B01-X05423</t>
  </si>
  <si>
    <t>X05423</t>
  </si>
  <si>
    <t>LEI-B01-X05427</t>
  </si>
  <si>
    <t>X05427</t>
  </si>
  <si>
    <t>Biezenbleek (PHK)</t>
  </si>
  <si>
    <t>LEI-B01-X05428</t>
  </si>
  <si>
    <t>X05428</t>
  </si>
  <si>
    <t>LEI-B01-X05429</t>
  </si>
  <si>
    <t>X05429</t>
  </si>
  <si>
    <t>LEI-B01-X05430</t>
  </si>
  <si>
    <t>X05430</t>
  </si>
  <si>
    <t>LEI-B01-X05431</t>
  </si>
  <si>
    <t>X05431</t>
  </si>
  <si>
    <t>LEI-B01-X05432</t>
  </si>
  <si>
    <t>X05432</t>
  </si>
  <si>
    <t>LEI-B01-X05433</t>
  </si>
  <si>
    <t>X05433</t>
  </si>
  <si>
    <t>LEI-B01-X05434</t>
  </si>
  <si>
    <t>X05434</t>
  </si>
  <si>
    <t>LEI-B01-X05435</t>
  </si>
  <si>
    <t>X05435</t>
  </si>
  <si>
    <t>LEI-B01-X05436</t>
  </si>
  <si>
    <t>X05436</t>
  </si>
  <si>
    <t>LEI-B01-X05437</t>
  </si>
  <si>
    <t>X05437</t>
  </si>
  <si>
    <t>LEI-B01-X05438</t>
  </si>
  <si>
    <t>X05438</t>
  </si>
  <si>
    <t>LEI-B01-X05439</t>
  </si>
  <si>
    <t>X05439</t>
  </si>
  <si>
    <t>LEI-B01-X05440</t>
  </si>
  <si>
    <t>X05440</t>
  </si>
  <si>
    <t>LEI-B01-X05441</t>
  </si>
  <si>
    <t>X05441</t>
  </si>
  <si>
    <t>LEI-B01-X05442</t>
  </si>
  <si>
    <t>X05442</t>
  </si>
  <si>
    <t>LEI-B01-X05443</t>
  </si>
  <si>
    <t>X05443</t>
  </si>
  <si>
    <t>LEI-B01-X05444</t>
  </si>
  <si>
    <t>X05444</t>
  </si>
  <si>
    <t>LEI-B01-X05445</t>
  </si>
  <si>
    <t>X05445</t>
  </si>
  <si>
    <t>LEI-B01-X05446</t>
  </si>
  <si>
    <t>X05446</t>
  </si>
  <si>
    <t>LEI-B01-X05447</t>
  </si>
  <si>
    <t>X05447</t>
  </si>
  <si>
    <t>LEI-B01-X05448</t>
  </si>
  <si>
    <t>X05448</t>
  </si>
  <si>
    <t>LEI-B01-X05449</t>
  </si>
  <si>
    <t>X05449</t>
  </si>
  <si>
    <t>LEI-B01-X05450</t>
  </si>
  <si>
    <t>X05450</t>
  </si>
  <si>
    <t>LEI-B01-X05451</t>
  </si>
  <si>
    <t>X05451</t>
  </si>
  <si>
    <t>LEI-B01-X05452</t>
  </si>
  <si>
    <t>X05452</t>
  </si>
  <si>
    <t>LEI-B01-X05453</t>
  </si>
  <si>
    <t>X05453</t>
  </si>
  <si>
    <t>LEI-B01-X05454</t>
  </si>
  <si>
    <t>X05454</t>
  </si>
  <si>
    <t>LEI-B01-X05455</t>
  </si>
  <si>
    <t>X05455</t>
  </si>
  <si>
    <t>LEI-B01-X05456</t>
  </si>
  <si>
    <t>X05456</t>
  </si>
  <si>
    <t>LEI-B01-X05537</t>
  </si>
  <si>
    <t>X05537</t>
  </si>
  <si>
    <t>LEI-B01-X05538</t>
  </si>
  <si>
    <t>X05538</t>
  </si>
  <si>
    <t>LEI-B01-X05539</t>
  </si>
  <si>
    <t>X05539</t>
  </si>
  <si>
    <t>LEI-B01-X05541</t>
  </si>
  <si>
    <t>X05541</t>
  </si>
  <si>
    <t>LEI-B01-X05736</t>
  </si>
  <si>
    <t>X05736</t>
  </si>
  <si>
    <t>LEI-B01-X05737</t>
  </si>
  <si>
    <t>X05737</t>
  </si>
  <si>
    <t>LEI-B01-X05738</t>
  </si>
  <si>
    <t>X05738</t>
  </si>
  <si>
    <t>LEI-B01-X05739</t>
  </si>
  <si>
    <t>X05739</t>
  </si>
  <si>
    <t>LEI-B01-X05740</t>
  </si>
  <si>
    <t>X05740</t>
  </si>
  <si>
    <t>LEI-B01-X05741</t>
  </si>
  <si>
    <t>X05741</t>
  </si>
  <si>
    <t>LEI-C01-1626</t>
  </si>
  <si>
    <t>1389a</t>
  </si>
  <si>
    <t>Zwanebloempad (KWL)</t>
  </si>
  <si>
    <t>LEI-C01-1643</t>
  </si>
  <si>
    <t>LEI-C01-1820</t>
  </si>
  <si>
    <t>LEI-C01-1821</t>
  </si>
  <si>
    <t>LEI-C01-1822</t>
  </si>
  <si>
    <t>Asterstraat (KWL)</t>
  </si>
  <si>
    <t>LEI-C01-1823</t>
  </si>
  <si>
    <t>LEI-C01-1824</t>
  </si>
  <si>
    <t>LEI-C01-1825</t>
  </si>
  <si>
    <t>LEI-C01-1826</t>
  </si>
  <si>
    <t>LEI-C01-1827</t>
  </si>
  <si>
    <t>LEI-C01-1828</t>
  </si>
  <si>
    <t>LEI-C01-1829</t>
  </si>
  <si>
    <t>LEI-C01-1830</t>
  </si>
  <si>
    <t>LEI-C01-1831</t>
  </si>
  <si>
    <t>LEI-C01-1832</t>
  </si>
  <si>
    <t>LEI-C01-1833</t>
  </si>
  <si>
    <t>LEI-C01-1834</t>
  </si>
  <si>
    <t>LEI-C01-1839</t>
  </si>
  <si>
    <t>LEI-C01-1843</t>
  </si>
  <si>
    <t>LEI-C01-1844</t>
  </si>
  <si>
    <t>LEI-C01-1845</t>
  </si>
  <si>
    <t>LEI-C01-1846</t>
  </si>
  <si>
    <t>LEI-C01-1847</t>
  </si>
  <si>
    <t>LEI-C01-1848</t>
  </si>
  <si>
    <t>LEI-C01-2195</t>
  </si>
  <si>
    <t>LEI-C01-2201</t>
  </si>
  <si>
    <t>LEI-C01-2986</t>
  </si>
  <si>
    <t>LEI-C01-2987</t>
  </si>
  <si>
    <t>LEI-C01-2989</t>
  </si>
  <si>
    <t>LEI-C01-2990</t>
  </si>
  <si>
    <t>LEI-C01-3005</t>
  </si>
  <si>
    <t>Overstortleiding</t>
  </si>
  <si>
    <t>LEI-C01-3006</t>
  </si>
  <si>
    <t>PE</t>
  </si>
  <si>
    <t>LEI-C01-3007</t>
  </si>
  <si>
    <t>LEI-C01-3193</t>
  </si>
  <si>
    <t>LEI-C01-3209</t>
  </si>
  <si>
    <t>LEI-O01-106</t>
  </si>
  <si>
    <t>P11</t>
  </si>
  <si>
    <t>LEI-O01-1585</t>
  </si>
  <si>
    <t>LEI-O01-1600</t>
  </si>
  <si>
    <t>LEI-O01-1949</t>
  </si>
  <si>
    <t>LEI-O01-1950</t>
  </si>
  <si>
    <t>LEI-O01-1951</t>
  </si>
  <si>
    <t>LEI-O01-2285</t>
  </si>
  <si>
    <t>LEI-O01-2867</t>
  </si>
  <si>
    <t>T101</t>
  </si>
  <si>
    <t>LEI-O01-2869</t>
  </si>
  <si>
    <t>T102</t>
  </si>
  <si>
    <t>LEI-O01-2871</t>
  </si>
  <si>
    <t>T103</t>
  </si>
  <si>
    <t>LEI-O01-2872</t>
  </si>
  <si>
    <t>T104</t>
  </si>
  <si>
    <t>LEI-O01-2873</t>
  </si>
  <si>
    <t>T105</t>
  </si>
  <si>
    <t>LEI-O01-2874</t>
  </si>
  <si>
    <t>T106</t>
  </si>
  <si>
    <t>LEI-O01-3046</t>
  </si>
  <si>
    <t>T127</t>
  </si>
  <si>
    <t>GVK divers</t>
  </si>
  <si>
    <t>Kijffhoeck (OBL)</t>
  </si>
  <si>
    <t>LEI-O01-311</t>
  </si>
  <si>
    <t>P6</t>
  </si>
  <si>
    <t>LEI-O01-3242</t>
  </si>
  <si>
    <t>LEI-O01-3358</t>
  </si>
  <si>
    <t>LEI-O01-3594</t>
  </si>
  <si>
    <t>LEI-O01-3611</t>
  </si>
  <si>
    <t>LEI-O01-3650</t>
  </si>
  <si>
    <t>LEI-O01-3651</t>
  </si>
  <si>
    <t>LEI-O01-3652</t>
  </si>
  <si>
    <t>LEI-O01-3653</t>
  </si>
  <si>
    <t>LEI-O01-3654</t>
  </si>
  <si>
    <t>LEI-O01-3762</t>
  </si>
  <si>
    <t>LEI-O01-3872</t>
  </si>
  <si>
    <t>LEI-O01-3873</t>
  </si>
  <si>
    <t>LEI-O01-3900</t>
  </si>
  <si>
    <t>LEI-O01-3901</t>
  </si>
  <si>
    <t>LEI-O01-4366</t>
  </si>
  <si>
    <t>LEI-O01-4368</t>
  </si>
  <si>
    <t>LEI-O01-453</t>
  </si>
  <si>
    <t>LEI-O01-776</t>
  </si>
  <si>
    <t>LEI-B01-00705</t>
  </si>
  <si>
    <t>LEI-B01-00716</t>
  </si>
  <si>
    <t>LEI-B01-00730</t>
  </si>
  <si>
    <t>LEI-B01-00792</t>
  </si>
  <si>
    <t>LEI-B01-X05335</t>
  </si>
  <si>
    <t>X05335</t>
  </si>
  <si>
    <t>LEI-C01-1836</t>
  </si>
  <si>
    <t>Dotterbloemstraat (KWL)</t>
  </si>
  <si>
    <t>LEI-C01-1837</t>
  </si>
  <si>
    <t>LEI-C01-1838</t>
  </si>
  <si>
    <t>LEI-C01-1840</t>
  </si>
  <si>
    <t>LEI-C01-1841</t>
  </si>
  <si>
    <t>LEI-O01-1267</t>
  </si>
  <si>
    <t>LEI-O01-1548</t>
  </si>
  <si>
    <t>LEI-O01-179</t>
  </si>
  <si>
    <t>LEI-O01-2030</t>
  </si>
  <si>
    <t>LEI-O01-2281</t>
  </si>
  <si>
    <t>LEI-O01-2282</t>
  </si>
  <si>
    <t>LEI-O01-2747</t>
  </si>
  <si>
    <t>LEI-O01-2748</t>
  </si>
  <si>
    <t>LEI-O01-3457</t>
  </si>
  <si>
    <t>LEI-O01-3464</t>
  </si>
  <si>
    <t>LEI-O01-3761</t>
  </si>
  <si>
    <t>LEI-O01-3763</t>
  </si>
  <si>
    <t>LEI-O01-3764</t>
  </si>
  <si>
    <t>LEI-O01-3765</t>
  </si>
  <si>
    <t>LEI-O01-3766</t>
  </si>
  <si>
    <t>LEI-O01-3767</t>
  </si>
  <si>
    <t>LEI-O01-3768</t>
  </si>
  <si>
    <t>LEI-O01-3769</t>
  </si>
  <si>
    <t>LEI-O01-3770</t>
  </si>
  <si>
    <t>T105A</t>
  </si>
  <si>
    <t>LEI-O01-3771</t>
  </si>
  <si>
    <t>LEI-O01-3772</t>
  </si>
  <si>
    <t>LEI-O01-3799</t>
  </si>
  <si>
    <t>LEI-O01-3804</t>
  </si>
  <si>
    <t>LEI-O01-3805</t>
  </si>
  <si>
    <t>T104A</t>
  </si>
  <si>
    <t>LEI-O01-3859</t>
  </si>
  <si>
    <t>LEI-O01-3860</t>
  </si>
  <si>
    <t>LEI-O01-3861</t>
  </si>
  <si>
    <t>LEI-O01-3862</t>
  </si>
  <si>
    <t>LEI-O01-3863</t>
  </si>
  <si>
    <t>LEI-O01-3864</t>
  </si>
  <si>
    <t>LEI-O01-3865</t>
  </si>
  <si>
    <t>LEI-O01-462</t>
  </si>
  <si>
    <t>LEI-B01-00793</t>
  </si>
  <si>
    <t>LEI-B01-00794</t>
  </si>
  <si>
    <t>LEI-B01-00795</t>
  </si>
  <si>
    <t>LEI-B01-00796</t>
  </si>
  <si>
    <t>LEI-B01-00797</t>
  </si>
  <si>
    <t>LEI-B01-X04982</t>
  </si>
  <si>
    <t>X04982</t>
  </si>
  <si>
    <t>47209B</t>
  </si>
  <si>
    <t>LEI-B01-X04983</t>
  </si>
  <si>
    <t>X04983</t>
  </si>
  <si>
    <t>47209C</t>
  </si>
  <si>
    <t>LEI-B01-X04984</t>
  </si>
  <si>
    <t>X04984</t>
  </si>
  <si>
    <t>47290A</t>
  </si>
  <si>
    <t>LEI-B01-X04985</t>
  </si>
  <si>
    <t>X04985</t>
  </si>
  <si>
    <t>47290B</t>
  </si>
  <si>
    <t>LEI-O01-1260</t>
  </si>
  <si>
    <t>LEI-O01-1271</t>
  </si>
  <si>
    <t>LEI-O01-1272</t>
  </si>
  <si>
    <t>LEI-O01-1274</t>
  </si>
  <si>
    <t>LEI-O01-1329</t>
  </si>
  <si>
    <t>U96</t>
  </si>
  <si>
    <t>Glasvezel versterkte kunststo</t>
  </si>
  <si>
    <t>LEI-O01-1601</t>
  </si>
  <si>
    <t>LEI-O01-1602</t>
  </si>
  <si>
    <t>LEI-O01-1603</t>
  </si>
  <si>
    <t>LEI-O01-1668</t>
  </si>
  <si>
    <t>LEI-O01-1835</t>
  </si>
  <si>
    <t>LEI-O01-2049</t>
  </si>
  <si>
    <t>LEI-O01-2357</t>
  </si>
  <si>
    <t>LEI-O01-2646</t>
  </si>
  <si>
    <t>U70</t>
  </si>
  <si>
    <t>LEI-O01-2745</t>
  </si>
  <si>
    <t>LEI-O01-2746</t>
  </si>
  <si>
    <t>LEI-O01-291</t>
  </si>
  <si>
    <t>LEI-O01-3281</t>
  </si>
  <si>
    <t>LEI-O01-3362</t>
  </si>
  <si>
    <t>LEI-O01-3389</t>
  </si>
  <si>
    <t>LEI-O01-3419</t>
  </si>
  <si>
    <t>LEI-O01-3422</t>
  </si>
  <si>
    <t>LEI-O01-3426</t>
  </si>
  <si>
    <t>LEI-O01-3429</t>
  </si>
  <si>
    <t>LEI-O01-3454</t>
  </si>
  <si>
    <t>LEI-O01-3455</t>
  </si>
  <si>
    <t>LEI-O01-3753</t>
  </si>
  <si>
    <t>B0005</t>
  </si>
  <si>
    <t>LEI-O01-3757</t>
  </si>
  <si>
    <t>LEI-O01-3758</t>
  </si>
  <si>
    <t>LEI-O01-3964</t>
  </si>
  <si>
    <t>LEI-O01-3965</t>
  </si>
  <si>
    <t>LEI-O01-3966</t>
  </si>
  <si>
    <t>LEI-O01-454</t>
  </si>
  <si>
    <t>LEI-O01-886</t>
  </si>
  <si>
    <t>PG9</t>
  </si>
  <si>
    <t>LEI-O01-887</t>
  </si>
  <si>
    <t>LEI-O01-1362</t>
  </si>
  <si>
    <t>LEI-O01-1532</t>
  </si>
  <si>
    <t>HR18</t>
  </si>
  <si>
    <t>T80</t>
  </si>
  <si>
    <t>LEI-O01-1839</t>
  </si>
  <si>
    <t>LEI-O01-2370</t>
  </si>
  <si>
    <t>LEI-O01-2371</t>
  </si>
  <si>
    <t>LEI-O01-3361</t>
  </si>
  <si>
    <t>LEI-O01-3432</t>
  </si>
  <si>
    <t>LEI-O01-2286</t>
  </si>
  <si>
    <t>LEI-O01-2287</t>
  </si>
  <si>
    <t>LEI-O01-2288</t>
  </si>
  <si>
    <t>LEI-O01-3360</t>
  </si>
  <si>
    <t>LEI-O01-4020</t>
  </si>
  <si>
    <t>LEI-O01-4554</t>
  </si>
  <si>
    <t>LEI-C01-1835</t>
  </si>
  <si>
    <t>LEI-C01-1859</t>
  </si>
  <si>
    <t>Leliestraat (KWL)</t>
  </si>
  <si>
    <t>LEI-C01-1874</t>
  </si>
  <si>
    <t>LEI-C01-1875</t>
  </si>
  <si>
    <t>LEI-C01-1877</t>
  </si>
  <si>
    <t>LEI-C01-1882</t>
  </si>
  <si>
    <t>LEI-B01-00808</t>
  </si>
  <si>
    <t>LEI-B01-00831</t>
  </si>
  <si>
    <t>LEI-B01-00832</t>
  </si>
  <si>
    <t>LEI-B01-00833</t>
  </si>
  <si>
    <t>LEI-B01-00834</t>
  </si>
  <si>
    <t>LEI-B01-00835</t>
  </si>
  <si>
    <t>LEI-B01-00836</t>
  </si>
  <si>
    <t>LEI-B01-00837</t>
  </si>
  <si>
    <t>LEI-B01-00838</t>
  </si>
  <si>
    <t>Hoeveelheden afmeting materiaal</t>
  </si>
  <si>
    <t>Reinigen</t>
  </si>
  <si>
    <t>125 pvc</t>
  </si>
  <si>
    <t>Reinigen inspecteren</t>
  </si>
  <si>
    <t>160 pvc</t>
  </si>
  <si>
    <t>160 ultrarib</t>
  </si>
  <si>
    <t>200 pvc</t>
  </si>
  <si>
    <t>200 ultrarib</t>
  </si>
  <si>
    <t>250 pvc</t>
  </si>
  <si>
    <t>250 pe/pp</t>
  </si>
  <si>
    <t>250 gres</t>
  </si>
  <si>
    <t>250 beton</t>
  </si>
  <si>
    <t>300 onbekend</t>
  </si>
  <si>
    <t>300 pvc</t>
  </si>
  <si>
    <t>300 pe/pp</t>
  </si>
  <si>
    <t>300 gres</t>
  </si>
  <si>
    <t>300 beton</t>
  </si>
  <si>
    <t>300 relined</t>
  </si>
  <si>
    <t>315 bet</t>
  </si>
  <si>
    <t>315 pvc</t>
  </si>
  <si>
    <t>400 onbekend</t>
  </si>
  <si>
    <t>400 pvc</t>
  </si>
  <si>
    <t>400 glasvezel versterkt</t>
  </si>
  <si>
    <t>400 pe/pp</t>
  </si>
  <si>
    <t>400 ultrarib</t>
  </si>
  <si>
    <t>400 relined</t>
  </si>
  <si>
    <t>400/600 ybuis bet</t>
  </si>
  <si>
    <t>500 pvc</t>
  </si>
  <si>
    <t>500 bet</t>
  </si>
  <si>
    <t>500 relined</t>
  </si>
  <si>
    <t>600 beton</t>
  </si>
  <si>
    <t>600 glasvezelversterkt</t>
  </si>
  <si>
    <t>700 beton</t>
  </si>
  <si>
    <t>800 beton</t>
  </si>
  <si>
    <t>900 beton</t>
  </si>
  <si>
    <t>1000 beton</t>
  </si>
  <si>
    <t>400 beton</t>
  </si>
  <si>
    <t>250 ultrarib</t>
  </si>
  <si>
    <t>pvc</t>
  </si>
  <si>
    <t>rel</t>
  </si>
  <si>
    <t xml:space="preserve">Goed </t>
  </si>
  <si>
    <t>slecht</t>
  </si>
  <si>
    <t>bet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</si>
</sst>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3E7E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164" fontId="2" fillId="2" borderId="0" xfId="1" applyNumberFormat="1" applyFont="1" applyFill="1"/>
    <xf numFmtId="0" fontId="0" fillId="3" borderId="0" xfId="0" applyFill="1" applyAlignment="1">
      <alignment horizontal="left"/>
    </xf>
    <xf numFmtId="164" fontId="0" fillId="4" borderId="0" xfId="1" applyNumberFormat="1" applyFont="1" applyFill="1"/>
    <xf numFmtId="0" fontId="2" fillId="2" borderId="0" xfId="0" applyFont="1" applyFill="1" applyAlignment="1">
      <alignment horizontal="center" wrapText="1"/>
    </xf>
    <xf numFmtId="0" fontId="3" fillId="0" borderId="0" xfId="0" applyFont="1"/>
    <xf numFmtId="0" fontId="0" fillId="5" borderId="0" xfId="0" applyFill="1"/>
    <xf numFmtId="0" fontId="0" fillId="6" borderId="0" xfId="0" applyFill="1"/>
    <xf numFmtId="2" fontId="0" fillId="5" borderId="0" xfId="0" applyNumberFormat="1" applyFill="1"/>
    <xf numFmtId="0" fontId="0" fillId="7" borderId="0" xfId="0" applyFill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E3E7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pivotCacheDefinition" Target="pivotCache/pivotCacheDefinition2.xml"/><Relationship Id="rId55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pivotCacheDefinition" Target="pivotCache/pivotCacheDefinition1.xml"/><Relationship Id="rId57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roen Stok" refreshedDate="45265.366421064813" createdVersion="8" refreshedVersion="8" minRefreshableVersion="3" recordCount="298" xr:uid="{18D3633B-0EFC-43CF-902F-B4766074D417}">
  <cacheSource type="worksheet">
    <worksheetSource ref="A1:P1048576" sheet="Reinigen en inspecteren"/>
  </cacheSource>
  <cacheFields count="16">
    <cacheField name="BHOBJDC000" numFmtId="0">
      <sharedItems containsBlank="1"/>
    </cacheField>
    <cacheField name="LeiNam" numFmtId="0">
      <sharedItems containsBlank="1" containsMixedTypes="1" containsNumber="1" containsInteger="1" minValue="2" maxValue="3989"/>
    </cacheField>
    <cacheField name="TypLei" numFmtId="0">
      <sharedItems containsBlank="1"/>
    </cacheField>
    <cacheField name="KnpNamB" numFmtId="0">
      <sharedItems containsBlank="1" containsMixedTypes="1" containsNumber="1" containsInteger="1" minValue="1026" maxValue="41060"/>
    </cacheField>
    <cacheField name="KnpNamE" numFmtId="0">
      <sharedItems containsBlank="1" containsMixedTypes="1" containsNumber="1" containsInteger="1" minValue="1020" maxValue="41070"/>
    </cacheField>
    <cacheField name="LenLei" numFmtId="0">
      <sharedItems containsString="0" containsBlank="1" containsNumber="1" minValue="0.68" maxValue="69.03"/>
    </cacheField>
    <cacheField name="Br" numFmtId="0">
      <sharedItems containsString="0" containsBlank="1" containsNumber="1" containsInteger="1" minValue="250" maxValue="900"/>
    </cacheField>
    <cacheField name="Hgt" numFmtId="0">
      <sharedItems containsString="0" containsBlank="1" containsNumber="1" containsInteger="1" minValue="0" maxValue="0"/>
    </cacheField>
    <cacheField name="Buistype" numFmtId="0">
      <sharedItems containsString="0" containsBlank="1" containsNumber="1" containsInteger="1" minValue="250" maxValue="900" count="8">
        <n v="300"/>
        <n v="400"/>
        <n v="500"/>
        <n v="900"/>
        <n v="600"/>
        <n v="315"/>
        <n v="250"/>
        <m/>
      </sharedItems>
    </cacheField>
    <cacheField name="Vrm" numFmtId="0">
      <sharedItems containsBlank="1"/>
    </cacheField>
    <cacheField name="Mat" numFmtId="0">
      <sharedItems containsBlank="1"/>
    </cacheField>
    <cacheField name="BegDat" numFmtId="0">
      <sharedItems containsString="0" containsBlank="1" containsNumber="1" containsInteger="1" minValue="19600101" maxValue="19950101"/>
    </cacheField>
    <cacheField name="WijkNam" numFmtId="0">
      <sharedItems containsBlank="1"/>
    </cacheField>
    <cacheField name="StrNam" numFmtId="0">
      <sharedItems containsBlank="1"/>
    </cacheField>
    <cacheField name="Reiniging" numFmtId="0">
      <sharedItems containsString="0" containsBlank="1" containsNumber="1" containsInteger="1" minValue="2024" maxValue="2024"/>
    </cacheField>
    <cacheField name="Inspectie" numFmtId="0">
      <sharedItems containsString="0" containsBlank="1" containsNumber="1" containsInteger="1" minValue="2024" maxValue="202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roen Stok" refreshedDate="45265.426316666664" createdVersion="8" refreshedVersion="8" minRefreshableVersion="3" recordCount="1275" xr:uid="{02A220E9-53C5-49E1-AC7F-A11B2F0C9F1A}">
  <cacheSource type="worksheet">
    <worksheetSource ref="A1:P1048576" sheet="R 160 pvc"/>
  </cacheSource>
  <cacheFields count="16">
    <cacheField name="BHOBJDC000" numFmtId="0">
      <sharedItems containsBlank="1"/>
    </cacheField>
    <cacheField name="LeiNam" numFmtId="0">
      <sharedItems containsBlank="1" containsMixedTypes="1" containsNumber="1" containsInteger="1" minValue="28" maxValue="4765"/>
    </cacheField>
    <cacheField name="TypLei" numFmtId="0">
      <sharedItems containsBlank="1"/>
    </cacheField>
    <cacheField name="KnpNamB" numFmtId="0">
      <sharedItems containsBlank="1" containsMixedTypes="1" containsNumber="1" containsInteger="1" minValue="205" maxValue="47305"/>
    </cacheField>
    <cacheField name="KnpNamE" numFmtId="0">
      <sharedItems containsBlank="1" containsMixedTypes="1" containsNumber="1" containsInteger="1" minValue="205" maxValue="47309"/>
    </cacheField>
    <cacheField name="LenLei" numFmtId="0">
      <sharedItems containsString="0" containsBlank="1" containsNumber="1" minValue="1.54" maxValue="163.83000000000001"/>
    </cacheField>
    <cacheField name="Br" numFmtId="0">
      <sharedItems containsString="0" containsBlank="1" containsNumber="1" containsInteger="1" minValue="0" maxValue="1000"/>
    </cacheField>
    <cacheField name="Hgt" numFmtId="0">
      <sharedItems containsString="0" containsBlank="1" containsNumber="1" containsInteger="1" minValue="0" maxValue="600"/>
    </cacheField>
    <cacheField name="Buistype" numFmtId="0">
      <sharedItems containsBlank="1" containsMixedTypes="1" containsNumber="1" containsInteger="1" minValue="0" maxValue="1000" count="16">
        <n v="0"/>
        <n v="125"/>
        <n v="160"/>
        <n v="200"/>
        <n v="250"/>
        <n v="300"/>
        <n v="315"/>
        <s v="400/600"/>
        <n v="400"/>
        <n v="500"/>
        <n v="600"/>
        <n v="700"/>
        <n v="800"/>
        <n v="900"/>
        <n v="1000"/>
        <m/>
      </sharedItems>
    </cacheField>
    <cacheField name="Vrm" numFmtId="0">
      <sharedItems containsBlank="1"/>
    </cacheField>
    <cacheField name="Mat" numFmtId="0">
      <sharedItems containsBlank="1"/>
    </cacheField>
    <cacheField name="BegDat" numFmtId="0">
      <sharedItems containsString="0" containsBlank="1" containsNumber="1" containsInteger="1" minValue="17000101" maxValue="20220101"/>
    </cacheField>
    <cacheField name="WijkNam" numFmtId="0">
      <sharedItems containsBlank="1"/>
    </cacheField>
    <cacheField name="StrNam" numFmtId="0">
      <sharedItems containsBlank="1"/>
    </cacheField>
    <cacheField name="Reiniging" numFmtId="0">
      <sharedItems containsString="0" containsBlank="1" containsNumber="1" containsInteger="1" minValue="2024" maxValue="2024"/>
    </cacheField>
    <cacheField name="Inspectie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8">
  <r>
    <s v="LEI-B01-X02208"/>
    <s v="X02208"/>
    <s v="Gemengd riool"/>
    <n v="40150"/>
    <n v="40200"/>
    <n v="36.61"/>
    <n v="300"/>
    <n v="0"/>
    <x v="0"/>
    <s v="Rond"/>
    <s v="Beton"/>
    <n v="19700101"/>
    <s v="Puttershoek"/>
    <s v="Nassaulaan (PHK)"/>
    <n v="2024"/>
    <n v="2024"/>
  </r>
  <r>
    <s v="LEI-B01-X02209"/>
    <s v="X02209"/>
    <s v="Gemengd riool"/>
    <n v="40230"/>
    <n v="40240"/>
    <n v="35.119999999999997"/>
    <n v="300"/>
    <n v="0"/>
    <x v="0"/>
    <s v="Rond"/>
    <s v="Beton"/>
    <n v="19700101"/>
    <s v="Puttershoek"/>
    <s v="Nassaulaan (PHK)"/>
    <n v="2024"/>
    <n v="2024"/>
  </r>
  <r>
    <s v="LEI-B01-X02210"/>
    <s v="X02210"/>
    <s v="Gemengd riool"/>
    <n v="40360"/>
    <n v="40370"/>
    <n v="39.770000000000003"/>
    <n v="300"/>
    <n v="0"/>
    <x v="0"/>
    <s v="Rond"/>
    <s v="Beton-Relined"/>
    <n v="19700101"/>
    <s v="Puttershoek"/>
    <s v="Nassaulaan (PHK)"/>
    <n v="2024"/>
    <n v="2024"/>
  </r>
  <r>
    <s v="LEI-B01-X02211"/>
    <s v="X02211"/>
    <s v="Gemengd riool"/>
    <n v="40400"/>
    <n v="40410"/>
    <n v="36.54"/>
    <n v="300"/>
    <n v="0"/>
    <x v="0"/>
    <s v="Rond"/>
    <s v="Beton"/>
    <n v="19700101"/>
    <s v="Puttershoek"/>
    <s v="Nassaulaan (PHK)"/>
    <n v="2024"/>
    <n v="2024"/>
  </r>
  <r>
    <s v="LEI-B01-X02223"/>
    <s v="X02223"/>
    <s v="Gemengd riool"/>
    <n v="40160"/>
    <n v="40170"/>
    <n v="41.55"/>
    <n v="300"/>
    <n v="0"/>
    <x v="0"/>
    <s v="Rond"/>
    <s v="Beton"/>
    <n v="19700101"/>
    <s v="Puttershoek"/>
    <s v="Nassaulaan (PHK)"/>
    <n v="2024"/>
    <n v="2024"/>
  </r>
  <r>
    <s v="LEI-B01-X02224"/>
    <s v="X02224"/>
    <s v="Gemengd riool"/>
    <n v="40240"/>
    <n v="40160"/>
    <n v="46.24"/>
    <n v="300"/>
    <n v="0"/>
    <x v="0"/>
    <s v="Rond"/>
    <s v="Beton"/>
    <n v="19700101"/>
    <s v="Puttershoek"/>
    <s v="Nassaulaan (PHK)"/>
    <n v="2024"/>
    <n v="2024"/>
  </r>
  <r>
    <s v="LEI-B01-X02225"/>
    <s v="X02225"/>
    <s v="Gemengd riool"/>
    <n v="40370"/>
    <n v="40230"/>
    <n v="42.02"/>
    <n v="300"/>
    <n v="0"/>
    <x v="0"/>
    <s v="Rond"/>
    <s v="Beton"/>
    <n v="19700101"/>
    <s v="Puttershoek"/>
    <s v="Nassaulaan (PHK)"/>
    <n v="2024"/>
    <n v="2024"/>
  </r>
  <r>
    <s v="LEI-B01-X02226"/>
    <s v="X02226"/>
    <s v="Gemengd riool"/>
    <n v="40400"/>
    <n v="41050"/>
    <n v="36.979999999999997"/>
    <n v="300"/>
    <n v="0"/>
    <x v="0"/>
    <s v="Rond"/>
    <s v="Beton-Relined"/>
    <n v="19700101"/>
    <s v="Puttershoek"/>
    <s v="Nassaulaan (PHK)"/>
    <n v="2024"/>
    <n v="2024"/>
  </r>
  <r>
    <s v="LEI-B01-X02232"/>
    <s v="X02232"/>
    <s v="Gemengd riool"/>
    <n v="40170"/>
    <n v="40180"/>
    <n v="39.68"/>
    <n v="300"/>
    <n v="0"/>
    <x v="0"/>
    <s v="Rond"/>
    <s v="Beton"/>
    <n v="19700101"/>
    <s v="Puttershoek"/>
    <s v="Nassaulaan (PHK)"/>
    <n v="2024"/>
    <n v="2024"/>
  </r>
  <r>
    <s v="LEI-B01-X02233"/>
    <s v="X02233"/>
    <s v="Gemengd riool"/>
    <n v="40370"/>
    <n v="40380"/>
    <n v="40.229999999999997"/>
    <n v="300"/>
    <n v="0"/>
    <x v="0"/>
    <s v="Rond"/>
    <s v="Beton"/>
    <n v="19700101"/>
    <s v="Puttershoek"/>
    <s v="Nassaulaan (PHK)"/>
    <n v="2024"/>
    <n v="2024"/>
  </r>
  <r>
    <s v="LEI-B01-X02234"/>
    <s v="X02234"/>
    <s v="Gemengd riool"/>
    <n v="40410"/>
    <n v="40360"/>
    <n v="39.24"/>
    <n v="300"/>
    <n v="0"/>
    <x v="0"/>
    <s v="Rond"/>
    <s v="Beton"/>
    <n v="19700101"/>
    <s v="Puttershoek"/>
    <s v="Nassaulaan (PHK)"/>
    <n v="2024"/>
    <n v="2024"/>
  </r>
  <r>
    <s v="LEI-B01-X02236"/>
    <s v="X02236"/>
    <s v="Gemengd riool"/>
    <n v="40180"/>
    <n v="40190"/>
    <n v="39.42"/>
    <n v="300"/>
    <n v="0"/>
    <x v="0"/>
    <s v="Rond"/>
    <s v="Beton"/>
    <n v="19700101"/>
    <s v="Puttershoek"/>
    <s v="Nassaulaan (PHK)"/>
    <n v="2024"/>
    <n v="2024"/>
  </r>
  <r>
    <s v="LEI-B01-X02237"/>
    <s v="X02237"/>
    <s v="Gemengd riool"/>
    <n v="40410"/>
    <n v="40420"/>
    <n v="43.74"/>
    <n v="300"/>
    <n v="0"/>
    <x v="0"/>
    <s v="Rond"/>
    <s v="Beton"/>
    <n v="19700101"/>
    <s v="Puttershoek"/>
    <s v="Nassaulaan (PHK)"/>
    <n v="2024"/>
    <n v="2024"/>
  </r>
  <r>
    <s v="LEI-B01-X02239"/>
    <s v="X02239"/>
    <s v="Gemengd riool"/>
    <n v="40190"/>
    <n v="40200"/>
    <n v="41.29"/>
    <n v="300"/>
    <n v="0"/>
    <x v="0"/>
    <s v="Rond"/>
    <s v="Beton-Relined"/>
    <n v="19700101"/>
    <s v="Puttershoek"/>
    <s v="Nassaulaan (PHK)"/>
    <n v="2024"/>
    <n v="2024"/>
  </r>
  <r>
    <s v="LEI-B01-X02682"/>
    <s v="X02682"/>
    <s v="Gemengd riool"/>
    <n v="40240"/>
    <n v="40250"/>
    <n v="40.840000000000003"/>
    <n v="300"/>
    <n v="0"/>
    <x v="0"/>
    <s v="Rond"/>
    <s v="Beton"/>
    <n v="19700101"/>
    <s v="Puttershoek"/>
    <s v="Lindestraat (PHK)"/>
    <n v="2024"/>
    <n v="2024"/>
  </r>
  <r>
    <s v="LEI-B01-X03466"/>
    <s v="X03466"/>
    <s v="Gemengd riool"/>
    <n v="40270"/>
    <n v="40280"/>
    <n v="17.11"/>
    <n v="400"/>
    <n v="0"/>
    <x v="1"/>
    <s v="Rond"/>
    <s v="Beton"/>
    <n v="19700101"/>
    <s v="Puttershoek"/>
    <s v="Hazelaarstraat (PHK)"/>
    <n v="2024"/>
    <n v="2024"/>
  </r>
  <r>
    <s v="LEI-B01-X03467"/>
    <s v="X03467"/>
    <s v="Gemengd riool"/>
    <n v="40390"/>
    <n v="40260"/>
    <n v="41.72"/>
    <n v="400"/>
    <n v="0"/>
    <x v="1"/>
    <s v="Rond"/>
    <s v="Beton"/>
    <n v="19700101"/>
    <s v="Puttershoek"/>
    <s v="Hazelaarstraat (PHK)"/>
    <n v="2024"/>
    <n v="2024"/>
  </r>
  <r>
    <s v="LEI-B01-X03570"/>
    <s v="X03570"/>
    <s v="Gemengd riool"/>
    <n v="40280"/>
    <n v="40310"/>
    <n v="23.26"/>
    <n v="400"/>
    <n v="0"/>
    <x v="1"/>
    <s v="Rond"/>
    <s v="Beton"/>
    <n v="19700101"/>
    <s v="Puttershoek"/>
    <s v="Hazelaarstraat (PHK)"/>
    <n v="2024"/>
    <n v="2024"/>
  </r>
  <r>
    <s v="LEI-B01-X03571"/>
    <s v="X03571"/>
    <s v="Gemengd riool"/>
    <n v="40390"/>
    <n v="40430"/>
    <n v="68.89"/>
    <n v="400"/>
    <n v="0"/>
    <x v="1"/>
    <s v="Rond"/>
    <s v="Beton-Relined"/>
    <n v="19700101"/>
    <s v="Puttershoek"/>
    <s v="Hazelaarstraat (PHK)"/>
    <n v="2024"/>
    <n v="2024"/>
  </r>
  <r>
    <s v="LEI-B01-X03575"/>
    <s v="X03575"/>
    <s v="Gemengd riool"/>
    <n v="40290"/>
    <n v="40300"/>
    <n v="33.619999999999997"/>
    <n v="300"/>
    <n v="0"/>
    <x v="0"/>
    <s v="Rond"/>
    <s v="Beton"/>
    <n v="19700101"/>
    <s v="Puttershoek"/>
    <s v="Hazelaarstraat (PHK)"/>
    <n v="2024"/>
    <n v="2024"/>
  </r>
  <r>
    <s v="LEI-B01-X03578"/>
    <s v="X03578"/>
    <s v="Gemengd riool"/>
    <n v="40300"/>
    <n v="40310"/>
    <n v="30.05"/>
    <n v="300"/>
    <n v="0"/>
    <x v="0"/>
    <s v="Rond"/>
    <s v="Beton"/>
    <n v="19700101"/>
    <s v="Puttershoek"/>
    <s v="Hazelaarstraat (PHK)"/>
    <n v="2024"/>
    <n v="2024"/>
  </r>
  <r>
    <s v="LEI-B01-X03580"/>
    <s v="X03580"/>
    <s v="Gemengd riool"/>
    <n v="40310"/>
    <n v="40320"/>
    <n v="34.57"/>
    <n v="400"/>
    <n v="0"/>
    <x v="1"/>
    <s v="Rond"/>
    <s v="Beton"/>
    <n v="19700101"/>
    <s v="Puttershoek"/>
    <s v="Hazelaarstraat (PHK)"/>
    <n v="2024"/>
    <n v="2024"/>
  </r>
  <r>
    <s v="LEI-B01-X03581"/>
    <s v="X03581"/>
    <s v="Gemengd riool"/>
    <n v="40320"/>
    <n v="40330"/>
    <n v="29.47"/>
    <n v="400"/>
    <n v="0"/>
    <x v="1"/>
    <s v="Rond"/>
    <s v="Beton"/>
    <n v="19700101"/>
    <s v="Puttershoek"/>
    <s v="Hazelaarstraat (PHK)"/>
    <n v="2024"/>
    <n v="2024"/>
  </r>
  <r>
    <s v="LEI-B01-X03582"/>
    <s v="X03582"/>
    <s v="Gemengd riool"/>
    <n v="40250"/>
    <n v="40270"/>
    <n v="39.659999999999997"/>
    <n v="300"/>
    <n v="0"/>
    <x v="0"/>
    <s v="Rond"/>
    <s v="Beton"/>
    <n v="19600101"/>
    <s v="Puttershoek"/>
    <s v="Lindestraat (PHK)"/>
    <n v="2024"/>
    <n v="2024"/>
  </r>
  <r>
    <s v="LEI-B01-X03583"/>
    <s v="X03583"/>
    <s v="Gemengd riool"/>
    <n v="40430"/>
    <n v="40440"/>
    <n v="35.71"/>
    <n v="300"/>
    <n v="0"/>
    <x v="0"/>
    <s v="Rond"/>
    <s v="Beton"/>
    <n v="19700101"/>
    <s v="Puttershoek"/>
    <s v="Plataanstraat (PHK)"/>
    <n v="2024"/>
    <n v="2024"/>
  </r>
  <r>
    <s v="LEI-B01-X03584"/>
    <s v="X03584"/>
    <s v="Gemengd riool"/>
    <n v="40440"/>
    <n v="40450"/>
    <n v="29.45"/>
    <n v="300"/>
    <n v="0"/>
    <x v="0"/>
    <s v="Rond"/>
    <s v="Beton"/>
    <n v="19700101"/>
    <s v="Puttershoek"/>
    <s v="Plataanstraat (PHK)"/>
    <n v="2024"/>
    <n v="2024"/>
  </r>
  <r>
    <s v="LEI-B01-X03585"/>
    <s v="X03585"/>
    <s v="Gemengd riool"/>
    <n v="40450"/>
    <n v="40460"/>
    <n v="49.65"/>
    <n v="300"/>
    <n v="0"/>
    <x v="0"/>
    <s v="Rond"/>
    <s v="Beton"/>
    <n v="19700101"/>
    <s v="Puttershoek"/>
    <s v="Plataanstraat (PHK)"/>
    <n v="2024"/>
    <n v="2024"/>
  </r>
  <r>
    <s v="LEI-B01-X03586"/>
    <s v="X03586"/>
    <s v="Gemengd riool"/>
    <n v="40460"/>
    <n v="40470"/>
    <n v="54.83"/>
    <n v="300"/>
    <n v="0"/>
    <x v="0"/>
    <s v="Rond"/>
    <s v="Beton"/>
    <n v="19700101"/>
    <s v="Puttershoek"/>
    <s v="Plataanstraat (PHK)"/>
    <n v="2024"/>
    <n v="2024"/>
  </r>
  <r>
    <s v="LEI-B01-X03587"/>
    <s v="X03587"/>
    <s v="Gemengd riool"/>
    <n v="40470"/>
    <n v="40480"/>
    <n v="54.7"/>
    <n v="300"/>
    <n v="0"/>
    <x v="0"/>
    <s v="Rond"/>
    <s v="Beton"/>
    <n v="19700101"/>
    <s v="Puttershoek"/>
    <s v="Plataanstraat (PHK)"/>
    <n v="2024"/>
    <n v="2024"/>
  </r>
  <r>
    <s v="LEI-B01-X03588"/>
    <s v="X03588"/>
    <s v="Gemengd riool"/>
    <n v="40530"/>
    <n v="40540"/>
    <n v="36.409999999999997"/>
    <n v="400"/>
    <n v="0"/>
    <x v="1"/>
    <s v="Rond"/>
    <s v="Beton"/>
    <n v="19700101"/>
    <s v="Puttershoek"/>
    <s v="Eikenlaan (PHK)"/>
    <n v="2024"/>
    <n v="2024"/>
  </r>
  <r>
    <s v="LEI-B01-X03594"/>
    <s v="X03594"/>
    <s v="Gemengd riool"/>
    <n v="40530"/>
    <n v="41070"/>
    <n v="14.94"/>
    <n v="400"/>
    <n v="0"/>
    <x v="1"/>
    <s v="Rond"/>
    <s v="Beton"/>
    <n v="19700101"/>
    <s v="Puttershoek"/>
    <s v="Eikenlaan (PHK)"/>
    <n v="2024"/>
    <n v="2024"/>
  </r>
  <r>
    <s v="LEI-B01-X03596"/>
    <s v="X03596"/>
    <s v="Gemengd riool"/>
    <n v="41050"/>
    <n v="41060"/>
    <n v="38.33"/>
    <n v="300"/>
    <n v="0"/>
    <x v="0"/>
    <s v="Rond"/>
    <s v="Beton"/>
    <n v="19700101"/>
    <s v="Puttershoek"/>
    <s v="Eikenlaan (PHK)"/>
    <n v="2024"/>
    <n v="2024"/>
  </r>
  <r>
    <s v="LEI-B01-X03598"/>
    <s v="X03598"/>
    <s v="Gemengd riool"/>
    <n v="40540"/>
    <n v="40550"/>
    <n v="42.74"/>
    <n v="400"/>
    <n v="0"/>
    <x v="1"/>
    <s v="Rond"/>
    <s v="Beton-Relined"/>
    <n v="19700101"/>
    <s v="Puttershoek"/>
    <s v="Eikenlaan (PHK)"/>
    <n v="2024"/>
    <n v="2024"/>
  </r>
  <r>
    <s v="LEI-B01-X03599"/>
    <s v="X03599"/>
    <s v="Gemengd riool"/>
    <n v="41060"/>
    <n v="41070"/>
    <n v="40.15"/>
    <n v="300"/>
    <n v="0"/>
    <x v="0"/>
    <s v="Rond"/>
    <s v="Beton"/>
    <n v="19700101"/>
    <s v="Puttershoek"/>
    <s v="Eikenlaan (PHK)"/>
    <n v="2024"/>
    <n v="2024"/>
  </r>
  <r>
    <s v="LEI-B01-X03600"/>
    <s v="X03600"/>
    <s v="Gemengd riool"/>
    <n v="40020"/>
    <n v="40030"/>
    <n v="58.81"/>
    <n v="300"/>
    <n v="0"/>
    <x v="0"/>
    <s v="Rond"/>
    <s v="Beton"/>
    <n v="19800101"/>
    <s v="Puttershoek"/>
    <s v="Rustenburgstraat (PHK)"/>
    <n v="2024"/>
    <n v="2024"/>
  </r>
  <r>
    <s v="LEI-B01-X03601"/>
    <s v="X03601"/>
    <s v="Gemengd riool"/>
    <n v="40030"/>
    <n v="40040"/>
    <n v="53.79"/>
    <n v="300"/>
    <n v="0"/>
    <x v="0"/>
    <s v="Rond"/>
    <s v="Beton"/>
    <n v="19800101"/>
    <s v="Puttershoek"/>
    <s v="Rustenburgstraat (PHK)"/>
    <n v="2024"/>
    <n v="2024"/>
  </r>
  <r>
    <s v="LEI-B01-X03602"/>
    <s v="X03602"/>
    <s v="Gemengd riool"/>
    <n v="40040"/>
    <n v="40050"/>
    <n v="56.21"/>
    <n v="300"/>
    <n v="0"/>
    <x v="0"/>
    <s v="Rond"/>
    <s v="Beton"/>
    <n v="19800101"/>
    <s v="Puttershoek"/>
    <s v="Rustenburgstraat (PHK)"/>
    <n v="2024"/>
    <n v="2024"/>
  </r>
  <r>
    <s v="LEI-B01-X03603"/>
    <s v="X03603"/>
    <s v="Gemengd riool"/>
    <n v="40050"/>
    <n v="40060"/>
    <n v="55.3"/>
    <n v="300"/>
    <n v="0"/>
    <x v="0"/>
    <s v="Rond"/>
    <s v="Beton"/>
    <n v="19800101"/>
    <s v="Puttershoek"/>
    <s v="Rustenburgstraat (PHK)"/>
    <n v="2024"/>
    <n v="2024"/>
  </r>
  <r>
    <s v="LEI-B01-X03707"/>
    <s v="X03707"/>
    <s v="Gemengd riool"/>
    <n v="40060"/>
    <n v="40070"/>
    <n v="46.47"/>
    <n v="300"/>
    <n v="0"/>
    <x v="0"/>
    <s v="Rond"/>
    <s v="Beton"/>
    <n v="19800101"/>
    <s v="Puttershoek"/>
    <s v="Rustenburgstraat (PHK)"/>
    <n v="2024"/>
    <n v="2024"/>
  </r>
  <r>
    <s v="LEI-B01-X03708"/>
    <s v="X03708"/>
    <s v="Gemengd riool"/>
    <n v="40070"/>
    <n v="40080"/>
    <n v="47.38"/>
    <n v="300"/>
    <n v="0"/>
    <x v="0"/>
    <s v="Rond"/>
    <s v="Beton"/>
    <n v="19800101"/>
    <s v="Puttershoek"/>
    <s v="Rustenburgstraat (PHK)"/>
    <n v="2024"/>
    <n v="2024"/>
  </r>
  <r>
    <s v="LEI-B01-X03709"/>
    <s v="X03709"/>
    <s v="Gemengd riool"/>
    <n v="40080"/>
    <n v="40145"/>
    <n v="57.03"/>
    <n v="300"/>
    <n v="0"/>
    <x v="0"/>
    <s v="Rond"/>
    <s v="Beton"/>
    <n v="19800101"/>
    <s v="Puttershoek"/>
    <s v="Rustenburgstraat (PHK)"/>
    <n v="2024"/>
    <n v="2024"/>
  </r>
  <r>
    <s v="LEI-B01-X03710"/>
    <s v="X03710"/>
    <s v="Gemengd riool"/>
    <n v="40085"/>
    <n v="40090"/>
    <n v="60.4"/>
    <n v="300"/>
    <n v="0"/>
    <x v="0"/>
    <s v="Rond"/>
    <s v="Beton"/>
    <n v="19800101"/>
    <s v="Puttershoek"/>
    <s v="Rustenburgstraat (PHK)"/>
    <n v="2024"/>
    <n v="2024"/>
  </r>
  <r>
    <s v="LEI-B01-X03711"/>
    <s v="X03711"/>
    <s v="Gemengd riool"/>
    <n v="40090"/>
    <n v="40100"/>
    <n v="48.3"/>
    <n v="300"/>
    <n v="0"/>
    <x v="0"/>
    <s v="Rond"/>
    <s v="Beton"/>
    <n v="19800101"/>
    <s v="Puttershoek"/>
    <s v="Rustenburgstraat (PHK)"/>
    <n v="2024"/>
    <n v="2024"/>
  </r>
  <r>
    <s v="LEI-B01-X03712"/>
    <s v="X03712"/>
    <s v="Gemengd riool"/>
    <n v="40100"/>
    <n v="40110"/>
    <n v="46.27"/>
    <n v="300"/>
    <n v="0"/>
    <x v="0"/>
    <s v="Rond"/>
    <s v="Beton"/>
    <n v="19800101"/>
    <s v="Puttershoek"/>
    <s v="Rustenburgstraat (PHK)"/>
    <n v="2024"/>
    <n v="2024"/>
  </r>
  <r>
    <s v="LEI-B01-X03713"/>
    <s v="X03713"/>
    <s v="Gemengd riool"/>
    <n v="40110"/>
    <n v="40120"/>
    <n v="51.38"/>
    <n v="300"/>
    <n v="0"/>
    <x v="0"/>
    <s v="Rond"/>
    <s v="Beton"/>
    <n v="19800101"/>
    <s v="Puttershoek"/>
    <s v="Rustenburgstraat (PHK)"/>
    <n v="2024"/>
    <n v="2024"/>
  </r>
  <r>
    <s v="LEI-B01-X03714"/>
    <s v="X03714"/>
    <s v="Gemengd riool"/>
    <n v="40120"/>
    <n v="40130"/>
    <n v="43.99"/>
    <n v="300"/>
    <n v="0"/>
    <x v="0"/>
    <s v="Rond"/>
    <s v="Beton"/>
    <n v="19800101"/>
    <s v="Puttershoek"/>
    <s v="Rustenburgstraat (PHK)"/>
    <n v="2024"/>
    <n v="2024"/>
  </r>
  <r>
    <s v="LEI-B01-X03715"/>
    <s v="X03715"/>
    <s v="Gemengd riool"/>
    <n v="40130"/>
    <n v="40140"/>
    <n v="17.899999999999999"/>
    <n v="300"/>
    <n v="0"/>
    <x v="0"/>
    <s v="Rond"/>
    <s v="Beton"/>
    <n v="19800101"/>
    <s v="Puttershoek"/>
    <s v="Rustenburgstraat (PHK)"/>
    <n v="2024"/>
    <n v="2024"/>
  </r>
  <r>
    <s v="LEI-B01-X03716"/>
    <s v="X03716"/>
    <s v="Gemengd riool"/>
    <n v="40140"/>
    <n v="40145"/>
    <n v="39.119999999999997"/>
    <n v="300"/>
    <n v="0"/>
    <x v="0"/>
    <s v="Rond"/>
    <s v="Beton"/>
    <n v="19800101"/>
    <s v="Puttershoek"/>
    <s v="Rustenburgstraat (PHK)"/>
    <n v="2024"/>
    <n v="2024"/>
  </r>
  <r>
    <s v="LEI-B01-X04030"/>
    <s v="X04030"/>
    <s v="Gemengd riool"/>
    <n v="40085"/>
    <n v="40086"/>
    <n v="30.28"/>
    <n v="300"/>
    <n v="0"/>
    <x v="0"/>
    <s v="Rond"/>
    <s v="Beton"/>
    <n v="19850101"/>
    <s v="Puttershoek"/>
    <s v="Rustenburgstraat (PHK)"/>
    <n v="2024"/>
    <n v="2024"/>
  </r>
  <r>
    <s v="LEI-B01-X04031"/>
    <s v="X04031"/>
    <s v="Gemengd riool"/>
    <n v="40086"/>
    <n v="40087"/>
    <n v="28.11"/>
    <n v="300"/>
    <n v="0"/>
    <x v="0"/>
    <s v="Rond"/>
    <s v="Beton"/>
    <n v="19850101"/>
    <s v="Puttershoek"/>
    <s v="Rustenburgstraat (PHK)"/>
    <n v="2024"/>
    <n v="2024"/>
  </r>
  <r>
    <s v="LEI-B01-X04094"/>
    <s v="X04094"/>
    <s v="Gemengd riool"/>
    <n v="40480"/>
    <n v="40490"/>
    <n v="48.33"/>
    <n v="500"/>
    <n v="0"/>
    <x v="2"/>
    <s v="Rond"/>
    <s v="Beton"/>
    <n v="19700101"/>
    <s v="Puttershoek"/>
    <s v="Singel (PHK)"/>
    <n v="2024"/>
    <n v="2024"/>
  </r>
  <r>
    <s v="LEI-B01-X04101"/>
    <s v="X04101"/>
    <s v="Gemengd riool"/>
    <n v="40490"/>
    <n v="40500"/>
    <n v="29.21"/>
    <n v="500"/>
    <n v="0"/>
    <x v="2"/>
    <s v="Rond"/>
    <s v="Beton"/>
    <n v="19700101"/>
    <s v="Puttershoek"/>
    <s v="Singel (PHK)"/>
    <n v="2024"/>
    <n v="2024"/>
  </r>
  <r>
    <s v="LEI-B01-X04107"/>
    <s v="X04107"/>
    <s v="Gemengd riool"/>
    <n v="40500"/>
    <n v="40510"/>
    <n v="49.57"/>
    <n v="500"/>
    <n v="0"/>
    <x v="2"/>
    <s v="Rond"/>
    <s v="Beton"/>
    <n v="19700101"/>
    <s v="Puttershoek"/>
    <s v="Singel (PHK)"/>
    <n v="2024"/>
    <n v="2024"/>
  </r>
  <r>
    <s v="LEI-B01-X04109"/>
    <s v="X04109"/>
    <s v="Gemengd riool"/>
    <n v="40510"/>
    <n v="40960"/>
    <n v="40.799999999999997"/>
    <n v="500"/>
    <n v="0"/>
    <x v="2"/>
    <s v="Rond"/>
    <s v="Beton-Relined"/>
    <n v="19700101"/>
    <s v="Puttershoek"/>
    <s v="Singel (PHK)"/>
    <n v="2024"/>
    <n v="2024"/>
  </r>
  <r>
    <s v="LEI-B01-X04112"/>
    <s v="X04112"/>
    <s v="Gemengd riool"/>
    <n v="40260"/>
    <n v="40270"/>
    <n v="35.200000000000003"/>
    <n v="400"/>
    <n v="0"/>
    <x v="1"/>
    <s v="Rond"/>
    <s v="Beton-Relined"/>
    <n v="19700101"/>
    <s v="Puttershoek"/>
    <s v="Hazelaarstraat (PHK)"/>
    <n v="2024"/>
    <n v="2024"/>
  </r>
  <r>
    <s v="LEI-B01-X04113"/>
    <s v="X04113"/>
    <s v="Gemengd riool"/>
    <n v="40380"/>
    <n v="40390"/>
    <n v="40.869999999999997"/>
    <n v="300"/>
    <n v="0"/>
    <x v="0"/>
    <s v="Rond"/>
    <s v="Beton"/>
    <n v="19700101"/>
    <s v="Puttershoek"/>
    <s v="Hazelaarstraat (PHK)"/>
    <n v="2024"/>
    <n v="2024"/>
  </r>
  <r>
    <s v="LEI-B01-X04114"/>
    <s v="X04114"/>
    <s v="Gemengd riool"/>
    <n v="40420"/>
    <n v="40430"/>
    <n v="37.979999999999997"/>
    <n v="300"/>
    <n v="0"/>
    <x v="0"/>
    <s v="Rond"/>
    <s v="Beton"/>
    <n v="19700101"/>
    <s v="Puttershoek"/>
    <s v="Hazelaarstraat (PHK)"/>
    <n v="2024"/>
    <n v="2024"/>
  </r>
  <r>
    <s v="LEI-B01-X04115"/>
    <s v="X04115"/>
    <s v="Gemengd riool"/>
    <n v="40430"/>
    <n v="40520"/>
    <n v="39.4"/>
    <n v="400"/>
    <n v="0"/>
    <x v="1"/>
    <s v="Rond"/>
    <s v="Beton"/>
    <n v="19700101"/>
    <s v="Puttershoek"/>
    <s v="Hazelaarstraat (PHK)"/>
    <n v="2024"/>
    <n v="2024"/>
  </r>
  <r>
    <s v="LEI-B01-X04116"/>
    <s v="X04116"/>
    <s v="Gemengd riool"/>
    <n v="40520"/>
    <n v="40530"/>
    <n v="29.11"/>
    <n v="400"/>
    <n v="0"/>
    <x v="1"/>
    <s v="Rond"/>
    <s v="Beton"/>
    <n v="19700101"/>
    <s v="Puttershoek"/>
    <s v="Hazelaarstraat (PHK)"/>
    <n v="2024"/>
    <n v="2024"/>
  </r>
  <r>
    <s v="LEI-B01-X04135"/>
    <s v="X04135"/>
    <s v="Gemengd riool"/>
    <n v="40550"/>
    <n v="40560"/>
    <n v="40.98"/>
    <n v="400"/>
    <n v="0"/>
    <x v="1"/>
    <s v="Rond"/>
    <s v="Beton"/>
    <n v="19700101"/>
    <s v="Puttershoek"/>
    <s v="Eikenlaan (PHK)"/>
    <n v="2024"/>
    <n v="2024"/>
  </r>
  <r>
    <s v="LEI-B01-X04137"/>
    <s v="X04137"/>
    <s v="Gemengd riool"/>
    <n v="40560"/>
    <n v="40960"/>
    <n v="40.94"/>
    <n v="400"/>
    <n v="0"/>
    <x v="1"/>
    <s v="Rond"/>
    <s v="Beton"/>
    <n v="19700101"/>
    <s v="Puttershoek"/>
    <s v="Eikenlaan (PHK)"/>
    <n v="2024"/>
    <n v="2024"/>
  </r>
  <r>
    <s v="LEI-C01-1842"/>
    <n v="1842"/>
    <s v="Gemengd riool"/>
    <n v="1026"/>
    <n v="1020"/>
    <n v="35.89"/>
    <n v="400"/>
    <n v="0"/>
    <x v="1"/>
    <s v="Rond"/>
    <s v="Beton"/>
    <n v="19720101"/>
    <s v="Klaaswaal"/>
    <s v="Paardebloemstraat (KWL)"/>
    <n v="2024"/>
    <n v="2024"/>
  </r>
  <r>
    <s v="LEI-C01-1849"/>
    <n v="1849"/>
    <s v="Gemengd riool"/>
    <n v="1027"/>
    <n v="1026"/>
    <n v="30.38"/>
    <n v="400"/>
    <n v="0"/>
    <x v="1"/>
    <s v="Rond"/>
    <s v="Beton"/>
    <n v="19850101"/>
    <s v="Klaaswaal"/>
    <s v="Bremstraat (KWL)"/>
    <n v="2024"/>
    <n v="2024"/>
  </r>
  <r>
    <s v="LEI-C01-1850"/>
    <n v="1850"/>
    <s v="Gemengd riool"/>
    <n v="1345"/>
    <n v="1026"/>
    <n v="20.2"/>
    <n v="400"/>
    <n v="0"/>
    <x v="1"/>
    <s v="Rond"/>
    <s v="Beton"/>
    <n v="19720101"/>
    <s v="Klaaswaal"/>
    <s v="Paardebloemstraat (KWL)"/>
    <n v="2024"/>
    <n v="2024"/>
  </r>
  <r>
    <s v="LEI-C01-1851"/>
    <n v="1851"/>
    <s v="Gemengd riool"/>
    <n v="1028"/>
    <n v="1027"/>
    <n v="32.51"/>
    <n v="400"/>
    <n v="0"/>
    <x v="1"/>
    <s v="Rond"/>
    <s v="Beton"/>
    <n v="19850101"/>
    <s v="Klaaswaal"/>
    <s v="Bremstraat (KWL)"/>
    <n v="2024"/>
    <n v="2024"/>
  </r>
  <r>
    <s v="LEI-C01-1852"/>
    <n v="1852"/>
    <s v="Gemengd riool"/>
    <n v="1029"/>
    <n v="1028"/>
    <n v="45.83"/>
    <n v="400"/>
    <n v="0"/>
    <x v="1"/>
    <s v="Rond"/>
    <s v="Beton"/>
    <n v="19850101"/>
    <s v="Klaaswaal"/>
    <s v="Bremstraat (KWL)"/>
    <n v="2024"/>
    <n v="2024"/>
  </r>
  <r>
    <s v="LEI-C01-1853"/>
    <n v="1853"/>
    <s v="Gemengd riool"/>
    <n v="1351"/>
    <n v="1028"/>
    <n v="39.9"/>
    <n v="400"/>
    <n v="0"/>
    <x v="1"/>
    <s v="Rond"/>
    <s v="Beton"/>
    <n v="19850101"/>
    <s v="Klaaswaal"/>
    <s v="Bremstraat (KWL)"/>
    <n v="2024"/>
    <n v="2024"/>
  </r>
  <r>
    <s v="LEI-C01-1854"/>
    <n v="1854"/>
    <s v="Gemengd riool"/>
    <n v="1342"/>
    <n v="1029"/>
    <n v="5.38"/>
    <n v="500"/>
    <n v="0"/>
    <x v="2"/>
    <s v="Rond"/>
    <s v="Beton"/>
    <n v="19810101"/>
    <s v="Klaaswaal"/>
    <s v="Jaap Kosterstraat (KWL)"/>
    <n v="2024"/>
    <n v="2024"/>
  </r>
  <r>
    <s v="LEI-C01-1855"/>
    <n v="1855"/>
    <s v="Gemengd riool"/>
    <n v="1343"/>
    <n v="1030"/>
    <n v="26.52"/>
    <n v="500"/>
    <n v="0"/>
    <x v="2"/>
    <s v="Rond"/>
    <s v="Beton"/>
    <n v="19810101"/>
    <s v="Klaaswaal"/>
    <s v="Jaap Kosterstraat (KWL)"/>
    <n v="2024"/>
    <n v="2024"/>
  </r>
  <r>
    <s v="LEI-C01-1856"/>
    <n v="1856"/>
    <s v="Gemengd riool"/>
    <n v="1085"/>
    <n v="1031"/>
    <n v="44.87"/>
    <n v="500"/>
    <n v="0"/>
    <x v="2"/>
    <s v="Rond"/>
    <s v="Beton"/>
    <n v="19810101"/>
    <s v="Klaaswaal"/>
    <s v="Jaap Kosterstraat (KWL)"/>
    <n v="2024"/>
    <n v="2024"/>
  </r>
  <r>
    <s v="LEI-C01-1857"/>
    <n v="1857"/>
    <s v="Gemengd riool"/>
    <n v="1048"/>
    <n v="1032"/>
    <n v="15.05"/>
    <n v="400"/>
    <n v="0"/>
    <x v="1"/>
    <s v="Rond"/>
    <s v="Beton"/>
    <n v="19810101"/>
    <s v="Klaaswaal"/>
    <s v="Klaverbladstraat (KWL)"/>
    <n v="2024"/>
    <n v="2024"/>
  </r>
  <r>
    <s v="LEI-C01-1858"/>
    <n v="1858"/>
    <s v="Gemengd riool"/>
    <n v="1033"/>
    <n v="1032"/>
    <n v="21.04"/>
    <n v="900"/>
    <n v="0"/>
    <x v="3"/>
    <s v="Rond"/>
    <s v="Beton"/>
    <n v="19720101"/>
    <s v="Klaaswaal"/>
    <s v="Paardebloemstraat (KWL)"/>
    <n v="2024"/>
    <n v="2024"/>
  </r>
  <r>
    <s v="LEI-C01-1860"/>
    <n v="1860"/>
    <s v="Gemengd riool"/>
    <n v="1034"/>
    <n v="1033"/>
    <n v="43.63"/>
    <n v="900"/>
    <n v="0"/>
    <x v="3"/>
    <s v="Rond"/>
    <s v="Beton"/>
    <n v="19720101"/>
    <s v="Klaaswaal"/>
    <s v="Paardebloemstraat (KWL)"/>
    <n v="2024"/>
    <n v="2024"/>
  </r>
  <r>
    <s v="LEI-C01-1861"/>
    <n v="1861"/>
    <s v="Gemengd riool"/>
    <n v="1035"/>
    <n v="1034"/>
    <n v="32.53"/>
    <n v="900"/>
    <n v="0"/>
    <x v="3"/>
    <s v="Rond"/>
    <s v="Beton"/>
    <n v="19720101"/>
    <s v="Klaaswaal"/>
    <s v="Paardebloemstraat (KWL)"/>
    <n v="2024"/>
    <n v="2024"/>
  </r>
  <r>
    <s v="LEI-C01-1862"/>
    <n v="1862"/>
    <s v="Gemengd riool"/>
    <n v="1045"/>
    <n v="1034"/>
    <n v="62.01"/>
    <n v="900"/>
    <n v="0"/>
    <x v="3"/>
    <s v="Rond"/>
    <s v="Beton"/>
    <n v="19810101"/>
    <s v="Klaaswaal"/>
    <s v="Sleutelbloemstraat (KWL)"/>
    <n v="2024"/>
    <n v="2024"/>
  </r>
  <r>
    <s v="LEI-C01-1863"/>
    <n v="1863"/>
    <s v="Gemengd riool"/>
    <n v="1036"/>
    <n v="1035"/>
    <n v="11.28"/>
    <n v="600"/>
    <n v="0"/>
    <x v="4"/>
    <s v="Rond"/>
    <s v="Beton"/>
    <n v="19720101"/>
    <s v="Klaaswaal"/>
    <s v="Paardebloemstraat (KWL)"/>
    <n v="2024"/>
    <n v="2024"/>
  </r>
  <r>
    <s v="LEI-C01-1864"/>
    <n v="1864"/>
    <s v="Gemengd riool"/>
    <n v="1054"/>
    <n v="1035"/>
    <n v="34.4"/>
    <n v="400"/>
    <n v="0"/>
    <x v="1"/>
    <s v="Rond"/>
    <s v="Beton"/>
    <n v="19740101"/>
    <s v="Klaaswaal"/>
    <s v="Pinksterbloemstraat (KWL)"/>
    <n v="2024"/>
    <n v="2024"/>
  </r>
  <r>
    <s v="LEI-C01-1865"/>
    <n v="1865"/>
    <s v="Gemengd riool"/>
    <n v="1037"/>
    <n v="1036"/>
    <n v="42.55"/>
    <n v="600"/>
    <n v="0"/>
    <x v="4"/>
    <s v="Rond"/>
    <s v="Beton"/>
    <n v="19720101"/>
    <s v="Klaaswaal"/>
    <s v="Paardebloemstraat (KWL)"/>
    <n v="2024"/>
    <n v="2024"/>
  </r>
  <r>
    <s v="LEI-C01-1866"/>
    <n v="1866"/>
    <s v="Gemengd riool"/>
    <n v="1038"/>
    <n v="1037"/>
    <n v="18.21"/>
    <n v="600"/>
    <n v="0"/>
    <x v="4"/>
    <s v="Rond"/>
    <s v="Beton"/>
    <n v="19720101"/>
    <s v="Klaaswaal"/>
    <s v="Paardebloemstraat (KWL)"/>
    <n v="2024"/>
    <n v="2024"/>
  </r>
  <r>
    <s v="LEI-C01-1867"/>
    <n v="1867"/>
    <s v="Gemengd riool"/>
    <n v="1071"/>
    <n v="1037"/>
    <n v="34.49"/>
    <n v="400"/>
    <n v="0"/>
    <x v="1"/>
    <s v="Rond"/>
    <s v="Beton"/>
    <n v="19730101"/>
    <s v="Klaaswaal"/>
    <s v="Burg. Henryplantsoen (KWL)"/>
    <n v="2024"/>
    <n v="2024"/>
  </r>
  <r>
    <s v="LEI-C01-1868"/>
    <n v="1868"/>
    <s v="Gemengd riool"/>
    <n v="1059"/>
    <n v="1038"/>
    <n v="61.37"/>
    <n v="500"/>
    <n v="0"/>
    <x v="2"/>
    <s v="Rond"/>
    <s v="Beton"/>
    <n v="19730101"/>
    <s v="Klaaswaal"/>
    <s v="Klaproosstraat (KWL)"/>
    <n v="2024"/>
    <n v="2024"/>
  </r>
  <r>
    <s v="LEI-C01-1869"/>
    <n v="1869"/>
    <s v="Gemengd riool"/>
    <n v="1039"/>
    <n v="1038"/>
    <n v="8.57"/>
    <n v="600"/>
    <n v="0"/>
    <x v="4"/>
    <s v="Rond"/>
    <s v="Beton"/>
    <n v="19720101"/>
    <s v="Klaaswaal"/>
    <s v="Paardebloemstraat (KWL)"/>
    <n v="2024"/>
    <n v="2024"/>
  </r>
  <r>
    <s v="LEI-C01-1870"/>
    <n v="1870"/>
    <s v="Gemengd riool"/>
    <n v="1040"/>
    <n v="1039"/>
    <n v="48.53"/>
    <n v="600"/>
    <n v="0"/>
    <x v="4"/>
    <s v="Rond"/>
    <s v="Beton"/>
    <n v="19720101"/>
    <s v="Klaaswaal"/>
    <s v="Paardebloemstraat (KWL)"/>
    <n v="2024"/>
    <n v="2024"/>
  </r>
  <r>
    <s v="LEI-C01-1872"/>
    <n v="1872"/>
    <s v="Gemengd riool"/>
    <n v="1069"/>
    <n v="1040"/>
    <n v="7.12"/>
    <n v="600"/>
    <n v="0"/>
    <x v="4"/>
    <s v="Rond"/>
    <s v="Beton"/>
    <n v="19730101"/>
    <s v="Klaaswaal"/>
    <s v="Paardebloemstraat (KWL)"/>
    <n v="2024"/>
    <n v="2024"/>
  </r>
  <r>
    <s v="LEI-C01-1876"/>
    <n v="1876"/>
    <s v="Gemengd riool"/>
    <n v="1044"/>
    <n v="1042"/>
    <n v="27.61"/>
    <n v="900"/>
    <n v="0"/>
    <x v="3"/>
    <s v="Rond"/>
    <s v="Beton"/>
    <n v="19810101"/>
    <s v="Klaaswaal"/>
    <s v="Hoefbladstraat (KWL)"/>
    <n v="2024"/>
    <n v="2024"/>
  </r>
  <r>
    <s v="LEI-C01-1878"/>
    <n v="1878"/>
    <s v="Gemengd riool"/>
    <n v="1045"/>
    <n v="1044"/>
    <n v="28.38"/>
    <n v="900"/>
    <n v="0"/>
    <x v="3"/>
    <s v="Rond"/>
    <s v="Beton"/>
    <n v="19810101"/>
    <s v="Klaaswaal"/>
    <s v="Hoefbladstraat (KWL)"/>
    <n v="2024"/>
    <n v="2024"/>
  </r>
  <r>
    <s v="LEI-C01-1879"/>
    <n v="1879"/>
    <s v="Gemengd riool"/>
    <n v="1046"/>
    <n v="1045"/>
    <n v="46.44"/>
    <n v="900"/>
    <n v="0"/>
    <x v="3"/>
    <s v="Rond"/>
    <s v="Beton"/>
    <n v="19810101"/>
    <s v="Klaaswaal"/>
    <s v="Sleutelbloemstraat (KWL)"/>
    <n v="2024"/>
    <n v="2024"/>
  </r>
  <r>
    <s v="LEI-C01-1880"/>
    <n v="1880"/>
    <s v="Gemengd riool"/>
    <s v="1045a"/>
    <n v="1045"/>
    <n v="29.21"/>
    <n v="400"/>
    <n v="0"/>
    <x v="1"/>
    <s v="Rond"/>
    <s v="Beton"/>
    <n v="19810101"/>
    <s v="Klaaswaal"/>
    <s v="Hoefbladstraat (KWL)"/>
    <n v="2024"/>
    <n v="2024"/>
  </r>
  <r>
    <s v="LEI-C01-1881"/>
    <n v="1881"/>
    <s v="Gemengd riool"/>
    <n v="1055"/>
    <n v="1046"/>
    <n v="26.15"/>
    <n v="600"/>
    <n v="0"/>
    <x v="4"/>
    <s v="Rond"/>
    <s v="Beton"/>
    <n v="19730101"/>
    <s v="Klaaswaal"/>
    <s v="Korenbloemstraat (KWL)"/>
    <n v="2024"/>
    <n v="2024"/>
  </r>
  <r>
    <s v="LEI-C01-1883"/>
    <n v="1883"/>
    <s v="Gemengd riool"/>
    <n v="1049"/>
    <n v="1048"/>
    <n v="11.02"/>
    <n v="400"/>
    <n v="0"/>
    <x v="1"/>
    <s v="Rond"/>
    <s v="Beton"/>
    <n v="19810101"/>
    <s v="Klaaswaal"/>
    <s v="Klaverbladstraat (KWL)"/>
    <n v="2024"/>
    <n v="2024"/>
  </r>
  <r>
    <s v="LEI-C01-1884"/>
    <n v="1884"/>
    <s v="Gemengd riool"/>
    <n v="1050"/>
    <n v="1049"/>
    <n v="31.86"/>
    <n v="400"/>
    <n v="0"/>
    <x v="1"/>
    <s v="Rond"/>
    <s v="Beton"/>
    <n v="19810101"/>
    <s v="Klaaswaal"/>
    <s v="Klaverbladstraat (KWL)"/>
    <n v="2024"/>
    <n v="2024"/>
  </r>
  <r>
    <s v="LEI-C01-1885"/>
    <n v="1885"/>
    <s v="Gemengd riool"/>
    <n v="1052"/>
    <n v="1050"/>
    <n v="39.21"/>
    <n v="400"/>
    <n v="0"/>
    <x v="1"/>
    <s v="Rond"/>
    <s v="Beton"/>
    <n v="19810101"/>
    <s v="Klaaswaal"/>
    <s v="Klaverbladstraat (KWL)"/>
    <n v="2024"/>
    <n v="2024"/>
  </r>
  <r>
    <s v="LEI-C01-1886"/>
    <n v="1886"/>
    <s v="Gemengd riool"/>
    <n v="1050"/>
    <n v="1051"/>
    <n v="11.44"/>
    <n v="400"/>
    <n v="0"/>
    <x v="1"/>
    <s v="Rond"/>
    <s v="Beton"/>
    <n v="19810101"/>
    <s v="Klaaswaal"/>
    <s v="Klaverbladstraat (KWL)"/>
    <n v="2024"/>
    <n v="2024"/>
  </r>
  <r>
    <s v="LEI-C01-1887"/>
    <n v="1887"/>
    <s v="Gemengd riool"/>
    <n v="1053"/>
    <n v="1052"/>
    <n v="38.64"/>
    <n v="400"/>
    <n v="0"/>
    <x v="1"/>
    <s v="Rond"/>
    <s v="Beton"/>
    <n v="19810101"/>
    <s v="Klaaswaal"/>
    <s v="Klaverbladstraat (KWL)"/>
    <n v="2024"/>
    <n v="2024"/>
  </r>
  <r>
    <s v="LEI-C01-1888"/>
    <n v="1888"/>
    <s v="Gemengd riool"/>
    <n v="1072"/>
    <n v="1053"/>
    <n v="53.94"/>
    <n v="400"/>
    <n v="0"/>
    <x v="1"/>
    <s v="Rond"/>
    <s v="Beton"/>
    <n v="19770101"/>
    <s v="Klaaswaal"/>
    <s v="Pinksterbloemstraat (KWL)"/>
    <n v="2024"/>
    <n v="2024"/>
  </r>
  <r>
    <s v="LEI-C01-1889"/>
    <n v="1889"/>
    <s v="Gemengd riool"/>
    <n v="1053"/>
    <n v="1054"/>
    <n v="33.4"/>
    <n v="400"/>
    <n v="0"/>
    <x v="1"/>
    <s v="Rond"/>
    <s v="Beton"/>
    <n v="19770101"/>
    <s v="Klaaswaal"/>
    <s v="Pinksterbloemstraat (KWL)"/>
    <n v="2024"/>
    <n v="2024"/>
  </r>
  <r>
    <s v="LEI-C01-1890"/>
    <n v="1890"/>
    <s v="Gemengd riool"/>
    <n v="1057"/>
    <n v="1055"/>
    <n v="8.19"/>
    <n v="600"/>
    <n v="0"/>
    <x v="4"/>
    <s v="Rond"/>
    <s v="Beton"/>
    <n v="19730101"/>
    <s v="Klaaswaal"/>
    <s v="Korenbloemstraat (KWL)"/>
    <n v="2024"/>
    <n v="2024"/>
  </r>
  <r>
    <s v="LEI-C01-1892"/>
    <n v="1892"/>
    <s v="Gemengd riool"/>
    <n v="1060"/>
    <n v="1057"/>
    <n v="49.57"/>
    <n v="400"/>
    <n v="0"/>
    <x v="1"/>
    <s v="Rond"/>
    <s v="Beton"/>
    <n v="19730101"/>
    <s v="Klaaswaal"/>
    <s v="Korenbloemstraat (KWL)"/>
    <n v="2024"/>
    <n v="2024"/>
  </r>
  <r>
    <s v="LEI-C01-1893"/>
    <n v="1893"/>
    <s v="Gemengd riool"/>
    <n v="1058"/>
    <n v="1057"/>
    <n v="55.63"/>
    <n v="315"/>
    <n v="0"/>
    <x v="5"/>
    <s v="Rond"/>
    <s v="Pvc"/>
    <n v="19730101"/>
    <s v="Klaaswaal"/>
    <s v="Madeliefstraat (KWL)"/>
    <n v="2024"/>
    <n v="2024"/>
  </r>
  <r>
    <s v="LEI-C01-1894"/>
    <n v="1894"/>
    <s v="Gemengd riool"/>
    <n v="1059"/>
    <n v="1058"/>
    <n v="60.39"/>
    <n v="400"/>
    <n v="0"/>
    <x v="1"/>
    <s v="Rond"/>
    <s v="Beton"/>
    <n v="19730101"/>
    <s v="Klaaswaal"/>
    <s v="Weegbreestraat (KWL)"/>
    <n v="2024"/>
    <n v="2024"/>
  </r>
  <r>
    <s v="LEI-C01-1895"/>
    <n v="1895"/>
    <s v="Gemengd riool"/>
    <n v="1036"/>
    <n v="1058"/>
    <n v="56.65"/>
    <n v="400"/>
    <n v="0"/>
    <x v="1"/>
    <s v="Rond"/>
    <s v="Beton"/>
    <n v="19730101"/>
    <s v="Klaaswaal"/>
    <s v="Madeliefstraat (KWL)"/>
    <n v="2024"/>
    <n v="2024"/>
  </r>
  <r>
    <s v="LEI-C01-1896"/>
    <n v="1896"/>
    <s v="Gemengd riool"/>
    <n v="1061"/>
    <n v="1059"/>
    <n v="48.83"/>
    <n v="500"/>
    <n v="0"/>
    <x v="2"/>
    <s v="Rond"/>
    <s v="Beton"/>
    <n v="19730101"/>
    <s v="Klaaswaal"/>
    <s v="Korenbloemstraat (KWL)"/>
    <n v="2024"/>
    <n v="2024"/>
  </r>
  <r>
    <s v="LEI-C01-1897"/>
    <n v="1897"/>
    <s v="Gemengd riool"/>
    <n v="1061"/>
    <n v="1060"/>
    <n v="12.33"/>
    <n v="400"/>
    <n v="0"/>
    <x v="1"/>
    <s v="Rond"/>
    <s v="Beton"/>
    <n v="19730101"/>
    <s v="Klaaswaal"/>
    <s v="Korenbloemstraat (KWL)"/>
    <n v="2024"/>
    <n v="2024"/>
  </r>
  <r>
    <s v="LEI-C01-1898"/>
    <n v="1898"/>
    <s v="Gemengd riool"/>
    <n v="1062"/>
    <n v="1061"/>
    <n v="10.51"/>
    <n v="400"/>
    <n v="0"/>
    <x v="1"/>
    <s v="Rond"/>
    <s v="Beton"/>
    <n v="19730101"/>
    <s v="Klaaswaal"/>
    <s v="Boterbloemstraat (KWL)"/>
    <n v="2024"/>
    <n v="2024"/>
  </r>
  <r>
    <s v="LEI-C01-1899"/>
    <n v="1899"/>
    <s v="Gemengd riool"/>
    <n v="1344"/>
    <n v="1062"/>
    <n v="10.58"/>
    <n v="400"/>
    <n v="0"/>
    <x v="1"/>
    <s v="Rond"/>
    <s v="Beton"/>
    <n v="19730101"/>
    <s v="Klaaswaal"/>
    <s v="Boterbloemstraat (KWL)"/>
    <n v="2024"/>
    <n v="2024"/>
  </r>
  <r>
    <s v="LEI-C01-1900"/>
    <n v="1900"/>
    <s v="Gemengd riool"/>
    <n v="1062"/>
    <n v="1063"/>
    <n v="25.01"/>
    <n v="400"/>
    <n v="0"/>
    <x v="1"/>
    <s v="Rond"/>
    <s v="Beton"/>
    <n v="19730101"/>
    <s v="Klaaswaal"/>
    <s v="Boterbloemstraat (KWL)"/>
    <n v="2024"/>
    <n v="2024"/>
  </r>
  <r>
    <s v="LEI-C01-1901"/>
    <n v="1901"/>
    <s v="Gemengd riool"/>
    <n v="1065"/>
    <n v="1064"/>
    <n v="24.48"/>
    <n v="400"/>
    <n v="0"/>
    <x v="1"/>
    <s v="Rond"/>
    <s v="Beton"/>
    <n v="19730101"/>
    <s v="Klaaswaal"/>
    <s v="Boterbloemstraat (KWL)"/>
    <n v="2024"/>
    <n v="2024"/>
  </r>
  <r>
    <s v="LEI-C01-1902"/>
    <n v="1902"/>
    <s v="Gemengd riool"/>
    <n v="1066"/>
    <n v="1065"/>
    <n v="47.13"/>
    <n v="400"/>
    <n v="0"/>
    <x v="1"/>
    <s v="Rond"/>
    <s v="Beton"/>
    <n v="19730101"/>
    <s v="Klaaswaal"/>
    <s v="Boterbloemstraat (KWL)"/>
    <n v="2024"/>
    <n v="2024"/>
  </r>
  <r>
    <s v="LEI-C01-1903"/>
    <n v="1903"/>
    <s v="Gemengd riool"/>
    <n v="1067"/>
    <n v="1066"/>
    <n v="48.44"/>
    <n v="400"/>
    <n v="0"/>
    <x v="1"/>
    <s v="Rond"/>
    <s v="Beton"/>
    <n v="19730101"/>
    <s v="Klaaswaal"/>
    <s v="Boterbloemstraat (KWL)"/>
    <n v="2024"/>
    <n v="2024"/>
  </r>
  <r>
    <s v="LEI-C01-1904"/>
    <n v="1904"/>
    <s v="Gemengd riool"/>
    <n v="1040"/>
    <n v="1067"/>
    <n v="26.5"/>
    <n v="400"/>
    <n v="0"/>
    <x v="1"/>
    <s v="Rond"/>
    <s v="Beton"/>
    <n v="19730101"/>
    <s v="Klaaswaal"/>
    <s v="Boterbloemstraat (KWL)"/>
    <n v="2024"/>
    <n v="2024"/>
  </r>
  <r>
    <s v="LEI-C01-1908"/>
    <n v="1908"/>
    <s v="Gemengd riool"/>
    <n v="1072"/>
    <n v="1071"/>
    <n v="35.01"/>
    <n v="400"/>
    <n v="0"/>
    <x v="1"/>
    <s v="Rond"/>
    <s v="Beton"/>
    <n v="19730101"/>
    <s v="Klaaswaal"/>
    <s v="Pinksterbloemstraat (KWL)"/>
    <n v="2024"/>
    <n v="2024"/>
  </r>
  <r>
    <s v="LEI-C01-1909"/>
    <n v="1909"/>
    <s v="Gemengd riool"/>
    <n v="1073"/>
    <n v="1072"/>
    <n v="5.72"/>
    <n v="400"/>
    <n v="0"/>
    <x v="1"/>
    <s v="Rond"/>
    <s v="Beton"/>
    <n v="19740101"/>
    <s v="Klaaswaal"/>
    <s v="Pinksterbloemstraat (KWL)"/>
    <n v="2024"/>
    <n v="2024"/>
  </r>
  <r>
    <s v="LEI-C01-1910"/>
    <n v="1910"/>
    <s v="Gemengd riool"/>
    <n v="1074"/>
    <n v="1073"/>
    <n v="32.82"/>
    <n v="400"/>
    <n v="0"/>
    <x v="1"/>
    <s v="Rond"/>
    <s v="Beton"/>
    <n v="19730101"/>
    <s v="Klaaswaal"/>
    <s v="Burg. Henryplantsoen (KWL)"/>
    <n v="2024"/>
    <n v="2024"/>
  </r>
  <r>
    <s v="LEI-C01-1911"/>
    <n v="1911"/>
    <s v="Gemengd riool"/>
    <n v="1075"/>
    <n v="1073"/>
    <n v="49.05"/>
    <n v="400"/>
    <n v="0"/>
    <x v="1"/>
    <s v="Rond"/>
    <s v="Beton"/>
    <n v="19740101"/>
    <s v="Klaaswaal"/>
    <s v="Pinksterbloemstraat (KWL)"/>
    <n v="2024"/>
    <n v="2024"/>
  </r>
  <r>
    <s v="LEI-C01-1912"/>
    <n v="1912"/>
    <s v="Gemengd riool"/>
    <n v="1039"/>
    <n v="1074"/>
    <n v="34.549999999999997"/>
    <n v="400"/>
    <n v="0"/>
    <x v="1"/>
    <s v="Rond"/>
    <s v="Beton"/>
    <n v="19730101"/>
    <s v="Klaaswaal"/>
    <s v="Paardebloemstraat (KWL)"/>
    <n v="2024"/>
    <n v="2024"/>
  </r>
  <r>
    <s v="LEI-C01-1913"/>
    <n v="1913"/>
    <s v="Gemengd riool"/>
    <n v="1069"/>
    <n v="1075"/>
    <n v="59.94"/>
    <n v="500"/>
    <n v="0"/>
    <x v="2"/>
    <s v="Rond"/>
    <s v="Beton"/>
    <n v="19730101"/>
    <s v="Klaaswaal"/>
    <s v="Wikkepad (KWL)"/>
    <n v="2024"/>
    <n v="2024"/>
  </r>
  <r>
    <s v="LEI-C01-1914"/>
    <n v="1914"/>
    <s v="Gemengd riool"/>
    <n v="1076"/>
    <n v="1075"/>
    <n v="10.3"/>
    <n v="500"/>
    <n v="0"/>
    <x v="2"/>
    <s v="Rond"/>
    <s v="Beton"/>
    <n v="19740101"/>
    <s v="Klaaswaal"/>
    <s v="Pinksterbloemstraat (KWL)"/>
    <n v="2024"/>
    <n v="2024"/>
  </r>
  <r>
    <s v="LEI-C01-1915"/>
    <n v="1915"/>
    <s v="Gemengd riool"/>
    <n v="1077"/>
    <n v="1076"/>
    <n v="14.12"/>
    <n v="500"/>
    <n v="0"/>
    <x v="2"/>
    <s v="Rond"/>
    <s v="Beton"/>
    <n v="19740101"/>
    <s v="Klaaswaal"/>
    <s v="Pinksterbloemstraat (KWL)"/>
    <n v="2024"/>
    <n v="2024"/>
  </r>
  <r>
    <s v="LEI-C01-1916"/>
    <n v="1916"/>
    <s v="Gemengd riool"/>
    <n v="1078"/>
    <n v="1077"/>
    <n v="30.9"/>
    <n v="500"/>
    <n v="0"/>
    <x v="2"/>
    <s v="Rond"/>
    <s v="Beton"/>
    <n v="19740101"/>
    <s v="Klaaswaal"/>
    <s v="Pinksterbloemstraat (KWL)"/>
    <n v="2024"/>
    <n v="2024"/>
  </r>
  <r>
    <s v="LEI-C01-1918"/>
    <n v="1918"/>
    <s v="Gemengd riool"/>
    <n v="1078"/>
    <n v="1079"/>
    <n v="52.02"/>
    <n v="400"/>
    <n v="0"/>
    <x v="1"/>
    <s v="Rond"/>
    <s v="Beton"/>
    <n v="19740101"/>
    <s v="Klaaswaal"/>
    <s v="Pinksterbloemstraat (KWL)"/>
    <n v="2024"/>
    <n v="2024"/>
  </r>
  <r>
    <s v="LEI-C01-1919"/>
    <n v="1919"/>
    <s v="Gemengd riool"/>
    <n v="1079"/>
    <n v="1080"/>
    <n v="29.05"/>
    <n v="400"/>
    <n v="0"/>
    <x v="1"/>
    <s v="Rond"/>
    <s v="Beton"/>
    <n v="19740101"/>
    <s v="Klaaswaal"/>
    <s v="Pinksterbloemstraat (KWL)"/>
    <n v="2024"/>
    <n v="2024"/>
  </r>
  <r>
    <s v="LEI-C01-1920"/>
    <n v="1920"/>
    <s v="Gemengd riool"/>
    <n v="1080"/>
    <n v="1081"/>
    <n v="52.41"/>
    <n v="400"/>
    <n v="0"/>
    <x v="1"/>
    <s v="Rond"/>
    <s v="Beton"/>
    <n v="19740101"/>
    <s v="Klaaswaal"/>
    <s v="Pinksterbloemstraat (KWL)"/>
    <n v="2024"/>
    <n v="2024"/>
  </r>
  <r>
    <s v="LEI-C01-1921"/>
    <n v="1921"/>
    <s v="Gemengd riool"/>
    <n v="1080"/>
    <n v="1082"/>
    <n v="25.82"/>
    <n v="400"/>
    <n v="0"/>
    <x v="1"/>
    <s v="Rond"/>
    <s v="Beton"/>
    <n v="19740101"/>
    <s v="Klaaswaal"/>
    <s v="Pinksterbloemstraat (KWL)"/>
    <n v="2024"/>
    <n v="2024"/>
  </r>
  <r>
    <s v="LEI-C01-1922"/>
    <n v="1922"/>
    <s v="Gemengd riool"/>
    <n v="1082"/>
    <n v="1083"/>
    <n v="13.15"/>
    <n v="400"/>
    <n v="0"/>
    <x v="1"/>
    <s v="Rond"/>
    <s v="Beton"/>
    <n v="19740101"/>
    <s v="Klaaswaal"/>
    <s v="Pinksterbloemstraat (KWL)"/>
    <n v="2024"/>
    <n v="2024"/>
  </r>
  <r>
    <s v="LEI-C01-1923"/>
    <n v="1923"/>
    <s v="Gemengd riool"/>
    <s v="1083a"/>
    <n v="1083"/>
    <n v="39.44"/>
    <n v="400"/>
    <n v="0"/>
    <x v="1"/>
    <s v="Rond"/>
    <s v="Beton"/>
    <n v="19740101"/>
    <s v="Klaaswaal"/>
    <s v="Pinksterbloemstraat (KWL)"/>
    <n v="2024"/>
    <n v="2024"/>
  </r>
  <r>
    <s v="LEI-C01-1924"/>
    <n v="1924"/>
    <s v="Gemengd riool"/>
    <n v="1082"/>
    <n v="1084"/>
    <n v="24.63"/>
    <n v="400"/>
    <n v="0"/>
    <x v="1"/>
    <s v="Rond"/>
    <s v="Beton"/>
    <n v="19740101"/>
    <s v="Klaaswaal"/>
    <s v="Pinksterbloemstraat (KWL)"/>
    <n v="2024"/>
    <n v="2024"/>
  </r>
  <r>
    <s v="LEI-C01-1925"/>
    <n v="1925"/>
    <s v="Gemengd riool"/>
    <n v="1084"/>
    <n v="1085"/>
    <n v="34.909999999999997"/>
    <n v="400"/>
    <n v="0"/>
    <x v="1"/>
    <s v="Rond"/>
    <s v="Beton"/>
    <n v="19740101"/>
    <s v="Klaaswaal"/>
    <s v="Jaap Kosterstraat (KWL)"/>
    <n v="2024"/>
    <n v="2024"/>
  </r>
  <r>
    <s v="LEI-C01-1926"/>
    <n v="1926"/>
    <s v="Gemengd riool"/>
    <n v="1085"/>
    <n v="1086"/>
    <n v="16.02"/>
    <n v="400"/>
    <n v="0"/>
    <x v="1"/>
    <s v="Rond"/>
    <s v="Beton"/>
    <n v="19740101"/>
    <s v="Klaaswaal"/>
    <s v="Jaap Kosterstraat (KWL)"/>
    <n v="2024"/>
    <n v="2024"/>
  </r>
  <r>
    <s v="LEI-C01-1927"/>
    <n v="1927"/>
    <s v="Gemengd riool"/>
    <n v="1086"/>
    <n v="1087"/>
    <n v="4.7300000000000004"/>
    <n v="400"/>
    <n v="0"/>
    <x v="1"/>
    <s v="Rond"/>
    <s v="Beton"/>
    <n v="19740101"/>
    <s v="Klaaswaal"/>
    <s v="Jaap Kosterstraat (KWL)"/>
    <n v="2024"/>
    <n v="2024"/>
  </r>
  <r>
    <s v="LEI-C01-1928"/>
    <n v="1928"/>
    <s v="Gemengd riool"/>
    <n v="1089"/>
    <n v="1088"/>
    <n v="40.22"/>
    <n v="300"/>
    <n v="0"/>
    <x v="0"/>
    <s v="Rond"/>
    <s v="Beton"/>
    <n v="19650101"/>
    <s v="Klaaswaal"/>
    <s v="Hoflaan (KWL)"/>
    <n v="2024"/>
    <n v="2024"/>
  </r>
  <r>
    <s v="LEI-C01-1929"/>
    <n v="1929"/>
    <s v="Gemengd riool"/>
    <n v="1090"/>
    <n v="1089"/>
    <n v="40.44"/>
    <n v="300"/>
    <n v="0"/>
    <x v="0"/>
    <s v="Rond"/>
    <s v="Beton"/>
    <n v="19650101"/>
    <s v="Klaaswaal"/>
    <s v="Hoflaan (KWL)"/>
    <n v="2024"/>
    <n v="2024"/>
  </r>
  <r>
    <s v="LEI-C01-1930"/>
    <n v="1930"/>
    <s v="Gemengd riool"/>
    <n v="1106"/>
    <n v="1090"/>
    <n v="38.54"/>
    <n v="300"/>
    <n v="0"/>
    <x v="0"/>
    <s v="Rond"/>
    <s v="Beton"/>
    <n v="19950101"/>
    <s v="Klaaswaal"/>
    <s v="Hoflaan (KWL)"/>
    <n v="2024"/>
    <n v="2024"/>
  </r>
  <r>
    <s v="LEI-C01-1931"/>
    <n v="1931"/>
    <s v="Gemengd riool"/>
    <n v="1088"/>
    <n v="1091"/>
    <n v="46.46"/>
    <n v="300"/>
    <n v="0"/>
    <x v="0"/>
    <s v="Rond"/>
    <s v="Beton"/>
    <n v="19650101"/>
    <s v="Klaaswaal"/>
    <s v="Hoflaan (KWL)"/>
    <n v="2024"/>
    <n v="2024"/>
  </r>
  <r>
    <s v="LEI-C01-1932"/>
    <n v="1932"/>
    <s v="Gemengd riool"/>
    <n v="1092"/>
    <n v="1091"/>
    <n v="57.66"/>
    <n v="300"/>
    <n v="0"/>
    <x v="0"/>
    <s v="Rond"/>
    <s v="Beton"/>
    <n v="19720101"/>
    <s v="Klaaswaal"/>
    <s v="Sportlaan (KWL)"/>
    <n v="2024"/>
    <n v="2024"/>
  </r>
  <r>
    <s v="LEI-C01-1933"/>
    <n v="1933"/>
    <s v="Gemengd riool"/>
    <n v="1108"/>
    <n v="1092"/>
    <n v="53.77"/>
    <n v="300"/>
    <n v="0"/>
    <x v="0"/>
    <s v="Rond"/>
    <s v="Beton"/>
    <n v="19950101"/>
    <s v="Klaaswaal"/>
    <s v="Sportlaan (KWL)"/>
    <n v="2024"/>
    <n v="2024"/>
  </r>
  <r>
    <s v="LEI-C01-2186"/>
    <n v="2186"/>
    <s v="Gemengd riool"/>
    <n v="1091"/>
    <n v="1337"/>
    <n v="24.38"/>
    <n v="300"/>
    <n v="0"/>
    <x v="0"/>
    <s v="Rond"/>
    <s v="Beton"/>
    <n v="19620101"/>
    <s v="Klaaswaal"/>
    <s v="Sportlaan (KWL)"/>
    <n v="2024"/>
    <n v="2024"/>
  </r>
  <r>
    <s v="LEI-C01-2187"/>
    <n v="2187"/>
    <s v="Gemengd riool"/>
    <n v="1078"/>
    <n v="1338"/>
    <n v="4.99"/>
    <n v="400"/>
    <n v="0"/>
    <x v="1"/>
    <s v="Rond"/>
    <s v="Beton"/>
    <n v="19740101"/>
    <s v="Klaaswaal"/>
    <s v="Pinksterbloemstraat (KWL)"/>
    <n v="2024"/>
    <n v="2024"/>
  </r>
  <r>
    <s v="LEI-C01-2188"/>
    <n v="2188"/>
    <s v="Gemengd riool"/>
    <n v="1338"/>
    <n v="1339"/>
    <n v="27.59"/>
    <n v="400"/>
    <n v="0"/>
    <x v="1"/>
    <s v="Rond"/>
    <s v="Beton"/>
    <n v="19740101"/>
    <s v="Klaaswaal"/>
    <s v="Pinksterbloemstraat (KWL)"/>
    <n v="2024"/>
    <n v="2024"/>
  </r>
  <r>
    <s v="LEI-C01-2190"/>
    <n v="2190"/>
    <s v="Gemengd riool"/>
    <n v="1079"/>
    <n v="1341"/>
    <n v="33.5"/>
    <n v="400"/>
    <n v="0"/>
    <x v="1"/>
    <s v="Rond"/>
    <s v="Beton"/>
    <n v="19740101"/>
    <s v="Klaaswaal"/>
    <s v="Pinksterbloemstraat (KWL)"/>
    <n v="2024"/>
    <n v="2024"/>
  </r>
  <r>
    <s v="LEI-C01-2191"/>
    <n v="2191"/>
    <s v="Gemengd riool"/>
    <n v="1030"/>
    <n v="1342"/>
    <n v="22.4"/>
    <n v="500"/>
    <n v="0"/>
    <x v="2"/>
    <s v="Rond"/>
    <s v="Beton"/>
    <n v="19810101"/>
    <s v="Klaaswaal"/>
    <s v="Jaap Kosterstraat (KWL)"/>
    <n v="2024"/>
    <n v="2024"/>
  </r>
  <r>
    <s v="LEI-C01-2192"/>
    <n v="2192"/>
    <s v="Gemengd riool"/>
    <n v="1031"/>
    <n v="1343"/>
    <n v="40.08"/>
    <n v="500"/>
    <n v="0"/>
    <x v="2"/>
    <s v="Rond"/>
    <s v="Beton"/>
    <n v="19810101"/>
    <s v="Klaaswaal"/>
    <s v="Jaap Kosterstraat (KWL)"/>
    <n v="2024"/>
    <n v="2024"/>
  </r>
  <r>
    <s v="LEI-C01-2193"/>
    <n v="2193"/>
    <s v="Gemengd riool"/>
    <n v="1064"/>
    <n v="1344"/>
    <n v="15.05"/>
    <n v="400"/>
    <n v="0"/>
    <x v="1"/>
    <s v="Rond"/>
    <s v="Beton"/>
    <n v="19730101"/>
    <s v="Klaaswaal"/>
    <s v="Boterbloemstraat (KWL)"/>
    <n v="2024"/>
    <n v="2024"/>
  </r>
  <r>
    <s v="LEI-C01-2194"/>
    <n v="2194"/>
    <s v="Gemengd riool"/>
    <n v="1032"/>
    <n v="1345"/>
    <n v="23.73"/>
    <n v="400"/>
    <n v="0"/>
    <x v="1"/>
    <s v="Rond"/>
    <s v="Beton"/>
    <n v="19720101"/>
    <s v="Klaaswaal"/>
    <s v="Paardebloemstraat (KWL)"/>
    <n v="2024"/>
    <n v="2024"/>
  </r>
  <r>
    <s v="LEI-C01-2200"/>
    <n v="2200"/>
    <s v="Gemengd riool"/>
    <n v="1051"/>
    <n v="1351"/>
    <n v="16.809999999999999"/>
    <n v="400"/>
    <n v="0"/>
    <x v="1"/>
    <s v="Rond"/>
    <s v="Beton"/>
    <n v="19810101"/>
    <s v="Klaaswaal"/>
    <s v="Klaverbladstraat (KWL)"/>
    <n v="2024"/>
    <n v="2024"/>
  </r>
  <r>
    <s v="LEI-O01-1002"/>
    <n v="1002"/>
    <s v="Gemengd riool"/>
    <n v="2151"/>
    <n v="2153"/>
    <n v="25.98"/>
    <n v="250"/>
    <n v="0"/>
    <x v="6"/>
    <s v="Rond"/>
    <s v="Pvc"/>
    <n v="19890101"/>
    <s v="Oud-Beijerland"/>
    <s v="Albert Schweitzererf (OBL)"/>
    <n v="2024"/>
    <n v="2024"/>
  </r>
  <r>
    <s v="LEI-O01-1005"/>
    <n v="1005"/>
    <s v="Gemengd riool"/>
    <n v="2158"/>
    <n v="2160"/>
    <n v="29.37"/>
    <n v="250"/>
    <n v="0"/>
    <x v="6"/>
    <s v="Rond"/>
    <s v="Pvc"/>
    <n v="19890101"/>
    <s v="Oud-Beijerland"/>
    <s v="Albert Schweitzererf (OBL)"/>
    <n v="2024"/>
    <n v="2024"/>
  </r>
  <r>
    <s v="LEI-O01-1008"/>
    <n v="1008"/>
    <s v="Hemelwaterriool"/>
    <n v="2161"/>
    <n v="2162"/>
    <n v="28.18"/>
    <n v="250"/>
    <n v="0"/>
    <x v="6"/>
    <s v="Rond"/>
    <s v="Pvc"/>
    <n v="19890101"/>
    <s v="Oud-Beijerland"/>
    <s v="Spuioeverweg (OBL)"/>
    <n v="2024"/>
    <n v="2024"/>
  </r>
  <r>
    <s v="LEI-O01-1047"/>
    <n v="1047"/>
    <s v="Gemengd riool"/>
    <n v="1882"/>
    <n v="1883"/>
    <n v="31.93"/>
    <n v="250"/>
    <n v="0"/>
    <x v="6"/>
    <s v="Rond"/>
    <s v="Pvc"/>
    <n v="19870101"/>
    <s v="Oud-Beijerland"/>
    <s v="Bertha von Suttnererf (OBL)"/>
    <n v="2024"/>
    <n v="2024"/>
  </r>
  <r>
    <s v="LEI-O01-1152"/>
    <n v="1152"/>
    <s v="Gemengd riool"/>
    <n v="1767"/>
    <n v="1776"/>
    <n v="41.58"/>
    <n v="250"/>
    <n v="0"/>
    <x v="6"/>
    <s v="Rond"/>
    <s v="Pvc"/>
    <n v="19860101"/>
    <s v="Oud-Beijerland"/>
    <s v="van Leeuwenerf (OBL)"/>
    <n v="2024"/>
    <n v="2024"/>
  </r>
  <r>
    <s v="LEI-O01-1226"/>
    <n v="1226"/>
    <s v="Gemengd riool"/>
    <n v="1790"/>
    <n v="1870"/>
    <n v="19.57"/>
    <n v="400"/>
    <n v="0"/>
    <x v="1"/>
    <s v="Rond"/>
    <s v="Beton"/>
    <n v="19860101"/>
    <s v="Oud-Beijerland"/>
    <s v="Koopmanstraat (OBL)"/>
    <n v="2024"/>
    <n v="2024"/>
  </r>
  <r>
    <s v="LEI-O01-1229"/>
    <n v="1229"/>
    <s v="Gemengd riool"/>
    <n v="1793"/>
    <n v="1794"/>
    <n v="34.68"/>
    <n v="250"/>
    <n v="0"/>
    <x v="6"/>
    <s v="Rond"/>
    <s v="Pvc"/>
    <n v="19860101"/>
    <s v="Oud-Beijerland"/>
    <s v="van den Bergstraat (OBL)"/>
    <n v="2024"/>
    <n v="2024"/>
  </r>
  <r>
    <s v="LEI-O01-1230"/>
    <n v="1230"/>
    <s v="Gemengd riool"/>
    <n v="1794"/>
    <n v="1876"/>
    <n v="43.83"/>
    <n v="315"/>
    <n v="0"/>
    <x v="5"/>
    <s v="Rond"/>
    <s v="Pvc"/>
    <n v="19860101"/>
    <s v="Oud-Beijerland"/>
    <s v="Boerserf (OBL)"/>
    <n v="2024"/>
    <n v="2024"/>
  </r>
  <r>
    <s v="LEI-O01-1231"/>
    <n v="1231"/>
    <s v="Gemengd riool"/>
    <n v="1795"/>
    <n v="1797"/>
    <n v="28.14"/>
    <n v="250"/>
    <n v="0"/>
    <x v="6"/>
    <s v="Rond"/>
    <s v="Pvc"/>
    <n v="19860101"/>
    <s v="Oud-Beijerland"/>
    <s v="Den Hartogerf (OBL)"/>
    <n v="2024"/>
    <n v="2024"/>
  </r>
  <r>
    <s v="LEI-O01-1232"/>
    <n v="1232"/>
    <s v="Gemengd riool"/>
    <n v="1797"/>
    <n v="1799"/>
    <n v="40.75"/>
    <n v="250"/>
    <n v="0"/>
    <x v="6"/>
    <s v="Rond"/>
    <s v="Pvc"/>
    <n v="19860101"/>
    <s v="Oud-Beijerland"/>
    <s v="Den Hartogerf (OBL)"/>
    <n v="2024"/>
    <n v="2024"/>
  </r>
  <r>
    <s v="LEI-O01-1233"/>
    <n v="1233"/>
    <s v="Gemengd riool"/>
    <n v="1797"/>
    <n v="1801"/>
    <n v="48.19"/>
    <n v="250"/>
    <n v="0"/>
    <x v="6"/>
    <s v="Rond"/>
    <s v="Pvc"/>
    <n v="19860101"/>
    <s v="Oud-Beijerland"/>
    <s v="Frenkelerf (OBL)"/>
    <n v="2024"/>
    <n v="2024"/>
  </r>
  <r>
    <s v="LEI-O01-1238"/>
    <n v="1238"/>
    <s v="Gemengd riool"/>
    <n v="1801"/>
    <n v="2220"/>
    <n v="25.57"/>
    <n v="250"/>
    <n v="0"/>
    <x v="6"/>
    <s v="Rond"/>
    <s v="Pvc"/>
    <n v="19910101"/>
    <s v="Oud-Beijerland"/>
    <s v="Frenkelerf (OBL)"/>
    <n v="2024"/>
    <n v="2024"/>
  </r>
  <r>
    <s v="LEI-O01-1258"/>
    <n v="1258"/>
    <s v="Gemengd riool"/>
    <n v="2122"/>
    <n v="2123"/>
    <n v="48.28"/>
    <n v="400"/>
    <n v="0"/>
    <x v="1"/>
    <s v="Rond"/>
    <s v="Beton"/>
    <n v="19890101"/>
    <s v="Oud-Beijerland"/>
    <s v="Henri Dunantstraat (OBL)"/>
    <n v="2024"/>
    <n v="2024"/>
  </r>
  <r>
    <s v="LEI-O01-1259"/>
    <n v="1259"/>
    <s v="Gemengd riool"/>
    <n v="2122"/>
    <n v="2127"/>
    <n v="37.14"/>
    <n v="250"/>
    <n v="0"/>
    <x v="6"/>
    <s v="Rond"/>
    <s v="Pvc"/>
    <n v="19890101"/>
    <s v="Oud-Beijerland"/>
    <s v="Bunche-erf (OBL)"/>
    <n v="2024"/>
    <n v="2024"/>
  </r>
  <r>
    <s v="LEI-O01-1340"/>
    <n v="1340"/>
    <s v="Gemengd riool"/>
    <n v="1775"/>
    <n v="1779"/>
    <n v="31.95"/>
    <n v="250"/>
    <n v="0"/>
    <x v="6"/>
    <s v="Rond"/>
    <s v="Pvc"/>
    <n v="19860101"/>
    <s v="Oud-Beijerland"/>
    <s v="van den Bergstraat (OBL)"/>
    <n v="2024"/>
    <n v="2024"/>
  </r>
  <r>
    <s v="LEI-O01-1341"/>
    <n v="1341"/>
    <s v="Gemengd riool"/>
    <n v="1776"/>
    <n v="1775"/>
    <n v="15.56"/>
    <n v="250"/>
    <n v="0"/>
    <x v="6"/>
    <s v="Rond"/>
    <s v="Pvc"/>
    <n v="19860101"/>
    <s v="Oud-Beijerland"/>
    <s v="van Leeuwenerf (OBL)"/>
    <n v="2024"/>
    <n v="2024"/>
  </r>
  <r>
    <s v="LEI-O01-1342"/>
    <n v="1342"/>
    <s v="Hemelwaterriool"/>
    <n v="1777"/>
    <s v="T40"/>
    <n v="38.270000000000003"/>
    <n v="315"/>
    <n v="0"/>
    <x v="5"/>
    <s v="Rond"/>
    <s v="Pvc"/>
    <n v="19860101"/>
    <s v="Oud-Beijerland"/>
    <s v="van den Bergstraat (OBL)"/>
    <n v="2024"/>
    <n v="2024"/>
  </r>
  <r>
    <s v="LEI-O01-1343"/>
    <n v="1343"/>
    <s v="Hemelwaterriool"/>
    <n v="1777"/>
    <n v="1778"/>
    <n v="20.83"/>
    <n v="315"/>
    <n v="0"/>
    <x v="5"/>
    <s v="Rond"/>
    <s v="Pvc"/>
    <n v="19860101"/>
    <s v="Oud-Beijerland"/>
    <s v="van den Bergstraat (OBL)"/>
    <n v="2024"/>
    <n v="2024"/>
  </r>
  <r>
    <s v="LEI-O01-1344"/>
    <n v="1344"/>
    <s v="Hemelwaterriool"/>
    <n v="1778"/>
    <n v="1780"/>
    <n v="24.7"/>
    <n v="315"/>
    <n v="0"/>
    <x v="5"/>
    <s v="Rond"/>
    <s v="Pvc"/>
    <n v="19860101"/>
    <s v="Oud-Beijerland"/>
    <s v="van den Bergstraat (OBL)"/>
    <n v="2024"/>
    <n v="2024"/>
  </r>
  <r>
    <s v="LEI-O01-1345"/>
    <n v="1345"/>
    <s v="Gemengd riool"/>
    <n v="1779"/>
    <n v="1781"/>
    <n v="31.77"/>
    <n v="250"/>
    <n v="0"/>
    <x v="6"/>
    <s v="Rond"/>
    <s v="Pvc"/>
    <n v="19860101"/>
    <s v="Oud-Beijerland"/>
    <s v="van den Bergstraat (OBL)"/>
    <n v="2024"/>
    <n v="2024"/>
  </r>
  <r>
    <s v="LEI-O01-1347"/>
    <n v="1347"/>
    <s v="Hemelwaterriool"/>
    <n v="1780"/>
    <n v="1791"/>
    <n v="29.15"/>
    <n v="315"/>
    <n v="0"/>
    <x v="5"/>
    <s v="Rond"/>
    <s v="Pvc"/>
    <n v="19860101"/>
    <s v="Oud-Beijerland"/>
    <s v="van den Bergstraat (OBL)"/>
    <n v="2024"/>
    <n v="2024"/>
  </r>
  <r>
    <s v="LEI-O01-1348"/>
    <n v="1348"/>
    <s v="Gemengd riool"/>
    <n v="1781"/>
    <n v="1782"/>
    <n v="40.450000000000003"/>
    <n v="250"/>
    <n v="0"/>
    <x v="6"/>
    <s v="Rond"/>
    <s v="Pvc"/>
    <n v="19860101"/>
    <s v="Oud-Beijerland"/>
    <s v="van Tijnerf (OBL)"/>
    <n v="2024"/>
    <n v="2024"/>
  </r>
  <r>
    <s v="LEI-O01-1349"/>
    <n v="1349"/>
    <s v="Gemengd riool"/>
    <n v="1782"/>
    <n v="1790"/>
    <n v="37.54"/>
    <n v="250"/>
    <n v="0"/>
    <x v="6"/>
    <s v="Rond"/>
    <s v="Pvc"/>
    <n v="19860101"/>
    <s v="Oud-Beijerland"/>
    <s v="van Tijnerf (OBL)"/>
    <n v="2024"/>
    <n v="2024"/>
  </r>
  <r>
    <s v="LEI-O01-1350"/>
    <n v="1350"/>
    <s v="Gemengd riool"/>
    <n v="1784"/>
    <n v="1863"/>
    <n v="50.81"/>
    <n v="250"/>
    <n v="0"/>
    <x v="6"/>
    <s v="Rond"/>
    <s v="Pvc"/>
    <n v="19870101"/>
    <s v="Oud-Beijerland"/>
    <s v="Hammepad (OBL)"/>
    <n v="2024"/>
    <n v="2024"/>
  </r>
  <r>
    <s v="LEI-O01-1351"/>
    <n v="1351"/>
    <s v="Gemengd riool"/>
    <n v="1785"/>
    <n v="1784"/>
    <n v="7.71"/>
    <n v="250"/>
    <n v="0"/>
    <x v="6"/>
    <s v="Rond"/>
    <s v="Pvc"/>
    <n v="19860101"/>
    <s v="Oud-Beijerland"/>
    <s v="Hammepad (OBL)"/>
    <n v="2024"/>
    <n v="2024"/>
  </r>
  <r>
    <s v="LEI-O01-1352"/>
    <n v="1352"/>
    <s v="Gemengd riool"/>
    <n v="1785"/>
    <n v="1787"/>
    <n v="35.74"/>
    <n v="400"/>
    <n v="0"/>
    <x v="1"/>
    <s v="Rond"/>
    <s v="Beton"/>
    <n v="19860101"/>
    <s v="Oud-Beijerland"/>
    <s v="Koopmanstraat (OBL)"/>
    <n v="2024"/>
    <n v="2024"/>
  </r>
  <r>
    <s v="LEI-O01-1353"/>
    <n v="1353"/>
    <s v="Hemelwaterriool"/>
    <n v="1786"/>
    <n v="1789"/>
    <n v="32.56"/>
    <n v="315"/>
    <n v="0"/>
    <x v="5"/>
    <s v="Rond"/>
    <s v="Pvc"/>
    <n v="19860101"/>
    <s v="Oud-Beijerland"/>
    <s v="Koopmanstraat (OBL)"/>
    <n v="2024"/>
    <n v="2024"/>
  </r>
  <r>
    <s v="LEI-O01-1420"/>
    <n v="1420"/>
    <s v="Hemelwaterriool"/>
    <n v="1734"/>
    <n v="1893"/>
    <n v="30.15"/>
    <n v="500"/>
    <n v="0"/>
    <x v="2"/>
    <s v="Rond"/>
    <s v="Beton"/>
    <n v="19860101"/>
    <s v="Oud-Beijerland"/>
    <s v="Beetwortelweg (OBL)"/>
    <n v="2024"/>
    <n v="2024"/>
  </r>
  <r>
    <s v="LEI-O01-1421"/>
    <n v="1421"/>
    <s v="Gemengd riool"/>
    <n v="1735"/>
    <n v="1990"/>
    <n v="12.36"/>
    <n v="250"/>
    <n v="0"/>
    <x v="6"/>
    <s v="Rond"/>
    <s v="Pvc"/>
    <n v="19880101"/>
    <s v="Oud-Beijerland"/>
    <s v="Hammarskj”ldstraat (OBL)"/>
    <n v="2024"/>
    <n v="2024"/>
  </r>
  <r>
    <s v="LEI-O01-1422"/>
    <n v="1422"/>
    <s v="Gemengd riool"/>
    <n v="1736"/>
    <n v="1735"/>
    <n v="40.75"/>
    <n v="250"/>
    <n v="0"/>
    <x v="6"/>
    <s v="Rond"/>
    <s v="Pvc"/>
    <n v="19860101"/>
    <s v="Oud-Beijerland"/>
    <s v="Martin Luther Kingerf (OBL)"/>
    <n v="2024"/>
    <n v="2024"/>
  </r>
  <r>
    <s v="LEI-O01-1423"/>
    <n v="1423"/>
    <s v="Gemengd riool"/>
    <n v="1738"/>
    <n v="1737"/>
    <n v="33.6"/>
    <n v="250"/>
    <n v="0"/>
    <x v="6"/>
    <s v="Rond"/>
    <s v="Pvc"/>
    <n v="19860101"/>
    <s v="Oud-Beijerland"/>
    <s v="Martin Luther Kingerf (OBL)"/>
    <n v="2024"/>
    <n v="2024"/>
  </r>
  <r>
    <s v="LEI-O01-1424"/>
    <n v="1424"/>
    <s v="Gemengd riool"/>
    <n v="1738"/>
    <n v="1883"/>
    <n v="34.299999999999997"/>
    <n v="250"/>
    <n v="0"/>
    <x v="6"/>
    <s v="Rond"/>
    <s v="Pvc"/>
    <n v="19860101"/>
    <s v="Oud-Beijerland"/>
    <s v="Marshallerf (OBL)"/>
    <n v="2024"/>
    <n v="2024"/>
  </r>
  <r>
    <s v="LEI-O01-1425"/>
    <n v="1425"/>
    <s v="Gemengd riool"/>
    <n v="1739"/>
    <n v="1738"/>
    <n v="56.33"/>
    <n v="250"/>
    <n v="0"/>
    <x v="6"/>
    <s v="Rond"/>
    <s v="Pvc"/>
    <n v="19860101"/>
    <s v="Oud-Beijerland"/>
    <s v="Marshallerf (OBL)"/>
    <n v="2024"/>
    <n v="2024"/>
  </r>
  <r>
    <s v="LEI-O01-1427"/>
    <n v="1427"/>
    <s v="Hemelwaterriool"/>
    <n v="1740"/>
    <n v="1729"/>
    <n v="35.99"/>
    <n v="250"/>
    <n v="0"/>
    <x v="6"/>
    <s v="Rond"/>
    <s v="Pvc"/>
    <n v="19860101"/>
    <s v="Oud-Beijerland"/>
    <s v="Spuioeverweg (OBL)"/>
    <n v="2024"/>
    <n v="2024"/>
  </r>
  <r>
    <s v="LEI-O01-1428"/>
    <n v="1428"/>
    <s v="Hemelwaterriool"/>
    <n v="1741"/>
    <n v="1740"/>
    <n v="36.799999999999997"/>
    <n v="250"/>
    <n v="0"/>
    <x v="6"/>
    <s v="Rond"/>
    <s v="Pvc"/>
    <n v="19860101"/>
    <s v="Oud-Beijerland"/>
    <s v="Spuioeverweg (OBL)"/>
    <n v="2024"/>
    <n v="2024"/>
  </r>
  <r>
    <s v="LEI-O01-1429"/>
    <n v="1429"/>
    <s v="Gemengd riool"/>
    <n v="2224"/>
    <n v="2230"/>
    <n v="30.95"/>
    <n v="250"/>
    <n v="0"/>
    <x v="6"/>
    <s v="Rond"/>
    <s v="Pvc"/>
    <n v="19910101"/>
    <s v="Oud-Beijerland"/>
    <s v="Ullmanstraat (OBL)"/>
    <n v="2024"/>
    <n v="2024"/>
  </r>
  <r>
    <s v="LEI-O01-1431"/>
    <n v="1431"/>
    <s v="Gemengd riool"/>
    <n v="2226"/>
    <n v="3233"/>
    <n v="39.869999999999997"/>
    <n v="250"/>
    <n v="0"/>
    <x v="6"/>
    <s v="Rond"/>
    <s v="Pvc"/>
    <n v="19930101"/>
    <s v="Oud-Beijerland"/>
    <s v="van den Bergstraat (OBL)"/>
    <n v="2024"/>
    <n v="2024"/>
  </r>
  <r>
    <s v="LEI-O01-1470"/>
    <n v="1470"/>
    <s v="Hemelwaterriool"/>
    <n v="1769"/>
    <n v="1770"/>
    <n v="37.44"/>
    <n v="315"/>
    <n v="0"/>
    <x v="5"/>
    <s v="Rond"/>
    <s v="Pvc"/>
    <n v="19860101"/>
    <s v="Oud-Beijerland"/>
    <s v="van den Bergstraat (OBL)"/>
    <n v="2024"/>
    <n v="2024"/>
  </r>
  <r>
    <s v="LEI-O01-1471"/>
    <n v="1471"/>
    <s v="Hemelwaterriool"/>
    <n v="1770"/>
    <n v="1777"/>
    <n v="25.6"/>
    <n v="315"/>
    <n v="0"/>
    <x v="5"/>
    <s v="Rond"/>
    <s v="Pvc"/>
    <n v="19860101"/>
    <s v="Oud-Beijerland"/>
    <s v="van den Bergstraat (OBL)"/>
    <n v="2024"/>
    <n v="2024"/>
  </r>
  <r>
    <s v="LEI-O01-1472"/>
    <n v="1472"/>
    <s v="Gemengd riool"/>
    <n v="1772"/>
    <n v="1773"/>
    <n v="14.71"/>
    <n v="250"/>
    <n v="0"/>
    <x v="6"/>
    <s v="Rond"/>
    <s v="Pvc"/>
    <n v="19860101"/>
    <s v="Oud-Beijerland"/>
    <s v="van den Bergstraat (OBL)"/>
    <n v="2024"/>
    <n v="2024"/>
  </r>
  <r>
    <s v="LEI-O01-1473"/>
    <n v="1473"/>
    <s v="Gemengd riool"/>
    <n v="2123"/>
    <s v="B71"/>
    <n v="7"/>
    <n v="400"/>
    <n v="0"/>
    <x v="1"/>
    <s v="Rond"/>
    <s v="Beton"/>
    <n v="19890101"/>
    <s v="Oud-Beijerland"/>
    <s v="Henri Dunantstraat (OBL)"/>
    <n v="2024"/>
    <n v="2024"/>
  </r>
  <r>
    <s v="LEI-O01-1474"/>
    <n v="1474"/>
    <s v="Gemengd riool"/>
    <n v="2123"/>
    <n v="2136"/>
    <n v="39.119999999999997"/>
    <n v="250"/>
    <n v="0"/>
    <x v="6"/>
    <s v="Rond"/>
    <s v="Pvc"/>
    <n v="19890101"/>
    <s v="Oud-Beijerland"/>
    <s v="Bonhoefferstraat (OBL)"/>
    <n v="2024"/>
    <n v="2024"/>
  </r>
  <r>
    <s v="LEI-O01-1475"/>
    <n v="1475"/>
    <s v="Hemelwaterriool"/>
    <n v="2125"/>
    <n v="2126"/>
    <n v="48.18"/>
    <n v="400"/>
    <n v="0"/>
    <x v="1"/>
    <s v="Rond"/>
    <s v="Beton"/>
    <n v="19890101"/>
    <s v="Oud-Beijerland"/>
    <s v="Henri Dunantstraat (OBL)"/>
    <n v="2024"/>
    <n v="2024"/>
  </r>
  <r>
    <s v="LEI-O01-1477"/>
    <n v="1477"/>
    <s v="Hemelwaterriool"/>
    <n v="2126"/>
    <s v="B72"/>
    <n v="9"/>
    <n v="400"/>
    <n v="0"/>
    <x v="1"/>
    <s v="Rond"/>
    <s v="Beton"/>
    <n v="19890101"/>
    <s v="Oud-Beijerland"/>
    <s v="Henri Dunantstraat (OBL)"/>
    <n v="2024"/>
    <n v="2024"/>
  </r>
  <r>
    <s v="LEI-O01-1479"/>
    <n v="1479"/>
    <s v="Gemengd riool"/>
    <n v="2127"/>
    <n v="2128"/>
    <n v="42.52"/>
    <n v="250"/>
    <n v="0"/>
    <x v="6"/>
    <s v="Rond"/>
    <s v="Pvc"/>
    <n v="19890101"/>
    <s v="Oud-Beijerland"/>
    <s v="Bunche-erf (OBL)"/>
    <n v="2024"/>
    <n v="2024"/>
  </r>
  <r>
    <s v="LEI-O01-1480"/>
    <n v="1480"/>
    <s v="Gemengd riool"/>
    <n v="2128"/>
    <n v="2129"/>
    <n v="32.29"/>
    <n v="250"/>
    <n v="0"/>
    <x v="6"/>
    <s v="Rond"/>
    <s v="Pvc"/>
    <n v="19890101"/>
    <s v="Oud-Beijerland"/>
    <s v="Bunche-erf (OBL)"/>
    <n v="2024"/>
    <n v="2024"/>
  </r>
  <r>
    <s v="LEI-O01-1481"/>
    <n v="1481"/>
    <s v="Gemengd riool"/>
    <n v="2129"/>
    <n v="2133"/>
    <n v="31.08"/>
    <n v="250"/>
    <n v="0"/>
    <x v="6"/>
    <s v="Rond"/>
    <s v="Pvc"/>
    <n v="19890101"/>
    <s v="Oud-Beijerland"/>
    <s v="Ben Goerionpad (OBL)"/>
    <n v="2024"/>
    <n v="2024"/>
  </r>
  <r>
    <s v="LEI-O01-1513"/>
    <n v="1513"/>
    <s v="Gemengd riool"/>
    <n v="2232"/>
    <n v="2233"/>
    <n v="0.68"/>
    <n v="250"/>
    <n v="0"/>
    <x v="6"/>
    <s v="Rond"/>
    <s v="Pvc"/>
    <n v="19910101"/>
    <s v="Oud-Beijerland"/>
    <s v="Roodpad (OBL)"/>
    <n v="2024"/>
    <n v="2024"/>
  </r>
  <r>
    <s v="LEI-O01-1514"/>
    <n v="1514"/>
    <s v="Gemengd riool"/>
    <n v="2233"/>
    <n v="2234"/>
    <n v="69.03"/>
    <n v="250"/>
    <n v="0"/>
    <x v="6"/>
    <s v="Rond"/>
    <s v="Pvc"/>
    <n v="19910101"/>
    <s v="Oud-Beijerland"/>
    <s v="Roodpad (OBL)"/>
    <n v="2024"/>
    <n v="2024"/>
  </r>
  <r>
    <s v="LEI-O01-1540"/>
    <n v="1540"/>
    <s v="Hemelwaterriool"/>
    <n v="1742"/>
    <n v="1741"/>
    <n v="28.58"/>
    <n v="250"/>
    <n v="0"/>
    <x v="6"/>
    <s v="Rond"/>
    <s v="Pvc"/>
    <n v="19860101"/>
    <s v="Oud-Beijerland"/>
    <s v="Spuioeverweg (OBL)"/>
    <n v="2024"/>
    <n v="2024"/>
  </r>
  <r>
    <s v="LEI-O01-1541"/>
    <n v="1541"/>
    <s v="Gemengd riool"/>
    <n v="1744"/>
    <n v="1743"/>
    <n v="24.7"/>
    <n v="250"/>
    <n v="0"/>
    <x v="6"/>
    <s v="Rond"/>
    <s v="Pvc"/>
    <n v="19860101"/>
    <s v="Oud-Beijerland"/>
    <s v="Beetwortelweg (OBL)"/>
    <n v="2024"/>
    <n v="2024"/>
  </r>
  <r>
    <s v="LEI-O01-1542"/>
    <n v="1542"/>
    <s v="Gemengd riool"/>
    <n v="1745"/>
    <n v="1744"/>
    <n v="27.63"/>
    <n v="250"/>
    <n v="0"/>
    <x v="6"/>
    <s v="Rond"/>
    <s v="Pvc"/>
    <n v="19860101"/>
    <s v="Oud-Beijerland"/>
    <s v="Beetwortelweg (OBL)"/>
    <n v="2024"/>
    <n v="2024"/>
  </r>
  <r>
    <s v="LEI-O01-1544"/>
    <n v="1544"/>
    <s v="Gemengd riool"/>
    <n v="1747"/>
    <n v="1745"/>
    <n v="53.36"/>
    <n v="500"/>
    <n v="0"/>
    <x v="2"/>
    <s v="Rond"/>
    <s v="Pvc"/>
    <n v="19860101"/>
    <s v="Oud-Beijerland"/>
    <s v="Beetwortelweg (OBL)"/>
    <n v="2024"/>
    <n v="2024"/>
  </r>
  <r>
    <s v="LEI-O01-1545"/>
    <n v="1545"/>
    <s v="Gemengd riool"/>
    <n v="1748"/>
    <n v="1747"/>
    <n v="50.81"/>
    <n v="250"/>
    <n v="0"/>
    <x v="6"/>
    <s v="Rond"/>
    <s v="Pvc"/>
    <n v="19860101"/>
    <s v="Oud-Beijerland"/>
    <s v="Beetwortelweg (OBL)"/>
    <n v="2024"/>
    <n v="2024"/>
  </r>
  <r>
    <s v="LEI-O01-1546"/>
    <n v="1546"/>
    <s v="Gemengd riool"/>
    <n v="1748"/>
    <n v="1753"/>
    <n v="11.91"/>
    <n v="500"/>
    <n v="0"/>
    <x v="2"/>
    <s v="Rond"/>
    <s v="Beton"/>
    <n v="19860101"/>
    <s v="Oud-Beijerland"/>
    <s v="Beetwortelweg (OBL)"/>
    <n v="2024"/>
    <n v="2024"/>
  </r>
  <r>
    <s v="LEI-O01-1547"/>
    <n v="1547"/>
    <s v="Gemengd riool"/>
    <n v="1749"/>
    <n v="1748"/>
    <n v="4.91"/>
    <n v="500"/>
    <n v="0"/>
    <x v="2"/>
    <s v="Rond"/>
    <s v="Beton"/>
    <n v="19860101"/>
    <s v="Oud-Beijerland"/>
    <s v="Beetwortelweg (OBL)"/>
    <n v="2024"/>
    <n v="2024"/>
  </r>
  <r>
    <s v="LEI-O01-1549"/>
    <n v="1549"/>
    <s v="Hemelwaterriool"/>
    <n v="1752"/>
    <s v="R33"/>
    <n v="2.7"/>
    <n v="500"/>
    <n v="0"/>
    <x v="2"/>
    <s v="Rond"/>
    <s v="Beton"/>
    <n v="19860101"/>
    <s v="Oud-Beijerland"/>
    <s v="Beetwortelweg (OBL)"/>
    <n v="2024"/>
    <n v="2024"/>
  </r>
  <r>
    <s v="LEI-O01-1550"/>
    <n v="1550"/>
    <s v="Hemelwaterriool"/>
    <n v="1752"/>
    <n v="1751"/>
    <n v="14.31"/>
    <n v="600"/>
    <n v="0"/>
    <x v="4"/>
    <s v="Rond"/>
    <s v="Beton"/>
    <n v="19860101"/>
    <s v="Oud-Beijerland"/>
    <s v="Beetwortelweg (OBL)"/>
    <n v="2024"/>
    <n v="2024"/>
  </r>
  <r>
    <s v="LEI-O01-1551"/>
    <n v="1551"/>
    <s v="Hemelwaterriool"/>
    <n v="1752"/>
    <n v="1763"/>
    <n v="30.02"/>
    <n v="315"/>
    <n v="0"/>
    <x v="5"/>
    <s v="Rond"/>
    <s v="Pvc"/>
    <n v="19860101"/>
    <s v="Oud-Beijerland"/>
    <s v="Koopmanstraat (OBL)"/>
    <n v="2024"/>
    <n v="2024"/>
  </r>
  <r>
    <s v="LEI-O01-1552"/>
    <n v="1552"/>
    <s v="Gemengd riool"/>
    <n v="1753"/>
    <n v="1754"/>
    <n v="29.21"/>
    <n v="250"/>
    <n v="0"/>
    <x v="6"/>
    <s v="Rond"/>
    <s v="Pvc"/>
    <n v="19860101"/>
    <s v="Oud-Beijerland"/>
    <s v="Beetwortelweg (OBL)"/>
    <n v="2024"/>
    <n v="2024"/>
  </r>
  <r>
    <s v="LEI-O01-1553"/>
    <n v="1553"/>
    <s v="Gemengd riool"/>
    <n v="1753"/>
    <n v="1764"/>
    <n v="30.41"/>
    <n v="400"/>
    <n v="0"/>
    <x v="1"/>
    <s v="Rond"/>
    <s v="Beton"/>
    <n v="19860101"/>
    <s v="Oud-Beijerland"/>
    <s v="Koopmanstraat (OBL)"/>
    <n v="2024"/>
    <n v="2024"/>
  </r>
  <r>
    <s v="LEI-O01-1554"/>
    <n v="1554"/>
    <s v="Gemengd riool"/>
    <n v="1755"/>
    <n v="1756"/>
    <n v="12.66"/>
    <n v="250"/>
    <n v="0"/>
    <x v="6"/>
    <s v="Rond"/>
    <s v="Pvc"/>
    <n v="19860101"/>
    <s v="Oud-Beijerland"/>
    <s v="Beetwortelweg (OBL)"/>
    <n v="2024"/>
    <n v="2024"/>
  </r>
  <r>
    <s v="LEI-O01-1556"/>
    <n v="1556"/>
    <s v="Hemelwaterriool"/>
    <n v="1758"/>
    <n v="1759"/>
    <n v="29.74"/>
    <n v="250"/>
    <n v="0"/>
    <x v="6"/>
    <s v="Rond"/>
    <s v="Pvc"/>
    <n v="19860101"/>
    <s v="Oud-Beijerland"/>
    <s v="Beetwortelweg (OBL)"/>
    <n v="2024"/>
    <n v="2024"/>
  </r>
  <r>
    <s v="LEI-O01-1557"/>
    <n v="1557"/>
    <s v="Hemelwaterriool"/>
    <n v="1759"/>
    <n v="1769"/>
    <n v="38.72"/>
    <n v="315"/>
    <n v="0"/>
    <x v="5"/>
    <s v="Rond"/>
    <s v="Pvc"/>
    <n v="19860101"/>
    <s v="Oud-Beijerland"/>
    <s v="van den Bergstraat (OBL)"/>
    <n v="2024"/>
    <n v="2024"/>
  </r>
  <r>
    <s v="LEI-O01-1560"/>
    <n v="1560"/>
    <s v="Hemelwaterriool"/>
    <n v="1761"/>
    <n v="1762"/>
    <n v="22.58"/>
    <n v="400"/>
    <n v="0"/>
    <x v="1"/>
    <s v="Rond"/>
    <s v="Beton"/>
    <n v="19860101"/>
    <s v="Oud-Beijerland"/>
    <s v="Beetwortelweg (OBL)"/>
    <n v="2024"/>
    <n v="2024"/>
  </r>
  <r>
    <s v="LEI-O01-1561"/>
    <n v="1561"/>
    <s v="Hemelwaterriool"/>
    <n v="1762"/>
    <n v="1752"/>
    <n v="12.97"/>
    <n v="400"/>
    <n v="0"/>
    <x v="1"/>
    <s v="Rond"/>
    <s v="Beton"/>
    <n v="19860101"/>
    <s v="Oud-Beijerland"/>
    <s v="Beetwortelweg (OBL)"/>
    <n v="2024"/>
    <n v="2024"/>
  </r>
  <r>
    <s v="LEI-O01-1650"/>
    <n v="1650"/>
    <s v="Gemengd riool"/>
    <n v="2002"/>
    <n v="1891"/>
    <n v="60.3"/>
    <n v="500"/>
    <n v="0"/>
    <x v="2"/>
    <s v="Rond"/>
    <s v="Beton"/>
    <n v="19880101"/>
    <s v="Oud-Beijerland"/>
    <s v="Beetwortelweg (OBL)"/>
    <n v="2024"/>
    <n v="2024"/>
  </r>
  <r>
    <s v="LEI-O01-1651"/>
    <n v="1651"/>
    <s v="Gemengd riool"/>
    <n v="2003"/>
    <n v="2004"/>
    <n v="32.93"/>
    <n v="500"/>
    <n v="0"/>
    <x v="2"/>
    <s v="Rond"/>
    <s v="Pvc"/>
    <n v="19890101"/>
    <s v="Oud-Beijerland"/>
    <s v="Loethoeli-erf (OBL)"/>
    <n v="2024"/>
    <n v="2024"/>
  </r>
  <r>
    <s v="LEI-O01-1652"/>
    <n v="1652"/>
    <s v="Gemengd riool"/>
    <n v="2008"/>
    <n v="2009"/>
    <n v="42.01"/>
    <n v="500"/>
    <n v="0"/>
    <x v="2"/>
    <s v="Rond"/>
    <s v="Pvc"/>
    <n v="19890101"/>
    <s v="Oud-Beijerland"/>
    <s v="Beetwortelweg (OBL)"/>
    <n v="2024"/>
    <n v="2024"/>
  </r>
  <r>
    <s v="LEI-O01-180"/>
    <n v="180"/>
    <s v="Hemelwaterriool"/>
    <n v="1729"/>
    <n v="1878"/>
    <n v="35.869999999999997"/>
    <n v="250"/>
    <n v="0"/>
    <x v="6"/>
    <s v="Rond"/>
    <s v="Pvc"/>
    <n v="19860101"/>
    <s v="Oud-Beijerland"/>
    <s v="Spuioeverweg (OBL)"/>
    <n v="2024"/>
    <n v="2024"/>
  </r>
  <r>
    <s v="LEI-O01-1834"/>
    <n v="1834"/>
    <s v="Gemengd riool"/>
    <n v="2121"/>
    <n v="2122"/>
    <n v="28.04"/>
    <n v="400"/>
    <n v="0"/>
    <x v="1"/>
    <s v="Rond"/>
    <s v="Beton"/>
    <n v="19890101"/>
    <s v="Oud-Beijerland"/>
    <s v="Henri Dunantstraat (OBL)"/>
    <n v="2024"/>
    <n v="2024"/>
  </r>
  <r>
    <s v="LEI-O01-2"/>
    <n v="2"/>
    <s v="Hemelwaterriool"/>
    <n v="1763"/>
    <n v="1765"/>
    <n v="36.9"/>
    <n v="315"/>
    <n v="0"/>
    <x v="5"/>
    <s v="Rond"/>
    <s v="Pvc"/>
    <n v="19860101"/>
    <s v="Oud-Beijerland"/>
    <s v="Koopmanstraat (OBL)"/>
    <n v="2024"/>
    <n v="2024"/>
  </r>
  <r>
    <s v="LEI-O01-2086"/>
    <n v="2086"/>
    <s v="Gemengd riool"/>
    <n v="1990"/>
    <n v="1991"/>
    <n v="52.15"/>
    <n v="250"/>
    <n v="0"/>
    <x v="6"/>
    <s v="Rond"/>
    <s v="Pvc"/>
    <n v="19880101"/>
    <s v="Oud-Beijerland"/>
    <s v="Hammarskj”ldstraat (OBL)"/>
    <n v="2024"/>
    <n v="2024"/>
  </r>
  <r>
    <s v="LEI-O01-2087"/>
    <n v="2087"/>
    <s v="Gemengd riool"/>
    <n v="1990"/>
    <n v="1992"/>
    <n v="30.63"/>
    <n v="250"/>
    <n v="0"/>
    <x v="6"/>
    <s v="Rond"/>
    <s v="Pvc"/>
    <n v="19880101"/>
    <s v="Oud-Beijerland"/>
    <s v="Ben Goerionpad (OBL)"/>
    <n v="2024"/>
    <n v="2024"/>
  </r>
  <r>
    <s v="LEI-O01-2088"/>
    <n v="2088"/>
    <s v="Gemengd riool"/>
    <n v="1992"/>
    <n v="1993"/>
    <n v="30.5"/>
    <n v="250"/>
    <n v="0"/>
    <x v="6"/>
    <s v="Rond"/>
    <s v="Pvc"/>
    <n v="19880101"/>
    <s v="Oud-Beijerland"/>
    <s v="Ben Goerionpad (OBL)"/>
    <n v="2024"/>
    <n v="2024"/>
  </r>
  <r>
    <s v="LEI-O01-2089"/>
    <n v="2089"/>
    <s v="Gemengd riool"/>
    <n v="1993"/>
    <n v="1994"/>
    <n v="38.19"/>
    <n v="250"/>
    <n v="0"/>
    <x v="6"/>
    <s v="Rond"/>
    <s v="Pvc"/>
    <n v="19880101"/>
    <s v="Oud-Beijerland"/>
    <s v="Ben Goerionpad (OBL)"/>
    <n v="2024"/>
    <n v="2024"/>
  </r>
  <r>
    <s v="LEI-O01-2090"/>
    <n v="2090"/>
    <s v="Gemengd riool"/>
    <n v="1994"/>
    <n v="1995"/>
    <n v="37.64"/>
    <n v="250"/>
    <n v="0"/>
    <x v="6"/>
    <s v="Rond"/>
    <s v="Pvc"/>
    <n v="19880101"/>
    <s v="Oud-Beijerland"/>
    <s v="Ben Goerionpad (OBL)"/>
    <n v="2024"/>
    <n v="2024"/>
  </r>
  <r>
    <s v="LEI-O01-21"/>
    <n v="21"/>
    <s v="Hemelwaterriool"/>
    <s v="PG20"/>
    <s v="U83"/>
    <n v="8.3000000000000007"/>
    <n v="600"/>
    <n v="0"/>
    <x v="4"/>
    <s v="Rond"/>
    <s v="Beton"/>
    <n v="19850101"/>
    <s v="Oud-Beijerland"/>
    <s v="Ben Goerionpad (OBL)"/>
    <n v="2024"/>
    <n v="2024"/>
  </r>
  <r>
    <s v="LEI-O01-2794"/>
    <n v="2794"/>
    <s v="Gemengd riool"/>
    <n v="1787"/>
    <s v="PG7"/>
    <n v="6.42"/>
    <n v="250"/>
    <n v="0"/>
    <x v="6"/>
    <s v="Rond"/>
    <s v="Pvc"/>
    <n v="19860101"/>
    <s v="Oud-Beijerland"/>
    <s v="Koopmanstraat (OBL)"/>
    <n v="2024"/>
    <n v="2024"/>
  </r>
  <r>
    <s v="LEI-O01-2796"/>
    <n v="2796"/>
    <s v="Hemelwaterriool"/>
    <n v="1791"/>
    <n v="1792"/>
    <n v="29.87"/>
    <n v="315"/>
    <n v="0"/>
    <x v="5"/>
    <s v="Rond"/>
    <s v="Pvc"/>
    <n v="19860101"/>
    <s v="Oud-Beijerland"/>
    <s v="van den Bergstraat (OBL)"/>
    <n v="2024"/>
    <n v="2024"/>
  </r>
  <r>
    <s v="LEI-O01-2797"/>
    <n v="2797"/>
    <s v="Gemengd riool"/>
    <n v="1794"/>
    <n v="1795"/>
    <n v="29.7"/>
    <n v="250"/>
    <n v="0"/>
    <x v="6"/>
    <s v="Rond"/>
    <s v="Pvc"/>
    <n v="19860101"/>
    <s v="Oud-Beijerland"/>
    <s v="Den Hartogerf (OBL)"/>
    <n v="2024"/>
    <n v="2024"/>
  </r>
  <r>
    <s v="LEI-O01-2800"/>
    <n v="2800"/>
    <s v="Gemengd riool"/>
    <n v="1801"/>
    <n v="1802"/>
    <n v="10.31"/>
    <n v="250"/>
    <n v="0"/>
    <x v="6"/>
    <s v="Rond"/>
    <s v="Pvc"/>
    <n v="19860101"/>
    <s v="Oud-Beijerland"/>
    <s v="Ullmanstraat (OBL)"/>
    <n v="2024"/>
    <n v="2024"/>
  </r>
  <r>
    <s v="LEI-O01-2888"/>
    <n v="2888"/>
    <s v="Gemengd riool"/>
    <n v="1864"/>
    <n v="1865"/>
    <n v="43.47"/>
    <n v="250"/>
    <n v="0"/>
    <x v="6"/>
    <s v="Rond"/>
    <s v="Pvc"/>
    <n v="19870101"/>
    <s v="Oud-Beijerland"/>
    <s v="Hammepad (OBL)"/>
    <n v="2024"/>
    <n v="2024"/>
  </r>
  <r>
    <s v="LEI-O01-2889"/>
    <n v="2889"/>
    <s v="Gemengd riool"/>
    <n v="1867"/>
    <n v="2232"/>
    <n v="31.78"/>
    <n v="250"/>
    <n v="0"/>
    <x v="6"/>
    <s v="Rond"/>
    <s v="Pvc"/>
    <n v="19910101"/>
    <s v="Oud-Beijerland"/>
    <s v="Roodpad (OBL)"/>
    <n v="2024"/>
    <n v="2024"/>
  </r>
  <r>
    <s v="LEI-O01-2890"/>
    <n v="2890"/>
    <s v="Gemengd riool"/>
    <n v="1870"/>
    <n v="1871"/>
    <n v="29.22"/>
    <n v="400"/>
    <n v="0"/>
    <x v="1"/>
    <s v="Rond"/>
    <s v="Beton"/>
    <n v="19870101"/>
    <s v="Oud-Beijerland"/>
    <s v="Koopmanstraat (OBL)"/>
    <n v="2024"/>
    <n v="2024"/>
  </r>
  <r>
    <s v="LEI-O01-2966"/>
    <n v="2966"/>
    <s v="Gemengd riool"/>
    <n v="1737"/>
    <n v="1736"/>
    <n v="34.340000000000003"/>
    <n v="250"/>
    <n v="0"/>
    <x v="6"/>
    <s v="Rond"/>
    <s v="Pvc"/>
    <n v="19860101"/>
    <s v="Oud-Beijerland"/>
    <s v="Martin Luther Kingerf (OBL)"/>
    <n v="2024"/>
    <n v="2024"/>
  </r>
  <r>
    <s v="LEI-O01-2968"/>
    <n v="2968"/>
    <s v="Hemelwaterriool"/>
    <n v="1741"/>
    <n v="1758"/>
    <n v="34.64"/>
    <n v="250"/>
    <n v="0"/>
    <x v="6"/>
    <s v="Rond"/>
    <s v="Pvc"/>
    <n v="19860101"/>
    <s v="Oud-Beijerland"/>
    <s v="Beetwortelweg (OBL)"/>
    <n v="2024"/>
    <n v="2024"/>
  </r>
  <r>
    <s v="LEI-O01-3"/>
    <n v="3"/>
    <s v="Hemelwaterriool"/>
    <n v="1765"/>
    <n v="1786"/>
    <n v="30.83"/>
    <n v="315"/>
    <n v="0"/>
    <x v="5"/>
    <s v="Rond"/>
    <s v="Pvc"/>
    <n v="19860101"/>
    <s v="Oud-Beijerland"/>
    <s v="Koopmanstraat (OBL)"/>
    <n v="2024"/>
    <n v="2024"/>
  </r>
  <r>
    <s v="LEI-O01-30"/>
    <n v="30"/>
    <s v="Gemengd riool"/>
    <n v="2133"/>
    <n v="2134"/>
    <n v="30.85"/>
    <n v="250"/>
    <n v="0"/>
    <x v="6"/>
    <s v="Rond"/>
    <s v="Pvc"/>
    <n v="19890101"/>
    <s v="Oud-Beijerland"/>
    <s v="Ben Goerionpad (OBL)"/>
    <n v="2024"/>
    <n v="2024"/>
  </r>
  <r>
    <s v="LEI-O01-3091"/>
    <n v="3091"/>
    <s v="Hemelwaterriool"/>
    <n v="2216"/>
    <n v="2161"/>
    <n v="49.19"/>
    <n v="250"/>
    <n v="0"/>
    <x v="6"/>
    <s v="Rond"/>
    <s v="Pvc"/>
    <n v="19900101"/>
    <s v="Oud-Beijerland"/>
    <s v="Spuioeverweg (OBL)"/>
    <n v="2024"/>
    <n v="2024"/>
  </r>
  <r>
    <s v="LEI-O01-3093"/>
    <n v="3093"/>
    <s v="Gemengd riool"/>
    <n v="2224"/>
    <n v="2226"/>
    <n v="32.380000000000003"/>
    <n v="250"/>
    <n v="0"/>
    <x v="6"/>
    <s v="Rond"/>
    <s v="Pvc"/>
    <n v="19910101"/>
    <s v="Oud-Beijerland"/>
    <s v="van den Bergstraat (OBL)"/>
    <n v="2024"/>
    <n v="2024"/>
  </r>
  <r>
    <s v="LEI-O01-3178"/>
    <n v="3178"/>
    <s v="Gemengd riool"/>
    <n v="1754"/>
    <n v="1755"/>
    <n v="47.52"/>
    <n v="250"/>
    <n v="0"/>
    <x v="6"/>
    <s v="Rond"/>
    <s v="Pvc"/>
    <n v="19860101"/>
    <s v="Oud-Beijerland"/>
    <s v="Beetwortelweg (OBL)"/>
    <n v="2024"/>
    <n v="2024"/>
  </r>
  <r>
    <s v="LEI-O01-3179"/>
    <n v="3179"/>
    <s v="Hemelwaterriool"/>
    <n v="1759"/>
    <n v="1760"/>
    <n v="35.049999999999997"/>
    <n v="400"/>
    <n v="0"/>
    <x v="1"/>
    <s v="Rond"/>
    <s v="Beton"/>
    <n v="19860101"/>
    <s v="Oud-Beijerland"/>
    <s v="Beetwortelweg (OBL)"/>
    <n v="2024"/>
    <n v="2024"/>
  </r>
  <r>
    <s v="LEI-O01-3180"/>
    <n v="3180"/>
    <s v="Hemelwaterriool"/>
    <n v="1760"/>
    <n v="1761"/>
    <n v="36.04"/>
    <n v="400"/>
    <n v="0"/>
    <x v="1"/>
    <s v="Rond"/>
    <s v="Beton"/>
    <n v="19860101"/>
    <s v="Oud-Beijerland"/>
    <s v="Beetwortelweg (OBL)"/>
    <n v="2024"/>
    <n v="2024"/>
  </r>
  <r>
    <s v="LEI-O01-3181"/>
    <n v="3181"/>
    <s v="Gemengd riool"/>
    <n v="1764"/>
    <n v="1766"/>
    <n v="30.06"/>
    <n v="400"/>
    <n v="0"/>
    <x v="1"/>
    <s v="Rond"/>
    <s v="Beton"/>
    <n v="19860101"/>
    <s v="Oud-Beijerland"/>
    <s v="Koopmanstraat (OBL)"/>
    <n v="2024"/>
    <n v="2024"/>
  </r>
  <r>
    <s v="LEI-O01-3182"/>
    <n v="3182"/>
    <s v="Gemengd riool"/>
    <n v="1766"/>
    <n v="1785"/>
    <n v="10.49"/>
    <n v="400"/>
    <n v="0"/>
    <x v="1"/>
    <s v="Rond"/>
    <s v="Beton"/>
    <n v="19860101"/>
    <s v="Oud-Beijerland"/>
    <s v="Koopmanstraat (OBL)"/>
    <n v="2024"/>
    <n v="2024"/>
  </r>
  <r>
    <s v="LEI-O01-3184"/>
    <n v="3184"/>
    <s v="Gemengd riool"/>
    <n v="1773"/>
    <n v="1774"/>
    <n v="20.47"/>
    <n v="250"/>
    <n v="0"/>
    <x v="6"/>
    <s v="Rond"/>
    <s v="Pvc"/>
    <n v="19860101"/>
    <s v="Oud-Beijerland"/>
    <s v="van den Bergstraat (OBL)"/>
    <n v="2024"/>
    <n v="2024"/>
  </r>
  <r>
    <s v="LEI-O01-3185"/>
    <n v="3185"/>
    <s v="Gemengd riool"/>
    <n v="2136"/>
    <n v="2137"/>
    <n v="35.96"/>
    <n v="250"/>
    <n v="0"/>
    <x v="6"/>
    <s v="Rond"/>
    <s v="Pvc"/>
    <n v="19890101"/>
    <s v="Oud-Beijerland"/>
    <s v="Bonhoefferstraat (OBL)"/>
    <n v="2024"/>
    <n v="2024"/>
  </r>
  <r>
    <s v="LEI-O01-3187"/>
    <n v="3187"/>
    <s v="Gemengd riool"/>
    <n v="2145"/>
    <n v="2147"/>
    <n v="36.08"/>
    <n v="250"/>
    <n v="0"/>
    <x v="6"/>
    <s v="Rond"/>
    <s v="Pvc"/>
    <n v="19890101"/>
    <s v="Oud-Beijerland"/>
    <s v="Albert Schweitzererf (OBL)"/>
    <n v="2024"/>
    <n v="2024"/>
  </r>
  <r>
    <s v="LEI-O01-3188"/>
    <n v="3188"/>
    <s v="Gemengd riool"/>
    <n v="2149"/>
    <n v="2151"/>
    <n v="34.36"/>
    <n v="250"/>
    <n v="0"/>
    <x v="6"/>
    <s v="Rond"/>
    <s v="Pvc"/>
    <n v="19890101"/>
    <s v="Oud-Beijerland"/>
    <s v="Albert Schweitzererf (OBL)"/>
    <n v="2024"/>
    <n v="2024"/>
  </r>
  <r>
    <s v="LEI-O01-32"/>
    <n v="32"/>
    <s v="Gemengd riool"/>
    <n v="2137"/>
    <n v="2138"/>
    <n v="39.659999999999997"/>
    <n v="250"/>
    <n v="0"/>
    <x v="6"/>
    <s v="Rond"/>
    <s v="Pvc"/>
    <n v="19890101"/>
    <s v="Oud-Beijerland"/>
    <s v="Bonhoefferstraat (OBL)"/>
    <n v="2024"/>
    <n v="2024"/>
  </r>
  <r>
    <s v="LEI-O01-3226"/>
    <n v="3226"/>
    <s v="Hemelwaterriool"/>
    <n v="1892"/>
    <n v="2020"/>
    <n v="59.36"/>
    <n v="500"/>
    <n v="0"/>
    <x v="2"/>
    <s v="Rond"/>
    <s v="Beton"/>
    <n v="19880101"/>
    <s v="Oud-Beijerland"/>
    <s v="Beetwortelweg (OBL)"/>
    <n v="2024"/>
    <n v="2024"/>
  </r>
  <r>
    <s v="LEI-O01-3263"/>
    <n v="3263"/>
    <s v="Hemelwaterriool"/>
    <n v="2214"/>
    <n v="2215"/>
    <n v="47.63"/>
    <n v="315"/>
    <n v="0"/>
    <x v="5"/>
    <s v="Rond"/>
    <s v="Pvc"/>
    <n v="19900101"/>
    <s v="Oud-Beijerland"/>
    <s v="Spuioeverweg (OBL)"/>
    <n v="2024"/>
    <n v="2024"/>
  </r>
  <r>
    <s v="LEI-O01-3264"/>
    <n v="3264"/>
    <s v="Hemelwaterriool"/>
    <n v="1749"/>
    <s v="R33"/>
    <n v="3.41"/>
    <n v="600"/>
    <n v="0"/>
    <x v="4"/>
    <s v="Rond"/>
    <s v="Beton"/>
    <n v="19860101"/>
    <s v="Oud-Beijerland"/>
    <s v="Beetwortelweg (OBL)"/>
    <n v="2024"/>
    <n v="2024"/>
  </r>
  <r>
    <s v="LEI-O01-33"/>
    <n v="33"/>
    <s v="Gemengd riool"/>
    <n v="2139"/>
    <n v="2138"/>
    <n v="36.299999999999997"/>
    <n v="250"/>
    <n v="0"/>
    <x v="6"/>
    <s v="Rond"/>
    <s v="Pvc"/>
    <n v="19890101"/>
    <s v="Oud-Beijerland"/>
    <s v="Ben Goerionpad (OBL)"/>
    <n v="2024"/>
    <n v="2024"/>
  </r>
  <r>
    <s v="LEI-O01-3549"/>
    <n v="3549"/>
    <s v="Gemengd riool"/>
    <n v="2000"/>
    <n v="2001"/>
    <n v="26.82"/>
    <n v="250"/>
    <n v="0"/>
    <x v="6"/>
    <s v="Rond"/>
    <s v="Pvc"/>
    <n v="19880101"/>
    <s v="Oud-Beijerland"/>
    <s v="Ben Goerionpad (OBL)"/>
    <n v="2024"/>
    <n v="2024"/>
  </r>
  <r>
    <s v="LEI-O01-3550"/>
    <n v="3550"/>
    <s v="Gemengd riool"/>
    <n v="1882"/>
    <n v="1887"/>
    <n v="41.55"/>
    <n v="250"/>
    <n v="0"/>
    <x v="6"/>
    <s v="Rond"/>
    <s v="Pvc"/>
    <n v="19870101"/>
    <s v="Oud-Beijerland"/>
    <s v="Martin Luther Kingerf (OBL)"/>
    <n v="2024"/>
    <n v="2024"/>
  </r>
  <r>
    <s v="LEI-O01-3551"/>
    <n v="3551"/>
    <s v="Gemengd riool"/>
    <n v="1787"/>
    <n v="1790"/>
    <n v="17.14"/>
    <n v="400"/>
    <n v="0"/>
    <x v="1"/>
    <s v="Rond"/>
    <s v="Beton"/>
    <n v="19860101"/>
    <s v="Oud-Beijerland"/>
    <s v="Koopmanstraat (OBL)"/>
    <n v="2024"/>
    <n v="2024"/>
  </r>
  <r>
    <s v="LEI-O01-3552"/>
    <n v="3552"/>
    <s v="Gemengd riool"/>
    <n v="1771"/>
    <n v="1772"/>
    <n v="15.45"/>
    <n v="250"/>
    <n v="0"/>
    <x v="6"/>
    <s v="Rond"/>
    <s v="Pvc"/>
    <n v="19860101"/>
    <s v="Oud-Beijerland"/>
    <s v="van den Bergstraat (OBL)"/>
    <n v="2024"/>
    <n v="2024"/>
  </r>
  <r>
    <s v="LEI-O01-3655"/>
    <n v="3655"/>
    <s v="Gemengd riool"/>
    <n v="1735"/>
    <n v="1749"/>
    <n v="53.79"/>
    <n v="250"/>
    <n v="0"/>
    <x v="6"/>
    <s v="Rond"/>
    <s v="Pvc"/>
    <n v="19860101"/>
    <s v="Oud-Beijerland"/>
    <s v="Beetwortelweg (OBL)"/>
    <n v="2024"/>
    <n v="2024"/>
  </r>
  <r>
    <s v="LEI-O01-3682"/>
    <n v="3682"/>
    <s v="Gemengd riool"/>
    <n v="1774"/>
    <n v="1775"/>
    <n v="14.85"/>
    <n v="250"/>
    <n v="0"/>
    <x v="6"/>
    <s v="Rond"/>
    <s v="Pvc"/>
    <n v="19860101"/>
    <s v="Oud-Beijerland"/>
    <s v="van den Bergstraat (OBL)"/>
    <n v="2024"/>
    <n v="2024"/>
  </r>
  <r>
    <s v="LEI-O01-3736"/>
    <n v="3736"/>
    <s v="Gemengd riool"/>
    <n v="1781"/>
    <n v="1793"/>
    <n v="28.28"/>
    <n v="250"/>
    <n v="0"/>
    <x v="6"/>
    <s v="Rond"/>
    <s v="Pvc"/>
    <n v="19860101"/>
    <s v="Oud-Beijerland"/>
    <s v="van den Bergstraat (OBL)"/>
    <n v="2024"/>
    <n v="2024"/>
  </r>
  <r>
    <s v="LEI-O01-3737"/>
    <n v="3737"/>
    <s v="Gemengd riool"/>
    <n v="1794"/>
    <n v="2222"/>
    <n v="31.29"/>
    <n v="250"/>
    <n v="0"/>
    <x v="6"/>
    <s v="Rond"/>
    <s v="Pvc"/>
    <n v="19910101"/>
    <s v="Oud-Beijerland"/>
    <s v="van den Bergstraat (OBL)"/>
    <n v="2024"/>
    <n v="2024"/>
  </r>
  <r>
    <s v="LEI-O01-3791"/>
    <n v="3791"/>
    <s v="Gemengd riool"/>
    <n v="1865"/>
    <n v="1866"/>
    <n v="46.76"/>
    <n v="250"/>
    <n v="0"/>
    <x v="6"/>
    <s v="Rond"/>
    <s v="Pvc"/>
    <n v="19870101"/>
    <s v="Oud-Beijerland"/>
    <s v="Hammepad (OBL)"/>
    <n v="2024"/>
    <n v="2024"/>
  </r>
  <r>
    <s v="LEI-O01-38"/>
    <n v="38"/>
    <s v="Gemengd riool"/>
    <n v="2147"/>
    <n v="2149"/>
    <n v="36.03"/>
    <n v="250"/>
    <n v="0"/>
    <x v="6"/>
    <s v="Rond"/>
    <s v="Pvc"/>
    <n v="19890101"/>
    <s v="Oud-Beijerland"/>
    <s v="Albert Schweitzererf (OBL)"/>
    <n v="2024"/>
    <n v="2024"/>
  </r>
  <r>
    <s v="LEI-O01-3819"/>
    <n v="3819"/>
    <s v="Hemelwaterriool"/>
    <n v="1751"/>
    <s v="PG20"/>
    <n v="16.93"/>
    <n v="600"/>
    <n v="0"/>
    <x v="4"/>
    <s v="Rond"/>
    <s v="Beton"/>
    <n v="19860101"/>
    <s v="Oud-Beijerland"/>
    <s v="Beetwortelweg (OBL)"/>
    <n v="2024"/>
    <n v="2024"/>
  </r>
  <r>
    <s v="LEI-O01-3820"/>
    <n v="3820"/>
    <s v="Hemelwaterriool"/>
    <n v="2124"/>
    <n v="2125"/>
    <n v="23.26"/>
    <n v="400"/>
    <n v="0"/>
    <x v="1"/>
    <s v="Rond"/>
    <s v="Beton"/>
    <n v="19890101"/>
    <s v="Oud-Beijerland"/>
    <s v="Henri Dunantstraat (OBL)"/>
    <n v="2024"/>
    <n v="2024"/>
  </r>
  <r>
    <s v="LEI-O01-3831"/>
    <n v="3831"/>
    <s v="Gemengd riool"/>
    <n v="2129"/>
    <n v="2139"/>
    <n v="42.03"/>
    <n v="250"/>
    <n v="0"/>
    <x v="6"/>
    <s v="Rond"/>
    <s v="Pvc"/>
    <n v="19890101"/>
    <s v="Oud-Beijerland"/>
    <s v="Ben Goerionpad (OBL)"/>
    <n v="2024"/>
    <n v="2024"/>
  </r>
  <r>
    <s v="LEI-O01-3832"/>
    <n v="3832"/>
    <s v="Gemengd riool"/>
    <n v="2153"/>
    <n v="2154"/>
    <n v="28.11"/>
    <n v="250"/>
    <n v="0"/>
    <x v="6"/>
    <s v="Rond"/>
    <s v="Pvc"/>
    <n v="19890101"/>
    <s v="Oud-Beijerland"/>
    <s v="Albert Schweitzererf (OBL)"/>
    <n v="2024"/>
    <n v="2024"/>
  </r>
  <r>
    <s v="LEI-O01-3912"/>
    <n v="3912"/>
    <s v="Gemengd riool"/>
    <n v="2151"/>
    <n v="2158"/>
    <n v="27.8"/>
    <n v="250"/>
    <n v="0"/>
    <x v="6"/>
    <s v="Rond"/>
    <s v="Pvc"/>
    <n v="19890101"/>
    <s v="Oud-Beijerland"/>
    <s v="Albert Schweitzererf (OBL)"/>
    <n v="2024"/>
    <n v="2024"/>
  </r>
  <r>
    <s v="LEI-O01-3915"/>
    <n v="3915"/>
    <s v="Hemelwaterriool"/>
    <n v="2215"/>
    <n v="2216"/>
    <n v="47.41"/>
    <n v="250"/>
    <n v="0"/>
    <x v="6"/>
    <s v="Rond"/>
    <s v="Pvc"/>
    <n v="19900101"/>
    <s v="Oud-Beijerland"/>
    <s v="Spuioeverweg (OBL)"/>
    <n v="2024"/>
    <n v="2024"/>
  </r>
  <r>
    <s v="LEI-O01-3989"/>
    <n v="3989"/>
    <s v="Gemengd riool"/>
    <n v="2122"/>
    <n v="2145"/>
    <n v="35.909999999999997"/>
    <n v="250"/>
    <n v="0"/>
    <x v="6"/>
    <s v="Rond"/>
    <s v="Pvc"/>
    <n v="19890101"/>
    <s v="Oud-Beijerland"/>
    <s v="Albert Schweitzererf (OBL)"/>
    <n v="2024"/>
    <n v="2024"/>
  </r>
  <r>
    <s v="LEI-O01-4"/>
    <n v="4"/>
    <s v="Gemengd riool"/>
    <n v="1766"/>
    <n v="1767"/>
    <n v="40.82"/>
    <n v="250"/>
    <n v="0"/>
    <x v="6"/>
    <s v="Rond"/>
    <s v="Pvc"/>
    <n v="19860101"/>
    <s v="Oud-Beijerland"/>
    <s v="van Leeuwenerf (OBL)"/>
    <n v="2024"/>
    <n v="2024"/>
  </r>
  <r>
    <s v="LEI-O01-418"/>
    <n v="418"/>
    <s v="Gemengd riool"/>
    <n v="1995"/>
    <n v="1996"/>
    <n v="39.549999999999997"/>
    <n v="250"/>
    <n v="0"/>
    <x v="6"/>
    <s v="Rond"/>
    <s v="Pvc"/>
    <n v="19880101"/>
    <s v="Oud-Beijerland"/>
    <s v="Ben Goerionpad (OBL)"/>
    <n v="2024"/>
    <n v="2024"/>
  </r>
  <r>
    <s v="LEI-O01-419"/>
    <n v="419"/>
    <s v="Gemengd riool"/>
    <n v="1996"/>
    <n v="1997"/>
    <n v="39.19"/>
    <n v="250"/>
    <n v="0"/>
    <x v="6"/>
    <s v="Rond"/>
    <s v="Pvc"/>
    <n v="19880101"/>
    <s v="Oud-Beijerland"/>
    <s v="Ben Goerionpad (OBL)"/>
    <n v="2024"/>
    <n v="2024"/>
  </r>
  <r>
    <s v="LEI-O01-420"/>
    <n v="420"/>
    <s v="Gemengd riool"/>
    <n v="1997"/>
    <n v="2000"/>
    <n v="28.65"/>
    <n v="250"/>
    <n v="0"/>
    <x v="6"/>
    <s v="Rond"/>
    <s v="Pvc"/>
    <n v="19880101"/>
    <s v="Oud-Beijerland"/>
    <s v="Ben Goerionpad (OBL)"/>
    <n v="2024"/>
    <n v="2024"/>
  </r>
  <r>
    <s v="LEI-O01-421"/>
    <n v="421"/>
    <s v="Gemengd riool"/>
    <n v="1998"/>
    <n v="1999"/>
    <n v="41.17"/>
    <n v="250"/>
    <n v="0"/>
    <x v="6"/>
    <s v="Rond"/>
    <s v="Pvc"/>
    <n v="19880101"/>
    <s v="Oud-Beijerland"/>
    <s v="Nansenerf (OBL)"/>
    <n v="2024"/>
    <n v="2024"/>
  </r>
  <r>
    <s v="LEI-O01-422"/>
    <n v="422"/>
    <s v="Gemengd riool"/>
    <n v="1999"/>
    <n v="1997"/>
    <n v="37.08"/>
    <n v="250"/>
    <n v="0"/>
    <x v="6"/>
    <s v="Rond"/>
    <s v="Pvc"/>
    <n v="19880101"/>
    <s v="Oud-Beijerland"/>
    <s v="Nansenerf (OBL)"/>
    <n v="2024"/>
    <n v="2024"/>
  </r>
  <r>
    <s v="LEI-O01-424"/>
    <n v="424"/>
    <s v="Gemengd riool"/>
    <n v="2002"/>
    <n v="2003"/>
    <n v="32.07"/>
    <n v="500"/>
    <n v="0"/>
    <x v="2"/>
    <s v="Rond"/>
    <s v="Pvc"/>
    <n v="19890101"/>
    <s v="Oud-Beijerland"/>
    <s v="Loethoeli-erf (OBL)"/>
    <n v="2024"/>
    <n v="2024"/>
  </r>
  <r>
    <s v="LEI-O01-425"/>
    <n v="425"/>
    <s v="Gemengd riool"/>
    <n v="2002"/>
    <n v="2005"/>
    <n v="40.799999999999997"/>
    <n v="300"/>
    <n v="0"/>
    <x v="0"/>
    <s v="Rond"/>
    <s v="Pvc"/>
    <n v="19890101"/>
    <s v="Oud-Beijerland"/>
    <s v="Beetwortelweg (OBL)"/>
    <n v="2024"/>
    <n v="2024"/>
  </r>
  <r>
    <s v="LEI-O01-426"/>
    <n v="426"/>
    <s v="Gemengd riool"/>
    <n v="2002"/>
    <n v="2121"/>
    <n v="39.04"/>
    <n v="400"/>
    <n v="0"/>
    <x v="1"/>
    <s v="Rond"/>
    <s v="Beton"/>
    <n v="19890101"/>
    <s v="Oud-Beijerland"/>
    <s v="Henri Dunantstraat (OBL)"/>
    <n v="2024"/>
    <n v="2024"/>
  </r>
  <r>
    <s v="LEI-O01-427"/>
    <n v="427"/>
    <s v="Gemengd riool"/>
    <n v="2005"/>
    <n v="2006"/>
    <n v="40.99"/>
    <n v="500"/>
    <n v="0"/>
    <x v="2"/>
    <s v="Rond"/>
    <s v="Pvc"/>
    <n v="19890101"/>
    <s v="Oud-Beijerland"/>
    <s v="Beetwortelweg (OBL)"/>
    <n v="2024"/>
    <n v="2024"/>
  </r>
  <r>
    <s v="LEI-O01-428"/>
    <n v="428"/>
    <s v="Gemengd riool"/>
    <n v="2006"/>
    <n v="2007"/>
    <n v="48.35"/>
    <n v="500"/>
    <n v="0"/>
    <x v="2"/>
    <s v="Rond"/>
    <s v="Pvc"/>
    <n v="19890101"/>
    <s v="Oud-Beijerland"/>
    <s v="Beetwortelweg (OBL)"/>
    <n v="2024"/>
    <n v="2024"/>
  </r>
  <r>
    <s v="LEI-O01-429"/>
    <n v="429"/>
    <s v="Gemengd riool"/>
    <n v="2007"/>
    <n v="2008"/>
    <n v="18.66"/>
    <n v="500"/>
    <n v="0"/>
    <x v="2"/>
    <s v="Rond"/>
    <s v="Pvc"/>
    <n v="19890101"/>
    <s v="Oud-Beijerland"/>
    <s v="Beetwortelweg (OBL)"/>
    <n v="2024"/>
    <n v="2024"/>
  </r>
  <r>
    <s v="LEI-O01-439"/>
    <n v="439"/>
    <s v="Hemelwaterriool"/>
    <n v="2020"/>
    <n v="2124"/>
    <n v="40"/>
    <n v="400"/>
    <n v="0"/>
    <x v="1"/>
    <s v="Rond"/>
    <s v="Beton"/>
    <n v="19890101"/>
    <s v="Oud-Beijerland"/>
    <s v="Henri Dunantstraat (OBL)"/>
    <n v="2024"/>
    <n v="2024"/>
  </r>
  <r>
    <s v="LEI-O01-492"/>
    <n v="492"/>
    <s v="Hemelwaterriool"/>
    <n v="2216"/>
    <s v="T19"/>
    <n v="9.24"/>
    <n v="500"/>
    <n v="0"/>
    <x v="2"/>
    <s v="Rond"/>
    <s v="Pvc"/>
    <n v="19900101"/>
    <s v="Oud-Beijerland"/>
    <s v="Spuioeverweg (OBL)"/>
    <n v="2024"/>
    <n v="2024"/>
  </r>
  <r>
    <s v="LEI-O01-525"/>
    <n v="525"/>
    <s v="Gemengd riool"/>
    <n v="1887"/>
    <n v="1889"/>
    <n v="41.46"/>
    <n v="250"/>
    <n v="0"/>
    <x v="6"/>
    <s v="Rond"/>
    <s v="Pvc"/>
    <n v="19870101"/>
    <s v="Oud-Beijerland"/>
    <s v="Martin Luther Kingerf (OBL)"/>
    <n v="2024"/>
    <n v="2024"/>
  </r>
  <r>
    <s v="LEI-O01-527"/>
    <n v="527"/>
    <s v="Gemengd riool"/>
    <n v="1889"/>
    <n v="1891"/>
    <n v="40.4"/>
    <n v="250"/>
    <n v="0"/>
    <x v="6"/>
    <s v="Rond"/>
    <s v="Pvc"/>
    <n v="19870101"/>
    <s v="Oud-Beijerland"/>
    <s v="Martin Luther Kingerf (OBL)"/>
    <n v="2024"/>
    <n v="2024"/>
  </r>
  <r>
    <s v="LEI-O01-529"/>
    <n v="529"/>
    <s v="Gemengd riool"/>
    <n v="1891"/>
    <n v="1894"/>
    <n v="33.85"/>
    <n v="500"/>
    <n v="0"/>
    <x v="2"/>
    <s v="Rond"/>
    <s v="Beton"/>
    <n v="19870101"/>
    <s v="Oud-Beijerland"/>
    <s v="Beetwortelweg (OBL)"/>
    <n v="2024"/>
    <n v="2024"/>
  </r>
  <r>
    <s v="LEI-O01-530"/>
    <n v="530"/>
    <s v="Gemengd riool"/>
    <n v="1891"/>
    <n v="1998"/>
    <n v="35.99"/>
    <n v="250"/>
    <n v="0"/>
    <x v="6"/>
    <s v="Rond"/>
    <s v="Pvc"/>
    <n v="19880101"/>
    <s v="Oud-Beijerland"/>
    <s v="Nansenerf (OBL)"/>
    <n v="2024"/>
    <n v="2024"/>
  </r>
  <r>
    <s v="LEI-O01-532"/>
    <n v="532"/>
    <s v="Hemelwaterriool"/>
    <n v="1893"/>
    <n v="1892"/>
    <n v="33.69"/>
    <n v="500"/>
    <n v="0"/>
    <x v="2"/>
    <s v="Rond"/>
    <s v="Beton"/>
    <n v="19870101"/>
    <s v="Oud-Beijerland"/>
    <s v="Beetwortelweg (OBL)"/>
    <n v="2024"/>
    <n v="2024"/>
  </r>
  <r>
    <s v="LEI-O01-533"/>
    <n v="533"/>
    <s v="Gemengd riool"/>
    <n v="1894"/>
    <n v="1735"/>
    <n v="30.29"/>
    <n v="500"/>
    <n v="0"/>
    <x v="2"/>
    <s v="Rond"/>
    <s v="Beton"/>
    <n v="19860101"/>
    <s v="Oud-Beijerland"/>
    <s v="Beetwortelweg (OBL)"/>
    <n v="2024"/>
    <n v="2024"/>
  </r>
  <r>
    <s v="LEI-O01-575"/>
    <n v="575"/>
    <s v="Gemengd riool"/>
    <n v="2222"/>
    <n v="2224"/>
    <n v="36.46"/>
    <n v="250"/>
    <n v="0"/>
    <x v="6"/>
    <s v="Rond"/>
    <s v="Pvc"/>
    <n v="19910101"/>
    <s v="Oud-Beijerland"/>
    <s v="van den Bergstraat (OBL)"/>
    <n v="2024"/>
    <n v="2024"/>
  </r>
  <r>
    <s v="LEI-O01-606"/>
    <n v="606"/>
    <s v="Gemengd riool"/>
    <n v="1866"/>
    <n v="1867"/>
    <n v="15.7"/>
    <n v="250"/>
    <n v="0"/>
    <x v="6"/>
    <s v="Rond"/>
    <s v="Pvc"/>
    <n v="19870101"/>
    <s v="Oud-Beijerland"/>
    <s v="Hammepad (OBL)"/>
    <n v="2024"/>
    <n v="2024"/>
  </r>
  <r>
    <s v="LEI-O01-607"/>
    <n v="607"/>
    <s v="Gemengd riool"/>
    <n v="1867"/>
    <n v="1871"/>
    <n v="16"/>
    <n v="250"/>
    <n v="0"/>
    <x v="6"/>
    <s v="Rond"/>
    <s v="Pvc"/>
    <n v="19870101"/>
    <s v="Oud-Beijerland"/>
    <s v="Hammepad (OBL)"/>
    <n v="2024"/>
    <n v="2024"/>
  </r>
  <r>
    <s v="LEI-O01-611"/>
    <n v="611"/>
    <s v="Gemengd riool"/>
    <n v="1873"/>
    <n v="1871"/>
    <n v="11.71"/>
    <n v="315"/>
    <n v="0"/>
    <x v="5"/>
    <s v="Rond"/>
    <s v="Pvc"/>
    <n v="19870101"/>
    <s v="Oud-Beijerland"/>
    <s v="Boerserf (OBL)"/>
    <n v="2024"/>
    <n v="2024"/>
  </r>
  <r>
    <s v="LEI-O01-614"/>
    <n v="614"/>
    <s v="Gemengd riool"/>
    <n v="1876"/>
    <n v="1873"/>
    <n v="25.43"/>
    <n v="315"/>
    <n v="0"/>
    <x v="5"/>
    <s v="Rond"/>
    <s v="Pvc"/>
    <n v="19870101"/>
    <s v="Oud-Beijerland"/>
    <s v="Boerserf (OBL)"/>
    <n v="2024"/>
    <n v="2024"/>
  </r>
  <r>
    <s v="LEI-O01-615"/>
    <n v="615"/>
    <s v="Hemelwaterriool"/>
    <n v="1878"/>
    <n v="1879"/>
    <n v="32.83"/>
    <n v="250"/>
    <n v="0"/>
    <x v="6"/>
    <s v="Rond"/>
    <s v="Pvc"/>
    <n v="19870101"/>
    <s v="Oud-Beijerland"/>
    <s v="Spuioeverweg (OBL)"/>
    <n v="2024"/>
    <n v="2024"/>
  </r>
  <r>
    <s v="LEI-O01-616"/>
    <n v="616"/>
    <s v="Hemelwaterriool"/>
    <n v="1879"/>
    <n v="2030"/>
    <n v="33.47"/>
    <n v="250"/>
    <n v="0"/>
    <x v="6"/>
    <s v="Rond"/>
    <s v="Pvc"/>
    <n v="19880101"/>
    <s v="Oud-Beijerland"/>
    <s v="Spuioeverweg (OBL)"/>
    <n v="2024"/>
    <n v="2024"/>
  </r>
  <r>
    <s v="LEI-O01-618"/>
    <n v="618"/>
    <s v="Gemengd riool"/>
    <n v="1880"/>
    <n v="1882"/>
    <n v="56.62"/>
    <n v="250"/>
    <n v="0"/>
    <x v="6"/>
    <s v="Rond"/>
    <s v="Pvc"/>
    <n v="19870101"/>
    <s v="Oud-Beijerland"/>
    <s v="Bertha von Suttnererf (OBL)"/>
    <n v="2024"/>
    <n v="2024"/>
  </r>
  <r>
    <s v="LEI-O01-738"/>
    <n v="738"/>
    <s v="Hemelwaterriool"/>
    <n v="2029"/>
    <n v="2162"/>
    <n v="34.46"/>
    <n v="250"/>
    <n v="0"/>
    <x v="6"/>
    <s v="Rond"/>
    <s v="Pvc"/>
    <n v="19860101"/>
    <s v="Oud-Beijerland"/>
    <s v="Spuioeverweg (OBL)"/>
    <n v="2024"/>
    <n v="2024"/>
  </r>
  <r>
    <s v="LEI-O01-740"/>
    <n v="740"/>
    <s v="Hemelwaterriool"/>
    <n v="2030"/>
    <n v="2029"/>
    <n v="36.94"/>
    <n v="250"/>
    <n v="0"/>
    <x v="6"/>
    <s v="Rond"/>
    <s v="Pvc"/>
    <n v="19880101"/>
    <s v="Oud-Beijerland"/>
    <s v="Spuioeverweg (OBL)"/>
    <n v="2024"/>
    <n v="2024"/>
  </r>
  <r>
    <s v="LEI-O01-917"/>
    <n v="917"/>
    <s v="Hemelwaterriool"/>
    <s v="R33"/>
    <n v="1734"/>
    <n v="56.15"/>
    <n v="500"/>
    <n v="0"/>
    <x v="2"/>
    <s v="Rond"/>
    <s v="Beton"/>
    <n v="19860101"/>
    <s v="Oud-Beijerland"/>
    <s v="Beetwortelweg (OBL)"/>
    <n v="2024"/>
    <n v="2024"/>
  </r>
  <r>
    <m/>
    <m/>
    <m/>
    <m/>
    <m/>
    <m/>
    <m/>
    <m/>
    <x v="7"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75">
  <r>
    <s v="LEI-B01-00875"/>
    <n v="875"/>
    <s v="Duiker"/>
    <n v="22074"/>
    <n v="22078"/>
    <n v="54.48"/>
    <n v="0"/>
    <n v="0"/>
    <x v="0"/>
    <s v="Rond"/>
    <m/>
    <n v="20120101"/>
    <s v="Maasdam"/>
    <s v="Sportlaan (MD)"/>
    <n v="2024"/>
    <n v="0"/>
  </r>
  <r>
    <s v="LEI-B01-00876"/>
    <n v="876"/>
    <s v="Duiker"/>
    <n v="22078"/>
    <n v="22075"/>
    <n v="28.63"/>
    <n v="0"/>
    <n v="0"/>
    <x v="0"/>
    <s v="Rond"/>
    <m/>
    <n v="20120101"/>
    <s v="Maasdam"/>
    <s v="Sportlaan (MD)"/>
    <n v="2024"/>
    <n v="0"/>
  </r>
  <r>
    <s v="LEI-B01-00877"/>
    <n v="877"/>
    <s v="Duiker"/>
    <n v="22076"/>
    <n v="22077"/>
    <n v="35.74"/>
    <n v="0"/>
    <n v="0"/>
    <x v="0"/>
    <s v="Rond"/>
    <m/>
    <n v="20120101"/>
    <s v="Maasdam"/>
    <s v="Sportlaan (MD)"/>
    <n v="2024"/>
    <n v="0"/>
  </r>
  <r>
    <s v="LEI-B01-X00774"/>
    <s v="X00774"/>
    <s v="Gemengd riool"/>
    <s v="40350.5"/>
    <s v="40480.5"/>
    <n v="37.71"/>
    <n v="0"/>
    <n v="0"/>
    <x v="0"/>
    <m/>
    <m/>
    <n v="19970101"/>
    <s v="Puttershoek"/>
    <s v="Singel (PHK)"/>
    <n v="2024"/>
    <n v="0"/>
  </r>
  <r>
    <s v="LEI-B01-X00775"/>
    <s v="X00775"/>
    <s v="Gemengd riool"/>
    <n v="40340"/>
    <s v="40350.5"/>
    <n v="34.81"/>
    <n v="0"/>
    <n v="0"/>
    <x v="0"/>
    <m/>
    <m/>
    <n v="19970101"/>
    <s v="Puttershoek"/>
    <s v="Singel (PHK)"/>
    <n v="2024"/>
    <n v="0"/>
  </r>
  <r>
    <s v="LEI-B01-00848"/>
    <n v="848"/>
    <s v="Hemelwaterriool"/>
    <n v="22038"/>
    <n v="22041"/>
    <n v="39.32"/>
    <n v="125"/>
    <n v="0"/>
    <x v="1"/>
    <s v="Rond"/>
    <s v="Pvc"/>
    <n v="20120101"/>
    <s v="Maasdam"/>
    <s v="Sportlaan (MD)"/>
    <n v="2024"/>
    <n v="0"/>
  </r>
  <r>
    <s v="LEI-B01-00865"/>
    <n v="865"/>
    <s v="Hemelwaterriool"/>
    <n v="22062"/>
    <n v="22061"/>
    <n v="10.61"/>
    <n v="125"/>
    <n v="0"/>
    <x v="1"/>
    <s v="Rond"/>
    <s v="Pvc"/>
    <n v="20120101"/>
    <s v="Maasdam"/>
    <s v="Sportlaan (MD)"/>
    <n v="2024"/>
    <n v="0"/>
  </r>
  <r>
    <s v="LEI-B01-00866"/>
    <n v="866"/>
    <s v="Hemelwaterriool"/>
    <n v="22063"/>
    <n v="22061"/>
    <n v="3.32"/>
    <n v="125"/>
    <n v="0"/>
    <x v="1"/>
    <s v="Rond"/>
    <s v="Pvc"/>
    <n v="20120101"/>
    <s v="Maasdam"/>
    <s v="Sportlaan (MD)"/>
    <n v="2024"/>
    <n v="0"/>
  </r>
  <r>
    <s v="LEI-B01-00868"/>
    <n v="868"/>
    <s v="Hemelwaterriool"/>
    <n v="22065"/>
    <n v="22066"/>
    <n v="32.29"/>
    <n v="125"/>
    <n v="0"/>
    <x v="1"/>
    <s v="Rond"/>
    <s v="Pvc"/>
    <n v="20120101"/>
    <s v="Maasdam"/>
    <s v="Sportlaan (MD)"/>
    <n v="2024"/>
    <n v="0"/>
  </r>
  <r>
    <s v="LEI-B01-00869"/>
    <n v="869"/>
    <s v="Hemelwaterriool"/>
    <n v="22068"/>
    <n v="22069"/>
    <n v="19.66"/>
    <n v="125"/>
    <n v="0"/>
    <x v="1"/>
    <s v="Rond"/>
    <s v="Pvc"/>
    <n v="20120101"/>
    <s v="Maasdam"/>
    <s v="Sportlaan (MD)"/>
    <n v="2024"/>
    <n v="0"/>
  </r>
  <r>
    <s v="LEI-B01-00870"/>
    <n v="870"/>
    <s v="Hemelwaterriool"/>
    <n v="22067"/>
    <n v="22069"/>
    <n v="18.98"/>
    <n v="125"/>
    <n v="0"/>
    <x v="1"/>
    <s v="Rond"/>
    <s v="Pvc"/>
    <n v="20120101"/>
    <s v="Maasdam"/>
    <s v="Sportlaan (MD)"/>
    <n v="2024"/>
    <n v="0"/>
  </r>
  <r>
    <s v="LEI-B01-00872"/>
    <n v="872"/>
    <s v="Hemelwaterriool"/>
    <n v="22071"/>
    <n v="22073"/>
    <n v="60.06"/>
    <n v="125"/>
    <n v="0"/>
    <x v="1"/>
    <s v="Rond"/>
    <s v="Pvc"/>
    <n v="20120101"/>
    <s v="Maasdam"/>
    <s v="Sportlaan (MD)"/>
    <n v="2024"/>
    <n v="0"/>
  </r>
  <r>
    <s v="LEI-B01-00873"/>
    <n v="873"/>
    <s v="Hemelwaterriool"/>
    <n v="22072"/>
    <n v="22073"/>
    <n v="18.46"/>
    <n v="125"/>
    <n v="0"/>
    <x v="1"/>
    <s v="Rond"/>
    <s v="Pvc"/>
    <n v="20120101"/>
    <s v="Maasdam"/>
    <s v="Sportlaan (MD)"/>
    <n v="2024"/>
    <n v="0"/>
  </r>
  <r>
    <s v="LEI-B01-00874"/>
    <n v="874"/>
    <s v="Hemelwaterriool"/>
    <n v="22073"/>
    <n v="22041"/>
    <n v="38.49"/>
    <n v="125"/>
    <n v="0"/>
    <x v="1"/>
    <s v="Rond"/>
    <s v="Pvc"/>
    <n v="20120101"/>
    <s v="Maasdam"/>
    <s v="Sportlaan (MD)"/>
    <n v="2024"/>
    <n v="0"/>
  </r>
  <r>
    <s v="LEI-B01-00846"/>
    <n v="846"/>
    <s v="Hemelwaterriool"/>
    <n v="22039"/>
    <n v="22038"/>
    <n v="47.86"/>
    <n v="160"/>
    <n v="0"/>
    <x v="2"/>
    <s v="Rond"/>
    <s v="Pvc"/>
    <n v="20120101"/>
    <s v="Maasdam"/>
    <s v="Sportlaan (MD)"/>
    <n v="2024"/>
    <n v="0"/>
  </r>
  <r>
    <s v="LEI-B01-00847"/>
    <n v="847"/>
    <s v="Hemelwaterriool"/>
    <n v="22040"/>
    <n v="22038"/>
    <n v="35.630000000000003"/>
    <n v="160"/>
    <n v="0"/>
    <x v="2"/>
    <s v="Rond"/>
    <s v="Pvc"/>
    <n v="20120101"/>
    <s v="Maasdam"/>
    <s v="Sportlaan (MD)"/>
    <n v="2024"/>
    <n v="0"/>
  </r>
  <r>
    <s v="LEI-B01-00859"/>
    <n v="859"/>
    <s v="Hemelwaterriool"/>
    <n v="22054"/>
    <n v="22056"/>
    <n v="62.28"/>
    <n v="160"/>
    <n v="0"/>
    <x v="2"/>
    <s v="Rond"/>
    <s v="Pvc"/>
    <n v="20120101"/>
    <s v="Maasdam"/>
    <s v="Sportlaan (MD)"/>
    <n v="2024"/>
    <n v="0"/>
  </r>
  <r>
    <s v="LEI-B01-00860"/>
    <n v="860"/>
    <s v="Hemelwaterriool"/>
    <n v="22056"/>
    <n v="22055"/>
    <n v="27.6"/>
    <n v="160"/>
    <n v="0"/>
    <x v="2"/>
    <s v="Rond"/>
    <s v="Pvc"/>
    <n v="20120101"/>
    <s v="Maasdam"/>
    <s v="Sportlaan (MD)"/>
    <n v="2024"/>
    <n v="0"/>
  </r>
  <r>
    <s v="LEI-B01-00862"/>
    <n v="862"/>
    <s v="Hemelwaterriool"/>
    <n v="22060"/>
    <n v="22058"/>
    <n v="57.81"/>
    <n v="160"/>
    <n v="0"/>
    <x v="2"/>
    <s v="Rond"/>
    <s v="Pvc"/>
    <n v="20120101"/>
    <s v="Maasdam"/>
    <s v="Sportlaan (MD)"/>
    <n v="2024"/>
    <n v="0"/>
  </r>
  <r>
    <s v="LEI-B01-00863"/>
    <n v="863"/>
    <s v="Hemelwaterriool"/>
    <n v="22059"/>
    <n v="22058"/>
    <n v="23.94"/>
    <n v="160"/>
    <n v="0"/>
    <x v="2"/>
    <s v="Rond"/>
    <s v="Pvc"/>
    <n v="20120101"/>
    <s v="Maasdam"/>
    <s v="Sportlaan (MD)"/>
    <n v="2024"/>
    <n v="0"/>
  </r>
  <r>
    <s v="LEI-B01-00864"/>
    <n v="864"/>
    <s v="Hemelwaterriool"/>
    <n v="22061"/>
    <n v="22058"/>
    <n v="31.07"/>
    <n v="160"/>
    <n v="0"/>
    <x v="2"/>
    <s v="Rond"/>
    <s v="Pvc"/>
    <n v="20120101"/>
    <s v="Maasdam"/>
    <s v="Sportlaan (MD)"/>
    <n v="2024"/>
    <n v="0"/>
  </r>
  <r>
    <s v="LEI-B01-00867"/>
    <n v="867"/>
    <s v="Hemelwaterriool"/>
    <n v="22064"/>
    <n v="22041"/>
    <n v="72.650000000000006"/>
    <n v="160"/>
    <n v="0"/>
    <x v="2"/>
    <s v="Rond"/>
    <s v="Pvc"/>
    <n v="20120101"/>
    <s v="Maasdam"/>
    <s v="Sportlaan (MD)"/>
    <n v="2024"/>
    <n v="0"/>
  </r>
  <r>
    <s v="LEI-B01-X04986"/>
    <s v="X04986"/>
    <s v="Hemelwaterriool"/>
    <s v="47259C"/>
    <s v="47259B"/>
    <n v="30.67"/>
    <n v="160"/>
    <n v="0"/>
    <x v="2"/>
    <s v="Rond"/>
    <s v="Ultrarib"/>
    <n v="17000101"/>
    <s v="Puttershoek"/>
    <s v="Penningkruid (PHK)"/>
    <n v="2024"/>
    <n v="0"/>
  </r>
  <r>
    <s v="LEI-B01-X04987"/>
    <s v="X04987"/>
    <s v="Hemelwaterriool"/>
    <s v="47259B"/>
    <s v="47259A"/>
    <n v="30.16"/>
    <n v="160"/>
    <n v="0"/>
    <x v="2"/>
    <s v="Rond"/>
    <s v="Ultrarib"/>
    <n v="17000101"/>
    <s v="Puttershoek"/>
    <s v="Penningkruid (PHK)"/>
    <n v="2024"/>
    <n v="0"/>
  </r>
  <r>
    <s v="LEI-B01-X04988"/>
    <s v="X04988"/>
    <s v="Hemelwaterriool"/>
    <s v="47259A"/>
    <n v="47259"/>
    <n v="12.57"/>
    <n v="160"/>
    <n v="0"/>
    <x v="2"/>
    <s v="Rond"/>
    <s v="Ultrarib"/>
    <n v="17000101"/>
    <s v="Puttershoek"/>
    <s v="Penningkruid (PHK)"/>
    <n v="2024"/>
    <n v="0"/>
  </r>
  <r>
    <s v="LEI-B01-X04989"/>
    <s v="X04989"/>
    <s v="Vuilwaterriool"/>
    <s v="47102B"/>
    <s v="47102A"/>
    <n v="34.56"/>
    <n v="160"/>
    <n v="0"/>
    <x v="2"/>
    <s v="Rond"/>
    <s v="Ultrarib"/>
    <n v="17000101"/>
    <s v="Puttershoek"/>
    <s v="Penningkruid (PHK)"/>
    <n v="2024"/>
    <n v="0"/>
  </r>
  <r>
    <s v="LEI-B01-X04990"/>
    <s v="X04990"/>
    <s v="Vuilwaterriool"/>
    <n v="47102"/>
    <s v="47102A"/>
    <n v="23.44"/>
    <n v="160"/>
    <n v="0"/>
    <x v="2"/>
    <s v="Rond"/>
    <s v="Ultrarib"/>
    <n v="17000101"/>
    <s v="Puttershoek"/>
    <s v="Penningkruid (PHK)"/>
    <n v="2024"/>
    <n v="0"/>
  </r>
  <r>
    <s v="LEI-O01-1355"/>
    <n v="1355"/>
    <s v="Gemengd riool"/>
    <n v="1294"/>
    <s v="B15"/>
    <n v="33.74"/>
    <n v="160"/>
    <n v="0"/>
    <x v="2"/>
    <s v="Rond"/>
    <s v="Pvc"/>
    <n v="19800101"/>
    <s v="Oud-Beijerland"/>
    <s v="Oostkade (OBL)"/>
    <n v="2024"/>
    <n v="0"/>
  </r>
  <r>
    <s v="LEI-O01-2738"/>
    <n v="2738"/>
    <s v="Hemelwaterriool"/>
    <n v="3235"/>
    <n v="3236"/>
    <n v="22.29"/>
    <n v="160"/>
    <n v="0"/>
    <x v="2"/>
    <s v="Rond"/>
    <s v="Pvc"/>
    <n v="19930101"/>
    <s v="Oud-Beijerland"/>
    <s v="Spuidijk (OBL)"/>
    <n v="2024"/>
    <n v="0"/>
  </r>
  <r>
    <s v="LEI-O01-2740"/>
    <n v="2740"/>
    <s v="Hemelwaterriool"/>
    <n v="3237"/>
    <s v="KN21"/>
    <n v="9.75"/>
    <n v="160"/>
    <n v="0"/>
    <x v="2"/>
    <s v="Rond"/>
    <s v="Pvc"/>
    <n v="19930101"/>
    <s v="Oud-Beijerland"/>
    <s v="Spuidijk (OBL)"/>
    <n v="2024"/>
    <n v="0"/>
  </r>
  <r>
    <s v="LEI-O01-2835"/>
    <n v="2835"/>
    <s v="Gemengd riool"/>
    <s v="KN23"/>
    <s v="KN24"/>
    <n v="41.62"/>
    <n v="160"/>
    <n v="0"/>
    <x v="2"/>
    <s v="Rond"/>
    <s v="Pvc"/>
    <n v="19930101"/>
    <s v="Oud-Beijerland"/>
    <s v="Spuidijk (OBL)"/>
    <n v="2024"/>
    <n v="0"/>
  </r>
  <r>
    <s v="LEI-O01-3282"/>
    <n v="3282"/>
    <s v="Gemengd riool"/>
    <n v="3193"/>
    <n v="1294"/>
    <n v="29.81"/>
    <n v="160"/>
    <n v="0"/>
    <x v="2"/>
    <s v="Rond"/>
    <s v="Pvc"/>
    <n v="19800101"/>
    <s v="Oud-Beijerland"/>
    <s v="Oostkade (OBL)"/>
    <n v="2024"/>
    <n v="0"/>
  </r>
  <r>
    <s v="LEI-O01-3322"/>
    <n v="3322"/>
    <s v="Gemengd riool"/>
    <s v="KN29"/>
    <s v="KN28"/>
    <n v="30.94"/>
    <n v="160"/>
    <n v="0"/>
    <x v="2"/>
    <s v="Rond"/>
    <s v="Pvc"/>
    <n v="19930101"/>
    <s v="Oud-Beijerland"/>
    <s v="Spuidijk (OBL)"/>
    <n v="2024"/>
    <n v="0"/>
  </r>
  <r>
    <s v="LEI-O01-3364"/>
    <n v="3364"/>
    <s v="Hemelwaterriool"/>
    <n v="3237"/>
    <s v="KN29"/>
    <n v="21.59"/>
    <n v="160"/>
    <n v="0"/>
    <x v="2"/>
    <s v="Rond"/>
    <s v="Pvc"/>
    <n v="19930101"/>
    <s v="Oud-Beijerland"/>
    <s v="Spuidijk (OBL)"/>
    <n v="2024"/>
    <n v="0"/>
  </r>
  <r>
    <s v="LEI-O01-3450"/>
    <n v="3450"/>
    <s v="Gemengd riool"/>
    <n v="3193"/>
    <n v="1295"/>
    <n v="33.03"/>
    <n v="160"/>
    <n v="0"/>
    <x v="2"/>
    <s v="Rond"/>
    <s v="Pvc"/>
    <n v="19800101"/>
    <s v="Oud-Beijerland"/>
    <s v="Oostkade (OBL)"/>
    <n v="2024"/>
    <n v="0"/>
  </r>
  <r>
    <s v="LEI-O01-3719"/>
    <n v="3719"/>
    <s v="Hemelwaterriool"/>
    <s v="KN28"/>
    <s v="KN27"/>
    <n v="35.94"/>
    <n v="160"/>
    <n v="0"/>
    <x v="2"/>
    <s v="Rond"/>
    <s v="Pvc"/>
    <n v="19930101"/>
    <s v="Oud-Beijerland"/>
    <s v="Spuidijk (OBL)"/>
    <n v="2024"/>
    <n v="0"/>
  </r>
  <r>
    <s v="LEI-O01-3747"/>
    <n v="3747"/>
    <s v="Hemelwaterriool"/>
    <s v="KN22"/>
    <s v="KN23"/>
    <n v="22.72"/>
    <n v="160"/>
    <n v="0"/>
    <x v="2"/>
    <s v="Rond"/>
    <s v="Pvc"/>
    <n v="19930101"/>
    <s v="Oud-Beijerland"/>
    <s v="Spuidijk (OBL)"/>
    <n v="2024"/>
    <n v="0"/>
  </r>
  <r>
    <s v="LEI-O01-3902"/>
    <n v="3902"/>
    <s v="Vuilwaterriool"/>
    <n v="3302"/>
    <n v="3304"/>
    <n v="50.9"/>
    <n v="160"/>
    <n v="0"/>
    <x v="2"/>
    <s v="Rond"/>
    <s v="Pvc"/>
    <n v="20100101"/>
    <s v="Oud-Beijerland"/>
    <s v="Kikkershoek (OBL)"/>
    <n v="2024"/>
    <n v="0"/>
  </r>
  <r>
    <s v="LEI-O01-3903"/>
    <n v="3903"/>
    <s v="Vuilwaterriool"/>
    <n v="3304"/>
    <n v="3306"/>
    <n v="24.38"/>
    <n v="160"/>
    <n v="0"/>
    <x v="2"/>
    <s v="Rond"/>
    <s v="Pvc"/>
    <n v="20100101"/>
    <s v="Oud-Beijerland"/>
    <s v="Kikkershoek (OBL)"/>
    <n v="2024"/>
    <n v="0"/>
  </r>
  <r>
    <s v="LEI-O01-3904"/>
    <n v="3904"/>
    <s v="Vuilwaterriool"/>
    <n v="3306"/>
    <n v="3307"/>
    <n v="47.34"/>
    <n v="160"/>
    <n v="0"/>
    <x v="2"/>
    <s v="Rond"/>
    <s v="Pvc"/>
    <n v="20100101"/>
    <s v="Oud-Beijerland"/>
    <s v="Kikkershoek (OBL)"/>
    <n v="2024"/>
    <n v="0"/>
  </r>
  <r>
    <s v="LEI-O01-3905"/>
    <n v="3905"/>
    <s v="Vuilwaterriool"/>
    <n v="3307"/>
    <n v="3312"/>
    <n v="29.46"/>
    <n v="160"/>
    <n v="0"/>
    <x v="2"/>
    <s v="Rond"/>
    <s v="Pvc"/>
    <n v="20100101"/>
    <s v="Oud-Beijerland"/>
    <s v="Kikkershoek (OBL)"/>
    <n v="2024"/>
    <n v="0"/>
  </r>
  <r>
    <s v="LEI-O01-3906"/>
    <n v="3906"/>
    <s v="Vuilwaterriool"/>
    <n v="3314"/>
    <n v="3312"/>
    <n v="57.56"/>
    <n v="160"/>
    <n v="0"/>
    <x v="2"/>
    <s v="Rond"/>
    <s v="Pvc"/>
    <n v="20100101"/>
    <s v="Oud-Beijerland"/>
    <s v="Kikkershoek (OBL)"/>
    <n v="2024"/>
    <n v="0"/>
  </r>
  <r>
    <s v="LEI-O01-432"/>
    <n v="432"/>
    <s v="Hemelwaterriool"/>
    <n v="2013"/>
    <n v="2016"/>
    <n v="20.82"/>
    <n v="160"/>
    <n v="0"/>
    <x v="2"/>
    <s v="Rond"/>
    <s v="Pvc"/>
    <n v="19880101"/>
    <s v="Oud-Beijerland"/>
    <s v="Nansenerf (OBL)"/>
    <n v="2024"/>
    <n v="0"/>
  </r>
  <r>
    <s v="LEI-O01-436"/>
    <n v="436"/>
    <s v="Hemelwaterriool"/>
    <n v="2018"/>
    <n v="2021"/>
    <n v="20.96"/>
    <n v="160"/>
    <n v="0"/>
    <x v="2"/>
    <s v="Rond"/>
    <s v="Pvc"/>
    <n v="19880101"/>
    <s v="Oud-Beijerland"/>
    <s v="Loethoeli-erf (OBL)"/>
    <n v="2024"/>
    <n v="0"/>
  </r>
  <r>
    <s v="LEI-O01-443"/>
    <n v="443"/>
    <s v="Hemelwaterriool"/>
    <n v="2025"/>
    <s v="B10"/>
    <n v="8.07"/>
    <n v="160"/>
    <n v="0"/>
    <x v="2"/>
    <s v="Rond"/>
    <s v="Pvc"/>
    <n v="19880101"/>
    <s v="Oud-Beijerland"/>
    <s v="Beetwortelweg (OBL)"/>
    <n v="2024"/>
    <n v="0"/>
  </r>
  <r>
    <s v="LEI-O01-945"/>
    <n v="945"/>
    <s v="Hemelwaterriool"/>
    <s v="KN21"/>
    <s v="KN22"/>
    <n v="3.96"/>
    <n v="160"/>
    <n v="0"/>
    <x v="2"/>
    <s v="Rond"/>
    <s v="Pvc"/>
    <n v="19930101"/>
    <s v="Oud-Beijerland"/>
    <s v="Spuidijk (OBL)"/>
    <n v="2024"/>
    <n v="0"/>
  </r>
  <r>
    <s v="LEI-O01-946"/>
    <n v="946"/>
    <s v="Hemelwaterriool"/>
    <s v="KN24"/>
    <s v="KN25"/>
    <n v="3.57"/>
    <n v="160"/>
    <n v="0"/>
    <x v="2"/>
    <s v="Rond"/>
    <s v="Pvc"/>
    <n v="19930101"/>
    <s v="Oud-Beijerland"/>
    <s v="Spuidijk (OBL)"/>
    <n v="2024"/>
    <n v="0"/>
  </r>
  <r>
    <s v="LEI-O01-947"/>
    <n v="947"/>
    <s v="Hemelwaterriool"/>
    <s v="KN25"/>
    <s v="KN26"/>
    <n v="29.86"/>
    <n v="160"/>
    <n v="0"/>
    <x v="2"/>
    <s v="Rond"/>
    <s v="Pvc"/>
    <n v="19930101"/>
    <s v="Oud-Beijerland"/>
    <s v="Spuidijk (OBL)"/>
    <n v="2024"/>
    <n v="0"/>
  </r>
  <r>
    <s v="LEI-O01-948"/>
    <n v="948"/>
    <s v="Hemelwaterriool"/>
    <s v="KN27"/>
    <s v="KN26"/>
    <n v="6.21"/>
    <n v="160"/>
    <n v="0"/>
    <x v="2"/>
    <s v="Rond"/>
    <s v="Pvc"/>
    <n v="19930101"/>
    <s v="Oud-Beijerland"/>
    <s v="Spuidijk (OBL)"/>
    <n v="2024"/>
    <n v="0"/>
  </r>
  <r>
    <s v="LEI-B01-0166"/>
    <n v="166"/>
    <s v="Hemelwaterriool"/>
    <s v="40215R"/>
    <s v="40210R"/>
    <n v="20.170000000000002"/>
    <n v="200"/>
    <n v="200"/>
    <x v="3"/>
    <s v="Rond"/>
    <s v="Pvc"/>
    <n v="20160101"/>
    <s v="Puttershoek"/>
    <s v="Nassaulaan (PHK)"/>
    <n v="2024"/>
    <n v="0"/>
  </r>
  <r>
    <s v="LEI-B01-0167"/>
    <n v="167"/>
    <s v="Hemelwaterriool"/>
    <s v="40215R"/>
    <s v="40220R"/>
    <n v="31.01"/>
    <n v="200"/>
    <n v="200"/>
    <x v="3"/>
    <s v="Rond"/>
    <s v="Pvc"/>
    <n v="20160101"/>
    <s v="Puttershoek"/>
    <s v="Nassaulaan (PHK)"/>
    <n v="2024"/>
    <n v="0"/>
  </r>
  <r>
    <s v="LEI-B01-0168"/>
    <n v="168"/>
    <s v="Hemelwaterriool"/>
    <s v="40220R"/>
    <s v="40225R"/>
    <n v="39.81"/>
    <n v="200"/>
    <n v="200"/>
    <x v="3"/>
    <s v="Rond"/>
    <s v="Pvc"/>
    <n v="20160101"/>
    <s v="Puttershoek"/>
    <s v="Nassaulaan (PHK)"/>
    <n v="2024"/>
    <n v="0"/>
  </r>
  <r>
    <s v="LEI-B01-0169"/>
    <n v="169"/>
    <s v="Hemelwaterriool"/>
    <s v="40210R"/>
    <s v="40200U"/>
    <n v="43.18"/>
    <n v="200"/>
    <n v="200"/>
    <x v="3"/>
    <s v="Rond"/>
    <s v="Pvc"/>
    <n v="20160101"/>
    <s v="Puttershoek"/>
    <s v="Nassaulaan (PHK)"/>
    <n v="2024"/>
    <n v="0"/>
  </r>
  <r>
    <s v="LEI-B01-00849"/>
    <n v="849"/>
    <s v="Hemelwaterriool"/>
    <n v="22042"/>
    <n v="22041"/>
    <n v="9.2799999999999994"/>
    <n v="200"/>
    <n v="0"/>
    <x v="3"/>
    <s v="Rond"/>
    <s v="Pvc"/>
    <n v="20120101"/>
    <s v="Maasdam"/>
    <s v="Sportlaan (MD)"/>
    <n v="2024"/>
    <n v="0"/>
  </r>
  <r>
    <s v="LEI-B01-00852"/>
    <n v="852"/>
    <s v="Vuilwaterriool"/>
    <n v="22045"/>
    <n v="22046"/>
    <n v="76.75"/>
    <n v="200"/>
    <n v="0"/>
    <x v="3"/>
    <s v="Rond"/>
    <s v="Pvc"/>
    <n v="20120101"/>
    <s v="Maasdam"/>
    <s v="Sportlaan (MD)"/>
    <n v="2024"/>
    <n v="0"/>
  </r>
  <r>
    <s v="LEI-B01-00853"/>
    <n v="853"/>
    <s v="Vuilwaterriool"/>
    <n v="22046"/>
    <s v="P364"/>
    <n v="78.36"/>
    <n v="200"/>
    <n v="0"/>
    <x v="3"/>
    <s v="Rond"/>
    <s v="Pvc"/>
    <n v="20120101"/>
    <s v="Maasdam"/>
    <s v="Sportlaan (MD)"/>
    <n v="2024"/>
    <n v="0"/>
  </r>
  <r>
    <s v="LEI-B01-00854"/>
    <n v="854"/>
    <s v="Vuilwaterriool"/>
    <n v="22047"/>
    <s v="P364"/>
    <n v="42.56"/>
    <n v="200"/>
    <n v="0"/>
    <x v="3"/>
    <s v="Rond"/>
    <s v="Pvc"/>
    <n v="20120101"/>
    <s v="Maasdam"/>
    <s v="Sportlaan (MD)"/>
    <n v="2024"/>
    <n v="0"/>
  </r>
  <r>
    <s v="LEI-B01-00855"/>
    <n v="855"/>
    <s v="Hemelwaterriool"/>
    <n v="22048"/>
    <n v="22049"/>
    <n v="76.599999999999994"/>
    <n v="200"/>
    <n v="0"/>
    <x v="3"/>
    <s v="Rond"/>
    <s v="Pvc"/>
    <n v="20120101"/>
    <s v="Maasdam"/>
    <s v="Sportlaan (MD)"/>
    <n v="2024"/>
    <n v="0"/>
  </r>
  <r>
    <s v="LEI-B01-00858"/>
    <n v="858"/>
    <s v="Hemelwaterriool"/>
    <n v="22053"/>
    <n v="22054"/>
    <n v="62.76"/>
    <n v="200"/>
    <n v="0"/>
    <x v="3"/>
    <s v="Rond"/>
    <s v="Pvc"/>
    <n v="20120101"/>
    <s v="Maasdam"/>
    <s v="Sportlaan (MD)"/>
    <n v="2024"/>
    <n v="0"/>
  </r>
  <r>
    <s v="LEI-B01-00861"/>
    <n v="861"/>
    <s v="Hemelwaterriool"/>
    <n v="22058"/>
    <n v="22057"/>
    <n v="15.11"/>
    <n v="200"/>
    <n v="0"/>
    <x v="3"/>
    <s v="Rond"/>
    <s v="Pvc"/>
    <n v="20120101"/>
    <s v="Maasdam"/>
    <s v="Sportlaan (MD)"/>
    <n v="2024"/>
    <n v="0"/>
  </r>
  <r>
    <s v="LEI-B01-X00771"/>
    <s v="X00771"/>
    <s v="Gemengd riool"/>
    <s v="40627.5"/>
    <n v="40655"/>
    <n v="35.35"/>
    <n v="200"/>
    <n v="0"/>
    <x v="3"/>
    <s v="Rond"/>
    <s v="Ultrarib"/>
    <n v="19810101"/>
    <s v="Puttershoek"/>
    <s v="Biezenbloker (PHK)"/>
    <n v="2024"/>
    <n v="0"/>
  </r>
  <r>
    <s v="LEI-B01-X00772"/>
    <s v="X00772"/>
    <s v="Gemengd riool"/>
    <n v="40590"/>
    <s v="40627.5"/>
    <n v="29.25"/>
    <n v="200"/>
    <n v="0"/>
    <x v="3"/>
    <s v="Rond"/>
    <s v="Ultrarib"/>
    <n v="19810101"/>
    <s v="Puttershoek"/>
    <s v="Biezenbloker (PHK)"/>
    <n v="2024"/>
    <n v="0"/>
  </r>
  <r>
    <s v="LEI-B01-X02159"/>
    <s v="X02159"/>
    <s v="Hemelwaterriool"/>
    <n v="47203"/>
    <n v="47289"/>
    <n v="54.45"/>
    <n v="200"/>
    <n v="0"/>
    <x v="3"/>
    <s v="Rond"/>
    <s v="Ultrarib"/>
    <n v="19980101"/>
    <s v="Puttershoek"/>
    <s v="Penningkruid (PHK)"/>
    <n v="2024"/>
    <n v="0"/>
  </r>
  <r>
    <s v="LEI-O01-121"/>
    <n v="121"/>
    <s v="Hemelwaterriool"/>
    <n v="1832"/>
    <n v="1909"/>
    <n v="26.29"/>
    <n v="200"/>
    <n v="0"/>
    <x v="3"/>
    <s v="Rond"/>
    <s v="Pvc"/>
    <n v="19920101"/>
    <s v="Oud-Beijerland"/>
    <s v="Vierwiekenplein (OBL)"/>
    <n v="2024"/>
    <n v="0"/>
  </r>
  <r>
    <s v="LEI-O01-1243"/>
    <n v="1243"/>
    <s v="Hemelwaterriool"/>
    <n v="1807"/>
    <n v="1808"/>
    <n v="20.5"/>
    <n v="200"/>
    <n v="0"/>
    <x v="3"/>
    <s v="Rond"/>
    <s v="Pvc"/>
    <n v="19920101"/>
    <s v="Oud-Beijerland"/>
    <s v="Vierwiekenplein (OBL)"/>
    <n v="2024"/>
    <n v="0"/>
  </r>
  <r>
    <s v="LEI-O01-1244"/>
    <n v="1244"/>
    <s v="Hemelwaterriool"/>
    <n v="1808"/>
    <n v="1809"/>
    <n v="10.35"/>
    <n v="200"/>
    <n v="0"/>
    <x v="3"/>
    <s v="Rond"/>
    <s v="Pvc"/>
    <n v="19920101"/>
    <s v="Oud-Beijerland"/>
    <s v="Vierwiekenplein (OBL)"/>
    <n v="2024"/>
    <n v="0"/>
  </r>
  <r>
    <s v="LEI-O01-1245"/>
    <n v="1245"/>
    <s v="Hemelwaterriool"/>
    <n v="1809"/>
    <n v="1832"/>
    <n v="46.39"/>
    <n v="200"/>
    <n v="0"/>
    <x v="3"/>
    <s v="Rond"/>
    <s v="Pvc"/>
    <n v="19920101"/>
    <s v="Oud-Beijerland"/>
    <s v="Vierwiekenplein (OBL)"/>
    <n v="2024"/>
    <n v="0"/>
  </r>
  <r>
    <s v="LEI-O01-1266"/>
    <n v="1266"/>
    <s v="Gemengd riool"/>
    <n v="1281"/>
    <n v="1347"/>
    <n v="29.29"/>
    <n v="200"/>
    <n v="0"/>
    <x v="3"/>
    <s v="Rond"/>
    <s v="Pvc"/>
    <n v="19920101"/>
    <s v="Oud-Beijerland"/>
    <s v="Vierwiekenplein (OBL)"/>
    <n v="2024"/>
    <n v="0"/>
  </r>
  <r>
    <s v="LEI-O01-133"/>
    <n v="133"/>
    <s v="Hemelwaterriool"/>
    <n v="1914"/>
    <n v="1954"/>
    <n v="19.239999999999998"/>
    <n v="200"/>
    <n v="0"/>
    <x v="3"/>
    <s v="Rond"/>
    <s v="Pvc"/>
    <n v="19920101"/>
    <s v="Oud-Beijerland"/>
    <s v="Vierwiekenplein (OBL)"/>
    <n v="2024"/>
    <n v="0"/>
  </r>
  <r>
    <s v="LEI-O01-134"/>
    <n v="134"/>
    <s v="Hemelwaterriool"/>
    <n v="1914"/>
    <n v="2083"/>
    <n v="33.46"/>
    <n v="200"/>
    <n v="0"/>
    <x v="3"/>
    <s v="Rond"/>
    <s v="Pvc"/>
    <n v="19920101"/>
    <s v="Oud-Beijerland"/>
    <s v="Vierwiekenplein (OBL)"/>
    <n v="2024"/>
    <n v="0"/>
  </r>
  <r>
    <s v="LEI-O01-1378"/>
    <n v="1378"/>
    <s v="Gemengd riool"/>
    <n v="1347"/>
    <n v="1420"/>
    <n v="24.93"/>
    <n v="200"/>
    <n v="0"/>
    <x v="3"/>
    <s v="Rond"/>
    <s v="Pvc"/>
    <n v="19920101"/>
    <s v="Oud-Beijerland"/>
    <s v="Vierwiekenplein (OBL)"/>
    <n v="2024"/>
    <n v="0"/>
  </r>
  <r>
    <s v="LEI-O01-1379"/>
    <n v="1379"/>
    <s v="Gemengd riool"/>
    <n v="1347"/>
    <n v="1726"/>
    <n v="29.74"/>
    <n v="200"/>
    <n v="0"/>
    <x v="3"/>
    <s v="Rond"/>
    <s v="Pvc"/>
    <n v="19920101"/>
    <s v="Oud-Beijerland"/>
    <s v="Vierwiekenplein (OBL)"/>
    <n v="2024"/>
    <n v="0"/>
  </r>
  <r>
    <s v="LEI-O01-1432"/>
    <n v="1432"/>
    <s v="Gemengd riool"/>
    <n v="1788"/>
    <n v="1911"/>
    <n v="33.31"/>
    <n v="200"/>
    <n v="0"/>
    <x v="3"/>
    <s v="Rond"/>
    <s v="Pvc"/>
    <n v="19920101"/>
    <s v="Oud-Beijerland"/>
    <s v="Vierwiekenplein (OBL)"/>
    <n v="2024"/>
    <n v="0"/>
  </r>
  <r>
    <s v="LEI-O01-1543"/>
    <n v="1543"/>
    <s v="Hemelwaterriool"/>
    <n v="1746"/>
    <n v="1759"/>
    <n v="35.340000000000003"/>
    <n v="200"/>
    <n v="0"/>
    <x v="3"/>
    <s v="Rond"/>
    <s v="Pvc"/>
    <n v="19860101"/>
    <s v="Oud-Beijerland"/>
    <s v="Martin Luther Kingerf (OBL)"/>
    <n v="2024"/>
    <n v="0"/>
  </r>
  <r>
    <s v="LEI-O01-1655"/>
    <n v="1655"/>
    <s v="Gemengd riool"/>
    <n v="205"/>
    <n v="2031"/>
    <n v="14.57"/>
    <n v="200"/>
    <n v="0"/>
    <x v="3"/>
    <s v="Rond"/>
    <s v="Pvc"/>
    <n v="19920101"/>
    <s v="Oud-Beijerland"/>
    <s v="Vierwiekenplein (OBL)"/>
    <n v="2024"/>
    <n v="0"/>
  </r>
  <r>
    <s v="LEI-O01-170"/>
    <n v="170"/>
    <s v="Hemelwaterriool"/>
    <n v="1714"/>
    <n v="1716"/>
    <n v="43.38"/>
    <n v="200"/>
    <n v="0"/>
    <x v="3"/>
    <s v="Rond"/>
    <s v="Pvc"/>
    <n v="19930101"/>
    <s v="Oud-Beijerland"/>
    <s v="Vierwiekenplein (OBL)"/>
    <n v="2024"/>
    <n v="0"/>
  </r>
  <r>
    <s v="LEI-O01-178"/>
    <n v="178"/>
    <s v="Gemengd riool"/>
    <n v="1726"/>
    <n v="1728"/>
    <n v="29.21"/>
    <n v="200"/>
    <n v="0"/>
    <x v="3"/>
    <s v="Rond"/>
    <s v="Pvc"/>
    <n v="19920101"/>
    <s v="Oud-Beijerland"/>
    <s v="Vierwiekenplein (OBL)"/>
    <n v="2024"/>
    <n v="0"/>
  </r>
  <r>
    <s v="LEI-O01-183"/>
    <n v="183"/>
    <s v="Hemelwaterriool"/>
    <n v="1731"/>
    <n v="1746"/>
    <n v="30.96"/>
    <n v="200"/>
    <n v="0"/>
    <x v="3"/>
    <s v="Rond"/>
    <s v="Pvc"/>
    <n v="19860101"/>
    <s v="Oud-Beijerland"/>
    <s v="Martin Luther Kingerf (OBL)"/>
    <n v="2024"/>
    <n v="0"/>
  </r>
  <r>
    <s v="LEI-O01-1836"/>
    <n v="1836"/>
    <s v="Gemengd riool"/>
    <n v="1294"/>
    <s v="B16"/>
    <n v="28.7"/>
    <n v="200"/>
    <n v="0"/>
    <x v="3"/>
    <s v="Rond"/>
    <s v="Pvc"/>
    <n v="19800101"/>
    <s v="Oud-Beijerland"/>
    <s v="Oostkade (OBL)"/>
    <n v="2024"/>
    <n v="0"/>
  </r>
  <r>
    <s v="LEI-O01-1842"/>
    <n v="1842"/>
    <s v="Gemengd riool"/>
    <n v="1324"/>
    <n v="1325"/>
    <n v="55.25"/>
    <n v="200"/>
    <n v="0"/>
    <x v="3"/>
    <s v="Rond"/>
    <s v="Pvc"/>
    <n v="19800101"/>
    <s v="Oud-Beijerland"/>
    <s v="Buitenhavenstraat (OBL)"/>
    <n v="2024"/>
    <n v="0"/>
  </r>
  <r>
    <s v="LEI-O01-2032"/>
    <n v="2032"/>
    <s v="Hemelwaterriool"/>
    <n v="1623"/>
    <n v="1700"/>
    <n v="24.27"/>
    <n v="200"/>
    <n v="0"/>
    <x v="3"/>
    <s v="Rond"/>
    <s v="Pvc"/>
    <n v="19920101"/>
    <s v="Oud-Beijerland"/>
    <s v="Vierwiekenplein (OBL)"/>
    <n v="2024"/>
    <n v="0"/>
  </r>
  <r>
    <s v="LEI-O01-2292"/>
    <n v="2292"/>
    <s v="Gemengd riool"/>
    <s v="PG11"/>
    <n v="1053"/>
    <n v="4.53"/>
    <n v="200"/>
    <n v="0"/>
    <x v="3"/>
    <s v="Rond"/>
    <s v="Pvc"/>
    <n v="19920101"/>
    <s v="Oud-Beijerland"/>
    <s v="Vierwiekenplein (OBL)"/>
    <n v="2024"/>
    <n v="0"/>
  </r>
  <r>
    <s v="LEI-O01-236"/>
    <n v="236"/>
    <s v="Gemengd riool"/>
    <n v="1945"/>
    <n v="2031"/>
    <n v="22.62"/>
    <n v="200"/>
    <n v="0"/>
    <x v="3"/>
    <s v="Rond"/>
    <s v="Pvc"/>
    <n v="19920101"/>
    <s v="Oud-Beijerland"/>
    <s v="Vierwiekenplein (OBL)"/>
    <n v="2024"/>
    <n v="0"/>
  </r>
  <r>
    <s v="LEI-O01-244"/>
    <n v="244"/>
    <s v="Hemelwaterriool"/>
    <n v="1954"/>
    <n v="2032"/>
    <n v="25.3"/>
    <n v="200"/>
    <n v="0"/>
    <x v="3"/>
    <s v="Rond"/>
    <s v="Pvc"/>
    <n v="19920101"/>
    <s v="Oud-Beijerland"/>
    <s v="Vierwiekenplein (OBL)"/>
    <n v="2024"/>
    <n v="0"/>
  </r>
  <r>
    <s v="LEI-O01-2739"/>
    <n v="2739"/>
    <s v="Hemelwaterriool"/>
    <n v="3235"/>
    <n v="3237"/>
    <n v="56.19"/>
    <n v="200"/>
    <n v="0"/>
    <x v="3"/>
    <s v="Rond"/>
    <s v="Pvc"/>
    <n v="19930101"/>
    <s v="Oud-Beijerland"/>
    <s v="Spuidijk (OBL)"/>
    <n v="2024"/>
    <n v="0"/>
  </r>
  <r>
    <s v="LEI-O01-2884"/>
    <n v="2884"/>
    <s v="Gemengd riool"/>
    <n v="1728"/>
    <n v="1788"/>
    <n v="4.08"/>
    <n v="200"/>
    <n v="0"/>
    <x v="3"/>
    <s v="Rond"/>
    <s v="Pvc"/>
    <n v="19920101"/>
    <s v="Oud-Beijerland"/>
    <s v="Vierwiekenplein (OBL)"/>
    <n v="2024"/>
    <n v="0"/>
  </r>
  <r>
    <s v="LEI-O01-3227"/>
    <n v="3227"/>
    <s v="Hemelwaterriool"/>
    <n v="1909"/>
    <n v="1910"/>
    <n v="28.33"/>
    <n v="200"/>
    <n v="0"/>
    <x v="3"/>
    <s v="Rond"/>
    <s v="Pvc"/>
    <n v="19920101"/>
    <s v="Oud-Beijerland"/>
    <s v="Vierwiekenplein (OBL)"/>
    <n v="2024"/>
    <n v="0"/>
  </r>
  <r>
    <s v="LEI-O01-331"/>
    <n v="331"/>
    <s v="Hemelwaterriool"/>
    <n v="1700"/>
    <n v="1703"/>
    <n v="41.74"/>
    <n v="200"/>
    <n v="0"/>
    <x v="3"/>
    <s v="Rond"/>
    <s v="Pvc"/>
    <n v="19920101"/>
    <s v="Oud-Beijerland"/>
    <s v="Vierwiekenplein (OBL)"/>
    <n v="2024"/>
    <n v="0"/>
  </r>
  <r>
    <s v="LEI-O01-334"/>
    <n v="334"/>
    <s v="Hemelwaterriool"/>
    <n v="1706"/>
    <n v="1725"/>
    <n v="50.74"/>
    <n v="200"/>
    <n v="0"/>
    <x v="3"/>
    <s v="Rond"/>
    <s v="Pvc"/>
    <n v="19930101"/>
    <s v="Oud-Beijerland"/>
    <s v="Vierwiekenplein (OBL)"/>
    <n v="2024"/>
    <n v="0"/>
  </r>
  <r>
    <s v="LEI-O01-336"/>
    <n v="336"/>
    <s v="Hemelwaterriool"/>
    <n v="1708"/>
    <n v="1714"/>
    <n v="16.07"/>
    <n v="200"/>
    <n v="0"/>
    <x v="3"/>
    <s v="Rond"/>
    <s v="Pvc"/>
    <n v="19930101"/>
    <s v="Oud-Beijerland"/>
    <s v="Vierwiekenplein (OBL)"/>
    <n v="2024"/>
    <n v="0"/>
  </r>
  <r>
    <s v="LEI-O01-3515"/>
    <n v="3515"/>
    <s v="Hemelwaterriool"/>
    <n v="1706"/>
    <n v="1708"/>
    <n v="16.079999999999998"/>
    <n v="200"/>
    <n v="0"/>
    <x v="3"/>
    <s v="Rond"/>
    <s v="Pvc"/>
    <n v="19930101"/>
    <s v="Oud-Beijerland"/>
    <s v="Vierwiekenplein (OBL)"/>
    <n v="2024"/>
    <n v="0"/>
  </r>
  <r>
    <s v="LEI-O01-365"/>
    <n v="365"/>
    <s v="Gemengd riool"/>
    <n v="1261"/>
    <n v="1281"/>
    <n v="31.63"/>
    <n v="200"/>
    <n v="0"/>
    <x v="3"/>
    <s v="Rond"/>
    <s v="Pvc"/>
    <n v="19920101"/>
    <s v="Oud-Beijerland"/>
    <s v="Vierwiekenplein (OBL)"/>
    <n v="2024"/>
    <n v="0"/>
  </r>
  <r>
    <s v="LEI-O01-4012"/>
    <n v="4012"/>
    <s v="Hemelwaterriool"/>
    <n v="1708"/>
    <n v="1717"/>
    <n v="47.37"/>
    <n v="200"/>
    <n v="0"/>
    <x v="3"/>
    <s v="Rond"/>
    <s v="Pvc"/>
    <n v="19930101"/>
    <s v="Oud-Beijerland"/>
    <s v="Vierwiekenplein (OBL)"/>
    <n v="2024"/>
    <n v="0"/>
  </r>
  <r>
    <s v="LEI-O01-449"/>
    <n v="449"/>
    <s v="Gemengd riool"/>
    <n v="1269"/>
    <n v="1270"/>
    <n v="17.75"/>
    <n v="200"/>
    <n v="0"/>
    <x v="3"/>
    <s v="Rond"/>
    <s v="Pvc"/>
    <n v="19800101"/>
    <s v="Oud-Beijerland"/>
    <s v="Gedempte Spui (OBL)"/>
    <n v="2024"/>
    <n v="0"/>
  </r>
  <r>
    <s v="LEI-O01-452"/>
    <n v="452"/>
    <s v="Hemelwaterriool"/>
    <n v="1272"/>
    <n v="1706"/>
    <n v="11.33"/>
    <n v="200"/>
    <n v="0"/>
    <x v="3"/>
    <s v="Rond"/>
    <s v="Pvc"/>
    <n v="19930101"/>
    <s v="Oud-Beijerland"/>
    <s v="Vierwiekenplein (OBL)"/>
    <n v="2024"/>
    <n v="0"/>
  </r>
  <r>
    <s v="LEI-O01-456"/>
    <n v="456"/>
    <s v="Hemelwaterriool"/>
    <n v="1606"/>
    <n v="1623"/>
    <n v="17.96"/>
    <n v="200"/>
    <n v="0"/>
    <x v="3"/>
    <s v="Rond"/>
    <s v="Pvc"/>
    <n v="19920101"/>
    <s v="Oud-Beijerland"/>
    <s v="Vierwiekenplein (OBL)"/>
    <n v="2024"/>
    <n v="0"/>
  </r>
  <r>
    <s v="LEI-O01-4745"/>
    <n v="4745"/>
    <s v="Vuilwaterriool"/>
    <n v="640"/>
    <n v="638"/>
    <n v="38.369999999999997"/>
    <n v="200"/>
    <n v="0"/>
    <x v="3"/>
    <s v="Rond"/>
    <s v="Pvc"/>
    <n v="20220101"/>
    <s v="Oud-Beijerland"/>
    <s v="Langeweg (OBL)"/>
    <n v="2024"/>
    <n v="0"/>
  </r>
  <r>
    <s v="LEI-O01-4761"/>
    <n v="4761"/>
    <s v="Vuilwaterriool"/>
    <n v="638"/>
    <n v="769"/>
    <n v="14.45"/>
    <n v="200"/>
    <n v="0"/>
    <x v="3"/>
    <s v="Rond"/>
    <s v="Pvc"/>
    <n v="20220101"/>
    <s v="Oud-Beijerland"/>
    <s v="Langeweg (OBL)"/>
    <n v="2024"/>
    <n v="0"/>
  </r>
  <r>
    <s v="LEI-O01-4762"/>
    <n v="4762"/>
    <s v="Vuilwaterriool"/>
    <n v="636"/>
    <n v="638"/>
    <n v="17.29"/>
    <n v="200"/>
    <n v="0"/>
    <x v="3"/>
    <s v="Rond"/>
    <s v="Pvc"/>
    <n v="20220101"/>
    <s v="Oud-Beijerland"/>
    <s v="Langeweg (OBL)"/>
    <n v="2024"/>
    <n v="0"/>
  </r>
  <r>
    <s v="LEI-O01-4763"/>
    <n v="4763"/>
    <s v="Vuilwaterriool"/>
    <n v="634"/>
    <n v="636"/>
    <n v="28.32"/>
    <n v="200"/>
    <n v="0"/>
    <x v="3"/>
    <s v="Rond"/>
    <s v="Pvc"/>
    <n v="20220101"/>
    <s v="Oud-Beijerland"/>
    <s v="Langeweg (OBL)"/>
    <n v="2024"/>
    <n v="0"/>
  </r>
  <r>
    <s v="LEI-O01-4764"/>
    <n v="4764"/>
    <s v="Vuilwaterriool"/>
    <n v="769"/>
    <n v="2746"/>
    <n v="16.38"/>
    <n v="200"/>
    <n v="0"/>
    <x v="3"/>
    <s v="Rond"/>
    <s v="Pvc"/>
    <n v="20220101"/>
    <s v="Oud-Beijerland"/>
    <s v="Langeweg (OBL)"/>
    <n v="2024"/>
    <n v="0"/>
  </r>
  <r>
    <s v="LEI-O01-4765"/>
    <n v="4765"/>
    <s v="Vuilwaterriool"/>
    <n v="2746"/>
    <n v="2697"/>
    <n v="3.51"/>
    <n v="200"/>
    <n v="0"/>
    <x v="3"/>
    <s v="Rond"/>
    <s v="Pvc"/>
    <n v="20220101"/>
    <s v="Oud-Beijerland"/>
    <s v="Langeweg (OBL)"/>
    <n v="2024"/>
    <n v="0"/>
  </r>
  <r>
    <s v="LEI-O01-52"/>
    <n v="52"/>
    <s v="Gemengd riool"/>
    <n v="1911"/>
    <n v="1945"/>
    <n v="16.010000000000002"/>
    <n v="200"/>
    <n v="0"/>
    <x v="3"/>
    <s v="Rond"/>
    <s v="Pvc"/>
    <n v="19920101"/>
    <s v="Oud-Beijerland"/>
    <s v="Vierwiekenplein (OBL)"/>
    <n v="2024"/>
    <n v="0"/>
  </r>
  <r>
    <s v="LEI-O01-53"/>
    <n v="53"/>
    <s v="Gemengd riool"/>
    <n v="1911"/>
    <n v="205"/>
    <n v="29.24"/>
    <n v="200"/>
    <n v="0"/>
    <x v="3"/>
    <s v="Rond"/>
    <s v="Pvc"/>
    <n v="19920101"/>
    <s v="Oud-Beijerland"/>
    <s v="Vierwiekenplein (OBL)"/>
    <n v="2024"/>
    <n v="0"/>
  </r>
  <r>
    <s v="LEI-O01-938"/>
    <n v="938"/>
    <s v="Hemelwaterriool"/>
    <n v="2083"/>
    <n v="2032"/>
    <n v="17.510000000000002"/>
    <n v="200"/>
    <n v="0"/>
    <x v="3"/>
    <s v="Rond"/>
    <s v="Pvc"/>
    <n v="19920101"/>
    <s v="Oud-Beijerland"/>
    <s v="Vierwiekenplein (OBL)"/>
    <n v="2024"/>
    <n v="0"/>
  </r>
  <r>
    <s v="LEI-O01-996"/>
    <n v="996"/>
    <s v="Gemengd riool"/>
    <n v="1053"/>
    <n v="1261"/>
    <n v="28.38"/>
    <n v="200"/>
    <n v="0"/>
    <x v="3"/>
    <s v="Rond"/>
    <s v="Pvc"/>
    <n v="19920101"/>
    <s v="Oud-Beijerland"/>
    <s v="Vierwiekenplein (OBL)"/>
    <n v="2024"/>
    <n v="0"/>
  </r>
  <r>
    <s v="LEI-B01-0039"/>
    <n v="39"/>
    <s v="Hemelwaterriool"/>
    <s v="40335R"/>
    <s v="40330R"/>
    <n v="13.65"/>
    <n v="250"/>
    <n v="0"/>
    <x v="4"/>
    <s v="Rond"/>
    <s v="Pvc"/>
    <n v="20110101"/>
    <s v="Puttershoek"/>
    <s v="Hazelaarstraat (PHK)"/>
    <n v="2024"/>
    <n v="0"/>
  </r>
  <r>
    <s v="LEI-B01-00683"/>
    <n v="683"/>
    <s v="Vuilwaterriool"/>
    <n v="40001"/>
    <n v="40002"/>
    <n v="39.74"/>
    <n v="250"/>
    <n v="0"/>
    <x v="4"/>
    <s v="Rond"/>
    <s v="Pvc"/>
    <n v="20200101"/>
    <s v="Puttershoek"/>
    <s v="Hofstede (PHK)"/>
    <n v="2024"/>
    <n v="0"/>
  </r>
  <r>
    <s v="LEI-B01-00684"/>
    <n v="684"/>
    <s v="Vuilwaterriool"/>
    <n v="40002"/>
    <n v="40003"/>
    <n v="37.82"/>
    <n v="250"/>
    <n v="0"/>
    <x v="4"/>
    <s v="Rond"/>
    <s v="Pvc"/>
    <n v="20200101"/>
    <s v="Puttershoek"/>
    <s v="Hofstede (PHK)"/>
    <n v="2024"/>
    <n v="0"/>
  </r>
  <r>
    <s v="LEI-B01-00685"/>
    <n v="685"/>
    <s v="Vuilwaterriool"/>
    <n v="40003"/>
    <n v="40004"/>
    <n v="18.579999999999998"/>
    <n v="250"/>
    <n v="0"/>
    <x v="4"/>
    <s v="Rond"/>
    <s v="Pvc"/>
    <n v="20200101"/>
    <s v="Puttershoek"/>
    <s v="Hofstede (PHK)"/>
    <n v="2024"/>
    <n v="0"/>
  </r>
  <r>
    <s v="LEI-B01-00686"/>
    <n v="686"/>
    <s v="Vuilwaterriool"/>
    <n v="40004"/>
    <n v="40005"/>
    <n v="34.82"/>
    <n v="250"/>
    <n v="0"/>
    <x v="4"/>
    <s v="Rond"/>
    <s v="Pvc"/>
    <n v="20200101"/>
    <s v="Puttershoek"/>
    <s v="Hofstede (PHK)"/>
    <n v="2024"/>
    <n v="0"/>
  </r>
  <r>
    <s v="LEI-B01-00687"/>
    <n v="687"/>
    <s v="Vuilwaterriool"/>
    <n v="40005"/>
    <n v="40006"/>
    <n v="47.98"/>
    <n v="250"/>
    <n v="0"/>
    <x v="4"/>
    <s v="Rond"/>
    <s v="Pvc"/>
    <n v="20200101"/>
    <s v="Puttershoek"/>
    <s v="Hofstede (PHK)"/>
    <n v="2024"/>
    <n v="0"/>
  </r>
  <r>
    <s v="LEI-B01-00688"/>
    <n v="688"/>
    <s v="Vuilwaterriool"/>
    <n v="40006"/>
    <n v="40007"/>
    <n v="30.71"/>
    <n v="250"/>
    <n v="0"/>
    <x v="4"/>
    <s v="Rond"/>
    <s v="Pvc"/>
    <n v="20200101"/>
    <s v="Puttershoek"/>
    <s v="Hofstede (PHK)"/>
    <n v="2024"/>
    <n v="0"/>
  </r>
  <r>
    <s v="LEI-B01-00689"/>
    <n v="689"/>
    <s v="Vuilwaterriool"/>
    <n v="40007"/>
    <n v="40008"/>
    <n v="27.32"/>
    <n v="250"/>
    <n v="0"/>
    <x v="4"/>
    <s v="Rond"/>
    <s v="Pvc"/>
    <n v="20200101"/>
    <s v="Puttershoek"/>
    <s v="Hofstede (PHK)"/>
    <n v="2024"/>
    <n v="0"/>
  </r>
  <r>
    <s v="LEI-B01-00690"/>
    <n v="690"/>
    <s v="Vuilwaterriool"/>
    <n v="40008"/>
    <n v="40009"/>
    <n v="33.049999999999997"/>
    <n v="250"/>
    <n v="0"/>
    <x v="4"/>
    <s v="Rond"/>
    <s v="Pvc"/>
    <n v="20200101"/>
    <s v="Puttershoek"/>
    <s v="Hofstede (PHK)"/>
    <n v="2024"/>
    <n v="0"/>
  </r>
  <r>
    <s v="LEI-B01-00691"/>
    <n v="691"/>
    <s v="Vuilwaterriool"/>
    <n v="40009"/>
    <n v="40012"/>
    <n v="36.19"/>
    <n v="250"/>
    <n v="0"/>
    <x v="4"/>
    <s v="Rond"/>
    <s v="Pvc"/>
    <n v="20200101"/>
    <s v="Puttershoek"/>
    <s v="Hofstede (PHK)"/>
    <n v="2024"/>
    <n v="0"/>
  </r>
  <r>
    <s v="LEI-B01-00692"/>
    <n v="692"/>
    <s v="Vuilwaterriool"/>
    <n v="40012"/>
    <n v="40011"/>
    <n v="44.56"/>
    <n v="250"/>
    <n v="0"/>
    <x v="4"/>
    <s v="Rond"/>
    <s v="Pvc"/>
    <n v="20200101"/>
    <s v="Puttershoek"/>
    <s v="Hofstede (PHK)"/>
    <n v="2024"/>
    <n v="0"/>
  </r>
  <r>
    <s v="LEI-B01-00693"/>
    <n v="693"/>
    <s v="Vuilwaterriool"/>
    <n v="40013"/>
    <n v="40014"/>
    <n v="42.91"/>
    <n v="250"/>
    <n v="0"/>
    <x v="4"/>
    <s v="Rond"/>
    <s v="Pvc"/>
    <n v="20200101"/>
    <s v="Puttershoek"/>
    <s v="Hofstede (PHK)"/>
    <n v="2024"/>
    <n v="0"/>
  </r>
  <r>
    <s v="LEI-B01-00694"/>
    <n v="694"/>
    <s v="Vuilwaterriool"/>
    <n v="40014"/>
    <n v="40003"/>
    <n v="16.239999999999998"/>
    <n v="250"/>
    <n v="0"/>
    <x v="4"/>
    <s v="Rond"/>
    <s v="Pvc"/>
    <n v="20200101"/>
    <s v="Puttershoek"/>
    <s v="Hofstede (PHK)"/>
    <n v="2024"/>
    <n v="0"/>
  </r>
  <r>
    <s v="LEI-B01-00695"/>
    <n v="695"/>
    <s v="Vuilwaterriool"/>
    <n v="40015"/>
    <n v="40014"/>
    <n v="29.42"/>
    <n v="250"/>
    <n v="0"/>
    <x v="4"/>
    <s v="Rond"/>
    <s v="Pvc"/>
    <n v="20200101"/>
    <s v="Puttershoek"/>
    <s v="Hofstede (PHK)"/>
    <n v="2024"/>
    <n v="0"/>
  </r>
  <r>
    <s v="LEI-B01-00696"/>
    <n v="696"/>
    <s v="Vuilwaterriool"/>
    <n v="40021"/>
    <n v="40001"/>
    <n v="26.16"/>
    <n v="250"/>
    <n v="0"/>
    <x v="4"/>
    <s v="Rond"/>
    <s v="Pvc"/>
    <n v="20200101"/>
    <s v="Puttershoek"/>
    <s v="Hofstede (PHK)"/>
    <n v="2024"/>
    <n v="0"/>
  </r>
  <r>
    <s v="LEI-B01-00697"/>
    <n v="697"/>
    <s v="Vuilwaterriool"/>
    <n v="40007"/>
    <n v="40016"/>
    <n v="14.24"/>
    <n v="250"/>
    <n v="0"/>
    <x v="4"/>
    <s v="Rond"/>
    <s v="Pvc"/>
    <n v="20200101"/>
    <s v="Puttershoek"/>
    <s v="Hofstede (PHK)"/>
    <n v="2024"/>
    <n v="0"/>
  </r>
  <r>
    <s v="LEI-B01-00698"/>
    <n v="698"/>
    <s v="Vuilwaterriool"/>
    <n v="40016"/>
    <n v="40017"/>
    <n v="24.49"/>
    <n v="250"/>
    <n v="0"/>
    <x v="4"/>
    <s v="Rond"/>
    <s v="Pvc"/>
    <n v="20200101"/>
    <s v="Puttershoek"/>
    <s v="Hofstede (PHK)"/>
    <n v="2024"/>
    <n v="0"/>
  </r>
  <r>
    <s v="LEI-B01-00699"/>
    <n v="699"/>
    <s v="Vuilwaterriool"/>
    <n v="40017"/>
    <n v="40018"/>
    <n v="24.31"/>
    <n v="250"/>
    <n v="0"/>
    <x v="4"/>
    <s v="Rond"/>
    <s v="Pvc"/>
    <n v="20200101"/>
    <s v="Puttershoek"/>
    <s v="Hofstede (PHK)"/>
    <n v="2024"/>
    <n v="0"/>
  </r>
  <r>
    <s v="LEI-B01-00700"/>
    <n v="700"/>
    <s v="Vuilwaterriool"/>
    <n v="40018"/>
    <n v="40019"/>
    <n v="46.04"/>
    <n v="250"/>
    <n v="0"/>
    <x v="4"/>
    <s v="Rond"/>
    <s v="Pvc"/>
    <n v="20200101"/>
    <s v="Puttershoek"/>
    <s v="Hofstede (PHK)"/>
    <n v="2024"/>
    <n v="0"/>
  </r>
  <r>
    <s v="LEI-B01-00701"/>
    <n v="701"/>
    <s v="Hemelwaterriool"/>
    <n v="40022"/>
    <n v="40023"/>
    <n v="34.58"/>
    <n v="250"/>
    <n v="0"/>
    <x v="4"/>
    <s v="Rond"/>
    <s v="Pvc"/>
    <n v="20200101"/>
    <s v="Puttershoek"/>
    <s v="Hofstede (PHK)"/>
    <n v="2024"/>
    <n v="0"/>
  </r>
  <r>
    <s v="LEI-B01-00702"/>
    <n v="702"/>
    <s v="Hemelwaterriool"/>
    <n v="40023"/>
    <n v="40024"/>
    <n v="37.61"/>
    <n v="250"/>
    <n v="0"/>
    <x v="4"/>
    <s v="Rond"/>
    <s v="Pvc"/>
    <n v="20200101"/>
    <s v="Puttershoek"/>
    <s v="Hofstede (PHK)"/>
    <n v="2024"/>
    <n v="0"/>
  </r>
  <r>
    <s v="LEI-B01-00703"/>
    <n v="703"/>
    <s v="Hemelwaterriool"/>
    <n v="40024"/>
    <n v="40025"/>
    <n v="55.54"/>
    <n v="250"/>
    <n v="0"/>
    <x v="4"/>
    <s v="Rond"/>
    <s v="Pvc"/>
    <n v="20200101"/>
    <s v="Puttershoek"/>
    <s v="Hofstede (PHK)"/>
    <n v="2024"/>
    <n v="0"/>
  </r>
  <r>
    <s v="LEI-B01-00704"/>
    <n v="704"/>
    <s v="Hemelwaterriool"/>
    <n v="40025"/>
    <n v="40026"/>
    <n v="50.6"/>
    <n v="250"/>
    <n v="0"/>
    <x v="4"/>
    <s v="Rond"/>
    <s v="Pvc"/>
    <n v="20200101"/>
    <s v="Puttershoek"/>
    <s v="Hofstede (PHK)"/>
    <n v="2024"/>
    <n v="0"/>
  </r>
  <r>
    <s v="LEI-B01-00706"/>
    <n v="706"/>
    <s v="Hemelwaterriool"/>
    <n v="40026"/>
    <n v="40043"/>
    <n v="7.29"/>
    <n v="250"/>
    <n v="0"/>
    <x v="4"/>
    <s v="Rond"/>
    <s v="Pvc"/>
    <n v="20200101"/>
    <s v="Puttershoek"/>
    <s v="Hofstede (PHK)"/>
    <n v="2024"/>
    <n v="0"/>
  </r>
  <r>
    <s v="LEI-B01-00707"/>
    <n v="707"/>
    <s v="Hemelwaterriool"/>
    <n v="40026"/>
    <n v="40027"/>
    <n v="28.17"/>
    <n v="250"/>
    <n v="0"/>
    <x v="4"/>
    <s v="Rond"/>
    <s v="Pvc"/>
    <n v="20200101"/>
    <s v="Puttershoek"/>
    <s v="Hofstede (PHK)"/>
    <n v="2024"/>
    <n v="0"/>
  </r>
  <r>
    <s v="LEI-B01-00708"/>
    <n v="708"/>
    <s v="Hemelwaterriool"/>
    <n v="40027"/>
    <n v="40038"/>
    <n v="14.24"/>
    <n v="250"/>
    <n v="0"/>
    <x v="4"/>
    <s v="Rond"/>
    <s v="Pvc"/>
    <n v="20200101"/>
    <s v="Puttershoek"/>
    <s v="Hofstede (PHK)"/>
    <n v="2024"/>
    <n v="0"/>
  </r>
  <r>
    <s v="LEI-B01-00709"/>
    <n v="709"/>
    <s v="Hemelwaterriool"/>
    <n v="40038"/>
    <n v="40039"/>
    <n v="23.8"/>
    <n v="250"/>
    <n v="0"/>
    <x v="4"/>
    <s v="Rond"/>
    <s v="Pvc"/>
    <n v="20200101"/>
    <s v="Puttershoek"/>
    <s v="Hofstede (PHK)"/>
    <n v="2024"/>
    <n v="0"/>
  </r>
  <r>
    <s v="LEI-B01-00710"/>
    <n v="710"/>
    <s v="Hemelwaterriool"/>
    <n v="40039"/>
    <n v="40041"/>
    <n v="24.14"/>
    <n v="250"/>
    <n v="0"/>
    <x v="4"/>
    <s v="Rond"/>
    <s v="Pvc"/>
    <n v="20200101"/>
    <s v="Puttershoek"/>
    <s v="Hofstede (PHK)"/>
    <n v="2024"/>
    <n v="0"/>
  </r>
  <r>
    <s v="LEI-B01-00711"/>
    <n v="711"/>
    <s v="Hemelwaterriool"/>
    <n v="40027"/>
    <n v="40028"/>
    <n v="30.24"/>
    <n v="250"/>
    <n v="0"/>
    <x v="4"/>
    <s v="Rond"/>
    <s v="Pvc"/>
    <n v="20200101"/>
    <s v="Puttershoek"/>
    <s v="Hofstede (PHK)"/>
    <n v="2024"/>
    <n v="0"/>
  </r>
  <r>
    <s v="LEI-B01-00712"/>
    <n v="712"/>
    <s v="Hemelwaterriool"/>
    <n v="40028"/>
    <n v="40029"/>
    <n v="35.76"/>
    <n v="250"/>
    <n v="0"/>
    <x v="4"/>
    <s v="Rond"/>
    <s v="Pvc"/>
    <n v="20200101"/>
    <s v="Puttershoek"/>
    <s v="Hofstede (PHK)"/>
    <n v="2024"/>
    <n v="0"/>
  </r>
  <r>
    <s v="LEI-B01-00713"/>
    <n v="713"/>
    <s v="Hemelwaterriool"/>
    <n v="40029"/>
    <n v="40031"/>
    <n v="36.56"/>
    <n v="250"/>
    <n v="0"/>
    <x v="4"/>
    <s v="Rond"/>
    <s v="Pvc"/>
    <n v="20200101"/>
    <s v="Puttershoek"/>
    <s v="Hofstede (PHK)"/>
    <n v="2024"/>
    <n v="0"/>
  </r>
  <r>
    <s v="LEI-B01-00714"/>
    <n v="714"/>
    <s v="Hemelwaterriool"/>
    <n v="40031"/>
    <n v="40032"/>
    <n v="58.02"/>
    <n v="250"/>
    <n v="0"/>
    <x v="4"/>
    <s v="Rond"/>
    <s v="Pvc"/>
    <n v="20200101"/>
    <s v="Puttershoek"/>
    <s v="Hofstede (PHK)"/>
    <n v="2024"/>
    <n v="0"/>
  </r>
  <r>
    <s v="LEI-B01-00715"/>
    <n v="715"/>
    <s v="Hemelwaterriool"/>
    <n v="40032"/>
    <n v="40033"/>
    <n v="7.64"/>
    <n v="250"/>
    <n v="0"/>
    <x v="4"/>
    <s v="Rond"/>
    <s v="Pvc"/>
    <n v="20200101"/>
    <s v="Puttershoek"/>
    <s v="Hofstede (PHK)"/>
    <n v="2024"/>
    <n v="0"/>
  </r>
  <r>
    <s v="LEI-B01-00717"/>
    <n v="717"/>
    <s v="Hemelwaterriool"/>
    <n v="40032"/>
    <n v="40035"/>
    <n v="48.13"/>
    <n v="250"/>
    <n v="0"/>
    <x v="4"/>
    <s v="Rond"/>
    <s v="Pvc"/>
    <n v="20200101"/>
    <s v="Puttershoek"/>
    <s v="Hofstede (PHK)"/>
    <n v="2024"/>
    <n v="0"/>
  </r>
  <r>
    <s v="LEI-B01-00718"/>
    <n v="718"/>
    <s v="Hemelwaterriool"/>
    <n v="40035"/>
    <n v="40036"/>
    <n v="2.92"/>
    <n v="250"/>
    <n v="0"/>
    <x v="4"/>
    <s v="Rond"/>
    <s v="Pvc"/>
    <n v="20200101"/>
    <s v="Puttershoek"/>
    <s v="Hofstede (PHK)"/>
    <n v="2024"/>
    <n v="0"/>
  </r>
  <r>
    <s v="LEI-B01-00719"/>
    <n v="719"/>
    <s v="Hemelwaterriool"/>
    <n v="40037"/>
    <n v="40036"/>
    <n v="25.66"/>
    <n v="250"/>
    <n v="0"/>
    <x v="4"/>
    <s v="Rond"/>
    <s v="Pvc"/>
    <n v="20200101"/>
    <s v="Puttershoek"/>
    <s v="Hofstede (PHK)"/>
    <n v="2024"/>
    <n v="0"/>
  </r>
  <r>
    <s v="LEI-B01-00720"/>
    <n v="720"/>
    <s v="Hemelwaterriool"/>
    <n v="40036"/>
    <n v="40024"/>
    <n v="16.78"/>
    <n v="250"/>
    <n v="0"/>
    <x v="4"/>
    <s v="Rond"/>
    <s v="Pvc"/>
    <n v="20200101"/>
    <s v="Puttershoek"/>
    <s v="Hofstede (PHK)"/>
    <n v="2024"/>
    <n v="0"/>
  </r>
  <r>
    <s v="LEI-B01-00734"/>
    <n v="734"/>
    <s v="Vuilwaterriool"/>
    <n v="40058"/>
    <n v="40057"/>
    <n v="3.62"/>
    <n v="250"/>
    <n v="0"/>
    <x v="4"/>
    <s v="Rond"/>
    <s v="Pvc"/>
    <n v="20200101"/>
    <s v="Puttershoek"/>
    <s v="Hofstede (PHK)"/>
    <n v="2024"/>
    <n v="0"/>
  </r>
  <r>
    <s v="LEI-B01-00777"/>
    <n v="777"/>
    <s v="Hemelwaterriool"/>
    <n v="41031"/>
    <n v="41033"/>
    <n v="33.229999999999997"/>
    <n v="250"/>
    <n v="0"/>
    <x v="4"/>
    <s v="Rond"/>
    <s v="Polypropyleen"/>
    <n v="20120101"/>
    <s v="Puttershoek"/>
    <s v="Winterplein (PHK)"/>
    <n v="2024"/>
    <n v="0"/>
  </r>
  <r>
    <s v="LEI-B01-00778"/>
    <n v="778"/>
    <s v="Hemelwaterriool"/>
    <n v="41033"/>
    <n v="41035"/>
    <n v="15.98"/>
    <n v="250"/>
    <n v="0"/>
    <x v="4"/>
    <s v="Rond"/>
    <s v="Polypropyleen"/>
    <n v="20120101"/>
    <s v="Puttershoek"/>
    <s v="Winterplein (PHK)"/>
    <n v="2024"/>
    <n v="0"/>
  </r>
  <r>
    <s v="LEI-B01-00782"/>
    <n v="782"/>
    <s v="Hemelwaterriool"/>
    <n v="41041"/>
    <n v="41043"/>
    <n v="32.840000000000003"/>
    <n v="250"/>
    <n v="0"/>
    <x v="4"/>
    <s v="Rond"/>
    <s v="Polypropyleen"/>
    <n v="20120101"/>
    <s v="Puttershoek"/>
    <s v="Winterplein (PHK)"/>
    <n v="2024"/>
    <n v="0"/>
  </r>
  <r>
    <s v="LEI-B01-00784"/>
    <n v="784"/>
    <s v="Vuilwaterriool"/>
    <n v="41032"/>
    <n v="41034"/>
    <n v="30.3"/>
    <n v="250"/>
    <n v="0"/>
    <x v="4"/>
    <s v="Rond"/>
    <s v="Polypropyleen"/>
    <n v="20120101"/>
    <s v="Puttershoek"/>
    <s v="Winterplein (PHK)"/>
    <n v="2024"/>
    <n v="0"/>
  </r>
  <r>
    <s v="LEI-B01-00785"/>
    <n v="785"/>
    <s v="Vuilwaterriool"/>
    <n v="41034"/>
    <n v="41036"/>
    <n v="57.14"/>
    <n v="250"/>
    <n v="0"/>
    <x v="4"/>
    <s v="Rond"/>
    <s v="Polypropyleen"/>
    <n v="20120101"/>
    <s v="Puttershoek"/>
    <s v="Winterplein (PHK)"/>
    <n v="2024"/>
    <n v="0"/>
  </r>
  <r>
    <s v="LEI-B01-00786"/>
    <n v="786"/>
    <s v="Vuilwaterriool"/>
    <n v="41036"/>
    <n v="41039"/>
    <n v="56.03"/>
    <n v="250"/>
    <n v="0"/>
    <x v="4"/>
    <s v="Rond"/>
    <s v="Polypropyleen"/>
    <n v="20120101"/>
    <s v="Puttershoek"/>
    <s v="Winterplein (PHK)"/>
    <n v="2024"/>
    <n v="0"/>
  </r>
  <r>
    <s v="LEI-B01-00787"/>
    <n v="787"/>
    <s v="Vuilwaterriool"/>
    <n v="41039"/>
    <n v="41042"/>
    <n v="31.95"/>
    <n v="250"/>
    <n v="0"/>
    <x v="4"/>
    <s v="Rond"/>
    <s v="Polypropyleen"/>
    <n v="20120101"/>
    <s v="Puttershoek"/>
    <s v="Winterplein (PHK)"/>
    <n v="2024"/>
    <n v="0"/>
  </r>
  <r>
    <s v="LEI-B01-00788"/>
    <n v="788"/>
    <s v="Vuilwaterriool"/>
    <n v="41039"/>
    <n v="41045"/>
    <n v="17.91"/>
    <n v="250"/>
    <n v="0"/>
    <x v="4"/>
    <s v="Rond"/>
    <s v="Polypropyleen"/>
    <n v="20120101"/>
    <s v="Puttershoek"/>
    <s v="Winterplein (PHK)"/>
    <n v="2024"/>
    <n v="0"/>
  </r>
  <r>
    <s v="LEI-B01-00803"/>
    <n v="803"/>
    <s v="Hemelwaterriool"/>
    <n v="41073"/>
    <n v="41062"/>
    <n v="46.47"/>
    <n v="250"/>
    <n v="0"/>
    <x v="4"/>
    <s v="Rond"/>
    <s v="Polypropyleen"/>
    <n v="20090101"/>
    <s v="Puttershoek"/>
    <s v="Winterplein (PHK)"/>
    <n v="2024"/>
    <n v="0"/>
  </r>
  <r>
    <s v="LEI-B01-00805"/>
    <n v="805"/>
    <s v="Hemelwaterriool"/>
    <n v="41074"/>
    <n v="41075"/>
    <n v="22.5"/>
    <n v="250"/>
    <n v="0"/>
    <x v="4"/>
    <s v="Rond"/>
    <s v="Pvc"/>
    <n v="20090101"/>
    <s v="Puttershoek"/>
    <s v="Lentepad (PHK)"/>
    <n v="2024"/>
    <n v="0"/>
  </r>
  <r>
    <s v="LEI-B01-00806"/>
    <n v="806"/>
    <s v="Hemelwaterriool"/>
    <n v="41075"/>
    <n v="41076"/>
    <n v="72.849999999999994"/>
    <n v="250"/>
    <n v="0"/>
    <x v="4"/>
    <s v="Rond"/>
    <s v="Pvc"/>
    <n v="20090101"/>
    <s v="Puttershoek"/>
    <s v="Lentepad (PHK)"/>
    <n v="2024"/>
    <n v="0"/>
  </r>
  <r>
    <s v="LEI-B01-00810"/>
    <n v="810"/>
    <s v="Vuilwaterriool"/>
    <n v="41045"/>
    <n v="41048"/>
    <n v="58.3"/>
    <n v="250"/>
    <n v="0"/>
    <x v="4"/>
    <s v="Rond"/>
    <s v="Polypropyleen"/>
    <n v="20090101"/>
    <s v="Puttershoek"/>
    <s v="Winterplein (PHK)"/>
    <n v="2024"/>
    <n v="0"/>
  </r>
  <r>
    <s v="LEI-B01-00811"/>
    <n v="811"/>
    <s v="Vuilwaterriool"/>
    <n v="41047"/>
    <n v="41048"/>
    <n v="69.08"/>
    <n v="250"/>
    <n v="0"/>
    <x v="4"/>
    <s v="Rond"/>
    <s v="Polypropyleen"/>
    <n v="20090101"/>
    <s v="Puttershoek"/>
    <s v="Winterplein (PHK)"/>
    <n v="2024"/>
    <n v="0"/>
  </r>
  <r>
    <s v="LEI-B01-00812"/>
    <n v="812"/>
    <s v="Vuilwaterriool"/>
    <n v="41048"/>
    <n v="41051"/>
    <n v="41.31"/>
    <n v="250"/>
    <n v="0"/>
    <x v="4"/>
    <s v="Rond"/>
    <s v="Polypropyleen"/>
    <n v="20090101"/>
    <s v="Puttershoek"/>
    <s v="Schaduwrijk (PHK)"/>
    <n v="2024"/>
    <n v="0"/>
  </r>
  <r>
    <s v="LEI-B01-00813"/>
    <n v="813"/>
    <s v="Vuilwaterriool"/>
    <n v="41051"/>
    <n v="41053"/>
    <n v="32.04"/>
    <n v="250"/>
    <n v="0"/>
    <x v="4"/>
    <s v="Rond"/>
    <s v="Polypropyleen"/>
    <n v="20090101"/>
    <s v="Puttershoek"/>
    <s v="Schaduwrijk (PHK)"/>
    <n v="2024"/>
    <n v="0"/>
  </r>
  <r>
    <s v="LEI-B01-00814"/>
    <n v="814"/>
    <s v="Vuilwaterriool"/>
    <n v="41053"/>
    <n v="41055"/>
    <n v="2.79"/>
    <n v="250"/>
    <n v="0"/>
    <x v="4"/>
    <s v="Rond"/>
    <s v="Polypropyleen"/>
    <n v="20090101"/>
    <s v="Puttershoek"/>
    <s v="Schaduwrijk (PHK)"/>
    <n v="2024"/>
    <n v="0"/>
  </r>
  <r>
    <s v="LEI-B01-00815"/>
    <n v="815"/>
    <s v="Vuilwaterriool"/>
    <n v="41053"/>
    <n v="41056"/>
    <n v="32.35"/>
    <n v="250"/>
    <n v="0"/>
    <x v="4"/>
    <s v="Rond"/>
    <s v="Polypropyleen"/>
    <n v="20090101"/>
    <s v="Puttershoek"/>
    <s v="Schaduwrijk (PHK)"/>
    <n v="2024"/>
    <n v="0"/>
  </r>
  <r>
    <s v="LEI-B01-00816"/>
    <n v="816"/>
    <s v="Vuilwaterriool"/>
    <n v="41056"/>
    <n v="41057"/>
    <n v="3.43"/>
    <n v="250"/>
    <n v="0"/>
    <x v="4"/>
    <s v="Rond"/>
    <s v="Polypropyleen"/>
    <n v="20090101"/>
    <s v="Puttershoek"/>
    <s v="Schaduwrijk (PHK)"/>
    <n v="2024"/>
    <n v="0"/>
  </r>
  <r>
    <s v="LEI-B01-00817"/>
    <n v="817"/>
    <s v="Vuilwaterriool"/>
    <n v="41057"/>
    <n v="41061"/>
    <n v="12.55"/>
    <n v="250"/>
    <n v="0"/>
    <x v="4"/>
    <s v="Rond"/>
    <s v="Polypropyleen"/>
    <n v="20090101"/>
    <s v="Puttershoek"/>
    <s v="Schaduwrijk (PHK)"/>
    <n v="2024"/>
    <n v="0"/>
  </r>
  <r>
    <s v="LEI-B01-00818"/>
    <n v="818"/>
    <s v="Vuilwaterriool"/>
    <n v="41061"/>
    <n v="41063"/>
    <n v="25.23"/>
    <n v="250"/>
    <n v="0"/>
    <x v="4"/>
    <s v="Rond"/>
    <s v="Polypropyleen"/>
    <n v="20090101"/>
    <s v="Puttershoek"/>
    <s v="Schaduwrijk (PHK)"/>
    <n v="2024"/>
    <n v="0"/>
  </r>
  <r>
    <s v="LEI-B01-00819"/>
    <n v="819"/>
    <s v="Vuilwaterriool"/>
    <n v="41063"/>
    <n v="41064"/>
    <n v="85.41"/>
    <n v="250"/>
    <n v="0"/>
    <x v="4"/>
    <s v="Rond"/>
    <s v="Polypropyleen"/>
    <n v="20090101"/>
    <s v="Puttershoek"/>
    <s v="Schaduwrijk (PHK)"/>
    <n v="2024"/>
    <n v="0"/>
  </r>
  <r>
    <s v="LEI-B01-00820"/>
    <n v="820"/>
    <s v="Vuilwaterriool"/>
    <n v="41064"/>
    <n v="41066"/>
    <n v="52.55"/>
    <n v="250"/>
    <n v="0"/>
    <x v="4"/>
    <s v="Rond"/>
    <s v="Polypropyleen"/>
    <n v="20090101"/>
    <s v="Puttershoek"/>
    <s v="Schaduwrijk (PHK)"/>
    <n v="2024"/>
    <n v="0"/>
  </r>
  <r>
    <s v="LEI-B01-00821"/>
    <n v="821"/>
    <s v="Vuilwaterriool"/>
    <n v="41083"/>
    <n v="41064"/>
    <n v="62.48"/>
    <n v="250"/>
    <n v="0"/>
    <x v="4"/>
    <s v="Rond"/>
    <s v="Polypropyleen"/>
    <n v="20090101"/>
    <s v="Puttershoek"/>
    <s v="Oogstlaan (PHK)"/>
    <n v="2024"/>
    <n v="0"/>
  </r>
  <r>
    <s v="LEI-B01-00822"/>
    <n v="822"/>
    <s v="Vuilwaterriool"/>
    <n v="41084"/>
    <n v="41064"/>
    <n v="45.02"/>
    <n v="250"/>
    <n v="0"/>
    <x v="4"/>
    <s v="Rond"/>
    <s v="Polypropyleen"/>
    <n v="20090101"/>
    <s v="Puttershoek"/>
    <s v="Oogstlaan (PHK)"/>
    <n v="2024"/>
    <n v="0"/>
  </r>
  <r>
    <s v="LEI-B01-00823"/>
    <n v="823"/>
    <s v="Vuilwaterriool"/>
    <n v="41084"/>
    <n v="41082"/>
    <n v="77.7"/>
    <n v="250"/>
    <n v="0"/>
    <x v="4"/>
    <s v="Rond"/>
    <s v="Polypropyleen"/>
    <n v="20090101"/>
    <s v="Puttershoek"/>
    <s v="Oogstlaan (PHK)"/>
    <n v="2024"/>
    <n v="0"/>
  </r>
  <r>
    <s v="LEI-B01-00824"/>
    <n v="824"/>
    <s v="Vuilwaterriool"/>
    <n v="41061"/>
    <n v="41087"/>
    <n v="13.28"/>
    <n v="250"/>
    <n v="0"/>
    <x v="4"/>
    <s v="Rond"/>
    <s v="Polypropyleen"/>
    <n v="20090101"/>
    <s v="Puttershoek"/>
    <s v="Lentepad (PHK)"/>
    <n v="2024"/>
    <n v="0"/>
  </r>
  <r>
    <s v="LEI-B01-00825"/>
    <n v="825"/>
    <s v="Vuilwaterriool"/>
    <n v="41087"/>
    <n v="41086"/>
    <n v="22.72"/>
    <n v="250"/>
    <n v="0"/>
    <x v="4"/>
    <s v="Rond"/>
    <s v="Polypropyleen"/>
    <n v="20090101"/>
    <s v="Puttershoek"/>
    <s v="Lentepad (PHK)"/>
    <n v="2024"/>
    <n v="0"/>
  </r>
  <r>
    <s v="LEI-B01-00826"/>
    <n v="826"/>
    <s v="Vuilwaterriool"/>
    <n v="41086"/>
    <n v="41085"/>
    <n v="72.83"/>
    <n v="250"/>
    <n v="0"/>
    <x v="4"/>
    <s v="Rond"/>
    <s v="Polypropyleen"/>
    <n v="20090101"/>
    <s v="Puttershoek"/>
    <s v="Lentepad (PHK)"/>
    <n v="2024"/>
    <n v="0"/>
  </r>
  <r>
    <s v="LEI-B01-00827"/>
    <n v="827"/>
    <s v="Vuilwaterriool"/>
    <n v="41088"/>
    <n v="41055"/>
    <n v="92.64"/>
    <n v="250"/>
    <n v="0"/>
    <x v="4"/>
    <s v="Rond"/>
    <s v="Polypropyleen"/>
    <n v="20090101"/>
    <s v="Puttershoek"/>
    <s v="Schaduwrijk (PHK)"/>
    <n v="2024"/>
    <n v="0"/>
  </r>
  <r>
    <s v="LEI-B01-00828"/>
    <n v="828"/>
    <s v="Vuilwaterriool"/>
    <n v="41089"/>
    <n v="41051"/>
    <n v="70.11"/>
    <n v="250"/>
    <n v="0"/>
    <x v="4"/>
    <s v="Rond"/>
    <s v="Polypropyleen"/>
    <n v="20090101"/>
    <s v="Puttershoek"/>
    <s v="Schemering (PHK)"/>
    <n v="2024"/>
    <n v="0"/>
  </r>
  <r>
    <s v="LEI-B01-00839"/>
    <n v="839"/>
    <s v="Vuilwaterriool"/>
    <n v="41063"/>
    <n v="41105"/>
    <n v="6.24"/>
    <n v="250"/>
    <n v="0"/>
    <x v="4"/>
    <s v="Rond"/>
    <s v="Polypropyleen"/>
    <n v="20090101"/>
    <s v="Puttershoek"/>
    <s v="Schaduwrijk (PHK)"/>
    <n v="2024"/>
    <n v="0"/>
  </r>
  <r>
    <s v="LEI-B01-00845"/>
    <n v="845"/>
    <s v="Hemelwaterriool"/>
    <n v="22037"/>
    <n v="22038"/>
    <n v="48.93"/>
    <n v="250"/>
    <n v="0"/>
    <x v="4"/>
    <s v="Rond"/>
    <s v="Pvc"/>
    <n v="20120101"/>
    <s v="Maasdam"/>
    <s v="Sportlaan (MD)"/>
    <n v="2024"/>
    <n v="0"/>
  </r>
  <r>
    <s v="LEI-B01-00856"/>
    <n v="856"/>
    <s v="Hemelwaterriool"/>
    <n v="22054"/>
    <n v="22052"/>
    <n v="8.73"/>
    <n v="250"/>
    <n v="0"/>
    <x v="4"/>
    <s v="Rond"/>
    <s v="Pvc"/>
    <n v="20120101"/>
    <s v="Maasdam"/>
    <s v="Sportlaan (MD)"/>
    <n v="2024"/>
    <n v="0"/>
  </r>
  <r>
    <s v="LEI-B01-00857"/>
    <n v="857"/>
    <s v="Hemelwaterriool"/>
    <n v="22052"/>
    <n v="22051"/>
    <n v="6.29"/>
    <n v="250"/>
    <n v="0"/>
    <x v="4"/>
    <s v="Rond"/>
    <s v="Pvc"/>
    <n v="20120101"/>
    <s v="Maasdam"/>
    <s v="Sportlaan (MD)"/>
    <n v="2024"/>
    <n v="0"/>
  </r>
  <r>
    <s v="LEI-B01-0159"/>
    <n v="159"/>
    <s v="Hemelwaterriool"/>
    <s v="40330R"/>
    <s v="40320R"/>
    <n v="26.87"/>
    <n v="250"/>
    <n v="0"/>
    <x v="4"/>
    <s v="Rond"/>
    <s v="Pvc"/>
    <n v="20110101"/>
    <s v="Puttershoek"/>
    <s v="Hazelaarstraat (PHK)"/>
    <n v="2024"/>
    <n v="0"/>
  </r>
  <r>
    <s v="LEI-B01-0160"/>
    <n v="160"/>
    <s v="Hemelwaterriool"/>
    <s v="40320R"/>
    <s v="40280R"/>
    <n v="61.37"/>
    <n v="250"/>
    <n v="0"/>
    <x v="4"/>
    <s v="Rond"/>
    <s v="Pvc"/>
    <n v="20110101"/>
    <s v="Puttershoek"/>
    <s v="Hazelaarstraat (PHK)"/>
    <n v="2024"/>
    <n v="0"/>
  </r>
  <r>
    <s v="LEI-B01-0161"/>
    <n v="161"/>
    <s v="Hemelwaterriool"/>
    <s v="40280R"/>
    <s v="40270R"/>
    <n v="13.31"/>
    <n v="250"/>
    <n v="0"/>
    <x v="4"/>
    <s v="Rond"/>
    <s v="Pvc"/>
    <n v="20110101"/>
    <s v="Puttershoek"/>
    <s v="Hazelaarstraat (PHK)"/>
    <n v="2024"/>
    <n v="0"/>
  </r>
  <r>
    <s v="LEI-B01-0162"/>
    <n v="162"/>
    <s v="Hemelwaterriool"/>
    <s v="40270R"/>
    <s v="40260R"/>
    <n v="33.96"/>
    <n v="250"/>
    <n v="0"/>
    <x v="4"/>
    <s v="Rond"/>
    <s v="Pvc"/>
    <n v="20110101"/>
    <s v="Puttershoek"/>
    <s v="Hazelaarstraat (PHK)"/>
    <n v="2024"/>
    <n v="0"/>
  </r>
  <r>
    <s v="LEI-B01-0163"/>
    <n v="163"/>
    <s v="Hemelwaterriool"/>
    <s v="40260R"/>
    <s v="40450R"/>
    <n v="55.03"/>
    <n v="250"/>
    <n v="0"/>
    <x v="4"/>
    <s v="Rond"/>
    <s v="Pvc"/>
    <n v="20110101"/>
    <s v="Puttershoek"/>
    <s v="Hazelaarstraat (PHK)"/>
    <n v="2024"/>
    <n v="0"/>
  </r>
  <r>
    <s v="LEI-B01-X00477"/>
    <s v="X00477"/>
    <s v="Vuilwaterriool"/>
    <n v="47230"/>
    <n v="47129"/>
    <n v="32.97"/>
    <n v="250"/>
    <n v="0"/>
    <x v="4"/>
    <s v="Rond"/>
    <s v="Beton"/>
    <n v="20020101"/>
    <s v="Puttershoek"/>
    <s v="Gele Lis (PHK)"/>
    <n v="2024"/>
    <n v="0"/>
  </r>
  <r>
    <s v="LEI-B01-X00478"/>
    <s v="X00478"/>
    <s v="Vuilwaterriool"/>
    <n v="47229"/>
    <n v="47130"/>
    <n v="32.71"/>
    <n v="250"/>
    <n v="0"/>
    <x v="4"/>
    <s v="Rond"/>
    <s v="Gres"/>
    <n v="20020101"/>
    <s v="Puttershoek"/>
    <s v="Gele Lis (PHK)"/>
    <n v="2024"/>
    <n v="0"/>
  </r>
  <r>
    <s v="LEI-B01-X00479"/>
    <s v="X00479"/>
    <s v="Vuilwaterriool"/>
    <n v="47128"/>
    <s v="47128A"/>
    <n v="32.67"/>
    <n v="250"/>
    <n v="0"/>
    <x v="4"/>
    <s v="Rond"/>
    <s v="Gres"/>
    <n v="20020101"/>
    <s v="Puttershoek"/>
    <s v="Gele Lis (PHK)"/>
    <n v="2024"/>
    <n v="0"/>
  </r>
  <r>
    <s v="LEI-B01-X00619"/>
    <s v="X00619"/>
    <s v="Vuilwaterriool"/>
    <n v="47156"/>
    <n v="47157"/>
    <n v="55.37"/>
    <n v="250"/>
    <n v="0"/>
    <x v="4"/>
    <s v="Rond"/>
    <s v="Gres"/>
    <n v="20020101"/>
    <s v="Puttershoek"/>
    <s v="De Grienden (PHK)"/>
    <n v="2024"/>
    <n v="0"/>
  </r>
  <r>
    <s v="LEI-B01-X00620"/>
    <s v="X00620"/>
    <s v="Vuilwaterriool"/>
    <n v="47151"/>
    <n v="47291"/>
    <n v="16.43"/>
    <n v="250"/>
    <n v="0"/>
    <x v="4"/>
    <s v="Rond"/>
    <s v="Gres"/>
    <n v="20020101"/>
    <s v="Puttershoek"/>
    <s v="De Grienden (PHK)"/>
    <n v="2024"/>
    <n v="0"/>
  </r>
  <r>
    <s v="LEI-B01-X00773"/>
    <s v="X00773"/>
    <s v="Gemengd riool"/>
    <s v="40480.5"/>
    <n v="40480"/>
    <n v="4.8899999999999997"/>
    <n v="250"/>
    <n v="0"/>
    <x v="4"/>
    <s v="Rond"/>
    <s v="Ultrarib"/>
    <n v="19970101"/>
    <s v="Puttershoek"/>
    <s v="Singel (PHK)"/>
    <n v="2024"/>
    <n v="0"/>
  </r>
  <r>
    <s v="LEI-B01-X01304"/>
    <s v="X01304"/>
    <s v="Hemelwaterriool"/>
    <n v="47216"/>
    <n v="47230"/>
    <n v="45.94"/>
    <n v="250"/>
    <n v="0"/>
    <x v="4"/>
    <s v="Rond"/>
    <s v="Beton"/>
    <n v="19980101"/>
    <s v="Puttershoek"/>
    <s v="Kleefkruid (PHK)"/>
    <n v="2024"/>
    <n v="0"/>
  </r>
  <r>
    <s v="LEI-B01-X01305"/>
    <s v="X01305"/>
    <s v="Hemelwaterriool"/>
    <n v="47215"/>
    <n v="47216"/>
    <n v="47.34"/>
    <n v="250"/>
    <n v="0"/>
    <x v="4"/>
    <s v="Rond"/>
    <s v="Beton"/>
    <n v="19980101"/>
    <s v="Puttershoek"/>
    <s v="Kleefkruid (PHK)"/>
    <n v="2024"/>
    <n v="0"/>
  </r>
  <r>
    <s v="LEI-B01-X01306"/>
    <s v="X01306"/>
    <s v="Hemelwaterriool"/>
    <n v="47214"/>
    <n v="47215"/>
    <n v="48.48"/>
    <n v="250"/>
    <n v="0"/>
    <x v="4"/>
    <s v="Rond"/>
    <s v="Beton"/>
    <n v="19980101"/>
    <s v="Puttershoek"/>
    <s v="Kleefkruid (PHK)"/>
    <n v="2024"/>
    <n v="0"/>
  </r>
  <r>
    <s v="LEI-B01-X01307"/>
    <s v="X01307"/>
    <s v="Hemelwaterriool"/>
    <n v="47222"/>
    <n v="47226"/>
    <n v="56"/>
    <n v="250"/>
    <n v="0"/>
    <x v="4"/>
    <s v="Rond"/>
    <s v="Beton"/>
    <n v="19980101"/>
    <s v="Puttershoek"/>
    <s v="Dauwbraam (PHK)"/>
    <n v="2024"/>
    <n v="0"/>
  </r>
  <r>
    <s v="LEI-B01-X01308"/>
    <s v="X01308"/>
    <s v="Hemelwaterriool"/>
    <n v="47217"/>
    <n v="47222"/>
    <n v="16.93"/>
    <n v="250"/>
    <n v="0"/>
    <x v="4"/>
    <s v="Rond"/>
    <s v="Beton"/>
    <n v="19980101"/>
    <s v="Puttershoek"/>
    <s v="Dauwbraam (PHK)"/>
    <n v="2024"/>
    <n v="0"/>
  </r>
  <r>
    <s v="LEI-B01-X01309"/>
    <s v="X01309"/>
    <s v="Hemelwaterriool"/>
    <n v="47214"/>
    <n v="47217"/>
    <n v="57.48"/>
    <n v="250"/>
    <n v="0"/>
    <x v="4"/>
    <s v="Rond"/>
    <s v="Beton"/>
    <n v="19980101"/>
    <s v="Puttershoek"/>
    <s v="Dauwbraam (PHK)"/>
    <n v="2024"/>
    <n v="0"/>
  </r>
  <r>
    <s v="LEI-B01-X01311"/>
    <s v="X01311"/>
    <s v="Hemelwaterriool"/>
    <n v="47213"/>
    <n v="47303"/>
    <n v="13.91"/>
    <n v="250"/>
    <n v="0"/>
    <x v="4"/>
    <s v="Rond"/>
    <s v="Beton"/>
    <n v="19980101"/>
    <s v="Puttershoek"/>
    <s v="De Grienden (PHK)"/>
    <n v="2024"/>
    <n v="0"/>
  </r>
  <r>
    <s v="LEI-B01-X01313"/>
    <s v="X01313"/>
    <s v="Hemelwaterriool"/>
    <n v="47212"/>
    <n v="47213"/>
    <n v="87.2"/>
    <n v="250"/>
    <n v="0"/>
    <x v="4"/>
    <s v="Rond"/>
    <s v="Beton"/>
    <n v="19980101"/>
    <s v="Puttershoek"/>
    <s v="De Grienden (PHK)"/>
    <n v="2024"/>
    <n v="0"/>
  </r>
  <r>
    <s v="LEI-B01-X01315"/>
    <s v="X01315"/>
    <s v="Hemelwaterriool"/>
    <n v="47212"/>
    <n v="47248"/>
    <n v="40.53"/>
    <n v="250"/>
    <n v="0"/>
    <x v="4"/>
    <s v="Rond"/>
    <s v="Beton"/>
    <n v="19980101"/>
    <s v="Puttershoek"/>
    <s v="Speenkruid (PHK)"/>
    <n v="2024"/>
    <n v="0"/>
  </r>
  <r>
    <s v="LEI-B01-X01316"/>
    <s v="X01316"/>
    <s v="Hemelwaterriool"/>
    <n v="47211"/>
    <n v="47212"/>
    <n v="42.38"/>
    <n v="250"/>
    <n v="0"/>
    <x v="4"/>
    <s v="Rond"/>
    <s v="Beton"/>
    <n v="19980101"/>
    <s v="Puttershoek"/>
    <s v="Speenkruid (PHK)"/>
    <n v="2024"/>
    <n v="0"/>
  </r>
  <r>
    <s v="LEI-B01-X01317"/>
    <s v="X01317"/>
    <s v="Hemelwaterriool"/>
    <n v="47209"/>
    <n v="47211"/>
    <n v="42.01"/>
    <n v="250"/>
    <n v="0"/>
    <x v="4"/>
    <s v="Rond"/>
    <s v="Beton"/>
    <n v="19980101"/>
    <s v="Puttershoek"/>
    <s v="Speenkruid (PHK)"/>
    <n v="2024"/>
    <n v="0"/>
  </r>
  <r>
    <s v="LEI-B01-X01321"/>
    <s v="X01321"/>
    <s v="Hemelwaterriool"/>
    <n v="47228"/>
    <n v="47229"/>
    <n v="46.62"/>
    <n v="250"/>
    <n v="0"/>
    <x v="4"/>
    <s v="Rond"/>
    <s v="Beton"/>
    <n v="19980101"/>
    <s v="Puttershoek"/>
    <s v="Gele Lis (PHK)"/>
    <n v="2024"/>
    <n v="0"/>
  </r>
  <r>
    <s v="LEI-B01-X01322"/>
    <s v="X01322"/>
    <s v="Hemelwaterriool"/>
    <n v="47227"/>
    <n v="47228"/>
    <n v="49.53"/>
    <n v="250"/>
    <n v="0"/>
    <x v="4"/>
    <s v="Rond"/>
    <s v="Beton"/>
    <n v="19980101"/>
    <s v="Puttershoek"/>
    <s v="Gele Lis (PHK)"/>
    <n v="2024"/>
    <n v="0"/>
  </r>
  <r>
    <s v="LEI-B01-X01323"/>
    <s v="X01323"/>
    <s v="Hemelwaterriool"/>
    <n v="47226"/>
    <n v="47227"/>
    <n v="49.85"/>
    <n v="250"/>
    <n v="0"/>
    <x v="4"/>
    <s v="Rond"/>
    <s v="Beton"/>
    <n v="19980101"/>
    <s v="Puttershoek"/>
    <s v="Gele Lis (PHK)"/>
    <n v="2024"/>
    <n v="0"/>
  </r>
  <r>
    <s v="LEI-B01-X01433"/>
    <s v="X01433"/>
    <s v="Hemelwaterriool"/>
    <n v="47225"/>
    <n v="47226"/>
    <n v="35.049999999999997"/>
    <n v="250"/>
    <n v="0"/>
    <x v="4"/>
    <s v="Rond"/>
    <s v="Beton"/>
    <n v="19980101"/>
    <s v="Puttershoek"/>
    <s v="Gele Lis (PHK)"/>
    <n v="2024"/>
    <n v="0"/>
  </r>
  <r>
    <s v="LEI-B01-X01434"/>
    <s v="X01434"/>
    <s v="Hemelwaterriool"/>
    <n v="47202"/>
    <n v="47225"/>
    <n v="37.119999999999997"/>
    <n v="250"/>
    <n v="0"/>
    <x v="4"/>
    <s v="Rond"/>
    <s v="Beton"/>
    <n v="19980101"/>
    <s v="Puttershoek"/>
    <s v="Gele Lis (PHK)"/>
    <n v="2024"/>
    <n v="0"/>
  </r>
  <r>
    <s v="LEI-B01-X01435"/>
    <s v="X01435"/>
    <s v="Hemelwaterriool"/>
    <n v="47205"/>
    <n v="47206"/>
    <n v="45.98"/>
    <n v="250"/>
    <n v="0"/>
    <x v="4"/>
    <s v="Rond"/>
    <s v="Beton"/>
    <n v="19980101"/>
    <s v="Puttershoek"/>
    <s v="De Grienden (PHK)"/>
    <n v="2024"/>
    <n v="0"/>
  </r>
  <r>
    <s v="LEI-B01-X01436"/>
    <s v="X01436"/>
    <s v="Hemelwaterriool"/>
    <n v="47204"/>
    <n v="47205"/>
    <n v="55.78"/>
    <n v="250"/>
    <n v="0"/>
    <x v="4"/>
    <s v="Rond"/>
    <s v="Beton"/>
    <n v="19980101"/>
    <s v="Puttershoek"/>
    <s v="Penningkruid (PHK)"/>
    <n v="2024"/>
    <n v="0"/>
  </r>
  <r>
    <s v="LEI-B01-X01437"/>
    <s v="X01437"/>
    <s v="Hemelwaterriool"/>
    <n v="47203"/>
    <n v="47204"/>
    <n v="55.45"/>
    <n v="250"/>
    <n v="0"/>
    <x v="4"/>
    <s v="Rond"/>
    <s v="Beton"/>
    <n v="19980101"/>
    <s v="Puttershoek"/>
    <s v="Penningkruid (PHK)"/>
    <n v="2024"/>
    <n v="0"/>
  </r>
  <r>
    <s v="LEI-B01-X01438"/>
    <s v="X01438"/>
    <s v="Hemelwaterriool"/>
    <n v="47202"/>
    <n v="47288"/>
    <n v="66.13"/>
    <n v="250"/>
    <n v="0"/>
    <x v="4"/>
    <s v="Rond"/>
    <s v="Beton"/>
    <n v="19980101"/>
    <s v="Puttershoek"/>
    <s v="Penningkruid (PHK)"/>
    <n v="2024"/>
    <n v="0"/>
  </r>
  <r>
    <s v="LEI-B01-X01439"/>
    <s v="X01439"/>
    <s v="Hemelwaterriool"/>
    <n v="47259"/>
    <n v="47202"/>
    <n v="24.69"/>
    <n v="250"/>
    <n v="0"/>
    <x v="4"/>
    <s v="Rond"/>
    <s v="Beton"/>
    <n v="19980101"/>
    <s v="Puttershoek"/>
    <s v="Penningkruid (PHK)"/>
    <n v="2024"/>
    <n v="0"/>
  </r>
  <r>
    <s v="LEI-B01-X01440"/>
    <s v="X01440"/>
    <s v="Hemelwaterriool"/>
    <n v="47201"/>
    <n v="47259"/>
    <n v="42.07"/>
    <n v="250"/>
    <n v="0"/>
    <x v="4"/>
    <s v="Rond"/>
    <s v="Beton"/>
    <n v="19980101"/>
    <s v="Puttershoek"/>
    <s v="Penningkruid (PHK)"/>
    <n v="2024"/>
    <n v="0"/>
  </r>
  <r>
    <s v="LEI-B01-X01441"/>
    <s v="X01441"/>
    <s v="Hemelwaterriool"/>
    <n v="47305"/>
    <n v="47201"/>
    <n v="20.45"/>
    <n v="250"/>
    <n v="0"/>
    <x v="4"/>
    <s v="Rond"/>
    <s v="Beton"/>
    <n v="19980101"/>
    <s v="Puttershoek"/>
    <s v="Penningkruid (PHK)"/>
    <n v="2024"/>
    <n v="0"/>
  </r>
  <r>
    <s v="LEI-B01-X01442"/>
    <s v="X01442"/>
    <s v="Vuilwaterriool"/>
    <n v="47128"/>
    <n v="47129"/>
    <n v="49.04"/>
    <n v="250"/>
    <n v="0"/>
    <x v="4"/>
    <s v="Rond"/>
    <s v="Gres"/>
    <n v="19980101"/>
    <s v="Puttershoek"/>
    <s v="Gele Lis (PHK)"/>
    <n v="2024"/>
    <n v="0"/>
  </r>
  <r>
    <s v="LEI-B01-X01443"/>
    <s v="X01443"/>
    <s v="Vuilwaterriool"/>
    <n v="47127"/>
    <n v="47128"/>
    <n v="49.68"/>
    <n v="250"/>
    <n v="0"/>
    <x v="4"/>
    <s v="Rond"/>
    <s v="Gres"/>
    <n v="19980101"/>
    <s v="Puttershoek"/>
    <s v="Gele Lis (PHK)"/>
    <n v="2024"/>
    <n v="0"/>
  </r>
  <r>
    <s v="LEI-B01-X01444"/>
    <s v="X01444"/>
    <s v="Vuilwaterriool"/>
    <n v="47126"/>
    <n v="47127"/>
    <n v="49.83"/>
    <n v="250"/>
    <n v="0"/>
    <x v="4"/>
    <s v="Rond"/>
    <s v="Gres"/>
    <n v="19980101"/>
    <s v="Puttershoek"/>
    <s v="Gele Lis (PHK)"/>
    <n v="2024"/>
    <n v="0"/>
  </r>
  <r>
    <s v="LEI-B01-X01445"/>
    <s v="X01445"/>
    <s v="Vuilwaterriool"/>
    <n v="47125"/>
    <n v="47126"/>
    <n v="35.020000000000003"/>
    <n v="250"/>
    <n v="0"/>
    <x v="4"/>
    <s v="Rond"/>
    <s v="Gres"/>
    <n v="19980101"/>
    <s v="Puttershoek"/>
    <s v="Gele Lis (PHK)"/>
    <n v="2024"/>
    <n v="0"/>
  </r>
  <r>
    <s v="LEI-B01-X01446"/>
    <s v="X01446"/>
    <s v="Vuilwaterriool"/>
    <n v="47102"/>
    <n v="47125"/>
    <n v="35.17"/>
    <n v="250"/>
    <n v="0"/>
    <x v="4"/>
    <s v="Rond"/>
    <s v="Gres"/>
    <n v="19980101"/>
    <s v="Puttershoek"/>
    <s v="Gele Lis (PHK)"/>
    <n v="2024"/>
    <n v="0"/>
  </r>
  <r>
    <s v="LEI-B01-X01447"/>
    <s v="X01447"/>
    <s v="Vuilwaterriool"/>
    <n v="47121"/>
    <n v="47122"/>
    <n v="33.770000000000003"/>
    <n v="250"/>
    <n v="0"/>
    <x v="4"/>
    <s v="Rond"/>
    <s v="Gres"/>
    <n v="19980101"/>
    <s v="Puttershoek"/>
    <s v="Haagwinde (PHK)"/>
    <n v="2024"/>
    <n v="0"/>
  </r>
  <r>
    <s v="LEI-B01-X01448"/>
    <s v="X01448"/>
    <s v="Vuilwaterriool"/>
    <n v="47123"/>
    <n v="47121"/>
    <n v="37.700000000000003"/>
    <n v="250"/>
    <n v="0"/>
    <x v="4"/>
    <s v="Rond"/>
    <s v="Gres"/>
    <n v="19980101"/>
    <s v="Puttershoek"/>
    <s v="Haagwinde (PHK)"/>
    <n v="2024"/>
    <n v="0"/>
  </r>
  <r>
    <s v="LEI-B01-X01449"/>
    <s v="X01449"/>
    <s v="Vuilwaterriool"/>
    <n v="47124"/>
    <n v="47123"/>
    <n v="47.51"/>
    <n v="250"/>
    <n v="0"/>
    <x v="4"/>
    <s v="Rond"/>
    <s v="Gres"/>
    <n v="19980101"/>
    <s v="Puttershoek"/>
    <s v="Haagwinde (PHK)"/>
    <n v="2024"/>
    <n v="0"/>
  </r>
  <r>
    <s v="LEI-B01-X01450"/>
    <s v="X01450"/>
    <s v="Vuilwaterriool"/>
    <n v="47120"/>
    <n v="47124"/>
    <n v="6.62"/>
    <n v="250"/>
    <n v="0"/>
    <x v="4"/>
    <s v="Rond"/>
    <s v="Gres"/>
    <n v="19980101"/>
    <s v="Puttershoek"/>
    <s v="Haagwinde (PHK)"/>
    <n v="2024"/>
    <n v="0"/>
  </r>
  <r>
    <s v="LEI-B01-X01451"/>
    <s v="X01451"/>
    <s v="Vuilwaterriool"/>
    <n v="47117"/>
    <n v="47119"/>
    <n v="38.29"/>
    <n v="250"/>
    <n v="0"/>
    <x v="4"/>
    <s v="Rond"/>
    <s v="Gres"/>
    <n v="19980101"/>
    <s v="Puttershoek"/>
    <s v="Haagwinde (PHK)"/>
    <n v="2024"/>
    <n v="0"/>
  </r>
  <r>
    <s v="LEI-B01-X01452"/>
    <s v="X01452"/>
    <s v="Vuilwaterriool"/>
    <n v="47118"/>
    <n v="47117"/>
    <n v="33.47"/>
    <n v="250"/>
    <n v="0"/>
    <x v="4"/>
    <s v="Rond"/>
    <s v="Gres"/>
    <n v="19980101"/>
    <s v="Puttershoek"/>
    <s v="Haagwinde (PHK)"/>
    <n v="2024"/>
    <n v="0"/>
  </r>
  <r>
    <s v="LEI-B01-X01453"/>
    <s v="X01453"/>
    <s v="Vuilwaterriool"/>
    <n v="47116"/>
    <n v="47130"/>
    <n v="46.06"/>
    <n v="250"/>
    <n v="0"/>
    <x v="4"/>
    <s v="Rond"/>
    <s v="Gres"/>
    <n v="19980101"/>
    <s v="Puttershoek"/>
    <s v="Kleefkruid (PHK)"/>
    <n v="2024"/>
    <n v="0"/>
  </r>
  <r>
    <s v="LEI-B01-X01581"/>
    <s v="X01581"/>
    <s v="Hemelwaterriool"/>
    <n v="47282"/>
    <s v="47228A"/>
    <n v="52.74"/>
    <n v="250"/>
    <n v="0"/>
    <x v="4"/>
    <s v="Rond"/>
    <s v="Beton"/>
    <n v="20020101"/>
    <s v="Puttershoek"/>
    <s v="Gele Lis (PHK)"/>
    <n v="2024"/>
    <n v="0"/>
  </r>
  <r>
    <s v="LEI-B01-X01582"/>
    <s v="X01582"/>
    <s v="Vuilwaterriool"/>
    <n v="47291"/>
    <n v="47156"/>
    <n v="35.35"/>
    <n v="250"/>
    <n v="0"/>
    <x v="4"/>
    <s v="Rond"/>
    <s v="Gres"/>
    <n v="20020101"/>
    <s v="Puttershoek"/>
    <s v="De Grienden (PHK)"/>
    <n v="2024"/>
    <n v="0"/>
  </r>
  <r>
    <s v="LEI-B01-X01583"/>
    <s v="X01583"/>
    <s v="Hemelwaterriool"/>
    <n v="47290"/>
    <n v="47267"/>
    <n v="37.14"/>
    <n v="250"/>
    <n v="0"/>
    <x v="4"/>
    <s v="Rond"/>
    <s v="Beton"/>
    <n v="20020101"/>
    <s v="Puttershoek"/>
    <s v="De Grienden (PHK)"/>
    <n v="2024"/>
    <n v="0"/>
  </r>
  <r>
    <s v="LEI-B01-X02155"/>
    <s v="X02155"/>
    <s v="Vuilwaterriool"/>
    <n v="47178"/>
    <n v="47180"/>
    <n v="29.73"/>
    <n v="250"/>
    <n v="0"/>
    <x v="4"/>
    <s v="Rond"/>
    <s v="Gres"/>
    <n v="19980101"/>
    <s v="Puttershoek"/>
    <s v="Penningkruid (PHK)"/>
    <n v="2024"/>
    <n v="0"/>
  </r>
  <r>
    <s v="LEI-B01-X02156"/>
    <s v="X02156"/>
    <s v="Vuilwaterriool"/>
    <n v="47179"/>
    <n v="47181"/>
    <n v="35.97"/>
    <n v="250"/>
    <n v="0"/>
    <x v="4"/>
    <s v="Rond"/>
    <s v="Gres"/>
    <n v="19980101"/>
    <s v="Puttershoek"/>
    <s v="Penningkruid (PHK)"/>
    <n v="2024"/>
    <n v="0"/>
  </r>
  <r>
    <s v="LEI-B01-X02160"/>
    <s v="X02160"/>
    <s v="Hemelwaterriool"/>
    <n v="47288"/>
    <n v="47203"/>
    <n v="10.7"/>
    <n v="250"/>
    <n v="0"/>
    <x v="4"/>
    <s v="Rond"/>
    <s v="Beton"/>
    <n v="19980101"/>
    <s v="Puttershoek"/>
    <s v="Penningkruid (PHK)"/>
    <n v="2024"/>
    <n v="0"/>
  </r>
  <r>
    <s v="LEI-B01-X02411"/>
    <s v="X02411"/>
    <s v="Hemelwaterriool"/>
    <n v="41941"/>
    <n v="41942"/>
    <n v="36.01"/>
    <n v="250"/>
    <n v="0"/>
    <x v="4"/>
    <s v="Rond"/>
    <s v="Beton"/>
    <n v="20010101"/>
    <s v="Puttershoek"/>
    <s v="Laning (PHK)"/>
    <n v="2024"/>
    <n v="0"/>
  </r>
  <r>
    <s v="LEI-B01-X02948"/>
    <s v="X02948"/>
    <s v="Gemengd riool"/>
    <s v="40480.5"/>
    <n v="40670"/>
    <n v="20.77"/>
    <n v="250"/>
    <n v="0"/>
    <x v="4"/>
    <s v="Rond"/>
    <s v="Ultrarib"/>
    <n v="19850101"/>
    <s v="Puttershoek"/>
    <s v="Plataanstraat (PHK)"/>
    <n v="2024"/>
    <n v="0"/>
  </r>
  <r>
    <s v="LEI-B01-X03531"/>
    <s v="X03531"/>
    <s v="Vuilwaterriool"/>
    <n v="47115"/>
    <n v="47116"/>
    <n v="49.57"/>
    <n v="250"/>
    <n v="0"/>
    <x v="4"/>
    <s v="Rond"/>
    <s v="Gres"/>
    <n v="19980101"/>
    <s v="Puttershoek"/>
    <s v="Kleefkruid (PHK)"/>
    <n v="2024"/>
    <n v="0"/>
  </r>
  <r>
    <s v="LEI-B01-X03532"/>
    <s v="X03532"/>
    <s v="Vuilwaterriool"/>
    <n v="47114"/>
    <n v="47115"/>
    <n v="48.48"/>
    <n v="250"/>
    <n v="0"/>
    <x v="4"/>
    <s v="Rond"/>
    <s v="Gres"/>
    <n v="19980101"/>
    <s v="Puttershoek"/>
    <s v="Kleefkruid (PHK)"/>
    <n v="2024"/>
    <n v="0"/>
  </r>
  <r>
    <s v="LEI-B01-X03533"/>
    <s v="X03533"/>
    <s v="Vuilwaterriool"/>
    <n v="47121"/>
    <n v="47126"/>
    <n v="57.61"/>
    <n v="250"/>
    <n v="0"/>
    <x v="4"/>
    <s v="Rond"/>
    <s v="Gres"/>
    <n v="19980101"/>
    <s v="Puttershoek"/>
    <s v="Dauwbraam (PHK)"/>
    <n v="2024"/>
    <n v="0"/>
  </r>
  <r>
    <s v="LEI-B01-X03534"/>
    <s v="X03534"/>
    <s v="Vuilwaterriool"/>
    <n v="47117"/>
    <n v="47121"/>
    <n v="15.01"/>
    <n v="250"/>
    <n v="0"/>
    <x v="4"/>
    <s v="Rond"/>
    <s v="Gres"/>
    <n v="19980101"/>
    <s v="Puttershoek"/>
    <s v="Dauwbraam (PHK)"/>
    <n v="2024"/>
    <n v="0"/>
  </r>
  <r>
    <s v="LEI-B01-X03535"/>
    <s v="X03535"/>
    <s v="Vuilwaterriool"/>
    <n v="47151"/>
    <n v="47149"/>
    <n v="41.24"/>
    <n v="250"/>
    <n v="0"/>
    <x v="4"/>
    <s v="Rond"/>
    <s v="Gres"/>
    <n v="20020101"/>
    <s v="Puttershoek"/>
    <s v="Speenkruid (PHK)"/>
    <n v="2024"/>
    <n v="0"/>
  </r>
  <r>
    <s v="LEI-B01-X03638"/>
    <s v="X03638"/>
    <s v="Vuilwaterriool"/>
    <n v="47152"/>
    <n v="47151"/>
    <n v="79.78"/>
    <n v="250"/>
    <n v="0"/>
    <x v="4"/>
    <s v="Rond"/>
    <s v="Gres"/>
    <n v="20020101"/>
    <s v="Puttershoek"/>
    <s v="Speenkruid (PHK)"/>
    <n v="2024"/>
    <n v="0"/>
  </r>
  <r>
    <s v="LEI-B01-X03639"/>
    <s v="X03639"/>
    <s v="Vuilwaterriool"/>
    <n v="47162"/>
    <n v="47161"/>
    <n v="43.46"/>
    <n v="250"/>
    <n v="0"/>
    <x v="4"/>
    <s v="Rond"/>
    <s v="Gres"/>
    <n v="20020101"/>
    <s v="Puttershoek"/>
    <s v="Kleefkruid (PHK)"/>
    <n v="2024"/>
    <n v="0"/>
  </r>
  <r>
    <s v="LEI-B01-X03640"/>
    <s v="X03640"/>
    <s v="Vuilwaterriool"/>
    <n v="47116"/>
    <n v="47162"/>
    <n v="44.51"/>
    <n v="250"/>
    <n v="0"/>
    <x v="4"/>
    <s v="Rond"/>
    <s v="Gres"/>
    <n v="20020101"/>
    <s v="Puttershoek"/>
    <s v="Kleefkruid (PHK)"/>
    <n v="2024"/>
    <n v="0"/>
  </r>
  <r>
    <s v="LEI-B01-X03641"/>
    <s v="X03641"/>
    <s v="Vuilwaterriool"/>
    <n v="47163"/>
    <n v="47160"/>
    <n v="81.8"/>
    <n v="250"/>
    <n v="0"/>
    <x v="4"/>
    <s v="Rond"/>
    <s v="Gres"/>
    <n v="20020101"/>
    <s v="Puttershoek"/>
    <s v="Waterkers (PHK)"/>
    <n v="2024"/>
    <n v="0"/>
  </r>
  <r>
    <s v="LEI-B01-X03642"/>
    <s v="X03642"/>
    <s v="Vuilwaterriool"/>
    <n v="47168"/>
    <n v="47169"/>
    <n v="34.04"/>
    <n v="250"/>
    <n v="0"/>
    <x v="4"/>
    <s v="Rond"/>
    <s v="Gres"/>
    <n v="20020101"/>
    <s v="Puttershoek"/>
    <s v="Haagwinde (PHK)"/>
    <n v="2024"/>
    <n v="0"/>
  </r>
  <r>
    <s v="LEI-B01-X03643"/>
    <s v="X03643"/>
    <s v="Vuilwaterriool"/>
    <n v="47163"/>
    <n v="47170"/>
    <n v="34.020000000000003"/>
    <n v="250"/>
    <n v="0"/>
    <x v="4"/>
    <s v="Rond"/>
    <s v="Gres"/>
    <n v="20020101"/>
    <s v="Puttershoek"/>
    <s v="Haagwinde (PHK)"/>
    <n v="2024"/>
    <n v="0"/>
  </r>
  <r>
    <s v="LEI-B01-X03644"/>
    <s v="X03644"/>
    <s v="Vuilwaterriool"/>
    <n v="47167"/>
    <n v="47163"/>
    <n v="40.49"/>
    <n v="250"/>
    <n v="0"/>
    <x v="4"/>
    <s v="Rond"/>
    <s v="Gres"/>
    <n v="20020101"/>
    <s v="Puttershoek"/>
    <s v="Haagwinde (PHK)"/>
    <n v="2024"/>
    <n v="0"/>
  </r>
  <r>
    <s v="LEI-B01-X03645"/>
    <s v="X03645"/>
    <s v="Vuilwaterriool"/>
    <n v="47165"/>
    <n v="47167"/>
    <n v="39.549999999999997"/>
    <n v="250"/>
    <n v="0"/>
    <x v="4"/>
    <s v="Rond"/>
    <s v="Gres"/>
    <n v="20020101"/>
    <s v="Puttershoek"/>
    <s v="Haagwinde (PHK)"/>
    <n v="2024"/>
    <n v="0"/>
  </r>
  <r>
    <s v="LEI-B01-X03646"/>
    <s v="X03646"/>
    <s v="Vuilwaterriool"/>
    <n v="47166"/>
    <n v="47165"/>
    <n v="4.59"/>
    <n v="250"/>
    <n v="0"/>
    <x v="4"/>
    <s v="Rond"/>
    <s v="Gres"/>
    <n v="20020101"/>
    <s v="Puttershoek"/>
    <s v="Haagwinde (PHK)"/>
    <n v="2024"/>
    <n v="0"/>
  </r>
  <r>
    <s v="LEI-B01-X03647"/>
    <s v="X03647"/>
    <s v="Vuilwaterriool"/>
    <n v="47164"/>
    <n v="47166"/>
    <n v="39.619999999999997"/>
    <n v="250"/>
    <n v="0"/>
    <x v="4"/>
    <s v="Rond"/>
    <s v="Gres"/>
    <n v="20020101"/>
    <s v="Puttershoek"/>
    <s v="Haagwinde (PHK)"/>
    <n v="2024"/>
    <n v="0"/>
  </r>
  <r>
    <s v="LEI-B01-X03648"/>
    <s v="X03648"/>
    <s v="Vuilwaterriool"/>
    <n v="47168"/>
    <n v="47164"/>
    <n v="40.54"/>
    <n v="250"/>
    <n v="0"/>
    <x v="4"/>
    <s v="Rond"/>
    <s v="Gres"/>
    <n v="20020101"/>
    <s v="Puttershoek"/>
    <s v="Haagwinde (PHK)"/>
    <n v="2024"/>
    <n v="0"/>
  </r>
  <r>
    <s v="LEI-B01-X03649"/>
    <s v="X03649"/>
    <s v="Vuilwaterriool"/>
    <n v="47168"/>
    <n v="47163"/>
    <n v="8.27"/>
    <n v="250"/>
    <n v="0"/>
    <x v="4"/>
    <s v="Rond"/>
    <s v="Gres"/>
    <n v="20020101"/>
    <s v="Puttershoek"/>
    <s v="Waterkers (PHK)"/>
    <n v="2024"/>
    <n v="0"/>
  </r>
  <r>
    <s v="LEI-B01-X03650"/>
    <s v="X03650"/>
    <s v="Vuilwaterriool"/>
    <n v="47171"/>
    <n v="47168"/>
    <n v="61.75"/>
    <n v="250"/>
    <n v="0"/>
    <x v="4"/>
    <s v="Rond"/>
    <s v="Gres"/>
    <n v="20020101"/>
    <s v="Puttershoek"/>
    <s v="Waterkers (PHK)"/>
    <n v="2024"/>
    <n v="0"/>
  </r>
  <r>
    <s v="LEI-B01-X03651"/>
    <s v="X03651"/>
    <s v="Vuilwaterriool"/>
    <n v="47158"/>
    <n v="47159"/>
    <n v="64.7"/>
    <n v="250"/>
    <n v="0"/>
    <x v="4"/>
    <s v="Rond"/>
    <s v="Gres"/>
    <n v="20020101"/>
    <s v="Puttershoek"/>
    <s v="De Grienden (PHK)"/>
    <n v="2024"/>
    <n v="0"/>
  </r>
  <r>
    <s v="LEI-B01-X03652"/>
    <s v="X03652"/>
    <s v="Vuilwaterriool"/>
    <n v="47152"/>
    <n v="47158"/>
    <n v="60.16"/>
    <n v="250"/>
    <n v="0"/>
    <x v="4"/>
    <s v="Rond"/>
    <s v="Gres"/>
    <n v="20020101"/>
    <s v="Puttershoek"/>
    <s v="De Grienden (PHK)"/>
    <n v="2024"/>
    <n v="0"/>
  </r>
  <r>
    <s v="LEI-B01-X03653"/>
    <s v="X03653"/>
    <s v="Vuilwaterriool"/>
    <n v="47153"/>
    <n v="47152"/>
    <n v="63.2"/>
    <n v="250"/>
    <n v="0"/>
    <x v="4"/>
    <s v="Rond"/>
    <s v="Gres"/>
    <n v="20020101"/>
    <s v="Puttershoek"/>
    <s v="Barbarakruid (PHK)"/>
    <n v="2024"/>
    <n v="0"/>
  </r>
  <r>
    <s v="LEI-B01-X03654"/>
    <s v="X03654"/>
    <s v="Vuilwaterriool"/>
    <n v="47154"/>
    <n v="47153"/>
    <n v="61.94"/>
    <n v="250"/>
    <n v="0"/>
    <x v="4"/>
    <s v="Rond"/>
    <s v="Gres"/>
    <n v="20020101"/>
    <s v="Puttershoek"/>
    <s v="Barbarakruid (PHK)"/>
    <n v="2024"/>
    <n v="0"/>
  </r>
  <r>
    <s v="LEI-B01-X03655"/>
    <s v="X03655"/>
    <s v="Vuilwaterriool"/>
    <n v="47155"/>
    <n v="47154"/>
    <n v="62.94"/>
    <n v="250"/>
    <n v="0"/>
    <x v="4"/>
    <s v="Rond"/>
    <s v="Gres"/>
    <n v="20020101"/>
    <s v="Puttershoek"/>
    <s v="Barbarakruid (PHK)"/>
    <n v="2024"/>
    <n v="0"/>
  </r>
  <r>
    <s v="LEI-B01-X03656"/>
    <s v="X03656"/>
    <s v="Vuilwaterriool"/>
    <n v="47176"/>
    <n v="47175"/>
    <n v="87.8"/>
    <n v="250"/>
    <n v="0"/>
    <x v="4"/>
    <s v="Rond"/>
    <s v="Gres"/>
    <n v="20020101"/>
    <s v="Puttershoek"/>
    <s v="Valeriaan (PHK)"/>
    <n v="2024"/>
    <n v="0"/>
  </r>
  <r>
    <s v="LEI-B01-X03657"/>
    <s v="X03657"/>
    <s v="Vuilwaterriool"/>
    <n v="47155"/>
    <n v="47176"/>
    <n v="64.709999999999994"/>
    <n v="250"/>
    <n v="0"/>
    <x v="4"/>
    <s v="Rond"/>
    <s v="Gres"/>
    <n v="20020101"/>
    <s v="Puttershoek"/>
    <s v="Barbarakruid (PHK)"/>
    <n v="2024"/>
    <n v="0"/>
  </r>
  <r>
    <s v="LEI-B01-X03658"/>
    <s v="X03658"/>
    <s v="Vuilwaterriool"/>
    <n v="47171"/>
    <n v="47155"/>
    <n v="68.959999999999994"/>
    <n v="250"/>
    <n v="0"/>
    <x v="4"/>
    <s v="Rond"/>
    <s v="Gres"/>
    <n v="20020101"/>
    <s v="Puttershoek"/>
    <s v="Gele Lis (PHK)"/>
    <n v="2024"/>
    <n v="0"/>
  </r>
  <r>
    <s v="LEI-B01-X03659"/>
    <s v="X03659"/>
    <s v="Vuilwaterriool"/>
    <n v="47172"/>
    <n v="47171"/>
    <n v="49.41"/>
    <n v="250"/>
    <n v="0"/>
    <x v="4"/>
    <s v="Rond"/>
    <s v="Gres"/>
    <n v="20020101"/>
    <s v="Puttershoek"/>
    <s v="Gele Lis (PHK)"/>
    <n v="2024"/>
    <n v="0"/>
  </r>
  <r>
    <s v="LEI-B01-X03660"/>
    <s v="X03660"/>
    <s v="Vuilwaterriool"/>
    <n v="47128"/>
    <n v="47172"/>
    <n v="52.34"/>
    <n v="250"/>
    <n v="0"/>
    <x v="4"/>
    <s v="Rond"/>
    <s v="Gres"/>
    <n v="20020101"/>
    <s v="Puttershoek"/>
    <s v="Gele Lis (PHK)"/>
    <n v="2024"/>
    <n v="0"/>
  </r>
  <r>
    <s v="LEI-B01-X03661"/>
    <s v="X03661"/>
    <s v="Vuilwaterriool"/>
    <n v="47173"/>
    <n v="47175"/>
    <n v="89.1"/>
    <n v="250"/>
    <n v="0"/>
    <x v="4"/>
    <s v="Rond"/>
    <s v="Gres"/>
    <n v="20020101"/>
    <s v="Puttershoek"/>
    <s v="Valeriaan (PHK)"/>
    <n v="2024"/>
    <n v="0"/>
  </r>
  <r>
    <s v="LEI-B01-X03662"/>
    <s v="X03662"/>
    <s v="Vuilwaterriool"/>
    <n v="47174"/>
    <n v="47173"/>
    <n v="83.62"/>
    <n v="250"/>
    <n v="0"/>
    <x v="4"/>
    <s v="Rond"/>
    <s v="Gres"/>
    <n v="20020101"/>
    <s v="Puttershoek"/>
    <s v="Valeriaan (PHK)"/>
    <n v="2024"/>
    <n v="0"/>
  </r>
  <r>
    <s v="LEI-B01-X03663"/>
    <s v="X03663"/>
    <s v="Vuilwaterriool"/>
    <n v="47101"/>
    <n v="47174"/>
    <n v="82.48"/>
    <n v="250"/>
    <n v="0"/>
    <x v="4"/>
    <s v="Rond"/>
    <s v="Gres"/>
    <n v="20020101"/>
    <s v="Puttershoek"/>
    <s v="Valeriaan (PHK)"/>
    <n v="2024"/>
    <n v="0"/>
  </r>
  <r>
    <s v="LEI-B01-X03664"/>
    <s v="X03664"/>
    <s v="Hemelwaterriool"/>
    <n v="47268"/>
    <n v="47307"/>
    <n v="16.37"/>
    <n v="250"/>
    <n v="0"/>
    <x v="4"/>
    <s v="Rond"/>
    <s v="Beton"/>
    <n v="20020101"/>
    <s v="Puttershoek"/>
    <s v="De Grienden (PHK)"/>
    <n v="2024"/>
    <n v="0"/>
  </r>
  <r>
    <s v="LEI-B01-X03665"/>
    <s v="X03665"/>
    <s v="Hemelwaterriool"/>
    <n v="47267"/>
    <n v="47268"/>
    <n v="50.9"/>
    <n v="250"/>
    <n v="0"/>
    <x v="4"/>
    <s v="Rond"/>
    <s v="Beton"/>
    <n v="20020101"/>
    <s v="Puttershoek"/>
    <s v="De Grienden (PHK)"/>
    <n v="2024"/>
    <n v="0"/>
  </r>
  <r>
    <s v="LEI-B01-X03666"/>
    <s v="X03666"/>
    <s v="Hemelwaterriool"/>
    <n v="47261"/>
    <n v="47290"/>
    <n v="13.75"/>
    <n v="250"/>
    <n v="0"/>
    <x v="4"/>
    <s v="Rond"/>
    <s v="Beton"/>
    <n v="20020101"/>
    <s v="Puttershoek"/>
    <s v="De Grienden (PHK)"/>
    <n v="2024"/>
    <n v="0"/>
  </r>
  <r>
    <s v="LEI-B01-X03667"/>
    <s v="X03667"/>
    <s v="Hemelwaterriool"/>
    <n v="47261"/>
    <n v="47248"/>
    <n v="40.26"/>
    <n v="250"/>
    <n v="0"/>
    <x v="4"/>
    <s v="Rond"/>
    <s v="Beton"/>
    <n v="20020101"/>
    <s v="Puttershoek"/>
    <s v="Speenkruid (PHK)"/>
    <n v="2024"/>
    <n v="0"/>
  </r>
  <r>
    <s v="LEI-B01-X03668"/>
    <s v="X03668"/>
    <s v="Hemelwaterriool"/>
    <n v="47262"/>
    <n v="47261"/>
    <n v="12.81"/>
    <n v="250"/>
    <n v="0"/>
    <x v="4"/>
    <s v="Rond"/>
    <s v="Beton"/>
    <n v="20020101"/>
    <s v="Puttershoek"/>
    <s v="Speenkruid (PHK)"/>
    <n v="2024"/>
    <n v="0"/>
  </r>
  <r>
    <s v="LEI-B01-X03669"/>
    <s v="X03669"/>
    <s v="Hemelwaterriool"/>
    <n v="47263"/>
    <n v="47262"/>
    <n v="69.34"/>
    <n v="250"/>
    <n v="0"/>
    <x v="4"/>
    <s v="Rond"/>
    <s v="Beton"/>
    <n v="20020101"/>
    <s v="Puttershoek"/>
    <s v="Speenkruid (PHK)"/>
    <n v="2024"/>
    <n v="0"/>
  </r>
  <r>
    <s v="LEI-B01-X03670"/>
    <s v="X03670"/>
    <s v="Hemelwaterriool"/>
    <n v="47271"/>
    <n v="47262"/>
    <n v="67.17"/>
    <n v="250"/>
    <n v="0"/>
    <x v="4"/>
    <s v="Rond"/>
    <s v="Beton"/>
    <n v="20020101"/>
    <s v="Puttershoek"/>
    <s v="Waterkers (PHK)"/>
    <n v="2024"/>
    <n v="0"/>
  </r>
  <r>
    <s v="LEI-B01-X03671"/>
    <s v="X03671"/>
    <s v="Hemelwaterriool"/>
    <n v="47273"/>
    <n v="47216"/>
    <n v="50.98"/>
    <n v="250"/>
    <n v="0"/>
    <x v="4"/>
    <s v="Rond"/>
    <s v="Beton"/>
    <n v="20020101"/>
    <s v="Puttershoek"/>
    <s v="Kleefkruid (PHK)"/>
    <n v="2024"/>
    <n v="0"/>
  </r>
  <r>
    <s v="LEI-B01-X03672"/>
    <s v="X03672"/>
    <s v="Hemelwaterriool"/>
    <n v="47271"/>
    <n v="47273"/>
    <n v="47.82"/>
    <n v="250"/>
    <n v="0"/>
    <x v="4"/>
    <s v="Rond"/>
    <s v="Beton"/>
    <n v="20020101"/>
    <s v="Puttershoek"/>
    <s v="Kleefkruid (PHK)"/>
    <n v="2024"/>
    <n v="0"/>
  </r>
  <r>
    <s v="LEI-B01-X03774"/>
    <s v="X03774"/>
    <s v="Hemelwaterriool"/>
    <n v="47272"/>
    <n v="47271"/>
    <n v="60.71"/>
    <n v="250"/>
    <n v="0"/>
    <x v="4"/>
    <s v="Rond"/>
    <s v="Beton"/>
    <n v="20020101"/>
    <s v="Puttershoek"/>
    <s v="Waterkers (PHK)"/>
    <n v="2024"/>
    <n v="0"/>
  </r>
  <r>
    <s v="LEI-B01-X03775"/>
    <s v="X03775"/>
    <s v="Hemelwaterriool"/>
    <n v="47272"/>
    <n v="47280"/>
    <n v="34.25"/>
    <n v="250"/>
    <n v="0"/>
    <x v="4"/>
    <s v="Rond"/>
    <s v="Beton"/>
    <n v="20020101"/>
    <s v="Puttershoek"/>
    <s v="Haagwinde (PHK)"/>
    <n v="2024"/>
    <n v="0"/>
  </r>
  <r>
    <s v="LEI-B01-X03916"/>
    <s v="X03916"/>
    <s v="Hemelwaterriool"/>
    <n v="47278"/>
    <n v="47279"/>
    <n v="34.22"/>
    <n v="250"/>
    <n v="0"/>
    <x v="4"/>
    <s v="Rond"/>
    <s v="Beton"/>
    <n v="20020101"/>
    <s v="Puttershoek"/>
    <s v="Haagwinde (PHK)"/>
    <n v="2024"/>
    <n v="0"/>
  </r>
  <r>
    <s v="LEI-B01-X03917"/>
    <s v="X03917"/>
    <s v="Hemelwaterriool"/>
    <n v="47272"/>
    <n v="47278"/>
    <n v="10.210000000000001"/>
    <n v="250"/>
    <n v="0"/>
    <x v="4"/>
    <s v="Rond"/>
    <s v="Beton"/>
    <n v="20020101"/>
    <s v="Puttershoek"/>
    <s v="Waterkers (PHK)"/>
    <n v="2024"/>
    <n v="0"/>
  </r>
  <r>
    <s v="LEI-B01-X03918"/>
    <s v="X03918"/>
    <s v="Hemelwaterriool"/>
    <n v="47274"/>
    <n v="47272"/>
    <n v="38.5"/>
    <n v="250"/>
    <n v="0"/>
    <x v="4"/>
    <s v="Rond"/>
    <s v="Beton"/>
    <n v="20020101"/>
    <s v="Puttershoek"/>
    <s v="Haagwinde (PHK)"/>
    <n v="2024"/>
    <n v="0"/>
  </r>
  <r>
    <s v="LEI-B01-X03919"/>
    <s v="X03919"/>
    <s v="Hemelwaterriool"/>
    <n v="47275"/>
    <n v="47274"/>
    <n v="41.94"/>
    <n v="250"/>
    <n v="0"/>
    <x v="4"/>
    <s v="Rond"/>
    <s v="Beton"/>
    <n v="20020101"/>
    <s v="Puttershoek"/>
    <s v="Haagwinde (PHK)"/>
    <n v="2024"/>
    <n v="0"/>
  </r>
  <r>
    <s v="LEI-B01-X03920"/>
    <s v="X03920"/>
    <s v="Hemelwaterriool"/>
    <n v="47276"/>
    <n v="47275"/>
    <n v="6.63"/>
    <n v="250"/>
    <n v="0"/>
    <x v="4"/>
    <s v="Rond"/>
    <s v="Beton"/>
    <n v="20020101"/>
    <s v="Puttershoek"/>
    <s v="Haagwinde (PHK)"/>
    <n v="2024"/>
    <n v="0"/>
  </r>
  <r>
    <s v="LEI-B01-X03921"/>
    <s v="X03921"/>
    <s v="Hemelwaterriool"/>
    <n v="47277"/>
    <n v="47276"/>
    <n v="42.03"/>
    <n v="250"/>
    <n v="0"/>
    <x v="4"/>
    <s v="Rond"/>
    <s v="Beton"/>
    <n v="20020101"/>
    <s v="Puttershoek"/>
    <s v="Haagwinde (PHK)"/>
    <n v="2024"/>
    <n v="0"/>
  </r>
  <r>
    <s v="LEI-B01-X03922"/>
    <s v="X03922"/>
    <s v="Hemelwaterriool"/>
    <n v="47278"/>
    <n v="47277"/>
    <n v="38.590000000000003"/>
    <n v="250"/>
    <n v="0"/>
    <x v="4"/>
    <s v="Rond"/>
    <s v="Beton"/>
    <n v="20020101"/>
    <s v="Puttershoek"/>
    <s v="Haagwinde (PHK)"/>
    <n v="2024"/>
    <n v="0"/>
  </r>
  <r>
    <s v="LEI-B01-X03923"/>
    <s v="X03923"/>
    <s v="Hemelwaterriool"/>
    <n v="47281"/>
    <n v="47278"/>
    <n v="59.76"/>
    <n v="250"/>
    <n v="0"/>
    <x v="4"/>
    <s v="Rond"/>
    <s v="Beton"/>
    <n v="20020101"/>
    <s v="Puttershoek"/>
    <s v="Waterkers (PHK)"/>
    <n v="2024"/>
    <n v="0"/>
  </r>
  <r>
    <s v="LEI-B01-X03924"/>
    <s v="X03924"/>
    <s v="Hemelwaterriool"/>
    <n v="47270"/>
    <n v="47306"/>
    <n v="8.32"/>
    <n v="250"/>
    <n v="0"/>
    <x v="4"/>
    <s v="Rond"/>
    <s v="Beton"/>
    <n v="20020101"/>
    <s v="Puttershoek"/>
    <s v="De Grienden (PHK)"/>
    <n v="2024"/>
    <n v="0"/>
  </r>
  <r>
    <s v="LEI-B01-X03925"/>
    <s v="X03925"/>
    <s v="Hemelwaterriool"/>
    <n v="47269"/>
    <n v="47270"/>
    <n v="65.8"/>
    <n v="250"/>
    <n v="0"/>
    <x v="4"/>
    <s v="Rond"/>
    <s v="Beton"/>
    <n v="20020101"/>
    <s v="Puttershoek"/>
    <s v="De Grienden (PHK)"/>
    <n v="2024"/>
    <n v="0"/>
  </r>
  <r>
    <s v="LEI-B01-X03926"/>
    <s v="X03926"/>
    <s v="Hemelwaterriool"/>
    <n v="47263"/>
    <n v="47269"/>
    <n v="59.87"/>
    <n v="250"/>
    <n v="0"/>
    <x v="4"/>
    <s v="Rond"/>
    <s v="Beton"/>
    <n v="20020101"/>
    <s v="Puttershoek"/>
    <s v="De Grienden (PHK)"/>
    <n v="2024"/>
    <n v="0"/>
  </r>
  <r>
    <s v="LEI-B01-X03927"/>
    <s v="X03927"/>
    <s v="Hemelwaterriool"/>
    <n v="47264"/>
    <n v="47263"/>
    <n v="63.2"/>
    <n v="250"/>
    <n v="0"/>
    <x v="4"/>
    <s v="Rond"/>
    <s v="Beton"/>
    <n v="20020101"/>
    <s v="Puttershoek"/>
    <s v="Barbarakruid (PHK)"/>
    <n v="2024"/>
    <n v="0"/>
  </r>
  <r>
    <s v="LEI-B01-X03928"/>
    <s v="X03928"/>
    <s v="Hemelwaterriool"/>
    <n v="47265"/>
    <n v="47264"/>
    <n v="61.91"/>
    <n v="250"/>
    <n v="0"/>
    <x v="4"/>
    <s v="Rond"/>
    <s v="Beton"/>
    <n v="20020101"/>
    <s v="Puttershoek"/>
    <s v="Barbarakruid (PHK)"/>
    <n v="2024"/>
    <n v="0"/>
  </r>
  <r>
    <s v="LEI-B01-X03929"/>
    <s v="X03929"/>
    <s v="Hemelwaterriool"/>
    <n v="47266"/>
    <n v="47265"/>
    <n v="62.91"/>
    <n v="250"/>
    <n v="0"/>
    <x v="4"/>
    <s v="Rond"/>
    <s v="Beton"/>
    <n v="20020101"/>
    <s v="Puttershoek"/>
    <s v="Barbarakruid (PHK)"/>
    <n v="2024"/>
    <n v="0"/>
  </r>
  <r>
    <s v="LEI-B01-X03930"/>
    <s v="X03930"/>
    <s v="Hemelwaterriool"/>
    <n v="47287"/>
    <n v="47308"/>
    <n v="16.47"/>
    <n v="250"/>
    <n v="0"/>
    <x v="4"/>
    <s v="Rond"/>
    <s v="Beton"/>
    <n v="20020101"/>
    <s v="Puttershoek"/>
    <s v="Gele Lis (PHK)"/>
    <n v="2024"/>
    <n v="0"/>
  </r>
  <r>
    <s v="LEI-B01-X03931"/>
    <s v="X03931"/>
    <s v="Hemelwaterriool"/>
    <n v="47281"/>
    <n v="47282"/>
    <n v="45.6"/>
    <n v="250"/>
    <n v="0"/>
    <x v="4"/>
    <s v="Rond"/>
    <s v="Beton"/>
    <n v="20020101"/>
    <s v="Puttershoek"/>
    <s v="Gele Lis (PHK)"/>
    <n v="2024"/>
    <n v="0"/>
  </r>
  <r>
    <s v="LEI-B01-X03932"/>
    <s v="X03932"/>
    <s v="Hemelwaterriool"/>
    <n v="47266"/>
    <n v="47281"/>
    <n v="70.91"/>
    <n v="250"/>
    <n v="0"/>
    <x v="4"/>
    <s v="Rond"/>
    <s v="Beton"/>
    <n v="20020101"/>
    <s v="Puttershoek"/>
    <s v="Gele Lis (PHK)"/>
    <n v="2024"/>
    <n v="0"/>
  </r>
  <r>
    <s v="LEI-B01-X03933"/>
    <s v="X03933"/>
    <s v="Hemelwaterriool"/>
    <n v="47286"/>
    <n v="47266"/>
    <n v="66.73"/>
    <n v="250"/>
    <n v="0"/>
    <x v="4"/>
    <s v="Rond"/>
    <s v="Beton"/>
    <n v="20020101"/>
    <s v="Puttershoek"/>
    <s v="Barbarakruid (PHK)"/>
    <n v="2024"/>
    <n v="0"/>
  </r>
  <r>
    <s v="LEI-B01-X03934"/>
    <s v="X03934"/>
    <s v="Hemelwaterriool"/>
    <n v="47287"/>
    <n v="47286"/>
    <n v="38.659999999999997"/>
    <n v="250"/>
    <n v="0"/>
    <x v="4"/>
    <s v="Rond"/>
    <s v="Beton"/>
    <n v="20020101"/>
    <s v="Puttershoek"/>
    <s v="Valeriaan (PHK)"/>
    <n v="2024"/>
    <n v="0"/>
  </r>
  <r>
    <s v="LEI-B01-X03935"/>
    <s v="X03935"/>
    <s v="Hemelwaterriool"/>
    <n v="47285"/>
    <n v="47287"/>
    <n v="48.59"/>
    <n v="250"/>
    <n v="0"/>
    <x v="4"/>
    <s v="Rond"/>
    <s v="Beton"/>
    <n v="20020101"/>
    <s v="Puttershoek"/>
    <s v="Valeriaan (PHK)"/>
    <n v="2024"/>
    <n v="0"/>
  </r>
  <r>
    <s v="LEI-B01-X03936"/>
    <s v="X03936"/>
    <s v="Hemelwaterriool"/>
    <n v="47283"/>
    <n v="47285"/>
    <n v="84.54"/>
    <n v="250"/>
    <n v="0"/>
    <x v="4"/>
    <s v="Rond"/>
    <s v="Beton"/>
    <n v="20020101"/>
    <s v="Puttershoek"/>
    <s v="Valeriaan (PHK)"/>
    <n v="2024"/>
    <n v="0"/>
  </r>
  <r>
    <s v="LEI-B01-X03937"/>
    <s v="X03937"/>
    <s v="Hemelwaterriool"/>
    <n v="47283"/>
    <s v="47228A"/>
    <n v="66.09"/>
    <n v="250"/>
    <n v="0"/>
    <x v="4"/>
    <s v="Rond"/>
    <s v="Beton"/>
    <n v="20020101"/>
    <s v="Puttershoek"/>
    <s v="Dotter (PHK)"/>
    <n v="2024"/>
    <n v="0"/>
  </r>
  <r>
    <s v="LEI-B01-X03938"/>
    <s v="X03938"/>
    <s v="Hemelwaterriool"/>
    <n v="47283"/>
    <n v="47309"/>
    <n v="11.88"/>
    <n v="250"/>
    <n v="0"/>
    <x v="4"/>
    <s v="Rond"/>
    <s v="Beton"/>
    <n v="20020101"/>
    <s v="Puttershoek"/>
    <s v="Valeriaan (PHK)"/>
    <n v="2024"/>
    <n v="0"/>
  </r>
  <r>
    <s v="LEI-B01-X03939"/>
    <s v="X03939"/>
    <s v="Hemelwaterriool"/>
    <n v="47284"/>
    <n v="47283"/>
    <n v="90.15"/>
    <n v="250"/>
    <n v="0"/>
    <x v="4"/>
    <s v="Rond"/>
    <s v="Beton"/>
    <n v="20020101"/>
    <s v="Puttershoek"/>
    <s v="Valeriaan (PHK)"/>
    <n v="2024"/>
    <n v="0"/>
  </r>
  <r>
    <s v="LEI-B01-X03940"/>
    <s v="X03940"/>
    <s v="Hemelwaterriool"/>
    <n v="47201"/>
    <n v="47284"/>
    <n v="83.1"/>
    <n v="250"/>
    <n v="0"/>
    <x v="4"/>
    <s v="Rond"/>
    <s v="Beton"/>
    <n v="20020101"/>
    <s v="Puttershoek"/>
    <s v="Valeriaan (PHK)"/>
    <n v="2024"/>
    <n v="0"/>
  </r>
  <r>
    <s v="LEI-B01-X03941"/>
    <s v="X03941"/>
    <s v="Hemelwaterriool"/>
    <n v="47222"/>
    <n v="47221"/>
    <n v="34.92"/>
    <n v="250"/>
    <n v="0"/>
    <x v="4"/>
    <s v="Rond"/>
    <s v="Beton"/>
    <n v="19980101"/>
    <s v="Puttershoek"/>
    <s v="Haagwinde (PHK)"/>
    <n v="2024"/>
    <n v="0"/>
  </r>
  <r>
    <s v="LEI-B01-X03942"/>
    <s v="X03942"/>
    <s v="Hemelwaterriool"/>
    <n v="47217"/>
    <n v="47218"/>
    <n v="34.17"/>
    <n v="250"/>
    <n v="0"/>
    <x v="4"/>
    <s v="Rond"/>
    <s v="Beton"/>
    <n v="19980101"/>
    <s v="Puttershoek"/>
    <s v="Haagwinde (PHK)"/>
    <n v="2024"/>
    <n v="0"/>
  </r>
  <r>
    <s v="LEI-B01-X03943"/>
    <s v="X03943"/>
    <s v="Hemelwaterriool"/>
    <n v="47223"/>
    <n v="47222"/>
    <n v="34.78"/>
    <n v="250"/>
    <n v="0"/>
    <x v="4"/>
    <s v="Rond"/>
    <s v="Beton"/>
    <n v="19980101"/>
    <s v="Puttershoek"/>
    <s v="Haagwinde (PHK)"/>
    <n v="2024"/>
    <n v="0"/>
  </r>
  <r>
    <s v="LEI-B01-X03944"/>
    <s v="X03944"/>
    <s v="Hemelwaterriool"/>
    <n v="47224"/>
    <n v="47223"/>
    <n v="49.27"/>
    <n v="250"/>
    <n v="0"/>
    <x v="4"/>
    <s v="Rond"/>
    <s v="Beton"/>
    <n v="19980101"/>
    <s v="Puttershoek"/>
    <s v="Haagwinde (PHK)"/>
    <n v="2024"/>
    <n v="0"/>
  </r>
  <r>
    <s v="LEI-B01-X03945"/>
    <s v="X03945"/>
    <s v="Hemelwaterriool"/>
    <n v="47220"/>
    <n v="47224"/>
    <n v="8.74"/>
    <n v="250"/>
    <n v="0"/>
    <x v="4"/>
    <s v="Rond"/>
    <s v="Beton"/>
    <n v="19980101"/>
    <s v="Puttershoek"/>
    <s v="Haagwinde (PHK)"/>
    <n v="2024"/>
    <n v="0"/>
  </r>
  <r>
    <s v="LEI-B01-X03946"/>
    <s v="X03946"/>
    <s v="Hemelwaterriool"/>
    <n v="47219"/>
    <n v="47220"/>
    <n v="44.21"/>
    <n v="250"/>
    <n v="0"/>
    <x v="4"/>
    <s v="Rond"/>
    <s v="Beton"/>
    <n v="19980101"/>
    <s v="Puttershoek"/>
    <s v="Haagwinde (PHK)"/>
    <n v="2024"/>
    <n v="0"/>
  </r>
  <r>
    <s v="LEI-B01-X03947"/>
    <s v="X03947"/>
    <s v="Hemelwaterriool"/>
    <n v="47217"/>
    <n v="47219"/>
    <n v="39.26"/>
    <n v="250"/>
    <n v="0"/>
    <x v="4"/>
    <s v="Rond"/>
    <s v="Beton"/>
    <n v="19980101"/>
    <s v="Puttershoek"/>
    <s v="Haagwinde (PHK)"/>
    <n v="2024"/>
    <n v="0"/>
  </r>
  <r>
    <s v="LEI-B01-X04212"/>
    <s v="X04212"/>
    <s v="Vuilwaterriool"/>
    <n v="47114"/>
    <n v="47117"/>
    <n v="57.92"/>
    <n v="250"/>
    <n v="0"/>
    <x v="4"/>
    <s v="Rond"/>
    <s v="Gres"/>
    <n v="19980101"/>
    <s v="Puttershoek"/>
    <s v="Dauwbraam (PHK)"/>
    <n v="2024"/>
    <n v="0"/>
  </r>
  <r>
    <s v="LEI-B01-X04213"/>
    <s v="X04213"/>
    <s v="Vuilwaterriool"/>
    <n v="47113"/>
    <n v="47114"/>
    <n v="61.92"/>
    <n v="250"/>
    <n v="0"/>
    <x v="4"/>
    <s v="Rond"/>
    <s v="Gres"/>
    <n v="19980101"/>
    <s v="Puttershoek"/>
    <s v="Dauwbraam (PHK)"/>
    <n v="2024"/>
    <n v="0"/>
  </r>
  <r>
    <s v="LEI-B01-X04214"/>
    <s v="X04214"/>
    <s v="Vuilwaterriool"/>
    <n v="47111"/>
    <n v="47112"/>
    <n v="89.71"/>
    <n v="250"/>
    <n v="0"/>
    <x v="4"/>
    <s v="Rond"/>
    <s v="Gres"/>
    <n v="19980101"/>
    <s v="Puttershoek"/>
    <s v="De Grienden (PHK)"/>
    <n v="2024"/>
    <n v="0"/>
  </r>
  <r>
    <s v="LEI-B01-X04215"/>
    <s v="X04215"/>
    <s v="Vuilwaterriool"/>
    <n v="47108"/>
    <n v="47109"/>
    <n v="83.91"/>
    <n v="250"/>
    <n v="0"/>
    <x v="4"/>
    <s v="Rond"/>
    <s v="Gres"/>
    <n v="19980101"/>
    <s v="Puttershoek"/>
    <s v="De Grienden (PHK)"/>
    <n v="2024"/>
    <n v="0"/>
  </r>
  <r>
    <s v="LEI-B01-X04216"/>
    <s v="X04216"/>
    <s v="Vuilwaterriool"/>
    <n v="47111"/>
    <n v="47149"/>
    <n v="39.799999999999997"/>
    <n v="250"/>
    <n v="0"/>
    <x v="4"/>
    <s v="Rond"/>
    <s v="Gres"/>
    <n v="19980101"/>
    <s v="Puttershoek"/>
    <s v="Speenkruid (PHK)"/>
    <n v="2024"/>
    <n v="0"/>
  </r>
  <r>
    <s v="LEI-B01-X04217"/>
    <s v="X04217"/>
    <s v="Vuilwaterriool"/>
    <n v="47110"/>
    <n v="47111"/>
    <n v="42.26"/>
    <n v="250"/>
    <n v="0"/>
    <x v="4"/>
    <s v="Rond"/>
    <s v="Gres"/>
    <n v="19980101"/>
    <s v="Puttershoek"/>
    <s v="Speenkruid (PHK)"/>
    <n v="2024"/>
    <n v="0"/>
  </r>
  <r>
    <s v="LEI-B01-X04218"/>
    <s v="X04218"/>
    <s v="Vuilwaterriool"/>
    <n v="47108"/>
    <n v="47110"/>
    <n v="42.11"/>
    <n v="250"/>
    <n v="0"/>
    <x v="4"/>
    <s v="Rond"/>
    <s v="Gres"/>
    <n v="19980101"/>
    <s v="Puttershoek"/>
    <s v="Speenkruid (PHK)"/>
    <n v="2024"/>
    <n v="0"/>
  </r>
  <r>
    <s v="LEI-B01-X04219"/>
    <s v="X04219"/>
    <s v="Vuilwaterriool"/>
    <n v="47113"/>
    <n v="47108"/>
    <n v="11.1"/>
    <n v="250"/>
    <n v="0"/>
    <x v="4"/>
    <s v="Rond"/>
    <s v="Gres"/>
    <n v="19980101"/>
    <s v="Puttershoek"/>
    <s v="Speenkruid (PHK)"/>
    <n v="2024"/>
    <n v="0"/>
  </r>
  <r>
    <s v="LEI-B01-X04220"/>
    <s v="X04220"/>
    <s v="Vuilwaterriool"/>
    <n v="47107"/>
    <n v="47113"/>
    <n v="29.81"/>
    <n v="250"/>
    <n v="0"/>
    <x v="4"/>
    <s v="Rond"/>
    <s v="Gres"/>
    <n v="19980101"/>
    <s v="Puttershoek"/>
    <s v="Speenkruid (PHK)"/>
    <n v="2024"/>
    <n v="0"/>
  </r>
  <r>
    <s v="LEI-B01-X04221"/>
    <s v="X04221"/>
    <s v="Vuilwaterriool"/>
    <n v="47105"/>
    <n v="47107"/>
    <n v="41.36"/>
    <n v="250"/>
    <n v="0"/>
    <x v="4"/>
    <s v="Rond"/>
    <s v="Gres"/>
    <n v="19980101"/>
    <s v="Puttershoek"/>
    <s v="Speenkruid (PHK)"/>
    <n v="2024"/>
    <n v="0"/>
  </r>
  <r>
    <s v="LEI-B01-X04222"/>
    <s v="X04222"/>
    <s v="Vuilwaterriool"/>
    <n v="47105"/>
    <n v="47106"/>
    <n v="46.14"/>
    <n v="250"/>
    <n v="0"/>
    <x v="4"/>
    <s v="Rond"/>
    <s v="Gres"/>
    <n v="19980101"/>
    <s v="Puttershoek"/>
    <s v="De Grienden (PHK)"/>
    <n v="2024"/>
    <n v="0"/>
  </r>
  <r>
    <s v="LEI-B01-X04223"/>
    <s v="X04223"/>
    <s v="Vuilwaterriool"/>
    <n v="47104"/>
    <n v="47105"/>
    <n v="55.64"/>
    <n v="250"/>
    <n v="0"/>
    <x v="4"/>
    <s v="Rond"/>
    <s v="Gres"/>
    <n v="19980101"/>
    <s v="Puttershoek"/>
    <s v="Penningkruid (PHK)"/>
    <n v="2024"/>
    <n v="0"/>
  </r>
  <r>
    <s v="LEI-B01-X04326"/>
    <s v="X04326"/>
    <s v="Vuilwaterriool"/>
    <n v="47103"/>
    <n v="47104"/>
    <n v="55.51"/>
    <n v="250"/>
    <n v="0"/>
    <x v="4"/>
    <s v="Rond"/>
    <s v="Gres"/>
    <n v="19980101"/>
    <s v="Puttershoek"/>
    <s v="Penningkruid (PHK)"/>
    <n v="2024"/>
    <n v="0"/>
  </r>
  <r>
    <s v="LEI-B01-X04327"/>
    <s v="X04327"/>
    <s v="Vuilwaterriool"/>
    <n v="47102"/>
    <n v="47103"/>
    <n v="76.86"/>
    <n v="250"/>
    <n v="0"/>
    <x v="4"/>
    <s v="Rond"/>
    <s v="Gres"/>
    <n v="19980101"/>
    <s v="Puttershoek"/>
    <s v="Penningkruid (PHK)"/>
    <n v="2024"/>
    <n v="0"/>
  </r>
  <r>
    <s v="LEI-B01-X04328"/>
    <s v="X04328"/>
    <s v="Vuilwaterriool"/>
    <n v="47101"/>
    <n v="47102"/>
    <n v="64.64"/>
    <n v="250"/>
    <n v="0"/>
    <x v="4"/>
    <s v="Rond"/>
    <s v="Gres"/>
    <n v="19980101"/>
    <s v="Puttershoek"/>
    <s v="Penningkruid (PHK)"/>
    <n v="2024"/>
    <n v="0"/>
  </r>
  <r>
    <s v="LEI-B01-X04329"/>
    <s v="X04329"/>
    <s v="Vuilwaterriool"/>
    <n v="47301"/>
    <n v="47101"/>
    <n v="54.49"/>
    <n v="250"/>
    <n v="0"/>
    <x v="4"/>
    <s v="Rond"/>
    <s v="Gres"/>
    <n v="19980101"/>
    <s v="Puttershoek"/>
    <s v="Penningkruid (PHK)"/>
    <n v="2024"/>
    <n v="0"/>
  </r>
  <r>
    <s v="LEI-B01-X04819"/>
    <s v="X04819"/>
    <s v="Vuilwaterriool"/>
    <n v="47119"/>
    <n v="47120"/>
    <n v="45.56"/>
    <n v="250"/>
    <n v="0"/>
    <x v="4"/>
    <s v="Rond"/>
    <s v="Gres"/>
    <n v="19980101"/>
    <s v="Puttershoek"/>
    <s v="Haagwinde (PHK)"/>
    <n v="2024"/>
    <n v="0"/>
  </r>
  <r>
    <s v="LEI-B01-X04980"/>
    <s v="X04980"/>
    <s v="Hemelwaterriool"/>
    <s v="47228A"/>
    <n v="47228"/>
    <n v="1.54"/>
    <n v="250"/>
    <n v="0"/>
    <x v="4"/>
    <s v="Rond"/>
    <s v="Beton"/>
    <n v="20020101"/>
    <s v="Puttershoek"/>
    <s v="Gele Lis (PHK)"/>
    <n v="2024"/>
    <n v="0"/>
  </r>
  <r>
    <s v="LEI-B01-X05336"/>
    <s v="X05336"/>
    <s v="Gemengd riool"/>
    <n v="40950"/>
    <n v="40960"/>
    <n v="31.26"/>
    <n v="250"/>
    <n v="0"/>
    <x v="4"/>
    <s v="Rond"/>
    <s v="Beton"/>
    <n v="19830101"/>
    <s v="Puttershoek"/>
    <s v="Biezendroger (PHK)"/>
    <n v="2024"/>
    <n v="0"/>
  </r>
  <r>
    <s v="LEI-C01-1651"/>
    <n v="1651"/>
    <s v="Vuilwaterriool"/>
    <n v="1507"/>
    <n v="1371"/>
    <n v="55.18"/>
    <n v="250"/>
    <n v="0"/>
    <x v="4"/>
    <s v="Rond"/>
    <s v="Pvc"/>
    <n v="19920101"/>
    <s v="Klaaswaal"/>
    <s v="Harmonie (KWL)"/>
    <n v="2024"/>
    <n v="0"/>
  </r>
  <r>
    <s v="LEI-C01-1723"/>
    <n v="1723"/>
    <s v="Hemelwaterriool"/>
    <n v="1414"/>
    <n v="1910"/>
    <n v="5.53"/>
    <n v="250"/>
    <n v="0"/>
    <x v="4"/>
    <s v="Rond"/>
    <s v="Pvc"/>
    <n v="20000101"/>
    <s v="Klaaswaal"/>
    <s v="Harp (KWL)"/>
    <n v="2024"/>
    <n v="0"/>
  </r>
  <r>
    <s v="LEI-C01-1785"/>
    <n v="1785"/>
    <s v="Hemelwaterriool"/>
    <n v="1412"/>
    <n v="1425"/>
    <n v="23.26"/>
    <n v="250"/>
    <n v="0"/>
    <x v="4"/>
    <s v="Rond"/>
    <s v="Pvc"/>
    <n v="20000101"/>
    <s v="Klaaswaal"/>
    <s v="Harp (KWL)"/>
    <n v="2024"/>
    <n v="0"/>
  </r>
  <r>
    <s v="LEI-C01-1786"/>
    <n v="1786"/>
    <s v="Vuilwaterriool"/>
    <n v="1725"/>
    <n v="1726"/>
    <n v="21.24"/>
    <n v="250"/>
    <n v="0"/>
    <x v="4"/>
    <s v="Rond"/>
    <s v="Gres"/>
    <n v="20000101"/>
    <s v="Klaaswaal"/>
    <s v="Mandoline (KWL)"/>
    <n v="2024"/>
    <n v="0"/>
  </r>
  <r>
    <s v="LEI-C01-1787"/>
    <n v="1787"/>
    <s v="Vuilwaterriool"/>
    <n v="1724"/>
    <n v="1725"/>
    <n v="16.62"/>
    <n v="250"/>
    <n v="0"/>
    <x v="4"/>
    <s v="Rond"/>
    <s v="Gres"/>
    <n v="20000101"/>
    <s v="Klaaswaal"/>
    <s v="Mandoline (KWL)"/>
    <n v="2024"/>
    <n v="0"/>
  </r>
  <r>
    <s v="LEI-C01-1788"/>
    <n v="1788"/>
    <s v="Vuilwaterriool"/>
    <n v="1723"/>
    <n v="1724"/>
    <n v="10.51"/>
    <n v="250"/>
    <n v="0"/>
    <x v="4"/>
    <s v="Rond"/>
    <s v="Gres"/>
    <n v="20000101"/>
    <s v="Klaaswaal"/>
    <s v="Mandoline (KWL)"/>
    <n v="2024"/>
    <n v="0"/>
  </r>
  <r>
    <s v="LEI-C01-1789"/>
    <n v="1789"/>
    <s v="Vuilwaterriool"/>
    <n v="1722"/>
    <n v="1723"/>
    <n v="10.7"/>
    <n v="250"/>
    <n v="0"/>
    <x v="4"/>
    <s v="Rond"/>
    <s v="Gres"/>
    <n v="20000101"/>
    <s v="Klaaswaal"/>
    <s v="Mandoline (KWL)"/>
    <n v="2024"/>
    <n v="0"/>
  </r>
  <r>
    <s v="LEI-C01-1790"/>
    <n v="1790"/>
    <s v="Vuilwaterriool"/>
    <n v="1721"/>
    <n v="1722"/>
    <n v="20.25"/>
    <n v="250"/>
    <n v="0"/>
    <x v="4"/>
    <s v="Rond"/>
    <s v="Gres"/>
    <n v="20000101"/>
    <s v="Klaaswaal"/>
    <s v="Mandoline (KWL)"/>
    <n v="2024"/>
    <n v="0"/>
  </r>
  <r>
    <s v="LEI-C01-1791"/>
    <n v="1791"/>
    <s v="Vuilwaterriool"/>
    <n v="1720"/>
    <n v="1721"/>
    <n v="19.38"/>
    <n v="250"/>
    <n v="0"/>
    <x v="4"/>
    <s v="Rond"/>
    <s v="Gres"/>
    <n v="20000101"/>
    <s v="Klaaswaal"/>
    <s v="Mandoline (KWL)"/>
    <n v="2024"/>
    <n v="0"/>
  </r>
  <r>
    <s v="LEI-C01-1792"/>
    <n v="1792"/>
    <s v="Vuilwaterriool"/>
    <n v="1718"/>
    <n v="1720"/>
    <n v="10.95"/>
    <n v="250"/>
    <n v="0"/>
    <x v="4"/>
    <s v="Rond"/>
    <s v="Gres"/>
    <n v="20000101"/>
    <s v="Klaaswaal"/>
    <s v="Mandoline (KWL)"/>
    <n v="2024"/>
    <n v="0"/>
  </r>
  <r>
    <s v="LEI-C01-1793"/>
    <n v="1793"/>
    <s v="Vuilwaterriool"/>
    <n v="1726"/>
    <n v="1720"/>
    <n v="18.420000000000002"/>
    <n v="250"/>
    <n v="0"/>
    <x v="4"/>
    <s v="Rond"/>
    <s v="Gres"/>
    <n v="20000101"/>
    <s v="Klaaswaal"/>
    <s v="Mandoline (KWL)"/>
    <n v="2024"/>
    <n v="0"/>
  </r>
  <r>
    <s v="LEI-C01-1794"/>
    <n v="1794"/>
    <s v="Vuilwaterriool"/>
    <n v="1718"/>
    <n v="1719"/>
    <n v="43.11"/>
    <n v="250"/>
    <n v="0"/>
    <x v="4"/>
    <s v="Rond"/>
    <s v="Gres"/>
    <n v="20000101"/>
    <s v="Klaaswaal"/>
    <s v="Harp (KWL)"/>
    <n v="2024"/>
    <n v="0"/>
  </r>
  <r>
    <s v="LEI-C01-1795"/>
    <n v="1795"/>
    <s v="Vuilwaterriool"/>
    <n v="1717"/>
    <n v="1718"/>
    <n v="13.88"/>
    <n v="250"/>
    <n v="0"/>
    <x v="4"/>
    <s v="Rond"/>
    <s v="Gres"/>
    <n v="20000101"/>
    <s v="Klaaswaal"/>
    <s v="Harp (KWL)"/>
    <n v="2024"/>
    <n v="0"/>
  </r>
  <r>
    <s v="LEI-C01-1796"/>
    <n v="1796"/>
    <s v="Vuilwaterriool"/>
    <n v="1714"/>
    <n v="1715"/>
    <n v="19.010000000000002"/>
    <n v="250"/>
    <n v="0"/>
    <x v="4"/>
    <s v="Rond"/>
    <s v="Gres"/>
    <n v="20000101"/>
    <s v="Klaaswaal"/>
    <s v="Harp (KWL)"/>
    <n v="2024"/>
    <n v="0"/>
  </r>
  <r>
    <s v="LEI-C01-1797"/>
    <n v="1797"/>
    <s v="Vuilwaterriool"/>
    <n v="1713"/>
    <n v="1714"/>
    <n v="23.27"/>
    <n v="250"/>
    <n v="0"/>
    <x v="4"/>
    <s v="Rond"/>
    <s v="Gres"/>
    <n v="20000101"/>
    <s v="Klaaswaal"/>
    <s v="Harp (KWL)"/>
    <n v="2024"/>
    <n v="0"/>
  </r>
  <r>
    <s v="LEI-C01-1798"/>
    <n v="1798"/>
    <s v="Vuilwaterriool"/>
    <n v="1717"/>
    <n v="1713"/>
    <n v="59.33"/>
    <n v="250"/>
    <n v="0"/>
    <x v="4"/>
    <s v="Rond"/>
    <s v="Gres"/>
    <n v="20000101"/>
    <s v="Klaaswaal"/>
    <s v="Harp (KWL)"/>
    <n v="2024"/>
    <n v="0"/>
  </r>
  <r>
    <s v="LEI-C01-1799"/>
    <n v="1799"/>
    <s v="Vuilwaterriool"/>
    <n v="1700"/>
    <n v="1713"/>
    <n v="28.62"/>
    <n v="250"/>
    <n v="0"/>
    <x v="4"/>
    <s v="Rond"/>
    <s v="Gres"/>
    <n v="20000101"/>
    <s v="Klaaswaal"/>
    <s v="Harp (KWL)"/>
    <n v="2024"/>
    <n v="0"/>
  </r>
  <r>
    <s v="LEI-C01-1800"/>
    <n v="1800"/>
    <s v="Vuilwaterriool"/>
    <n v="1700"/>
    <n v="1712"/>
    <n v="29.1"/>
    <n v="250"/>
    <n v="0"/>
    <x v="4"/>
    <s v="Rond"/>
    <s v="Gres"/>
    <n v="20000101"/>
    <s v="Klaaswaal"/>
    <s v="Harp (KWL)"/>
    <n v="2024"/>
    <n v="0"/>
  </r>
  <r>
    <s v="LEI-C01-1801"/>
    <n v="1801"/>
    <s v="Hemelwaterriool"/>
    <n v="1405"/>
    <n v="1427"/>
    <n v="29.19"/>
    <n v="250"/>
    <n v="0"/>
    <x v="4"/>
    <s v="Rond"/>
    <s v="Pvc"/>
    <n v="20000101"/>
    <s v="Klaaswaal"/>
    <s v="Harp (KWL)"/>
    <n v="2024"/>
    <n v="0"/>
  </r>
  <r>
    <s v="LEI-C01-1802"/>
    <n v="1802"/>
    <s v="Hemelwaterriool"/>
    <n v="1425"/>
    <n v="1424"/>
    <n v="22.63"/>
    <n v="250"/>
    <n v="0"/>
    <x v="4"/>
    <s v="Rond"/>
    <s v="Pvc"/>
    <n v="20000101"/>
    <s v="Klaaswaal"/>
    <s v="Harp (KWL)"/>
    <n v="2024"/>
    <n v="0"/>
  </r>
  <r>
    <s v="LEI-C01-1803"/>
    <n v="1803"/>
    <s v="Hemelwaterriool"/>
    <n v="1422"/>
    <n v="1423"/>
    <n v="20.05"/>
    <n v="250"/>
    <n v="0"/>
    <x v="4"/>
    <s v="Rond"/>
    <s v="Pvc"/>
    <n v="20000101"/>
    <s v="Klaaswaal"/>
    <s v="Mandoline (KWL)"/>
    <n v="2024"/>
    <n v="0"/>
  </r>
  <r>
    <s v="LEI-C01-1804"/>
    <n v="1804"/>
    <s v="Hemelwaterriool"/>
    <n v="1421"/>
    <n v="1422"/>
    <n v="9.52"/>
    <n v="250"/>
    <n v="0"/>
    <x v="4"/>
    <s v="Rond"/>
    <s v="Pvc"/>
    <n v="20000101"/>
    <s v="Klaaswaal"/>
    <s v="Mandoline (KWL)"/>
    <n v="2024"/>
    <n v="0"/>
  </r>
  <r>
    <s v="LEI-C01-1805"/>
    <n v="1805"/>
    <s v="Hemelwaterriool"/>
    <n v="1420"/>
    <n v="1421"/>
    <n v="9.26"/>
    <n v="250"/>
    <n v="0"/>
    <x v="4"/>
    <s v="Rond"/>
    <s v="Pvc"/>
    <n v="20000101"/>
    <s v="Klaaswaal"/>
    <s v="Mandoline (KWL)"/>
    <n v="2024"/>
    <n v="0"/>
  </r>
  <r>
    <s v="LEI-C01-1806"/>
    <n v="1806"/>
    <s v="Hemelwaterriool"/>
    <n v="1419"/>
    <n v="1420"/>
    <n v="15.27"/>
    <n v="250"/>
    <n v="0"/>
    <x v="4"/>
    <s v="Rond"/>
    <s v="Pvc"/>
    <n v="20000101"/>
    <s v="Klaaswaal"/>
    <s v="Mandoline (KWL)"/>
    <n v="2024"/>
    <n v="0"/>
  </r>
  <r>
    <s v="LEI-C01-1807"/>
    <n v="1807"/>
    <s v="Hemelwaterriool"/>
    <n v="1418"/>
    <n v="1419"/>
    <n v="19.760000000000002"/>
    <n v="250"/>
    <n v="0"/>
    <x v="4"/>
    <s v="Rond"/>
    <s v="Pvc"/>
    <n v="20000101"/>
    <s v="Klaaswaal"/>
    <s v="Mandoline (KWL)"/>
    <n v="2024"/>
    <n v="0"/>
  </r>
  <r>
    <s v="LEI-C01-1808"/>
    <n v="1808"/>
    <s v="Vuilwaterriool"/>
    <n v="1417"/>
    <n v="1418"/>
    <n v="15.76"/>
    <n v="250"/>
    <n v="0"/>
    <x v="4"/>
    <s v="Rond"/>
    <s v="Pvc"/>
    <n v="20000101"/>
    <s v="Klaaswaal"/>
    <s v="Mandoline (KWL)"/>
    <n v="2024"/>
    <n v="0"/>
  </r>
  <r>
    <s v="LEI-C01-1809"/>
    <n v="1809"/>
    <s v="Vuilwaterriool"/>
    <n v="1416"/>
    <n v="1417"/>
    <n v="12.96"/>
    <n v="250"/>
    <n v="0"/>
    <x v="4"/>
    <s v="Rond"/>
    <s v="Pvc"/>
    <n v="20000101"/>
    <s v="Klaaswaal"/>
    <s v="Mandoline (KWL)"/>
    <n v="2024"/>
    <n v="0"/>
  </r>
  <r>
    <s v="LEI-C01-1810"/>
    <n v="1810"/>
    <s v="Hemelwaterriool"/>
    <n v="1423"/>
    <n v="1417"/>
    <n v="17.22"/>
    <n v="250"/>
    <n v="0"/>
    <x v="4"/>
    <s v="Rond"/>
    <s v="Pvc"/>
    <n v="20000101"/>
    <s v="Klaaswaal"/>
    <s v="Mandoline (KWL)"/>
    <n v="2024"/>
    <n v="0"/>
  </r>
  <r>
    <s v="LEI-C01-1811"/>
    <n v="1811"/>
    <s v="Hemelwaterriool"/>
    <n v="1416"/>
    <n v="1415"/>
    <n v="43.05"/>
    <n v="250"/>
    <n v="0"/>
    <x v="4"/>
    <s v="Rond"/>
    <s v="Pvc"/>
    <n v="20000101"/>
    <s v="Klaaswaal"/>
    <s v="Harp (KWL)"/>
    <n v="2024"/>
    <n v="0"/>
  </r>
  <r>
    <s v="LEI-C01-1812"/>
    <n v="1812"/>
    <s v="Hemelwaterriool"/>
    <n v="1413"/>
    <n v="1414"/>
    <n v="30.7"/>
    <n v="250"/>
    <n v="0"/>
    <x v="4"/>
    <s v="Rond"/>
    <s v="Pvc"/>
    <n v="20000101"/>
    <s v="Klaaswaal"/>
    <s v="Harp (KWL)"/>
    <n v="2024"/>
    <n v="0"/>
  </r>
  <r>
    <s v="LEI-C01-1813"/>
    <n v="1813"/>
    <s v="Hemelwaterriool"/>
    <n v="1413"/>
    <n v="1412"/>
    <n v="59.23"/>
    <n v="250"/>
    <n v="0"/>
    <x v="4"/>
    <s v="Rond"/>
    <s v="Pvc"/>
    <n v="20000101"/>
    <s v="Klaaswaal"/>
    <s v="Harp (KWL)"/>
    <n v="2024"/>
    <n v="0"/>
  </r>
  <r>
    <s v="LEI-C01-1814"/>
    <n v="1814"/>
    <s v="Hemelwaterriool"/>
    <n v="1405"/>
    <n v="1412"/>
    <n v="30.56"/>
    <n v="250"/>
    <n v="0"/>
    <x v="4"/>
    <s v="Rond"/>
    <s v="Pvc"/>
    <n v="20000101"/>
    <s v="Klaaswaal"/>
    <s v="Harp (KWL)"/>
    <n v="2024"/>
    <n v="0"/>
  </r>
  <r>
    <s v="LEI-C01-1815"/>
    <n v="1815"/>
    <s v="Hemelwaterriool"/>
    <n v="1413"/>
    <n v="1416"/>
    <n v="13.96"/>
    <n v="250"/>
    <n v="0"/>
    <x v="4"/>
    <s v="Rond"/>
    <s v="Pvc"/>
    <n v="20000101"/>
    <s v="Klaaswaal"/>
    <s v="Harp (KWL)"/>
    <n v="2024"/>
    <n v="0"/>
  </r>
  <r>
    <s v="LEI-C01-1816"/>
    <n v="1816"/>
    <s v="Vuilwaterriool"/>
    <n v="1714"/>
    <n v="1716"/>
    <n v="31.37"/>
    <n v="250"/>
    <n v="0"/>
    <x v="4"/>
    <s v="Rond"/>
    <s v="Gres"/>
    <n v="20000101"/>
    <s v="Klaaswaal"/>
    <s v="Harp (KWL)"/>
    <n v="2024"/>
    <n v="0"/>
  </r>
  <r>
    <s v="LEI-C01-1817"/>
    <n v="1817"/>
    <s v="Vuilwaterriool"/>
    <n v="1703"/>
    <n v="1716"/>
    <n v="70.52"/>
    <n v="250"/>
    <n v="0"/>
    <x v="4"/>
    <s v="Rond"/>
    <s v="Gres"/>
    <n v="20000101"/>
    <s v="Klaaswaal"/>
    <s v="Fagot (KWL)"/>
    <n v="2024"/>
    <n v="0"/>
  </r>
  <r>
    <s v="LEI-C01-1818"/>
    <n v="1818"/>
    <s v="Hemelwaterriool"/>
    <n v="1425"/>
    <n v="1426"/>
    <n v="31.59"/>
    <n v="250"/>
    <n v="0"/>
    <x v="4"/>
    <s v="Rond"/>
    <s v="Pvc"/>
    <n v="20000101"/>
    <s v="Klaaswaal"/>
    <s v="Harp (KWL)"/>
    <n v="2024"/>
    <n v="0"/>
  </r>
  <r>
    <s v="LEI-C01-1819"/>
    <n v="1819"/>
    <s v="Hemelwaterriool"/>
    <n v="1406"/>
    <n v="1426"/>
    <n v="75.180000000000007"/>
    <n v="250"/>
    <n v="0"/>
    <x v="4"/>
    <s v="Rond"/>
    <s v="Pvc"/>
    <n v="20000101"/>
    <s v="Klaaswaal"/>
    <s v="Fagot (KWL)"/>
    <n v="2024"/>
    <n v="0"/>
  </r>
  <r>
    <s v="LEI-C01-2988"/>
    <n v="2988"/>
    <s v="Hemelwaterriool"/>
    <n v="1503"/>
    <n v="1504"/>
    <n v="66.790000000000006"/>
    <n v="250"/>
    <n v="0"/>
    <x v="4"/>
    <s v="Rond"/>
    <s v="Pvc"/>
    <n v="19920101"/>
    <s v="Klaaswaal"/>
    <s v="Burg. Korstanjestraat (KWL)"/>
    <n v="2024"/>
    <n v="0"/>
  </r>
  <r>
    <s v="LEI-C01-2991"/>
    <n v="2991"/>
    <s v="Hemelwaterriool"/>
    <n v="1505"/>
    <n v="1369"/>
    <n v="41.32"/>
    <n v="250"/>
    <n v="0"/>
    <x v="4"/>
    <s v="Rond"/>
    <s v="Pvc"/>
    <n v="19970101"/>
    <s v="Klaaswaal"/>
    <s v="Cello (KWL)"/>
    <n v="2024"/>
    <n v="0"/>
  </r>
  <r>
    <s v="LEI-C01-2992"/>
    <n v="2992"/>
    <s v="Hemelwaterriool"/>
    <n v="1506"/>
    <n v="1507"/>
    <n v="28.88"/>
    <n v="250"/>
    <n v="0"/>
    <x v="4"/>
    <s v="Rond"/>
    <s v="Pvc"/>
    <n v="19920101"/>
    <s v="Klaaswaal"/>
    <s v="Fanfare (KWL)"/>
    <n v="2024"/>
    <n v="0"/>
  </r>
  <r>
    <s v="LEI-C01-2993"/>
    <n v="2993"/>
    <s v="Hemelwaterriool"/>
    <n v="1370"/>
    <n v="1508"/>
    <n v="55.88"/>
    <n v="250"/>
    <n v="0"/>
    <x v="4"/>
    <s v="Rond"/>
    <s v="Pvc"/>
    <n v="19920101"/>
    <s v="Klaaswaal"/>
    <s v="Harmonie (KWL)"/>
    <n v="2024"/>
    <n v="0"/>
  </r>
  <r>
    <s v="LEI-C01-2994"/>
    <n v="2994"/>
    <s v="Hemelwaterriool"/>
    <n v="1508"/>
    <n v="1509"/>
    <n v="35.08"/>
    <n v="250"/>
    <n v="0"/>
    <x v="4"/>
    <s v="Rond"/>
    <s v="Pvc"/>
    <n v="19920101"/>
    <s v="Klaaswaal"/>
    <s v="Harmonie (KWL)"/>
    <n v="2024"/>
    <n v="0"/>
  </r>
  <r>
    <s v="LEI-C01-2995"/>
    <n v="2995"/>
    <s v="Hemelwaterriool"/>
    <n v="1517"/>
    <n v="1510"/>
    <n v="35.71"/>
    <n v="250"/>
    <n v="0"/>
    <x v="4"/>
    <s v="Rond"/>
    <s v="Pvc"/>
    <n v="19920101"/>
    <s v="Klaaswaal"/>
    <s v="Harmonie (KWL)"/>
    <n v="2024"/>
    <n v="0"/>
  </r>
  <r>
    <s v="LEI-C01-2996"/>
    <n v="2996"/>
    <s v="Hemelwaterriool"/>
    <n v="1509"/>
    <n v="1510"/>
    <n v="30.26"/>
    <n v="250"/>
    <n v="0"/>
    <x v="4"/>
    <s v="Rond"/>
    <s v="Pvc"/>
    <n v="19920101"/>
    <s v="Klaaswaal"/>
    <s v="Harmonie (KWL)"/>
    <n v="2024"/>
    <n v="0"/>
  </r>
  <r>
    <s v="LEI-C01-2997"/>
    <n v="2997"/>
    <s v="Hemelwaterriool"/>
    <n v="1510"/>
    <n v="1511"/>
    <n v="21.83"/>
    <n v="250"/>
    <n v="0"/>
    <x v="4"/>
    <s v="Rond"/>
    <s v="Pvc"/>
    <n v="19920101"/>
    <s v="Klaaswaal"/>
    <s v="Harmonie (KWL)"/>
    <n v="2024"/>
    <n v="0"/>
  </r>
  <r>
    <s v="LEI-C01-2998"/>
    <n v="2998"/>
    <s v="Hemelwaterriool"/>
    <n v="1513"/>
    <n v="1512"/>
    <n v="36.72"/>
    <n v="250"/>
    <n v="0"/>
    <x v="4"/>
    <s v="Rond"/>
    <s v="Pvc"/>
    <n v="19920101"/>
    <s v="Klaaswaal"/>
    <s v="Orkest (KWL)"/>
    <n v="2024"/>
    <n v="0"/>
  </r>
  <r>
    <s v="LEI-C01-2999"/>
    <n v="2999"/>
    <s v="Hemelwaterriool"/>
    <n v="1370"/>
    <n v="1376"/>
    <n v="27.22"/>
    <n v="250"/>
    <n v="0"/>
    <x v="4"/>
    <s v="Rond"/>
    <s v="Pvc"/>
    <n v="19920101"/>
    <s v="Klaaswaal"/>
    <s v="Fanfare (KWL)"/>
    <n v="2024"/>
    <n v="0"/>
  </r>
  <r>
    <s v="LEI-C01-3000"/>
    <n v="3000"/>
    <s v="Hemelwaterriool"/>
    <n v="1513"/>
    <n v="1514"/>
    <n v="35.46"/>
    <n v="250"/>
    <n v="0"/>
    <x v="4"/>
    <s v="Rond"/>
    <s v="Pvc"/>
    <n v="19920101"/>
    <s v="Klaaswaal"/>
    <s v="Fanfare (KWL)"/>
    <n v="2024"/>
    <n v="0"/>
  </r>
  <r>
    <s v="LEI-C01-3001"/>
    <n v="3001"/>
    <s v="Hemelwaterriool"/>
    <n v="1514"/>
    <n v="1515"/>
    <n v="20.96"/>
    <n v="250"/>
    <n v="0"/>
    <x v="4"/>
    <s v="Rond"/>
    <s v="Pvc"/>
    <n v="19920101"/>
    <s v="Klaaswaal"/>
    <s v="Fanfare (KWL)"/>
    <n v="2024"/>
    <n v="0"/>
  </r>
  <r>
    <s v="LEI-C01-3002"/>
    <n v="3002"/>
    <s v="Hemelwaterriool"/>
    <n v="1400"/>
    <n v="1516"/>
    <n v="34.29"/>
    <n v="250"/>
    <n v="0"/>
    <x v="4"/>
    <s v="Rond"/>
    <s v="Pvc"/>
    <n v="19970101"/>
    <s v="Klaaswaal"/>
    <s v="Fanfare (KWL)"/>
    <n v="2024"/>
    <n v="0"/>
  </r>
  <r>
    <s v="LEI-C01-3003"/>
    <n v="3003"/>
    <s v="Hemelwaterriool"/>
    <n v="1515"/>
    <n v="1516"/>
    <n v="23.45"/>
    <n v="250"/>
    <n v="0"/>
    <x v="4"/>
    <s v="Rond"/>
    <s v="Pvc"/>
    <n v="19920101"/>
    <s v="Klaaswaal"/>
    <s v="Fanfare (KWL)"/>
    <n v="2024"/>
    <n v="0"/>
  </r>
  <r>
    <s v="LEI-C01-3004"/>
    <n v="3004"/>
    <s v="Hemelwaterriool"/>
    <n v="1377"/>
    <n v="1517"/>
    <n v="37.54"/>
    <n v="250"/>
    <n v="0"/>
    <x v="4"/>
    <s v="Rond"/>
    <s v="Pvc"/>
    <n v="19920101"/>
    <s v="Klaaswaal"/>
    <s v="Harmonie (KWL)"/>
    <n v="2024"/>
    <n v="0"/>
  </r>
  <r>
    <s v="LEI-C01-3008"/>
    <n v="3008"/>
    <s v="Vuilwaterriool"/>
    <n v="1364"/>
    <n v="1365"/>
    <n v="41.6"/>
    <n v="250"/>
    <n v="0"/>
    <x v="4"/>
    <s v="Rond"/>
    <s v="Pvc"/>
    <n v="19920101"/>
    <s v="Klaaswaal"/>
    <s v="Burg. Korstanjestraat (KWL)"/>
    <n v="2024"/>
    <n v="0"/>
  </r>
  <r>
    <s v="LEI-C01-3009"/>
    <n v="3009"/>
    <s v="Vuilwaterriool"/>
    <n v="1365"/>
    <n v="1366"/>
    <n v="52.61"/>
    <n v="250"/>
    <n v="0"/>
    <x v="4"/>
    <s v="Rond"/>
    <s v="Pvc"/>
    <n v="19920101"/>
    <s v="Klaaswaal"/>
    <s v="Burg. Korstanjestraat (KWL)"/>
    <n v="2024"/>
    <n v="0"/>
  </r>
  <r>
    <s v="LEI-C01-3010"/>
    <n v="3010"/>
    <s v="Vuilwaterriool"/>
    <n v="1366"/>
    <n v="1367"/>
    <n v="65.930000000000007"/>
    <n v="250"/>
    <n v="0"/>
    <x v="4"/>
    <s v="Rond"/>
    <s v="Pvc"/>
    <n v="19920101"/>
    <s v="Klaaswaal"/>
    <s v="Burg. Korstanjestraat (KWL)"/>
    <n v="2024"/>
    <n v="0"/>
  </r>
  <r>
    <s v="LEI-C01-3011"/>
    <n v="3011"/>
    <s v="Vuilwaterriool"/>
    <n v="1705"/>
    <n v="1368"/>
    <n v="17.100000000000001"/>
    <n v="250"/>
    <n v="0"/>
    <x v="4"/>
    <s v="Rond"/>
    <s v="Gres"/>
    <n v="19970101"/>
    <s v="Klaaswaal"/>
    <s v="Cello (KWL)"/>
    <n v="2024"/>
    <n v="0"/>
  </r>
  <r>
    <s v="LEI-C01-3012"/>
    <n v="3012"/>
    <s v="Vuilwaterriool"/>
    <n v="1366"/>
    <n v="1506"/>
    <n v="24.25"/>
    <n v="250"/>
    <n v="0"/>
    <x v="4"/>
    <s v="Rond"/>
    <s v="Pvc"/>
    <n v="19920101"/>
    <s v="Klaaswaal"/>
    <s v="Fanfare (KWL)"/>
    <n v="2024"/>
    <n v="0"/>
  </r>
  <r>
    <s v="LEI-C01-3013"/>
    <n v="3013"/>
    <s v="Vuilwaterriool"/>
    <n v="1368"/>
    <n v="1506"/>
    <n v="42.02"/>
    <n v="250"/>
    <n v="0"/>
    <x v="4"/>
    <s v="Rond"/>
    <s v="Gres"/>
    <n v="19970101"/>
    <s v="Klaaswaal"/>
    <s v="Cello (KWL)"/>
    <n v="2024"/>
    <n v="0"/>
  </r>
  <r>
    <s v="LEI-C01-3014"/>
    <n v="3014"/>
    <s v="Vuilwaterriool"/>
    <n v="1369"/>
    <n v="1370"/>
    <n v="29.9"/>
    <n v="250"/>
    <n v="0"/>
    <x v="4"/>
    <s v="Rond"/>
    <s v="Pvc"/>
    <n v="19920101"/>
    <s v="Klaaswaal"/>
    <s v="Fanfare (KWL)"/>
    <n v="2024"/>
    <n v="0"/>
  </r>
  <r>
    <s v="LEI-C01-3016"/>
    <n v="3016"/>
    <s v="Vuilwaterriool"/>
    <n v="1371"/>
    <n v="1372"/>
    <n v="36.08"/>
    <n v="250"/>
    <n v="0"/>
    <x v="4"/>
    <s v="Rond"/>
    <s v="Pvc"/>
    <n v="19920101"/>
    <s v="Klaaswaal"/>
    <s v="Harmonie (KWL)"/>
    <n v="2024"/>
    <n v="0"/>
  </r>
  <r>
    <s v="LEI-C01-3017"/>
    <n v="3017"/>
    <s v="Vuilwaterriool"/>
    <n v="1380"/>
    <n v="1373"/>
    <n v="36.96"/>
    <n v="250"/>
    <n v="0"/>
    <x v="4"/>
    <s v="Rond"/>
    <s v="Pvc"/>
    <n v="19920101"/>
    <s v="Klaaswaal"/>
    <s v="Harmonie (KWL)"/>
    <n v="2024"/>
    <n v="0"/>
  </r>
  <r>
    <s v="LEI-C01-3018"/>
    <n v="3018"/>
    <s v="Vuilwaterriool"/>
    <n v="1372"/>
    <n v="1373"/>
    <n v="31.01"/>
    <n v="250"/>
    <n v="0"/>
    <x v="4"/>
    <s v="Rond"/>
    <s v="Pvc"/>
    <n v="19920101"/>
    <s v="Klaaswaal"/>
    <s v="Harmonie (KWL)"/>
    <n v="2024"/>
    <n v="0"/>
  </r>
  <r>
    <s v="LEI-C01-3019"/>
    <n v="3019"/>
    <s v="Vuilwaterriool"/>
    <n v="1373"/>
    <n v="1374"/>
    <n v="21.34"/>
    <n v="250"/>
    <n v="0"/>
    <x v="4"/>
    <s v="Rond"/>
    <s v="Pvc"/>
    <n v="19920101"/>
    <s v="Klaaswaal"/>
    <s v="Harmonie (KWL)"/>
    <n v="2024"/>
    <n v="0"/>
  </r>
  <r>
    <s v="LEI-C01-3020"/>
    <n v="3020"/>
    <s v="Vuilwaterriool"/>
    <n v="1376"/>
    <n v="1375"/>
    <n v="35.29"/>
    <n v="250"/>
    <n v="0"/>
    <x v="4"/>
    <s v="Rond"/>
    <s v="Pvc"/>
    <n v="19920101"/>
    <s v="Klaaswaal"/>
    <s v="Orkest (KWL)"/>
    <n v="2024"/>
    <n v="0"/>
  </r>
  <r>
    <s v="LEI-C01-3021"/>
    <n v="3021"/>
    <s v="Vuilwaterriool"/>
    <n v="1507"/>
    <n v="1513"/>
    <n v="27.19"/>
    <n v="250"/>
    <n v="0"/>
    <x v="4"/>
    <s v="Rond"/>
    <s v="Pvc"/>
    <n v="19920101"/>
    <s v="Klaaswaal"/>
    <s v="Fanfare (KWL)"/>
    <n v="2024"/>
    <n v="0"/>
  </r>
  <r>
    <s v="LEI-C01-3022"/>
    <n v="3022"/>
    <s v="Vuilwaterriool"/>
    <n v="1376"/>
    <n v="1377"/>
    <n v="33.86"/>
    <n v="250"/>
    <n v="0"/>
    <x v="4"/>
    <s v="Rond"/>
    <s v="Pvc"/>
    <n v="19920101"/>
    <s v="Klaaswaal"/>
    <s v="Fanfare (KWL)"/>
    <n v="2024"/>
    <n v="0"/>
  </r>
  <r>
    <s v="LEI-C01-3023"/>
    <n v="3023"/>
    <s v="Vuilwaterriool"/>
    <n v="1377"/>
    <n v="1378"/>
    <n v="21.43"/>
    <n v="250"/>
    <n v="0"/>
    <x v="4"/>
    <s v="Rond"/>
    <s v="Pvc"/>
    <n v="19920101"/>
    <s v="Klaaswaal"/>
    <s v="Fanfare (KWL)"/>
    <n v="2024"/>
    <n v="0"/>
  </r>
  <r>
    <s v="LEI-C01-3024"/>
    <n v="3024"/>
    <s v="Vuilwaterriool"/>
    <n v="1378"/>
    <n v="1379"/>
    <n v="22.51"/>
    <n v="250"/>
    <n v="0"/>
    <x v="4"/>
    <s v="Rond"/>
    <s v="Pvc"/>
    <n v="19920101"/>
    <s v="Klaaswaal"/>
    <s v="Fanfare (KWL)"/>
    <n v="2024"/>
    <n v="0"/>
  </r>
  <r>
    <s v="LEI-C01-3025"/>
    <n v="3025"/>
    <s v="Vuilwaterriool"/>
    <n v="1514"/>
    <n v="1380"/>
    <n v="36.51"/>
    <n v="250"/>
    <n v="0"/>
    <x v="4"/>
    <s v="Rond"/>
    <s v="Pvc"/>
    <n v="19920101"/>
    <s v="Klaaswaal"/>
    <s v="Harmonie (KWL)"/>
    <n v="2024"/>
    <n v="0"/>
  </r>
  <r>
    <s v="LEI-C01-3190"/>
    <n v="3190"/>
    <s v="Hemelwaterriool"/>
    <n v="1403"/>
    <n v="1404"/>
    <n v="50.93"/>
    <n v="250"/>
    <n v="0"/>
    <x v="4"/>
    <s v="Rond"/>
    <s v="Pvc"/>
    <n v="19970101"/>
    <s v="Klaaswaal"/>
    <s v="Paukenslag (KWL)"/>
    <n v="2024"/>
    <n v="0"/>
  </r>
  <r>
    <s v="LEI-C01-3191"/>
    <n v="3191"/>
    <s v="Hemelwaterriool"/>
    <n v="1404"/>
    <n v="1405"/>
    <n v="43.91"/>
    <n v="250"/>
    <n v="0"/>
    <x v="4"/>
    <s v="Rond"/>
    <s v="Pvc"/>
    <n v="19970101"/>
    <s v="Klaaswaal"/>
    <s v="Paukenslag (KWL)"/>
    <n v="2024"/>
    <n v="0"/>
  </r>
  <r>
    <s v="LEI-C01-3192"/>
    <n v="3192"/>
    <s v="Hemelwaterriool"/>
    <n v="1403"/>
    <n v="1406"/>
    <n v="67.239999999999995"/>
    <n v="250"/>
    <n v="0"/>
    <x v="4"/>
    <s v="Rond"/>
    <s v="Pvc"/>
    <n v="19970101"/>
    <s v="Klaaswaal"/>
    <s v="Paukenslag (KWL)"/>
    <n v="2024"/>
    <n v="0"/>
  </r>
  <r>
    <s v="LEI-C01-3194"/>
    <n v="3194"/>
    <s v="Vuilwaterriool"/>
    <n v="1702"/>
    <n v="1701"/>
    <n v="48.54"/>
    <n v="250"/>
    <n v="0"/>
    <x v="4"/>
    <s v="Rond"/>
    <s v="Gres"/>
    <n v="19970101"/>
    <s v="Klaaswaal"/>
    <s v="Paukenslag (KWL)"/>
    <n v="2024"/>
    <n v="0"/>
  </r>
  <r>
    <s v="LEI-C01-3195"/>
    <n v="3195"/>
    <s v="Vuilwaterriool"/>
    <n v="1701"/>
    <n v="1700"/>
    <n v="44.3"/>
    <n v="250"/>
    <n v="0"/>
    <x v="4"/>
    <s v="Rond"/>
    <s v="Gres"/>
    <n v="19970101"/>
    <s v="Klaaswaal"/>
    <s v="Paukenslag (KWL)"/>
    <n v="2024"/>
    <n v="0"/>
  </r>
  <r>
    <s v="LEI-C01-3196"/>
    <n v="3196"/>
    <s v="Vuilwaterriool"/>
    <n v="1702"/>
    <n v="1703"/>
    <n v="65.33"/>
    <n v="250"/>
    <n v="0"/>
    <x v="4"/>
    <s v="Rond"/>
    <s v="Gres"/>
    <n v="19970101"/>
    <s v="Klaaswaal"/>
    <s v="Paukenslag (KWL)"/>
    <n v="2024"/>
    <n v="0"/>
  </r>
  <r>
    <s v="LEI-C01-3197"/>
    <n v="3197"/>
    <s v="Vuilwaterriool"/>
    <n v="1702"/>
    <n v="1711"/>
    <n v="45.26"/>
    <n v="250"/>
    <n v="0"/>
    <x v="4"/>
    <s v="Rond"/>
    <s v="Gres"/>
    <n v="19970101"/>
    <s v="Klaaswaal"/>
    <s v="Orkest (KWL)"/>
    <n v="2024"/>
    <n v="0"/>
  </r>
  <r>
    <s v="LEI-C01-3198"/>
    <n v="3198"/>
    <s v="Vuilwaterriool"/>
    <n v="1710"/>
    <n v="1709"/>
    <n v="28.36"/>
    <n v="250"/>
    <n v="0"/>
    <x v="4"/>
    <s v="Rond"/>
    <s v="Gres"/>
    <n v="19970101"/>
    <s v="Klaaswaal"/>
    <s v="Fanfare (KWL)"/>
    <n v="2024"/>
    <n v="0"/>
  </r>
  <r>
    <s v="LEI-C01-3199"/>
    <n v="3199"/>
    <s v="Vuilwaterriool"/>
    <n v="1711"/>
    <n v="1709"/>
    <n v="38.44"/>
    <n v="250"/>
    <n v="0"/>
    <x v="4"/>
    <s v="Rond"/>
    <s v="Gres"/>
    <n v="19970101"/>
    <s v="Klaaswaal"/>
    <s v="Orkest (KWL)"/>
    <n v="2024"/>
    <n v="0"/>
  </r>
  <r>
    <s v="LEI-C01-3200"/>
    <n v="3200"/>
    <s v="Hemelwaterriool"/>
    <n v="1400"/>
    <n v="1401"/>
    <n v="28"/>
    <n v="250"/>
    <n v="0"/>
    <x v="4"/>
    <s v="Rond"/>
    <s v="Pvc"/>
    <n v="19970101"/>
    <s v="Klaaswaal"/>
    <s v="Fanfare (KWL)"/>
    <n v="2024"/>
    <n v="0"/>
  </r>
  <r>
    <s v="LEI-C01-3201"/>
    <n v="3201"/>
    <s v="Hemelwaterriool"/>
    <n v="1402"/>
    <n v="1401"/>
    <n v="36.83"/>
    <n v="250"/>
    <n v="0"/>
    <x v="4"/>
    <s v="Rond"/>
    <s v="Pvc"/>
    <n v="19970101"/>
    <s v="Klaaswaal"/>
    <s v="Orkest (KWL)"/>
    <n v="2024"/>
    <n v="0"/>
  </r>
  <r>
    <s v="LEI-C01-3202"/>
    <n v="3202"/>
    <s v="Vuilwaterriool"/>
    <n v="1379"/>
    <n v="1710"/>
    <n v="33.39"/>
    <n v="250"/>
    <n v="0"/>
    <x v="4"/>
    <s v="Rond"/>
    <s v="Gres"/>
    <n v="19970101"/>
    <s v="Klaaswaal"/>
    <s v="Fanfare (KWL)"/>
    <n v="2024"/>
    <n v="0"/>
  </r>
  <r>
    <s v="LEI-C01-3203"/>
    <n v="3203"/>
    <s v="Vuilwaterriool"/>
    <n v="1375"/>
    <n v="1707"/>
    <n v="26.6"/>
    <n v="250"/>
    <n v="0"/>
    <x v="4"/>
    <s v="Rond"/>
    <s v="Gres"/>
    <n v="19970101"/>
    <s v="Klaaswaal"/>
    <s v="Orkest (KWL)"/>
    <n v="2024"/>
    <n v="0"/>
  </r>
  <r>
    <s v="LEI-C01-3204"/>
    <n v="3204"/>
    <s v="Vuilwaterriool"/>
    <n v="1705"/>
    <n v="1707"/>
    <n v="59.01"/>
    <n v="250"/>
    <n v="0"/>
    <x v="4"/>
    <s v="Rond"/>
    <s v="Gres"/>
    <n v="19970101"/>
    <s v="Klaaswaal"/>
    <s v="Roffel (KWL)"/>
    <n v="2024"/>
    <n v="0"/>
  </r>
  <r>
    <s v="LEI-C01-3205"/>
    <n v="3205"/>
    <s v="Hemelwaterriool"/>
    <n v="1512"/>
    <n v="1410"/>
    <n v="27.4"/>
    <n v="250"/>
    <n v="0"/>
    <x v="4"/>
    <s v="Rond"/>
    <s v="Pvc"/>
    <n v="19970101"/>
    <s v="Klaaswaal"/>
    <s v="Orkest (KWL)"/>
    <n v="2024"/>
    <n v="0"/>
  </r>
  <r>
    <s v="LEI-C01-3206"/>
    <n v="3206"/>
    <s v="Hemelwaterriool"/>
    <n v="1408"/>
    <n v="1410"/>
    <n v="59.19"/>
    <n v="250"/>
    <n v="0"/>
    <x v="4"/>
    <s v="Rond"/>
    <s v="Pvc"/>
    <n v="19970101"/>
    <s v="Klaaswaal"/>
    <s v="Roffel (KWL)"/>
    <n v="2024"/>
    <n v="0"/>
  </r>
  <r>
    <s v="LEI-C01-3207"/>
    <n v="3207"/>
    <s v="Vuilwaterriool"/>
    <n v="1705"/>
    <n v="1704"/>
    <n v="48.01"/>
    <n v="250"/>
    <n v="0"/>
    <x v="4"/>
    <s v="Rond"/>
    <s v="Gres"/>
    <n v="19970101"/>
    <s v="Klaaswaal"/>
    <s v="Cello (KWL)"/>
    <n v="2024"/>
    <n v="0"/>
  </r>
  <r>
    <s v="LEI-C01-3208"/>
    <n v="3208"/>
    <s v="Vuilwaterriool"/>
    <n v="1703"/>
    <n v="1704"/>
    <n v="44.83"/>
    <n v="250"/>
    <n v="0"/>
    <x v="4"/>
    <s v="Rond"/>
    <s v="Gres"/>
    <n v="19970101"/>
    <s v="Klaaswaal"/>
    <s v="Cello (KWL)"/>
    <n v="2024"/>
    <n v="0"/>
  </r>
  <r>
    <s v="LEI-C01-3210"/>
    <n v="3210"/>
    <s v="Hemelwaterriool"/>
    <n v="1403"/>
    <n v="1402"/>
    <n v="45.19"/>
    <n v="250"/>
    <n v="0"/>
    <x v="4"/>
    <s v="Rond"/>
    <s v="Pvc"/>
    <n v="19970101"/>
    <s v="Klaaswaal"/>
    <s v="Orkest (KWL)"/>
    <n v="2024"/>
    <n v="0"/>
  </r>
  <r>
    <s v="LEI-C01-3211"/>
    <n v="3211"/>
    <s v="Hemelwaterriool"/>
    <n v="1401"/>
    <n v="1411"/>
    <n v="18.72"/>
    <n v="250"/>
    <n v="0"/>
    <x v="4"/>
    <s v="Rond"/>
    <s v="Pvc"/>
    <n v="19970101"/>
    <s v="Klaaswaal"/>
    <s v="Orkest (KWL)"/>
    <n v="2024"/>
    <n v="0"/>
  </r>
  <r>
    <s v="LEI-C01-3212"/>
    <n v="3212"/>
    <s v="Hemelwaterriool"/>
    <n v="1410"/>
    <n v="1411"/>
    <n v="13.1"/>
    <n v="250"/>
    <n v="0"/>
    <x v="4"/>
    <s v="Rond"/>
    <s v="Pvc"/>
    <n v="19970101"/>
    <s v="Klaaswaal"/>
    <s v="Orkest (KWL)"/>
    <n v="2024"/>
    <n v="0"/>
  </r>
  <r>
    <s v="LEI-C01-3213"/>
    <n v="3213"/>
    <s v="Vuilwaterriool"/>
    <n v="1709"/>
    <n v="1708"/>
    <n v="16.600000000000001"/>
    <n v="250"/>
    <n v="0"/>
    <x v="4"/>
    <s v="Rond"/>
    <s v="Gres"/>
    <n v="19970101"/>
    <s v="Klaaswaal"/>
    <s v="Orkest (KWL)"/>
    <n v="2024"/>
    <n v="0"/>
  </r>
  <r>
    <s v="LEI-C01-3214"/>
    <n v="3214"/>
    <s v="Vuilwaterriool"/>
    <n v="1707"/>
    <n v="1708"/>
    <n v="13.3"/>
    <n v="250"/>
    <n v="0"/>
    <x v="4"/>
    <s v="Rond"/>
    <s v="Gres"/>
    <n v="19970101"/>
    <s v="Klaaswaal"/>
    <s v="Orkest (KWL)"/>
    <n v="2024"/>
    <n v="0"/>
  </r>
  <r>
    <s v="LEI-O01-1003"/>
    <n v="1003"/>
    <s v="Hemelwaterriool"/>
    <n v="2152"/>
    <n v="2157"/>
    <n v="35.880000000000003"/>
    <n v="250"/>
    <n v="0"/>
    <x v="4"/>
    <s v="Rond"/>
    <s v="Pvc"/>
    <n v="19890101"/>
    <s v="Oud-Beijerland"/>
    <s v="Albert Schweitzererf (OBL)"/>
    <n v="2024"/>
    <n v="0"/>
  </r>
  <r>
    <s v="LEI-O01-1004"/>
    <n v="1004"/>
    <s v="Hemelwaterriool"/>
    <n v="2155"/>
    <n v="2156"/>
    <n v="27.99"/>
    <n v="250"/>
    <n v="0"/>
    <x v="4"/>
    <s v="Rond"/>
    <s v="Pvc"/>
    <n v="19890101"/>
    <s v="Oud-Beijerland"/>
    <s v="Albert Schweitzererf (OBL)"/>
    <n v="2024"/>
    <n v="0"/>
  </r>
  <r>
    <s v="LEI-O01-1227"/>
    <n v="1227"/>
    <s v="Hemelwaterriool"/>
    <n v="1792"/>
    <n v="1796"/>
    <n v="52.44"/>
    <n v="250"/>
    <n v="0"/>
    <x v="4"/>
    <s v="Rond"/>
    <s v="Pvc"/>
    <n v="19860101"/>
    <s v="Oud-Beijerland"/>
    <s v="Den Hartogerf (OBL)"/>
    <n v="2024"/>
    <n v="0"/>
  </r>
  <r>
    <s v="LEI-O01-1228"/>
    <n v="1228"/>
    <s v="Hemelwaterriool"/>
    <n v="1792"/>
    <n v="2223"/>
    <n v="34.76"/>
    <n v="250"/>
    <n v="0"/>
    <x v="4"/>
    <s v="Rond"/>
    <s v="Pvc"/>
    <n v="19910101"/>
    <s v="Oud-Beijerland"/>
    <s v="van den Bergstraat (OBL)"/>
    <n v="2024"/>
    <n v="0"/>
  </r>
  <r>
    <s v="LEI-O01-1234"/>
    <n v="1234"/>
    <s v="Hemelwaterriool"/>
    <n v="1798"/>
    <n v="1800"/>
    <n v="38.840000000000003"/>
    <n v="250"/>
    <n v="0"/>
    <x v="4"/>
    <s v="Rond"/>
    <s v="Pvc"/>
    <n v="19860101"/>
    <s v="Oud-Beijerland"/>
    <s v="Frenkelerf (OBL)"/>
    <n v="2024"/>
    <n v="0"/>
  </r>
  <r>
    <s v="LEI-O01-1237"/>
    <n v="1237"/>
    <s v="Hemelwaterriool"/>
    <n v="1800"/>
    <n v="2221"/>
    <n v="25.7"/>
    <n v="250"/>
    <n v="0"/>
    <x v="4"/>
    <s v="Rond"/>
    <s v="Pvc"/>
    <n v="19910101"/>
    <s v="Oud-Beijerland"/>
    <s v="Frenkelerf (OBL)"/>
    <n v="2024"/>
    <n v="0"/>
  </r>
  <r>
    <s v="LEI-O01-1299"/>
    <n v="1299"/>
    <s v="Hemelwaterriool"/>
    <n v="2148"/>
    <n v="2150"/>
    <n v="36.01"/>
    <n v="250"/>
    <n v="0"/>
    <x v="4"/>
    <s v="Rond"/>
    <s v="Pvc"/>
    <n v="19890101"/>
    <s v="Oud-Beijerland"/>
    <s v="Albert Schweitzererf (OBL)"/>
    <n v="2024"/>
    <n v="0"/>
  </r>
  <r>
    <s v="LEI-O01-1330"/>
    <n v="1330"/>
    <s v="Hemelwaterriool"/>
    <s v="U98"/>
    <s v="KN20"/>
    <n v="5"/>
    <n v="250"/>
    <n v="0"/>
    <x v="4"/>
    <s v="Rond"/>
    <s v="Pvc"/>
    <n v="19930101"/>
    <s v="Oud-Beijerland"/>
    <s v="Spuidijk (OBL)"/>
    <n v="2024"/>
    <n v="0"/>
  </r>
  <r>
    <s v="LEI-O01-1419"/>
    <n v="1419"/>
    <s v="Hemelwaterriool"/>
    <n v="1733"/>
    <n v="1734"/>
    <n v="35.86"/>
    <n v="250"/>
    <n v="0"/>
    <x v="4"/>
    <s v="Rond"/>
    <s v="Pvc"/>
    <n v="19860101"/>
    <s v="Oud-Beijerland"/>
    <s v="Martin Luther Kingerf (OBL)"/>
    <n v="2024"/>
    <n v="0"/>
  </r>
  <r>
    <s v="LEI-O01-1430"/>
    <n v="1430"/>
    <s v="Hemelwaterriool"/>
    <n v="2225"/>
    <n v="2231"/>
    <n v="24.72"/>
    <n v="250"/>
    <n v="0"/>
    <x v="4"/>
    <s v="Rond"/>
    <s v="Pvc"/>
    <n v="19910101"/>
    <s v="Oud-Beijerland"/>
    <s v="Ullmanstraat (OBL)"/>
    <n v="2024"/>
    <n v="0"/>
  </r>
  <r>
    <s v="LEI-O01-1433"/>
    <n v="1433"/>
    <s v="Hemelwaterriool"/>
    <n v="1789"/>
    <n v="1783"/>
    <n v="36.83"/>
    <n v="250"/>
    <n v="0"/>
    <x v="4"/>
    <s v="Rond"/>
    <s v="Pvc"/>
    <n v="19860101"/>
    <s v="Oud-Beijerland"/>
    <s v="van Tijnerf (OBL)"/>
    <n v="2024"/>
    <n v="0"/>
  </r>
  <r>
    <s v="LEI-O01-1469"/>
    <n v="1469"/>
    <s v="Hemelwaterriool"/>
    <n v="1768"/>
    <n v="1770"/>
    <n v="47.38"/>
    <n v="250"/>
    <n v="0"/>
    <x v="4"/>
    <s v="Rond"/>
    <s v="Pvc"/>
    <n v="19860101"/>
    <s v="Oud-Beijerland"/>
    <s v="van Leeuwenerf (OBL)"/>
    <n v="2024"/>
    <n v="0"/>
  </r>
  <r>
    <s v="LEI-O01-1476"/>
    <n v="1476"/>
    <s v="Hemelwaterriool"/>
    <n v="2125"/>
    <n v="2146"/>
    <n v="35.979999999999997"/>
    <n v="250"/>
    <n v="0"/>
    <x v="4"/>
    <s v="Rond"/>
    <s v="Pvc"/>
    <n v="19890101"/>
    <s v="Oud-Beijerland"/>
    <s v="Albert Schweitzererf (OBL)"/>
    <n v="2024"/>
    <n v="0"/>
  </r>
  <r>
    <s v="LEI-O01-1478"/>
    <n v="1478"/>
    <s v="Hemelwaterriool"/>
    <n v="2126"/>
    <n v="2140"/>
    <n v="36.03"/>
    <n v="250"/>
    <n v="0"/>
    <x v="4"/>
    <s v="Rond"/>
    <s v="Pvc"/>
    <n v="19890101"/>
    <s v="Oud-Beijerland"/>
    <s v="Bonhoefferstraat (OBL)"/>
    <n v="2024"/>
    <n v="0"/>
  </r>
  <r>
    <s v="LEI-O01-1483"/>
    <n v="1483"/>
    <s v="Hemelwaterriool"/>
    <n v="2130"/>
    <n v="2125"/>
    <n v="35.97"/>
    <n v="250"/>
    <n v="0"/>
    <x v="4"/>
    <s v="Rond"/>
    <s v="Pvc"/>
    <n v="19890101"/>
    <s v="Oud-Beijerland"/>
    <s v="Bunche-erf (OBL)"/>
    <n v="2024"/>
    <n v="0"/>
  </r>
  <r>
    <s v="LEI-O01-1510"/>
    <n v="1510"/>
    <s v="Hemelwaterriool"/>
    <n v="2227"/>
    <n v="2228"/>
    <n v="15.79"/>
    <n v="250"/>
    <n v="0"/>
    <x v="4"/>
    <s v="Rond"/>
    <s v="Pvc"/>
    <n v="19910101"/>
    <s v="Oud-Beijerland"/>
    <s v="Ullmanstraat (OBL)"/>
    <n v="2024"/>
    <n v="0"/>
  </r>
  <r>
    <s v="LEI-O01-1511"/>
    <n v="1511"/>
    <s v="Hemelwaterriool"/>
    <n v="2228"/>
    <n v="2229"/>
    <n v="38.03"/>
    <n v="250"/>
    <n v="0"/>
    <x v="4"/>
    <s v="Rond"/>
    <s v="Pvc"/>
    <n v="19910101"/>
    <s v="Oud-Beijerland"/>
    <s v="Ullmanstraat (OBL)"/>
    <n v="2024"/>
    <n v="0"/>
  </r>
  <r>
    <s v="LEI-O01-182"/>
    <n v="182"/>
    <s v="Hemelwaterriool"/>
    <n v="1730"/>
    <n v="1731"/>
    <n v="30.83"/>
    <n v="250"/>
    <n v="0"/>
    <x v="4"/>
    <s v="Rond"/>
    <s v="Pvc"/>
    <n v="19860101"/>
    <s v="Oud-Beijerland"/>
    <s v="Marshallerf (OBL)"/>
    <n v="2024"/>
    <n v="0"/>
  </r>
  <r>
    <s v="LEI-O01-262"/>
    <n v="262"/>
    <s v="Hemelwaterriool"/>
    <n v="1732"/>
    <n v="1733"/>
    <n v="38.54"/>
    <n v="250"/>
    <n v="0"/>
    <x v="4"/>
    <s v="Rond"/>
    <s v="Pvc"/>
    <n v="19860101"/>
    <s v="Oud-Beijerland"/>
    <s v="Martin Luther Kingerf (OBL)"/>
    <n v="2024"/>
    <n v="0"/>
  </r>
  <r>
    <s v="LEI-O01-2795"/>
    <n v="2795"/>
    <s v="Hemelwaterriool"/>
    <n v="1789"/>
    <n v="1869"/>
    <n v="23.13"/>
    <n v="250"/>
    <n v="0"/>
    <x v="4"/>
    <s v="Rond"/>
    <s v="Pvc"/>
    <n v="19860101"/>
    <s v="Oud-Beijerland"/>
    <s v="Koopmanstraat (OBL)"/>
    <n v="2024"/>
    <n v="0"/>
  </r>
  <r>
    <s v="LEI-O01-2798"/>
    <n v="2798"/>
    <s v="Hemelwaterriool"/>
    <n v="1796"/>
    <n v="1798"/>
    <n v="11.93"/>
    <n v="250"/>
    <n v="0"/>
    <x v="4"/>
    <s v="Rond"/>
    <s v="Pvc"/>
    <n v="19860101"/>
    <s v="Oud-Beijerland"/>
    <s v="Den Hartogerf (OBL)"/>
    <n v="2024"/>
    <n v="0"/>
  </r>
  <r>
    <s v="LEI-O01-28"/>
    <n v="28"/>
    <s v="Hemelwaterriool"/>
    <n v="2131"/>
    <n v="2130"/>
    <n v="41.9"/>
    <n v="250"/>
    <n v="0"/>
    <x v="4"/>
    <s v="Rond"/>
    <s v="Pvc"/>
    <n v="19890101"/>
    <s v="Oud-Beijerland"/>
    <s v="Bunche-erf (OBL)"/>
    <n v="2024"/>
    <n v="0"/>
  </r>
  <r>
    <s v="LEI-O01-2886"/>
    <n v="2886"/>
    <s v="Hemelwaterriool"/>
    <n v="1731"/>
    <n v="1884"/>
    <n v="32.659999999999997"/>
    <n v="250"/>
    <n v="0"/>
    <x v="4"/>
    <s v="Rond"/>
    <s v="Pvc"/>
    <n v="19860101"/>
    <s v="Oud-Beijerland"/>
    <s v="Marshallerf (OBL)"/>
    <n v="2024"/>
    <n v="0"/>
  </r>
  <r>
    <s v="LEI-O01-2887"/>
    <n v="2887"/>
    <s v="Hemelwaterriool"/>
    <n v="1734"/>
    <n v="2010"/>
    <n v="7.96"/>
    <n v="250"/>
    <n v="0"/>
    <x v="4"/>
    <s v="Rond"/>
    <s v="Pvc"/>
    <n v="19880101"/>
    <s v="Oud-Beijerland"/>
    <s v="Hammarskj”ldstraat (OBL)"/>
    <n v="2024"/>
    <n v="0"/>
  </r>
  <r>
    <s v="LEI-O01-29"/>
    <n v="29"/>
    <s v="Hemelwaterriool"/>
    <n v="2131"/>
    <n v="2132"/>
    <n v="20.94"/>
    <n v="250"/>
    <n v="0"/>
    <x v="4"/>
    <s v="Rond"/>
    <s v="Pvc"/>
    <n v="19890101"/>
    <s v="Oud-Beijerland"/>
    <s v="Bunche-erf (OBL)"/>
    <n v="2024"/>
    <n v="0"/>
  </r>
  <r>
    <s v="LEI-O01-31"/>
    <n v="31"/>
    <s v="Hemelwaterriool"/>
    <n v="2135"/>
    <n v="2131"/>
    <n v="23.37"/>
    <n v="250"/>
    <n v="0"/>
    <x v="4"/>
    <s v="Rond"/>
    <s v="Pvc"/>
    <n v="19890101"/>
    <s v="Oud-Beijerland"/>
    <s v="Hammarskj”ldstraat (OBL)"/>
    <n v="2024"/>
    <n v="0"/>
  </r>
  <r>
    <s v="LEI-O01-3186"/>
    <n v="3186"/>
    <s v="Hemelwaterriool"/>
    <n v="2140"/>
    <n v="2141"/>
    <n v="43.41"/>
    <n v="250"/>
    <n v="0"/>
    <x v="4"/>
    <s v="Rond"/>
    <s v="Pvc"/>
    <n v="19890101"/>
    <s v="Oud-Beijerland"/>
    <s v="Bonhoefferstraat (OBL)"/>
    <n v="2024"/>
    <n v="0"/>
  </r>
  <r>
    <s v="LEI-O01-3189"/>
    <n v="3189"/>
    <s v="Hemelwaterriool"/>
    <n v="2150"/>
    <n v="2152"/>
    <n v="39.090000000000003"/>
    <n v="250"/>
    <n v="0"/>
    <x v="4"/>
    <s v="Rond"/>
    <s v="Pvc"/>
    <n v="19890101"/>
    <s v="Oud-Beijerland"/>
    <s v="Albert Schweitzererf (OBL)"/>
    <n v="2024"/>
    <n v="0"/>
  </r>
  <r>
    <s v="LEI-O01-3265"/>
    <n v="3265"/>
    <s v="Hemelwaterriool"/>
    <n v="1765"/>
    <n v="1768"/>
    <n v="50.76"/>
    <n v="250"/>
    <n v="0"/>
    <x v="4"/>
    <s v="Rond"/>
    <s v="Pvc"/>
    <n v="19860101"/>
    <s v="Oud-Beijerland"/>
    <s v="van Leeuwenerf (OBL)"/>
    <n v="2024"/>
    <n v="0"/>
  </r>
  <r>
    <s v="LEI-O01-3266"/>
    <n v="3266"/>
    <s v="Hemelwaterriool"/>
    <n v="2141"/>
    <n v="2143"/>
    <n v="33.14"/>
    <n v="250"/>
    <n v="0"/>
    <x v="4"/>
    <s v="Rond"/>
    <s v="Pvc"/>
    <n v="19890101"/>
    <s v="Oud-Beijerland"/>
    <s v="Hammarskj”ldstraat (OBL)"/>
    <n v="2024"/>
    <n v="0"/>
  </r>
  <r>
    <s v="LEI-O01-3268"/>
    <n v="3268"/>
    <s v="Hemelwaterriool"/>
    <n v="2011"/>
    <n v="2012"/>
    <n v="13.34"/>
    <n v="250"/>
    <n v="0"/>
    <x v="4"/>
    <s v="Rond"/>
    <s v="Pvc"/>
    <n v="19880101"/>
    <s v="Oud-Beijerland"/>
    <s v="Hammarskj”ldstraat (OBL)"/>
    <n v="2024"/>
    <n v="0"/>
  </r>
  <r>
    <s v="LEI-O01-3269"/>
    <n v="3269"/>
    <s v="Hemelwaterriool"/>
    <n v="2026"/>
    <n v="2025"/>
    <n v="45.67"/>
    <n v="250"/>
    <n v="0"/>
    <x v="4"/>
    <s v="Rond"/>
    <s v="Pvc"/>
    <n v="19880101"/>
    <s v="Oud-Beijerland"/>
    <s v="Beetwortelweg (OBL)"/>
    <n v="2024"/>
    <n v="0"/>
  </r>
  <r>
    <s v="LEI-O01-3283"/>
    <n v="3283"/>
    <s v="Vuilwaterriool"/>
    <n v="3177"/>
    <n v="3193"/>
    <n v="11.29"/>
    <n v="250"/>
    <n v="0"/>
    <x v="4"/>
    <s v="Rond"/>
    <s v="Pvc"/>
    <n v="20100101"/>
    <s v="Oud-Beijerland"/>
    <s v="Havenpad (OBL)"/>
    <n v="2024"/>
    <n v="0"/>
  </r>
  <r>
    <s v="LEI-O01-3284"/>
    <n v="3284"/>
    <s v="Vuilwaterriool"/>
    <n v="3178"/>
    <n v="3177"/>
    <n v="44.35"/>
    <n v="250"/>
    <n v="0"/>
    <x v="4"/>
    <s v="Rond"/>
    <s v="Pvc"/>
    <n v="20100101"/>
    <s v="Oud-Beijerland"/>
    <s v="Havenpad (OBL)"/>
    <n v="2024"/>
    <n v="0"/>
  </r>
  <r>
    <s v="LEI-O01-3285"/>
    <n v="3285"/>
    <s v="Vuilwaterriool"/>
    <n v="3179"/>
    <n v="3178"/>
    <n v="31.07"/>
    <n v="250"/>
    <n v="0"/>
    <x v="4"/>
    <s v="Rond"/>
    <s v="Pvc"/>
    <n v="19960101"/>
    <s v="Oud-Beijerland"/>
    <s v="Kaapstander (OBL)"/>
    <n v="2024"/>
    <n v="0"/>
  </r>
  <r>
    <s v="LEI-O01-3286"/>
    <n v="3286"/>
    <s v="Vuilwaterriool"/>
    <n v="3171"/>
    <n v="3172"/>
    <n v="29.69"/>
    <n v="250"/>
    <n v="0"/>
    <x v="4"/>
    <s v="Rond"/>
    <s v="Pvc"/>
    <n v="20100101"/>
    <s v="Oud-Beijerland"/>
    <s v="Spuizicht (OBL)"/>
    <n v="2024"/>
    <n v="0"/>
  </r>
  <r>
    <s v="LEI-O01-3287"/>
    <n v="3287"/>
    <s v="Vuilwaterriool"/>
    <n v="3172"/>
    <n v="3173"/>
    <n v="51.86"/>
    <n v="250"/>
    <n v="0"/>
    <x v="4"/>
    <s v="Rond"/>
    <s v="Pvc"/>
    <n v="20100101"/>
    <s v="Oud-Beijerland"/>
    <s v="Spuizicht (OBL)"/>
    <n v="2024"/>
    <n v="0"/>
  </r>
  <r>
    <s v="LEI-O01-3288"/>
    <n v="3288"/>
    <s v="Vuilwaterriool"/>
    <n v="3173"/>
    <n v="3174"/>
    <n v="26.81"/>
    <n v="250"/>
    <n v="0"/>
    <x v="4"/>
    <s v="Rond"/>
    <s v="Pvc"/>
    <n v="20100101"/>
    <s v="Oud-Beijerland"/>
    <s v="Bakboord (OBL)"/>
    <n v="2024"/>
    <n v="0"/>
  </r>
  <r>
    <s v="LEI-O01-3289"/>
    <n v="3289"/>
    <s v="Vuilwaterriool"/>
    <n v="3174"/>
    <n v="3175"/>
    <n v="45.29"/>
    <n v="250"/>
    <n v="0"/>
    <x v="4"/>
    <s v="Rond"/>
    <s v="Pvc"/>
    <n v="20100101"/>
    <s v="Oud-Beijerland"/>
    <s v="Bakboord (OBL)"/>
    <n v="2024"/>
    <n v="0"/>
  </r>
  <r>
    <s v="LEI-O01-3290"/>
    <n v="3290"/>
    <s v="Vuilwaterriool"/>
    <n v="3175"/>
    <n v="3176"/>
    <n v="40.22"/>
    <n v="250"/>
    <n v="0"/>
    <x v="4"/>
    <s v="Rond"/>
    <s v="Pvc"/>
    <n v="20100101"/>
    <s v="Oud-Beijerland"/>
    <s v="Bakboord (OBL)"/>
    <n v="2024"/>
    <n v="0"/>
  </r>
  <r>
    <s v="LEI-O01-3291"/>
    <n v="3291"/>
    <s v="Vuilwaterriool"/>
    <n v="3176"/>
    <n v="3181"/>
    <n v="9.3000000000000007"/>
    <n v="250"/>
    <n v="0"/>
    <x v="4"/>
    <s v="Rond"/>
    <s v="Pvc"/>
    <n v="20100101"/>
    <s v="Oud-Beijerland"/>
    <s v="Bakboord (OBL)"/>
    <n v="2024"/>
    <n v="0"/>
  </r>
  <r>
    <s v="LEI-O01-3292"/>
    <n v="3292"/>
    <s v="Vuilwaterriool"/>
    <n v="3181"/>
    <n v="3180"/>
    <n v="31.53"/>
    <n v="250"/>
    <n v="0"/>
    <x v="4"/>
    <s v="Rond"/>
    <s v="Pvc"/>
    <n v="20100101"/>
    <s v="Oud-Beijerland"/>
    <s v="Stuurboord (OBL)"/>
    <n v="2024"/>
    <n v="0"/>
  </r>
  <r>
    <s v="LEI-O01-3293"/>
    <n v="3293"/>
    <s v="Vuilwaterriool"/>
    <n v="3180"/>
    <n v="3191"/>
    <n v="30.98"/>
    <n v="250"/>
    <n v="0"/>
    <x v="4"/>
    <s v="Rond"/>
    <s v="Pvc"/>
    <n v="20100101"/>
    <s v="Oud-Beijerland"/>
    <s v="Stuurboord (OBL)"/>
    <n v="2024"/>
    <n v="0"/>
  </r>
  <r>
    <s v="LEI-O01-3294"/>
    <n v="3294"/>
    <s v="Vuilwaterriool"/>
    <n v="3191"/>
    <n v="3192"/>
    <n v="19.97"/>
    <n v="250"/>
    <n v="0"/>
    <x v="4"/>
    <s v="Rond"/>
    <s v="Pvc"/>
    <n v="20100101"/>
    <s v="Oud-Beijerland"/>
    <s v="Stuurboord (OBL)"/>
    <n v="2024"/>
    <n v="0"/>
  </r>
  <r>
    <s v="LEI-O01-3295"/>
    <n v="3295"/>
    <s v="Vuilwaterriool"/>
    <n v="3181"/>
    <n v="3182"/>
    <n v="35.909999999999997"/>
    <n v="250"/>
    <n v="0"/>
    <x v="4"/>
    <s v="Rond"/>
    <s v="Pvc"/>
    <n v="20100101"/>
    <s v="Oud-Beijerland"/>
    <s v="Stuurboord (OBL)"/>
    <n v="2024"/>
    <n v="0"/>
  </r>
  <r>
    <s v="LEI-O01-3296"/>
    <n v="3296"/>
    <s v="Vuilwaterriool"/>
    <n v="3182"/>
    <n v="3190"/>
    <n v="32.71"/>
    <n v="250"/>
    <n v="0"/>
    <x v="4"/>
    <s v="Rond"/>
    <s v="Pvc"/>
    <n v="20100101"/>
    <s v="Oud-Beijerland"/>
    <s v="Havenpad (OBL)"/>
    <n v="2024"/>
    <n v="0"/>
  </r>
  <r>
    <s v="LEI-O01-3297"/>
    <n v="3297"/>
    <s v="Vuilwaterriool"/>
    <n v="3190"/>
    <n v="3195"/>
    <n v="16.84"/>
    <n v="250"/>
    <n v="0"/>
    <x v="4"/>
    <s v="Rond"/>
    <s v="Pvc"/>
    <n v="20100101"/>
    <s v="Oud-Beijerland"/>
    <s v="Havenpad (OBL)"/>
    <n v="2024"/>
    <n v="0"/>
  </r>
  <r>
    <s v="LEI-O01-3298"/>
    <n v="3298"/>
    <s v="Vuilwaterriool"/>
    <n v="3195"/>
    <n v="3188"/>
    <n v="15.47"/>
    <n v="250"/>
    <n v="0"/>
    <x v="4"/>
    <s v="Rond"/>
    <s v="Pvc"/>
    <n v="20100101"/>
    <s v="Oud-Beijerland"/>
    <s v="Havenpad (OBL)"/>
    <n v="2024"/>
    <n v="0"/>
  </r>
  <r>
    <s v="LEI-O01-3299"/>
    <n v="3299"/>
    <s v="Vuilwaterriool"/>
    <n v="3188"/>
    <n v="3189"/>
    <n v="31.82"/>
    <n v="250"/>
    <n v="0"/>
    <x v="4"/>
    <s v="Rond"/>
    <s v="Pvc"/>
    <n v="20100101"/>
    <s v="Oud-Beijerland"/>
    <s v="De Werf (OBL)"/>
    <n v="2024"/>
    <n v="0"/>
  </r>
  <r>
    <s v="LEI-O01-3300"/>
    <n v="3300"/>
    <s v="Vuilwaterriool"/>
    <n v="3188"/>
    <n v="3187"/>
    <n v="46.68"/>
    <n v="250"/>
    <n v="0"/>
    <x v="4"/>
    <s v="Rond"/>
    <s v="Pvc"/>
    <n v="20100101"/>
    <s v="Oud-Beijerland"/>
    <s v="De Werf (OBL)"/>
    <n v="2024"/>
    <n v="0"/>
  </r>
  <r>
    <s v="LEI-O01-3309"/>
    <n v="3309"/>
    <s v="Hemelwaterriool"/>
    <n v="1731"/>
    <n v="1732"/>
    <n v="35.11"/>
    <n v="250"/>
    <n v="0"/>
    <x v="4"/>
    <s v="Rond"/>
    <s v="Pvc"/>
    <n v="19860101"/>
    <s v="Oud-Beijerland"/>
    <s v="Martin Luther Kingerf (OBL)"/>
    <n v="2024"/>
    <n v="0"/>
  </r>
  <r>
    <s v="LEI-O01-3310"/>
    <n v="3310"/>
    <s v="Hemelwaterriool"/>
    <n v="2229"/>
    <n v="2225"/>
    <n v="34.06"/>
    <n v="250"/>
    <n v="0"/>
    <x v="4"/>
    <s v="Rond"/>
    <s v="Pvc"/>
    <n v="19910101"/>
    <s v="Oud-Beijerland"/>
    <s v="Ullmanstraat (OBL)"/>
    <n v="2024"/>
    <n v="0"/>
  </r>
  <r>
    <s v="LEI-O01-3327"/>
    <n v="3327"/>
    <s v="Vuilwaterriool"/>
    <n v="3187"/>
    <n v="3197"/>
    <n v="3.5"/>
    <n v="250"/>
    <n v="0"/>
    <x v="4"/>
    <s v="Rond"/>
    <s v="Pvc"/>
    <n v="20100101"/>
    <s v="Oud-Beijerland"/>
    <s v="De Werf (OBL)"/>
    <n v="2024"/>
    <n v="0"/>
  </r>
  <r>
    <s v="LEI-O01-3328"/>
    <n v="3328"/>
    <s v="Vuilwaterriool"/>
    <n v="3197"/>
    <n v="3186"/>
    <n v="33.909999999999997"/>
    <n v="250"/>
    <n v="0"/>
    <x v="4"/>
    <s v="Rond"/>
    <s v="Pvc"/>
    <n v="20100101"/>
    <s v="Oud-Beijerland"/>
    <s v="De Werf (OBL)"/>
    <n v="2024"/>
    <n v="0"/>
  </r>
  <r>
    <s v="LEI-O01-3329"/>
    <n v="3329"/>
    <s v="Vuilwaterriool"/>
    <n v="3185"/>
    <n v="3186"/>
    <n v="38.590000000000003"/>
    <n v="250"/>
    <n v="0"/>
    <x v="4"/>
    <s v="Rond"/>
    <s v="Pvc"/>
    <n v="20100101"/>
    <s v="Oud-Beijerland"/>
    <s v="Spuizicht (OBL)"/>
    <n v="2024"/>
    <n v="0"/>
  </r>
  <r>
    <s v="LEI-O01-3363"/>
    <n v="3363"/>
    <s v="Hemelwaterriool"/>
    <n v="3234"/>
    <n v="3235"/>
    <n v="48.62"/>
    <n v="250"/>
    <n v="0"/>
    <x v="4"/>
    <s v="Rond"/>
    <s v="Pvc"/>
    <n v="19930101"/>
    <s v="Oud-Beijerland"/>
    <s v="Spuidijk (OBL)"/>
    <n v="2024"/>
    <n v="0"/>
  </r>
  <r>
    <s v="LEI-O01-3400"/>
    <n v="3400"/>
    <s v="Hemelwaterriool"/>
    <s v="KN20"/>
    <n v="3234"/>
    <n v="26.7"/>
    <n v="250"/>
    <n v="0"/>
    <x v="4"/>
    <s v="Rond"/>
    <s v="Pvc"/>
    <n v="19930101"/>
    <s v="Oud-Beijerland"/>
    <s v="Spuidijk (OBL)"/>
    <n v="2024"/>
    <n v="0"/>
  </r>
  <r>
    <s v="LEI-O01-3451"/>
    <n v="3451"/>
    <s v="Vuilwaterriool"/>
    <n v="3184"/>
    <n v="3185"/>
    <n v="37.29"/>
    <n v="250"/>
    <n v="0"/>
    <x v="4"/>
    <s v="Rond"/>
    <s v="Pvc"/>
    <n v="20100101"/>
    <s v="Oud-Beijerland"/>
    <s v="Spuizicht (OBL)"/>
    <n v="2024"/>
    <n v="0"/>
  </r>
  <r>
    <s v="LEI-O01-3452"/>
    <n v="3452"/>
    <s v="Vuilwaterriool"/>
    <n v="3183"/>
    <n v="3184"/>
    <n v="27.61"/>
    <n v="250"/>
    <n v="0"/>
    <x v="4"/>
    <s v="Rond"/>
    <s v="Pvc"/>
    <n v="20100101"/>
    <s v="Oud-Beijerland"/>
    <s v="Stuurboord (OBL)"/>
    <n v="2024"/>
    <n v="0"/>
  </r>
  <r>
    <s v="LEI-O01-3453"/>
    <n v="3453"/>
    <s v="Vuilwaterriool"/>
    <n v="3183"/>
    <n v="3182"/>
    <n v="49.5"/>
    <n v="250"/>
    <n v="0"/>
    <x v="4"/>
    <s v="Rond"/>
    <s v="Pvc"/>
    <n v="20100101"/>
    <s v="Oud-Beijerland"/>
    <s v="Stuurboord (OBL)"/>
    <n v="2024"/>
    <n v="0"/>
  </r>
  <r>
    <s v="LEI-O01-35"/>
    <n v="35"/>
    <s v="Hemelwaterriool"/>
    <n v="2141"/>
    <n v="2142"/>
    <n v="23.65"/>
    <n v="250"/>
    <n v="0"/>
    <x v="4"/>
    <s v="Rond"/>
    <s v="Pvc"/>
    <n v="19890101"/>
    <s v="Oud-Beijerland"/>
    <s v="Bonhoefferstraat (OBL)"/>
    <n v="2024"/>
    <n v="0"/>
  </r>
  <r>
    <s v="LEI-O01-3503"/>
    <n v="3503"/>
    <s v="Hemelwaterriool"/>
    <n v="2152"/>
    <n v="2159"/>
    <n v="30.98"/>
    <n v="250"/>
    <n v="0"/>
    <x v="4"/>
    <s v="Rond"/>
    <s v="Pvc"/>
    <n v="19890101"/>
    <s v="Oud-Beijerland"/>
    <s v="Albert Schweitzererf (OBL)"/>
    <n v="2024"/>
    <n v="0"/>
  </r>
  <r>
    <s v="LEI-O01-3504"/>
    <n v="3504"/>
    <s v="Hemelwaterriool"/>
    <n v="2159"/>
    <n v="2161"/>
    <n v="28.88"/>
    <n v="250"/>
    <n v="0"/>
    <x v="4"/>
    <s v="Rond"/>
    <s v="Pvc"/>
    <n v="19890101"/>
    <s v="Oud-Beijerland"/>
    <s v="Albert Schweitzererf (OBL)"/>
    <n v="2024"/>
    <n v="0"/>
  </r>
  <r>
    <s v="LEI-O01-3506"/>
    <n v="3506"/>
    <s v="Hemelwaterriool"/>
    <n v="2012"/>
    <n v="2013"/>
    <n v="57.42"/>
    <n v="250"/>
    <n v="0"/>
    <x v="4"/>
    <s v="Rond"/>
    <s v="Pvc"/>
    <n v="19880101"/>
    <s v="Oud-Beijerland"/>
    <s v="Hammarskj”ldstraat (OBL)"/>
    <n v="2024"/>
    <n v="0"/>
  </r>
  <r>
    <s v="LEI-O01-3507"/>
    <n v="3507"/>
    <s v="Hemelwaterriool"/>
    <n v="2015"/>
    <n v="2013"/>
    <n v="36.39"/>
    <n v="250"/>
    <n v="0"/>
    <x v="4"/>
    <s v="Rond"/>
    <s v="Pvc"/>
    <n v="19880101"/>
    <s v="Oud-Beijerland"/>
    <s v="Nansenerf (OBL)"/>
    <n v="2024"/>
    <n v="0"/>
  </r>
  <r>
    <s v="LEI-O01-3508"/>
    <n v="3508"/>
    <s v="Hemelwaterriool"/>
    <n v="2019"/>
    <n v="2018"/>
    <n v="34.659999999999997"/>
    <n v="250"/>
    <n v="0"/>
    <x v="4"/>
    <s v="Rond"/>
    <s v="Pvc"/>
    <n v="19880101"/>
    <s v="Oud-Beijerland"/>
    <s v="Loethoeli-erf (OBL)"/>
    <n v="2024"/>
    <n v="0"/>
  </r>
  <r>
    <s v="LEI-O01-36"/>
    <n v="36"/>
    <s v="Hemelwaterriool"/>
    <n v="2143"/>
    <n v="2144"/>
    <n v="27.68"/>
    <n v="250"/>
    <n v="0"/>
    <x v="4"/>
    <s v="Rond"/>
    <s v="Pvc"/>
    <n v="19890101"/>
    <s v="Oud-Beijerland"/>
    <s v="Hammarskj”ldstraat (OBL)"/>
    <n v="2024"/>
    <n v="0"/>
  </r>
  <r>
    <s v="LEI-O01-37"/>
    <n v="37"/>
    <s v="Hemelwaterriool"/>
    <n v="2146"/>
    <n v="2148"/>
    <n v="35.880000000000003"/>
    <n v="250"/>
    <n v="0"/>
    <x v="4"/>
    <s v="Rond"/>
    <s v="Pvc"/>
    <n v="19890101"/>
    <s v="Oud-Beijerland"/>
    <s v="Albert Schweitzererf (OBL)"/>
    <n v="2024"/>
    <n v="0"/>
  </r>
  <r>
    <s v="LEI-O01-3754"/>
    <n v="3754"/>
    <s v="Hemelwaterriool"/>
    <s v="B0003"/>
    <s v="B0002"/>
    <n v="37.68"/>
    <n v="250"/>
    <n v="0"/>
    <x v="4"/>
    <s v="Rond"/>
    <s v="Pvc"/>
    <n v="20100101"/>
    <s v="Oud-Beijerland"/>
    <s v="Oostkade (OBL)"/>
    <n v="2024"/>
    <n v="0"/>
  </r>
  <r>
    <s v="LEI-O01-3755"/>
    <n v="3755"/>
    <s v="Hemelwaterriool"/>
    <s v="B0002"/>
    <s v="B0001"/>
    <n v="28.98"/>
    <n v="250"/>
    <n v="0"/>
    <x v="4"/>
    <s v="Rond"/>
    <s v="Pvc"/>
    <n v="20100101"/>
    <s v="Oud-Beijerland"/>
    <s v="Oostkade (OBL)"/>
    <n v="2024"/>
    <n v="0"/>
  </r>
  <r>
    <s v="LEI-O01-3756"/>
    <n v="3756"/>
    <s v="Hemelwaterriool"/>
    <s v="B0003"/>
    <s v="B0004"/>
    <n v="37.479999999999997"/>
    <n v="250"/>
    <n v="0"/>
    <x v="4"/>
    <s v="Rond"/>
    <s v="Pvc"/>
    <n v="20100101"/>
    <s v="Oud-Beijerland"/>
    <s v="Oostkade (OBL)"/>
    <n v="2024"/>
    <n v="0"/>
  </r>
  <r>
    <s v="LEI-O01-3785"/>
    <n v="3785"/>
    <s v="Hemelwaterriool"/>
    <n v="1783"/>
    <n v="1811"/>
    <n v="35.15"/>
    <n v="250"/>
    <n v="0"/>
    <x v="4"/>
    <s v="Rond"/>
    <s v="Pvc"/>
    <n v="19860101"/>
    <s v="Oud-Beijerland"/>
    <s v="van Tijnerf (OBL)"/>
    <n v="2024"/>
    <n v="0"/>
  </r>
  <r>
    <s v="LEI-O01-3788"/>
    <n v="3788"/>
    <s v="Hemelwaterriool"/>
    <n v="1879"/>
    <n v="1881"/>
    <n v="32.82"/>
    <n v="250"/>
    <n v="0"/>
    <x v="4"/>
    <s v="Rond"/>
    <s v="Pvc"/>
    <n v="19870101"/>
    <s v="Oud-Beijerland"/>
    <s v="Bertha von Suttnererf (OBL)"/>
    <n v="2024"/>
    <n v="0"/>
  </r>
  <r>
    <s v="LEI-O01-3792"/>
    <n v="3792"/>
    <s v="Gemengd riool"/>
    <n v="1885"/>
    <n v="1884"/>
    <n v="33.21"/>
    <n v="250"/>
    <n v="0"/>
    <x v="4"/>
    <s v="Rond"/>
    <s v="Pvc"/>
    <n v="19860101"/>
    <s v="Oud-Beijerland"/>
    <s v="Marshallerf (OBL)"/>
    <n v="2024"/>
    <n v="0"/>
  </r>
  <r>
    <s v="LEI-O01-3796"/>
    <n v="3796"/>
    <s v="Hemelwaterriool"/>
    <n v="1729"/>
    <n v="1730"/>
    <n v="33.340000000000003"/>
    <n v="250"/>
    <n v="0"/>
    <x v="4"/>
    <s v="Rond"/>
    <s v="Pvc"/>
    <n v="19860101"/>
    <s v="Oud-Beijerland"/>
    <s v="Marshallerf (OBL)"/>
    <n v="2024"/>
    <n v="0"/>
  </r>
  <r>
    <s v="LEI-O01-3981"/>
    <n v="3981"/>
    <s v="Hemelwaterriool"/>
    <n v="1872"/>
    <n v="1874"/>
    <n v="15.41"/>
    <n v="250"/>
    <n v="0"/>
    <x v="4"/>
    <s v="Rond"/>
    <s v="Pvc"/>
    <n v="19870101"/>
    <s v="Oud-Beijerland"/>
    <s v="Boerserf (OBL)"/>
    <n v="2024"/>
    <n v="0"/>
  </r>
  <r>
    <s v="LEI-O01-4001"/>
    <n v="4001"/>
    <s v="Hemelwaterriool"/>
    <n v="1874"/>
    <n v="2227"/>
    <n v="14.16"/>
    <n v="250"/>
    <n v="0"/>
    <x v="4"/>
    <s v="Rond"/>
    <s v="Pvc"/>
    <n v="19910101"/>
    <s v="Oud-Beijerland"/>
    <s v="Ullmanstraat (OBL)"/>
    <n v="2024"/>
    <n v="0"/>
  </r>
  <r>
    <s v="LEI-O01-4002"/>
    <n v="4002"/>
    <s v="Hemelwaterriool"/>
    <n v="1890"/>
    <n v="1892"/>
    <n v="28.88"/>
    <n v="250"/>
    <n v="0"/>
    <x v="4"/>
    <s v="Rond"/>
    <s v="Pvc"/>
    <n v="19870101"/>
    <s v="Oud-Beijerland"/>
    <s v="Martin Luther Kingerf (OBL)"/>
    <n v="2024"/>
    <n v="0"/>
  </r>
  <r>
    <s v="LEI-O01-431"/>
    <n v="431"/>
    <s v="Hemelwaterriool"/>
    <n v="2010"/>
    <n v="2011"/>
    <n v="54.94"/>
    <n v="250"/>
    <n v="0"/>
    <x v="4"/>
    <s v="Rond"/>
    <s v="Pvc"/>
    <n v="19880101"/>
    <s v="Oud-Beijerland"/>
    <s v="Hammarskj”ldstraat (OBL)"/>
    <n v="2024"/>
    <n v="0"/>
  </r>
  <r>
    <s v="LEI-O01-433"/>
    <n v="433"/>
    <s v="Hemelwaterriool"/>
    <n v="2013"/>
    <n v="2017"/>
    <n v="22.98"/>
    <n v="250"/>
    <n v="0"/>
    <x v="4"/>
    <s v="Rond"/>
    <s v="Pvc"/>
    <n v="19860101"/>
    <s v="Oud-Beijerland"/>
    <s v="Hammarskj”ldstraat (OBL)"/>
    <n v="2024"/>
    <n v="0"/>
  </r>
  <r>
    <s v="LEI-O01-434"/>
    <n v="434"/>
    <s v="Hemelwaterriool"/>
    <n v="2014"/>
    <n v="2015"/>
    <n v="36.22"/>
    <n v="250"/>
    <n v="0"/>
    <x v="4"/>
    <s v="Rond"/>
    <s v="Pvc"/>
    <n v="19880101"/>
    <s v="Oud-Beijerland"/>
    <s v="Nansenerf (OBL)"/>
    <n v="2024"/>
    <n v="0"/>
  </r>
  <r>
    <s v="LEI-O01-435"/>
    <n v="435"/>
    <s v="Hemelwaterriool"/>
    <n v="2017"/>
    <n v="2018"/>
    <n v="39.01"/>
    <n v="250"/>
    <n v="0"/>
    <x v="4"/>
    <s v="Rond"/>
    <s v="Pvc"/>
    <n v="19880101"/>
    <s v="Oud-Beijerland"/>
    <s v="Hammarskj”ldstraat (OBL)"/>
    <n v="2024"/>
    <n v="0"/>
  </r>
  <r>
    <s v="LEI-O01-437"/>
    <n v="437"/>
    <s v="Hemelwaterriool"/>
    <n v="2018"/>
    <n v="2022"/>
    <n v="30.9"/>
    <n v="250"/>
    <n v="0"/>
    <x v="4"/>
    <s v="Rond"/>
    <s v="Pvc"/>
    <n v="19880101"/>
    <s v="Oud-Beijerland"/>
    <s v="Hammarskj”ldstraat (OBL)"/>
    <n v="2024"/>
    <n v="0"/>
  </r>
  <r>
    <s v="LEI-O01-438"/>
    <n v="438"/>
    <s v="Hemelwaterriool"/>
    <n v="2020"/>
    <n v="2019"/>
    <n v="34.75"/>
    <n v="250"/>
    <n v="0"/>
    <x v="4"/>
    <s v="Rond"/>
    <s v="Pvc"/>
    <n v="19880101"/>
    <s v="Oud-Beijerland"/>
    <s v="Loethoeli-erf (OBL)"/>
    <n v="2024"/>
    <n v="0"/>
  </r>
  <r>
    <s v="LEI-O01-440"/>
    <n v="440"/>
    <s v="Hemelwaterriool"/>
    <n v="2022"/>
    <n v="2135"/>
    <n v="15"/>
    <n v="250"/>
    <n v="0"/>
    <x v="4"/>
    <s v="Rond"/>
    <s v="Pvc"/>
    <n v="19890101"/>
    <s v="Oud-Beijerland"/>
    <s v="Hammarskj”ldstraat (OBL)"/>
    <n v="2024"/>
    <n v="0"/>
  </r>
  <r>
    <s v="LEI-O01-441"/>
    <n v="441"/>
    <s v="Hemelwaterriool"/>
    <n v="2023"/>
    <n v="2020"/>
    <n v="31.45"/>
    <n v="250"/>
    <n v="0"/>
    <x v="4"/>
    <s v="Rond"/>
    <s v="Pvc"/>
    <n v="19880101"/>
    <s v="Oud-Beijerland"/>
    <s v="Beetwortelweg (OBL)"/>
    <n v="2024"/>
    <n v="0"/>
  </r>
  <r>
    <s v="LEI-O01-442"/>
    <n v="442"/>
    <s v="Hemelwaterriool"/>
    <n v="2024"/>
    <n v="2023"/>
    <n v="35.24"/>
    <n v="250"/>
    <n v="0"/>
    <x v="4"/>
    <s v="Rond"/>
    <s v="Pvc"/>
    <n v="19880101"/>
    <s v="Oud-Beijerland"/>
    <s v="Beetwortelweg (OBL)"/>
    <n v="2024"/>
    <n v="0"/>
  </r>
  <r>
    <s v="LEI-O01-522"/>
    <n v="522"/>
    <s v="Hemelwaterriool"/>
    <n v="2025"/>
    <n v="2024"/>
    <n v="23.22"/>
    <n v="250"/>
    <n v="0"/>
    <x v="4"/>
    <s v="Rond"/>
    <s v="Pvc"/>
    <n v="19880101"/>
    <s v="Oud-Beijerland"/>
    <s v="Beetwortelweg (OBL)"/>
    <n v="2024"/>
    <n v="0"/>
  </r>
  <r>
    <s v="LEI-O01-523"/>
    <n v="523"/>
    <s v="Hemelwaterriool"/>
    <n v="1885"/>
    <n v="1886"/>
    <n v="4.58"/>
    <n v="250"/>
    <n v="0"/>
    <x v="4"/>
    <s v="Rond"/>
    <s v="Pvc"/>
    <n v="19870101"/>
    <s v="Oud-Beijerland"/>
    <s v="Martin Luther Kingerf (OBL)"/>
    <n v="2024"/>
    <n v="0"/>
  </r>
  <r>
    <s v="LEI-O01-524"/>
    <n v="524"/>
    <s v="Hemelwaterriool"/>
    <n v="1886"/>
    <n v="1888"/>
    <n v="56.18"/>
    <n v="250"/>
    <n v="0"/>
    <x v="4"/>
    <s v="Rond"/>
    <s v="Pvc"/>
    <n v="19870101"/>
    <s v="Oud-Beijerland"/>
    <s v="Martin Luther Kingerf (OBL)"/>
    <n v="2024"/>
    <n v="0"/>
  </r>
  <r>
    <s v="LEI-O01-526"/>
    <n v="526"/>
    <s v="Hemelwaterriool"/>
    <n v="1888"/>
    <n v="1890"/>
    <n v="35.07"/>
    <n v="250"/>
    <n v="0"/>
    <x v="4"/>
    <s v="Rond"/>
    <s v="Pvc"/>
    <n v="19870101"/>
    <s v="Oud-Beijerland"/>
    <s v="Martin Luther Kingerf (OBL)"/>
    <n v="2024"/>
    <n v="0"/>
  </r>
  <r>
    <s v="LEI-O01-531"/>
    <n v="531"/>
    <s v="Hemelwaterriool"/>
    <n v="1892"/>
    <n v="2014"/>
    <n v="6.19"/>
    <n v="250"/>
    <n v="0"/>
    <x v="4"/>
    <s v="Rond"/>
    <s v="Pvc"/>
    <n v="19880101"/>
    <s v="Oud-Beijerland"/>
    <s v="Nansenerf (OBL)"/>
    <n v="2024"/>
    <n v="0"/>
  </r>
  <r>
    <s v="LEI-O01-576"/>
    <n v="576"/>
    <s v="Hemelwaterriool"/>
    <n v="2223"/>
    <n v="2225"/>
    <n v="36.67"/>
    <n v="250"/>
    <n v="0"/>
    <x v="4"/>
    <s v="Rond"/>
    <s v="Pvc"/>
    <n v="19910101"/>
    <s v="Oud-Beijerland"/>
    <s v="van den Bergstraat (OBL)"/>
    <n v="2024"/>
    <n v="0"/>
  </r>
  <r>
    <s v="LEI-O01-608"/>
    <n v="608"/>
    <s v="Hemelwaterriool"/>
    <n v="1869"/>
    <n v="1868"/>
    <n v="45.03"/>
    <n v="250"/>
    <n v="0"/>
    <x v="4"/>
    <s v="Rond"/>
    <s v="Pvc"/>
    <n v="19870101"/>
    <s v="Oud-Beijerland"/>
    <s v="Koopmanstraat (OBL)"/>
    <n v="2024"/>
    <n v="0"/>
  </r>
  <r>
    <s v="LEI-O01-609"/>
    <n v="609"/>
    <s v="Hemelwaterriool"/>
    <n v="1869"/>
    <n v="1872"/>
    <n v="36.840000000000003"/>
    <n v="250"/>
    <n v="0"/>
    <x v="4"/>
    <s v="Rond"/>
    <s v="Pvc"/>
    <n v="19870101"/>
    <s v="Oud-Beijerland"/>
    <s v="Koopmanstraat (OBL)"/>
    <n v="2024"/>
    <n v="0"/>
  </r>
  <r>
    <s v="LEI-O01-612"/>
    <n v="612"/>
    <s v="Hemelwaterriool"/>
    <n v="1874"/>
    <n v="1875"/>
    <n v="10.8"/>
    <n v="250"/>
    <n v="0"/>
    <x v="4"/>
    <s v="Rond"/>
    <s v="Pvc"/>
    <n v="19870101"/>
    <s v="Oud-Beijerland"/>
    <s v="Boerserf (OBL)"/>
    <n v="2024"/>
    <n v="0"/>
  </r>
  <r>
    <s v="LEI-O01-613"/>
    <n v="613"/>
    <s v="Hemelwaterriool"/>
    <n v="1875"/>
    <n v="1877"/>
    <n v="39.58"/>
    <n v="250"/>
    <n v="0"/>
    <x v="4"/>
    <s v="Rond"/>
    <s v="Pvc"/>
    <n v="19870101"/>
    <s v="Oud-Beijerland"/>
    <s v="Boerserf (OBL)"/>
    <n v="2024"/>
    <n v="0"/>
  </r>
  <r>
    <s v="LEI-O01-619"/>
    <n v="619"/>
    <s v="Hemelwaterriool"/>
    <n v="1881"/>
    <n v="1885"/>
    <n v="30.35"/>
    <n v="250"/>
    <n v="0"/>
    <x v="4"/>
    <s v="Rond"/>
    <s v="Pvc"/>
    <n v="19870101"/>
    <s v="Oud-Beijerland"/>
    <s v="Bertha von Suttnererf (OBL)"/>
    <n v="2024"/>
    <n v="0"/>
  </r>
  <r>
    <s v="LEI-O01-733"/>
    <n v="733"/>
    <s v="Hemelwaterriool"/>
    <n v="2026"/>
    <n v="2027"/>
    <n v="34.22"/>
    <n v="250"/>
    <n v="0"/>
    <x v="4"/>
    <s v="Rond"/>
    <s v="Pvc"/>
    <n v="19880101"/>
    <s v="Oud-Beijerland"/>
    <s v="Beetwortelweg (OBL)"/>
    <n v="2024"/>
    <n v="0"/>
  </r>
  <r>
    <s v="LEI-O01-734"/>
    <n v="734"/>
    <s v="Hemelwaterriool"/>
    <n v="2026"/>
    <n v="2155"/>
    <n v="30.88"/>
    <n v="250"/>
    <n v="0"/>
    <x v="4"/>
    <s v="Rond"/>
    <s v="Pvc"/>
    <n v="19890101"/>
    <s v="Oud-Beijerland"/>
    <s v="Albert Schweitzererf (OBL)"/>
    <n v="2024"/>
    <n v="0"/>
  </r>
  <r>
    <s v="LEI-O01-735"/>
    <n v="735"/>
    <s v="Hemelwaterriool"/>
    <n v="2027"/>
    <n v="1886"/>
    <n v="29.81"/>
    <n v="250"/>
    <n v="0"/>
    <x v="4"/>
    <s v="Rond"/>
    <s v="Pvc"/>
    <n v="19880101"/>
    <s v="Oud-Beijerland"/>
    <s v="Beetwortelweg (OBL)"/>
    <n v="2024"/>
    <n v="0"/>
  </r>
  <r>
    <s v="LEI-O01-736"/>
    <n v="736"/>
    <s v="Hemelwaterriool"/>
    <n v="2028"/>
    <n v="2026"/>
    <n v="18.36"/>
    <n v="250"/>
    <n v="0"/>
    <x v="4"/>
    <s v="Rond"/>
    <s v="Pvc"/>
    <n v="19880101"/>
    <s v="Oud-Beijerland"/>
    <s v="Beetwortelweg (OBL)"/>
    <n v="2024"/>
    <n v="0"/>
  </r>
  <r>
    <s v="LEI-O01-737"/>
    <n v="737"/>
    <s v="Hemelwaterriool"/>
    <n v="2029"/>
    <n v="2028"/>
    <n v="44.3"/>
    <n v="250"/>
    <n v="0"/>
    <x v="4"/>
    <s v="Rond"/>
    <s v="Pvc"/>
    <n v="19880101"/>
    <s v="Oud-Beijerland"/>
    <s v="Beetwortelweg (OBL)"/>
    <n v="2024"/>
    <n v="0"/>
  </r>
  <r>
    <s v="LEI-B01-00779"/>
    <n v="779"/>
    <s v="Hemelwaterriool"/>
    <n v="41033"/>
    <n v="41037"/>
    <n v="57.54"/>
    <n v="300"/>
    <n v="0"/>
    <x v="5"/>
    <s v="Rond"/>
    <s v="Polypropyleen"/>
    <n v="20120101"/>
    <s v="Puttershoek"/>
    <s v="Winterplein (PHK)"/>
    <n v="2024"/>
    <n v="0"/>
  </r>
  <r>
    <s v="LEI-B01-00780"/>
    <n v="780"/>
    <s v="Hemelwaterriool"/>
    <n v="41037"/>
    <n v="41038"/>
    <n v="55.4"/>
    <n v="300"/>
    <n v="0"/>
    <x v="5"/>
    <s v="Rond"/>
    <s v="Polypropyleen"/>
    <n v="20120101"/>
    <s v="Puttershoek"/>
    <s v="Winterplein (PHK)"/>
    <n v="2024"/>
    <n v="0"/>
  </r>
  <r>
    <s v="LEI-B01-00781"/>
    <n v="781"/>
    <s v="Hemelwaterriool"/>
    <n v="41038"/>
    <n v="41041"/>
    <n v="5.92"/>
    <n v="300"/>
    <n v="0"/>
    <x v="5"/>
    <s v="Rond"/>
    <s v="Polypropyleen"/>
    <n v="20120101"/>
    <s v="Puttershoek"/>
    <s v="Winterplein (PHK)"/>
    <n v="2024"/>
    <n v="0"/>
  </r>
  <r>
    <s v="LEI-B01-00783"/>
    <n v="783"/>
    <s v="Hemelwaterriool"/>
    <n v="41038"/>
    <n v="41044"/>
    <n v="15.62"/>
    <n v="300"/>
    <n v="0"/>
    <x v="5"/>
    <s v="Rond"/>
    <s v="Polypropyleen"/>
    <n v="20120101"/>
    <s v="Puttershoek"/>
    <s v="Winterplein (PHK)"/>
    <n v="2024"/>
    <n v="0"/>
  </r>
  <r>
    <s v="LEI-B01-00789"/>
    <n v="789"/>
    <s v="Hemelwaterriool"/>
    <n v="41046"/>
    <n v="41035"/>
    <n v="17.510000000000002"/>
    <n v="300"/>
    <n v="0"/>
    <x v="5"/>
    <s v="Rond"/>
    <s v="Polypropyleen"/>
    <n v="20090101"/>
    <s v="Puttershoek"/>
    <s v="Winterplein (PHK)"/>
    <n v="2024"/>
    <n v="0"/>
  </r>
  <r>
    <s v="LEI-B01-00790"/>
    <n v="790"/>
    <s v="Hemelwaterriool"/>
    <n v="41035"/>
    <n v="41049"/>
    <n v="53.93"/>
    <n v="300"/>
    <n v="0"/>
    <x v="5"/>
    <s v="Rond"/>
    <s v="Polypropyleen"/>
    <n v="20090101"/>
    <s v="Puttershoek"/>
    <s v="Winterplein (PHK)"/>
    <n v="2024"/>
    <n v="0"/>
  </r>
  <r>
    <s v="LEI-B01-00791"/>
    <n v="791"/>
    <s v="Hemelwaterriool"/>
    <n v="41049"/>
    <n v="41044"/>
    <n v="55.76"/>
    <n v="300"/>
    <n v="0"/>
    <x v="5"/>
    <s v="Rond"/>
    <s v="Polypropyleen"/>
    <n v="20090101"/>
    <s v="Puttershoek"/>
    <s v="Winterplein (PHK)"/>
    <n v="2024"/>
    <n v="0"/>
  </r>
  <r>
    <s v="LEI-B01-00800"/>
    <n v="800"/>
    <s v="Hemelwaterriool"/>
    <n v="41065"/>
    <n v="41067"/>
    <n v="56.41"/>
    <n v="300"/>
    <n v="0"/>
    <x v="5"/>
    <s v="Rond"/>
    <s v="Polypropyleen"/>
    <n v="20090101"/>
    <s v="Puttershoek"/>
    <s v="Winterplein (PHK)"/>
    <n v="2024"/>
    <n v="0"/>
  </r>
  <r>
    <s v="LEI-B01-00801"/>
    <n v="801"/>
    <s v="Hemelwaterriool"/>
    <n v="41071"/>
    <n v="41052"/>
    <n v="73.16"/>
    <n v="300"/>
    <n v="0"/>
    <x v="5"/>
    <s v="Rond"/>
    <s v="Polypropyleen"/>
    <n v="20090101"/>
    <s v="Puttershoek"/>
    <s v="Schemering (PHK)"/>
    <n v="2024"/>
    <n v="0"/>
  </r>
  <r>
    <s v="LEI-B01-00802"/>
    <n v="802"/>
    <s v="Hemelwaterriool"/>
    <n v="41072"/>
    <n v="41054"/>
    <n v="88.4"/>
    <n v="300"/>
    <n v="0"/>
    <x v="5"/>
    <s v="Rond"/>
    <s v="Polypropyleen"/>
    <n v="20090101"/>
    <s v="Puttershoek"/>
    <s v="Zomerplein (PHK)"/>
    <n v="2024"/>
    <n v="0"/>
  </r>
  <r>
    <s v="LEI-B01-00804"/>
    <n v="804"/>
    <s v="Hemelwaterriool"/>
    <n v="41059"/>
    <n v="41074"/>
    <n v="10.98"/>
    <n v="300"/>
    <n v="0"/>
    <x v="5"/>
    <s v="Rond"/>
    <s v="Polypropyleen"/>
    <n v="20090101"/>
    <s v="Puttershoek"/>
    <s v="Winterplein (PHK)"/>
    <n v="2024"/>
    <n v="0"/>
  </r>
  <r>
    <s v="LEI-B01-00807"/>
    <n v="807"/>
    <s v="Hemelwaterriool"/>
    <n v="41078"/>
    <n v="41065"/>
    <n v="65.61"/>
    <n v="300"/>
    <n v="0"/>
    <x v="5"/>
    <s v="Rond"/>
    <s v="Polypropyleen"/>
    <n v="20090101"/>
    <s v="Puttershoek"/>
    <s v="Oogstlaan (PHK)"/>
    <n v="2024"/>
    <n v="0"/>
  </r>
  <r>
    <s v="LEI-B01-00809"/>
    <n v="809"/>
    <s v="Hemelwaterriool"/>
    <n v="41079"/>
    <n v="41081"/>
    <n v="78.099999999999994"/>
    <n v="300"/>
    <n v="0"/>
    <x v="5"/>
    <s v="Rond"/>
    <s v="Polypropyleen"/>
    <n v="20090101"/>
    <s v="Puttershoek"/>
    <s v="Oogstlaan (PHK)"/>
    <n v="2024"/>
    <n v="0"/>
  </r>
  <r>
    <s v="LEI-B01-00829"/>
    <n v="829"/>
    <s v="Hemelwaterriool"/>
    <n v="41065"/>
    <n v="41094"/>
    <n v="1.82"/>
    <n v="300"/>
    <n v="0"/>
    <x v="5"/>
    <s v="Rond"/>
    <s v="Polypropyleen"/>
    <n v="20090101"/>
    <s v="Puttershoek"/>
    <s v="Oogstlaan (PHK)"/>
    <n v="2024"/>
    <n v="0"/>
  </r>
  <r>
    <s v="LEI-B01-00830"/>
    <n v="830"/>
    <s v="Hemelwaterriool"/>
    <n v="41094"/>
    <n v="41079"/>
    <n v="40.270000000000003"/>
    <n v="300"/>
    <n v="0"/>
    <x v="5"/>
    <s v="Rond"/>
    <s v="Polypropyleen"/>
    <n v="20090101"/>
    <s v="Puttershoek"/>
    <s v="Oogstlaan (PHK)"/>
    <n v="2024"/>
    <n v="0"/>
  </r>
  <r>
    <s v="LEI-B01-X00475"/>
    <s v="X00475"/>
    <s v="Gemengd riool"/>
    <n v="41842"/>
    <s v="41842A"/>
    <n v="9.66"/>
    <n v="300"/>
    <n v="0"/>
    <x v="5"/>
    <s v="Rond"/>
    <s v="Beton"/>
    <n v="20010101"/>
    <s v="Puttershoek"/>
    <s v="Laning (PHK)"/>
    <n v="2024"/>
    <n v="0"/>
  </r>
  <r>
    <s v="LEI-B01-X01310"/>
    <s v="X01310"/>
    <s v="Hemelwaterriool"/>
    <n v="47208"/>
    <n v="47214"/>
    <n v="62.1"/>
    <n v="300"/>
    <n v="0"/>
    <x v="5"/>
    <s v="Rond"/>
    <s v="Beton"/>
    <n v="19980101"/>
    <s v="Puttershoek"/>
    <s v="Dauwbraam (PHK)"/>
    <n v="2024"/>
    <n v="0"/>
  </r>
  <r>
    <s v="LEI-B01-X01312"/>
    <s v="X01312"/>
    <s v="Hemelwaterriool"/>
    <n v="47210"/>
    <n v="47304"/>
    <n v="12.53"/>
    <n v="300"/>
    <n v="0"/>
    <x v="5"/>
    <s v="Rond"/>
    <s v="Beton"/>
    <n v="19980101"/>
    <s v="Puttershoek"/>
    <s v="De Grienden (PHK)"/>
    <n v="2024"/>
    <n v="0"/>
  </r>
  <r>
    <s v="LEI-B01-X01314"/>
    <s v="X01314"/>
    <s v="Hemelwaterriool"/>
    <s v="47209A"/>
    <n v="47210"/>
    <n v="66.95"/>
    <n v="300"/>
    <n v="0"/>
    <x v="5"/>
    <s v="Rond"/>
    <s v="Beton"/>
    <n v="19980101"/>
    <s v="Puttershoek"/>
    <s v="De Grienden (PHK)"/>
    <n v="2024"/>
    <n v="0"/>
  </r>
  <r>
    <s v="LEI-B01-X01318"/>
    <s v="X01318"/>
    <s v="Hemelwaterriool"/>
    <n v="47208"/>
    <n v="47209"/>
    <n v="8.9700000000000006"/>
    <n v="300"/>
    <n v="0"/>
    <x v="5"/>
    <s v="Rond"/>
    <s v="Beton"/>
    <n v="19980101"/>
    <s v="Puttershoek"/>
    <s v="Speenkruid (PHK)"/>
    <n v="2024"/>
    <n v="0"/>
  </r>
  <r>
    <s v="LEI-B01-X01319"/>
    <s v="X01319"/>
    <s v="Hemelwaterriool"/>
    <n v="47207"/>
    <n v="47208"/>
    <n v="36.18"/>
    <n v="300"/>
    <n v="0"/>
    <x v="5"/>
    <s v="Rond"/>
    <s v="Beton"/>
    <n v="19980101"/>
    <s v="Puttershoek"/>
    <s v="Speenkruid (PHK)"/>
    <n v="2024"/>
    <n v="0"/>
  </r>
  <r>
    <s v="LEI-B01-X01320"/>
    <s v="X01320"/>
    <s v="Hemelwaterriool"/>
    <n v="47205"/>
    <n v="47207"/>
    <n v="37"/>
    <n v="300"/>
    <n v="0"/>
    <x v="5"/>
    <s v="Rond"/>
    <s v="Beton"/>
    <n v="19980101"/>
    <s v="Puttershoek"/>
    <s v="Speenkruid (PHK)"/>
    <n v="2024"/>
    <n v="0"/>
  </r>
  <r>
    <s v="LEI-B01-X02407"/>
    <s v="X02407"/>
    <s v="Hemelwaterriool"/>
    <n v="41945"/>
    <n v="41946"/>
    <n v="18.190000000000001"/>
    <n v="300"/>
    <n v="0"/>
    <x v="5"/>
    <s v="Rond"/>
    <s v="Beton"/>
    <n v="20010101"/>
    <s v="Puttershoek"/>
    <s v="Sportlaan (PHK)"/>
    <n v="2024"/>
    <n v="0"/>
  </r>
  <r>
    <s v="LEI-B01-X02408"/>
    <s v="X02408"/>
    <s v="Hemelwaterriool"/>
    <n v="41944"/>
    <n v="41945"/>
    <n v="61.7"/>
    <n v="300"/>
    <n v="0"/>
    <x v="5"/>
    <s v="Rond"/>
    <s v="Beton"/>
    <n v="20010101"/>
    <s v="Puttershoek"/>
    <s v="Sportlaan (PHK)"/>
    <n v="2024"/>
    <n v="0"/>
  </r>
  <r>
    <s v="LEI-B01-X02409"/>
    <s v="X02409"/>
    <s v="Hemelwaterriool"/>
    <n v="41943"/>
    <n v="41944"/>
    <n v="42.02"/>
    <n v="300"/>
    <n v="0"/>
    <x v="5"/>
    <s v="Rond"/>
    <s v="Beton"/>
    <n v="20010101"/>
    <s v="Puttershoek"/>
    <s v="Sportlaan (PHK)"/>
    <n v="2024"/>
    <n v="0"/>
  </r>
  <r>
    <s v="LEI-B01-X02410"/>
    <s v="X02410"/>
    <s v="Hemelwaterriool"/>
    <n v="41942"/>
    <n v="41943"/>
    <n v="35.44"/>
    <n v="300"/>
    <n v="0"/>
    <x v="5"/>
    <s v="Rond"/>
    <s v="Beton"/>
    <n v="20010101"/>
    <s v="Puttershoek"/>
    <s v="Laning (PHK)"/>
    <n v="2024"/>
    <n v="0"/>
  </r>
  <r>
    <s v="LEI-B01-X02412"/>
    <s v="X02412"/>
    <s v="Gemengd riool"/>
    <n v="41933"/>
    <n v="41870"/>
    <n v="36.770000000000003"/>
    <n v="300"/>
    <n v="0"/>
    <x v="5"/>
    <s v="Rond"/>
    <s v="Gres"/>
    <n v="20010101"/>
    <s v="Puttershoek"/>
    <s v="Laning (PHK)"/>
    <n v="2024"/>
    <n v="0"/>
  </r>
  <r>
    <s v="LEI-B01-X02413"/>
    <s v="X02413"/>
    <s v="Gemengd riool"/>
    <n v="41932"/>
    <n v="41933"/>
    <n v="36.32"/>
    <n v="300"/>
    <n v="0"/>
    <x v="5"/>
    <s v="Rond"/>
    <s v="Gres"/>
    <n v="20010101"/>
    <s v="Puttershoek"/>
    <s v="Laning (PHK)"/>
    <n v="2024"/>
    <n v="0"/>
  </r>
  <r>
    <s v="LEI-B01-X02414"/>
    <s v="X02414"/>
    <s v="Gemengd riool"/>
    <n v="41931"/>
    <n v="41932"/>
    <n v="35.42"/>
    <n v="300"/>
    <n v="0"/>
    <x v="5"/>
    <s v="Rond"/>
    <s v="Gres"/>
    <n v="20010101"/>
    <s v="Puttershoek"/>
    <s v="Sportlaan (PHK)"/>
    <n v="2024"/>
    <n v="0"/>
  </r>
  <r>
    <s v="LEI-B01-X02415"/>
    <s v="X02415"/>
    <s v="Gemengd riool"/>
    <n v="41930"/>
    <n v="41931"/>
    <n v="46.44"/>
    <n v="300"/>
    <n v="0"/>
    <x v="5"/>
    <s v="Rond"/>
    <s v="Gres"/>
    <n v="20010101"/>
    <s v="Puttershoek"/>
    <s v="Sportlaan (PHK)"/>
    <n v="2024"/>
    <n v="0"/>
  </r>
  <r>
    <s v="LEI-B01-X03226"/>
    <s v="X03226"/>
    <s v="Gemengd riool"/>
    <n v="40810"/>
    <n v="40820"/>
    <n v="23.59"/>
    <n v="300"/>
    <n v="0"/>
    <x v="5"/>
    <s v="Rond"/>
    <s v="Beton"/>
    <n v="19850101"/>
    <s v="Puttershoek"/>
    <s v="Biezensnijder (PHK)"/>
    <n v="2024"/>
    <n v="0"/>
  </r>
  <r>
    <s v="LEI-B01-X03590"/>
    <s v="X03590"/>
    <s v="Gemengd riool"/>
    <n v="40920"/>
    <n v="40930"/>
    <n v="46.42"/>
    <n v="300"/>
    <n v="0"/>
    <x v="5"/>
    <s v="Rond"/>
    <s v="Beton"/>
    <n v="19830101"/>
    <s v="Puttershoek"/>
    <s v="Eikenlaan (PHK)"/>
    <n v="2024"/>
    <n v="0"/>
  </r>
  <r>
    <s v="LEI-B01-X03595"/>
    <s v="X03595"/>
    <s v="Gemengd riool"/>
    <n v="40930"/>
    <n v="40940"/>
    <n v="49.43"/>
    <n v="300"/>
    <n v="0"/>
    <x v="5"/>
    <s v="Rond"/>
    <s v="Beton"/>
    <n v="19830101"/>
    <s v="Puttershoek"/>
    <s v="Eikenlaan (PHK)"/>
    <n v="2024"/>
    <n v="0"/>
  </r>
  <r>
    <s v="LEI-B01-X04569"/>
    <s v="X04569"/>
    <s v="Gemengd riool"/>
    <n v="41930"/>
    <n v="41940"/>
    <n v="41.22"/>
    <n v="300"/>
    <n v="0"/>
    <x v="5"/>
    <s v="Rond"/>
    <s v="Beton"/>
    <n v="19810101"/>
    <s v="Puttershoek"/>
    <s v="Sportlaan (PHK)"/>
    <n v="2024"/>
    <n v="0"/>
  </r>
  <r>
    <s v="LEI-B01-X04571"/>
    <s v="X04571"/>
    <s v="Gemengd riool"/>
    <n v="41940"/>
    <n v="41950"/>
    <n v="39.46"/>
    <n v="300"/>
    <n v="0"/>
    <x v="5"/>
    <s v="Rond"/>
    <s v="Beton"/>
    <n v="19810101"/>
    <s v="Puttershoek"/>
    <s v="Sportlaan (PHK)"/>
    <n v="2024"/>
    <n v="0"/>
  </r>
  <r>
    <s v="LEI-B01-X04653"/>
    <s v="X04653"/>
    <s v="Gemengd riool"/>
    <n v="41870"/>
    <n v="41920"/>
    <n v="41.37"/>
    <n v="300"/>
    <n v="0"/>
    <x v="5"/>
    <s v="Rond"/>
    <s v="Beton"/>
    <n v="19810101"/>
    <s v="Puttershoek"/>
    <s v="Laning (PHK)"/>
    <n v="2024"/>
    <n v="0"/>
  </r>
  <r>
    <s v="LEI-B01-X04707"/>
    <s v="X04707"/>
    <s v="Gemengd riool"/>
    <n v="41920"/>
    <n v="41930"/>
    <n v="39.68"/>
    <n v="300"/>
    <n v="0"/>
    <x v="5"/>
    <s v="Rond"/>
    <s v="Beton"/>
    <n v="19810101"/>
    <s v="Puttershoek"/>
    <s v="Laning (PHK)"/>
    <n v="2024"/>
    <n v="0"/>
  </r>
  <r>
    <s v="LEI-B01-X04881"/>
    <s v="X04881"/>
    <s v="Gemengd riool"/>
    <n v="41831"/>
    <n v="41840"/>
    <n v="17.45"/>
    <n v="300"/>
    <n v="0"/>
    <x v="5"/>
    <s v="Rond"/>
    <s v="Beton"/>
    <n v="19810101"/>
    <s v="Puttershoek"/>
    <s v="Laning (PHK)"/>
    <n v="2024"/>
    <n v="0"/>
  </r>
  <r>
    <s v="LEI-B01-X04882"/>
    <s v="X04882"/>
    <s v="Gemengd riool"/>
    <n v="41840"/>
    <n v="41842"/>
    <n v="18.22"/>
    <n v="300"/>
    <n v="0"/>
    <x v="5"/>
    <s v="Rond"/>
    <s v="Beton"/>
    <n v="19810101"/>
    <s v="Puttershoek"/>
    <s v="Laning (PHK)"/>
    <n v="2024"/>
    <n v="0"/>
  </r>
  <r>
    <s v="LEI-B01-X04883"/>
    <s v="X04883"/>
    <s v="Gemengd riool"/>
    <n v="41850"/>
    <n v="41860"/>
    <n v="35.17"/>
    <n v="300"/>
    <n v="0"/>
    <x v="5"/>
    <s v="Rond"/>
    <s v="Beton"/>
    <n v="19810101"/>
    <s v="Puttershoek"/>
    <s v="Laning (PHK)"/>
    <n v="2024"/>
    <n v="0"/>
  </r>
  <r>
    <s v="LEI-B01-X04981"/>
    <s v="X04981"/>
    <s v="Hemelwaterriool"/>
    <s v="47209A"/>
    <n v="47209"/>
    <n v="15.03"/>
    <n v="300"/>
    <n v="0"/>
    <x v="5"/>
    <s v="Rond"/>
    <s v="Beton"/>
    <n v="19980101"/>
    <s v="Puttershoek"/>
    <s v="De Grienden (PHK)"/>
    <n v="2024"/>
    <n v="0"/>
  </r>
  <r>
    <s v="LEI-B01-X05338"/>
    <s v="X05338"/>
    <s v="Gemengd riool"/>
    <n v="40840"/>
    <n v="40850"/>
    <n v="31.04"/>
    <n v="300"/>
    <n v="0"/>
    <x v="5"/>
    <s v="Rond"/>
    <s v="Beton"/>
    <n v="19850101"/>
    <s v="Puttershoek"/>
    <s v="Biezengors (PHK)"/>
    <n v="2024"/>
    <n v="0"/>
  </r>
  <r>
    <s v="LEI-B01-X05424"/>
    <s v="X05424"/>
    <s v="Gemengd riool"/>
    <n v="40820"/>
    <n v="40830"/>
    <n v="58.33"/>
    <n v="300"/>
    <n v="0"/>
    <x v="5"/>
    <s v="Rond"/>
    <s v="Beton"/>
    <n v="19850101"/>
    <s v="Puttershoek"/>
    <s v="Biezenweide (PHK)"/>
    <n v="2024"/>
    <n v="0"/>
  </r>
  <r>
    <s v="LEI-B01-X05425"/>
    <s v="X05425"/>
    <s v="Gemengd riool"/>
    <n v="40920"/>
    <n v="40910"/>
    <n v="44.04"/>
    <n v="300"/>
    <n v="0"/>
    <x v="5"/>
    <s v="Rond"/>
    <s v="Beton"/>
    <n v="19830101"/>
    <s v="Puttershoek"/>
    <s v="Biezenweide (PHK)"/>
    <n v="2024"/>
    <n v="0"/>
  </r>
  <r>
    <s v="LEI-B01-X05426"/>
    <s v="X05426"/>
    <s v="Gemengd riool"/>
    <n v="40830"/>
    <n v="40840"/>
    <n v="57.94"/>
    <n v="300"/>
    <n v="0"/>
    <x v="5"/>
    <s v="Rond"/>
    <s v="Beton"/>
    <n v="19850101"/>
    <s v="Puttershoek"/>
    <s v="Biezenweide (PHK)"/>
    <n v="2024"/>
    <n v="0"/>
  </r>
  <r>
    <s v="LEI-B01-X05540"/>
    <s v="X05540"/>
    <s v="Gemengd riool"/>
    <n v="40780"/>
    <n v="40790"/>
    <n v="95.55"/>
    <n v="300"/>
    <n v="0"/>
    <x v="5"/>
    <s v="Rond"/>
    <s v="Beton"/>
    <n v="19880101"/>
    <s v="Puttershoek"/>
    <s v="Biezensnijder (PHK)"/>
    <n v="2024"/>
    <n v="0"/>
  </r>
  <r>
    <s v="LEI-B01-X05542"/>
    <s v="X05542"/>
    <s v="Gemengd riool"/>
    <n v="40790"/>
    <n v="40810"/>
    <n v="5.13"/>
    <n v="300"/>
    <n v="0"/>
    <x v="5"/>
    <s v="Rond"/>
    <s v="Beton"/>
    <n v="19850101"/>
    <s v="Puttershoek"/>
    <s v="Biezensnijder (PHK)"/>
    <n v="2024"/>
    <n v="0"/>
  </r>
  <r>
    <s v="LEI-B01-X05543"/>
    <s v="X05543"/>
    <s v="Gemengd riool"/>
    <n v="40790"/>
    <n v="40860"/>
    <n v="66.3"/>
    <n v="300"/>
    <n v="0"/>
    <x v="5"/>
    <s v="Rond"/>
    <s v="Beton"/>
    <n v="19850101"/>
    <s v="Puttershoek"/>
    <s v="Biezensnijder (PHK)"/>
    <n v="2024"/>
    <n v="0"/>
  </r>
  <r>
    <s v="LEI-B01-X05799"/>
    <s v="X05799"/>
    <s v="Gemengd riool"/>
    <n v="41842"/>
    <n v="41841"/>
    <n v="43.07"/>
    <n v="300"/>
    <n v="0"/>
    <x v="5"/>
    <s v="Rond"/>
    <s v="Beton"/>
    <n v="19810101"/>
    <s v="Puttershoek"/>
    <s v="Laning (PHK)"/>
    <n v="2024"/>
    <n v="0"/>
  </r>
  <r>
    <s v="LEI-B01-X05800"/>
    <s v="X05800"/>
    <s v="Gemengd riool"/>
    <n v="41843"/>
    <n v="41850"/>
    <n v="31.13"/>
    <n v="300"/>
    <n v="0"/>
    <x v="5"/>
    <s v="Rond"/>
    <s v="Beton"/>
    <n v="19810101"/>
    <s v="Puttershoek"/>
    <s v="Laning (PHK)"/>
    <n v="2024"/>
    <n v="0"/>
  </r>
  <r>
    <s v="LEI-B01-X05801"/>
    <s v="X05801"/>
    <s v="Gemengd riool"/>
    <n v="41843"/>
    <s v="41842A"/>
    <n v="6.42"/>
    <n v="300"/>
    <n v="0"/>
    <x v="5"/>
    <s v="Rond"/>
    <s v="Beton"/>
    <n v="19810101"/>
    <s v="Puttershoek"/>
    <s v="Laning (PHK)"/>
    <n v="2024"/>
    <n v="0"/>
  </r>
  <r>
    <s v="LEI-B01-X05802"/>
    <s v="X05802"/>
    <s v="Gemengd riool"/>
    <n v="41840"/>
    <n v="41830"/>
    <n v="43.5"/>
    <n v="300"/>
    <n v="0"/>
    <x v="5"/>
    <s v="Rond"/>
    <s v="Beton"/>
    <n v="19810101"/>
    <s v="Puttershoek"/>
    <s v="Laning (PHK)"/>
    <n v="2024"/>
    <n v="0"/>
  </r>
  <r>
    <s v="LEI-B01-X05803"/>
    <s v="X05803"/>
    <s v="Gemengd riool"/>
    <n v="41830"/>
    <n v="41832"/>
    <n v="27.72"/>
    <n v="300"/>
    <n v="0"/>
    <x v="5"/>
    <s v="Rond"/>
    <s v="Beton"/>
    <n v="19810101"/>
    <s v="Puttershoek"/>
    <s v="Laning (PHK)"/>
    <n v="2024"/>
    <n v="0"/>
  </r>
  <r>
    <s v="LEI-O01-107"/>
    <n v="107"/>
    <s v="Gemengd riool"/>
    <s v="P13"/>
    <n v="1321"/>
    <n v="40.25"/>
    <n v="300"/>
    <n v="0"/>
    <x v="5"/>
    <s v="Rond"/>
    <s v="Beton"/>
    <n v="19800101"/>
    <s v="Oud-Beijerland"/>
    <s v="Havendam (OBL)"/>
    <n v="2024"/>
    <n v="0"/>
  </r>
  <r>
    <s v="LEI-O01-1270"/>
    <n v="1270"/>
    <s v="Gemengd riool"/>
    <n v="1286"/>
    <n v="1287"/>
    <n v="46.09"/>
    <n v="300"/>
    <n v="0"/>
    <x v="5"/>
    <s v="Rond"/>
    <s v="Beton"/>
    <n v="19800101"/>
    <s v="Oud-Beijerland"/>
    <s v="Bierkade (OBL)"/>
    <n v="2024"/>
    <n v="0"/>
  </r>
  <r>
    <s v="LEI-O01-1273"/>
    <n v="1273"/>
    <s v="Gemengd riool"/>
    <n v="1288"/>
    <n v="1298"/>
    <n v="14.94"/>
    <n v="300"/>
    <n v="0"/>
    <x v="5"/>
    <s v="Rond"/>
    <s v="Beton"/>
    <n v="19800101"/>
    <s v="Oud-Beijerland"/>
    <s v="Bierkade (OBL)"/>
    <n v="2024"/>
    <n v="0"/>
  </r>
  <r>
    <s v="LEI-O01-1275"/>
    <n v="1275"/>
    <s v="Gemengd riool"/>
    <n v="1292"/>
    <n v="1291"/>
    <n v="35.68"/>
    <n v="300"/>
    <n v="0"/>
    <x v="5"/>
    <s v="Rond"/>
    <s v="Beton"/>
    <n v="19800101"/>
    <s v="Oud-Beijerland"/>
    <s v="Scheepmakershaven (OBL)"/>
    <n v="2024"/>
    <n v="0"/>
  </r>
  <r>
    <s v="LEI-O01-1354"/>
    <n v="1354"/>
    <s v="Gemengd riool"/>
    <n v="1293"/>
    <n v="1292"/>
    <n v="28.84"/>
    <n v="300"/>
    <n v="0"/>
    <x v="5"/>
    <s v="Rond"/>
    <s v="Beton"/>
    <n v="19800101"/>
    <s v="Oud-Beijerland"/>
    <s v="Scheepmakershaven (OBL)"/>
    <n v="2024"/>
    <n v="0"/>
  </r>
  <r>
    <s v="LEI-O01-1356"/>
    <n v="1356"/>
    <s v="Gemengd riool"/>
    <n v="1296"/>
    <n v="1295"/>
    <n v="29.84"/>
    <n v="300"/>
    <n v="0"/>
    <x v="5"/>
    <s v="Rond"/>
    <s v="Beton"/>
    <n v="19800101"/>
    <s v="Oud-Beijerland"/>
    <s v="Oostkade (OBL)"/>
    <n v="2024"/>
    <n v="0"/>
  </r>
  <r>
    <s v="LEI-O01-1357"/>
    <n v="1357"/>
    <s v="Gemengd riool"/>
    <n v="1297"/>
    <n v="1296"/>
    <n v="45"/>
    <n v="300"/>
    <n v="0"/>
    <x v="5"/>
    <s v="Rond"/>
    <s v="Beton"/>
    <n v="19800101"/>
    <s v="Oud-Beijerland"/>
    <s v="Oostkade (OBL)"/>
    <n v="2024"/>
    <n v="0"/>
  </r>
  <r>
    <s v="LEI-O01-1358"/>
    <n v="1358"/>
    <s v="Gemengd riool"/>
    <n v="1298"/>
    <n v="1299"/>
    <n v="37.94"/>
    <n v="300"/>
    <n v="0"/>
    <x v="5"/>
    <s v="Rond"/>
    <s v="Beton"/>
    <n v="19800101"/>
    <s v="Oud-Beijerland"/>
    <s v="Scheepmakershaven (OBL)"/>
    <n v="2024"/>
    <n v="0"/>
  </r>
  <r>
    <s v="LEI-O01-1359"/>
    <n v="1359"/>
    <s v="Gemengd riool"/>
    <n v="1299"/>
    <n v="1300"/>
    <n v="38.04"/>
    <n v="300"/>
    <n v="0"/>
    <x v="5"/>
    <s v="Rond"/>
    <s v="Beton"/>
    <n v="19800101"/>
    <s v="Oud-Beijerland"/>
    <s v="Scheepmakershaven (OBL)"/>
    <n v="2024"/>
    <n v="0"/>
  </r>
  <r>
    <s v="LEI-O01-1360"/>
    <n v="1360"/>
    <s v="Gemengd riool"/>
    <n v="1300"/>
    <n v="1301"/>
    <n v="37.35"/>
    <n v="300"/>
    <n v="0"/>
    <x v="5"/>
    <s v="Rond"/>
    <s v="Beton"/>
    <n v="19800101"/>
    <s v="Oud-Beijerland"/>
    <s v="Scheepmakershaven (OBL)"/>
    <n v="2024"/>
    <n v="0"/>
  </r>
  <r>
    <s v="LEI-O01-1361"/>
    <n v="1361"/>
    <s v="Gemengd riool"/>
    <n v="1302"/>
    <n v="1293"/>
    <n v="14.38"/>
    <n v="300"/>
    <n v="0"/>
    <x v="5"/>
    <s v="Rond"/>
    <s v="Beton"/>
    <n v="19800101"/>
    <s v="Oud-Beijerland"/>
    <s v="Scheepmakershaven (OBL)"/>
    <n v="2024"/>
    <n v="0"/>
  </r>
  <r>
    <s v="LEI-O01-1454"/>
    <n v="1454"/>
    <s v="Gemengd riool"/>
    <n v="1322"/>
    <n v="1323"/>
    <n v="44.66"/>
    <n v="300"/>
    <n v="0"/>
    <x v="5"/>
    <s v="Rond"/>
    <s v="Beton"/>
    <n v="19800101"/>
    <s v="Oud-Beijerland"/>
    <s v="Havendam (OBL)"/>
    <n v="2024"/>
    <n v="0"/>
  </r>
  <r>
    <s v="LEI-O01-1455"/>
    <n v="1455"/>
    <s v="Gemengd riool"/>
    <n v="1323"/>
    <n v="1324"/>
    <n v="17.29"/>
    <n v="300"/>
    <n v="0"/>
    <x v="5"/>
    <s v="Rond"/>
    <s v="Beton"/>
    <n v="19800101"/>
    <s v="Oud-Beijerland"/>
    <s v="Havendam (OBL)"/>
    <n v="2024"/>
    <n v="0"/>
  </r>
  <r>
    <s v="LEI-O01-1531"/>
    <n v="1531"/>
    <s v="Hemelwaterriool"/>
    <s v="HR17"/>
    <s v="T79"/>
    <n v="8.48"/>
    <n v="300"/>
    <n v="0"/>
    <x v="5"/>
    <s v="Rond"/>
    <s v="Beton"/>
    <n v="20010101"/>
    <s v="Oud-Beijerland"/>
    <s v="Langeweg (OBL)"/>
    <n v="2024"/>
    <n v="0"/>
  </r>
  <r>
    <s v="LEI-O01-1837"/>
    <n v="1837"/>
    <s v="Gemengd riool"/>
    <n v="1298"/>
    <n v="1297"/>
    <n v="49.93"/>
    <n v="300"/>
    <n v="0"/>
    <x v="5"/>
    <s v="Rond"/>
    <s v="Beton"/>
    <n v="19800101"/>
    <s v="Oud-Beijerland"/>
    <s v="Oostkade (OBL)"/>
    <n v="2024"/>
    <n v="0"/>
  </r>
  <r>
    <s v="LEI-O01-1898"/>
    <n v="1898"/>
    <s v="Vuilwaterriool"/>
    <n v="3030"/>
    <n v="3032"/>
    <n v="50.29"/>
    <n v="300"/>
    <n v="0"/>
    <x v="5"/>
    <s v="Rond"/>
    <s v="Gres"/>
    <n v="20010101"/>
    <s v="Oud-Beijerland"/>
    <s v="Aston Martinlaan (OBL)"/>
    <n v="2024"/>
    <n v="0"/>
  </r>
  <r>
    <s v="LEI-O01-1899"/>
    <n v="1899"/>
    <s v="Vuilwaterriool"/>
    <n v="3032"/>
    <n v="3034"/>
    <n v="50.3"/>
    <n v="300"/>
    <n v="0"/>
    <x v="5"/>
    <s v="Rond"/>
    <s v="Gres"/>
    <n v="20010101"/>
    <s v="Oud-Beijerland"/>
    <s v="Aston Martinlaan (OBL)"/>
    <n v="2024"/>
    <n v="0"/>
  </r>
  <r>
    <s v="LEI-O01-2130"/>
    <n v="2130"/>
    <s v="Vuilwaterriool"/>
    <n v="2901"/>
    <n v="2902"/>
    <n v="50.46"/>
    <n v="300"/>
    <n v="0"/>
    <x v="5"/>
    <s v="Rond"/>
    <s v="Gres"/>
    <n v="20010101"/>
    <s v="Oud-Beijerland"/>
    <s v="Aston Martinlaan (OBL)"/>
    <n v="2024"/>
    <n v="0"/>
  </r>
  <r>
    <s v="LEI-O01-2131"/>
    <n v="2131"/>
    <s v="Vuilwaterriool"/>
    <n v="2901"/>
    <n v="2921"/>
    <n v="17.989999999999998"/>
    <n v="300"/>
    <n v="0"/>
    <x v="5"/>
    <s v="Rond"/>
    <s v="Gres"/>
    <n v="20010101"/>
    <s v="Oud-Beijerland"/>
    <s v="Aston Martinlaan (OBL)"/>
    <n v="2024"/>
    <n v="0"/>
  </r>
  <r>
    <s v="LEI-O01-2252"/>
    <n v="2252"/>
    <s v="Vuilwaterriool"/>
    <n v="2902"/>
    <n v="2903"/>
    <n v="50.6"/>
    <n v="300"/>
    <n v="0"/>
    <x v="5"/>
    <s v="Rond"/>
    <s v="Gres"/>
    <n v="20010101"/>
    <s v="Oud-Beijerland"/>
    <s v="Aston Martinlaan (OBL)"/>
    <n v="2024"/>
    <n v="0"/>
  </r>
  <r>
    <s v="LEI-O01-2268"/>
    <n v="2268"/>
    <s v="Vuilwaterriool"/>
    <n v="2904"/>
    <n v="2905"/>
    <n v="40.79"/>
    <n v="300"/>
    <n v="0"/>
    <x v="5"/>
    <s v="Rond"/>
    <s v="Gres"/>
    <n v="20010101"/>
    <s v="Oud-Beijerland"/>
    <s v="Ferrarilaan (OBL)"/>
    <n v="2024"/>
    <n v="0"/>
  </r>
  <r>
    <s v="LEI-O01-2269"/>
    <n v="2269"/>
    <s v="Vuilwaterriool"/>
    <n v="2905"/>
    <n v="2906"/>
    <n v="42.36"/>
    <n v="300"/>
    <n v="0"/>
    <x v="5"/>
    <s v="Rond"/>
    <s v="Gres"/>
    <n v="20010101"/>
    <s v="Oud-Beijerland"/>
    <s v="Ferrarilaan (OBL)"/>
    <n v="2024"/>
    <n v="0"/>
  </r>
  <r>
    <s v="LEI-O01-2270"/>
    <n v="2270"/>
    <s v="Vuilwaterriool"/>
    <n v="2906"/>
    <n v="2907"/>
    <n v="26.46"/>
    <n v="300"/>
    <n v="0"/>
    <x v="5"/>
    <s v="Rond"/>
    <s v="Gres"/>
    <n v="20010101"/>
    <s v="Oud-Beijerland"/>
    <s v="Ferrarilaan (OBL)"/>
    <n v="2024"/>
    <n v="0"/>
  </r>
  <r>
    <s v="LEI-O01-2271"/>
    <n v="2271"/>
    <s v="Vuilwaterriool"/>
    <n v="2907"/>
    <n v="2908"/>
    <n v="48.11"/>
    <n v="300"/>
    <n v="0"/>
    <x v="5"/>
    <s v="Rond"/>
    <s v="Gres"/>
    <n v="20010101"/>
    <s v="Oud-Beijerland"/>
    <s v="Ferrarilaan (OBL)"/>
    <n v="2024"/>
    <n v="0"/>
  </r>
  <r>
    <s v="LEI-O01-2272"/>
    <n v="2272"/>
    <s v="Vuilwaterriool"/>
    <n v="2908"/>
    <n v="2909"/>
    <n v="50.62"/>
    <n v="300"/>
    <n v="0"/>
    <x v="5"/>
    <s v="Rond"/>
    <s v="Gres"/>
    <n v="20010101"/>
    <s v="Oud-Beijerland"/>
    <s v="Ferrarilaan (OBL)"/>
    <n v="2024"/>
    <n v="0"/>
  </r>
  <r>
    <s v="LEI-O01-2273"/>
    <n v="2273"/>
    <s v="Vuilwaterriool"/>
    <n v="2909"/>
    <n v="2910"/>
    <n v="50.66"/>
    <n v="300"/>
    <n v="0"/>
    <x v="5"/>
    <s v="Rond"/>
    <s v="Gres"/>
    <n v="20010101"/>
    <s v="Oud-Beijerland"/>
    <s v="Ferrarilaan (OBL)"/>
    <n v="2024"/>
    <n v="0"/>
  </r>
  <r>
    <s v="LEI-O01-2276"/>
    <n v="2276"/>
    <s v="Vuilwaterriool"/>
    <n v="2911"/>
    <n v="2912"/>
    <n v="24.91"/>
    <n v="300"/>
    <n v="0"/>
    <x v="5"/>
    <s v="Rond"/>
    <s v="Gres"/>
    <n v="20010101"/>
    <s v="Oud-Beijerland"/>
    <s v="Ferrarilaan (OBL)"/>
    <n v="2024"/>
    <n v="0"/>
  </r>
  <r>
    <s v="LEI-O01-2277"/>
    <n v="2277"/>
    <s v="Vuilwaterriool"/>
    <n v="2912"/>
    <n v="2913"/>
    <n v="50.3"/>
    <n v="300"/>
    <n v="0"/>
    <x v="5"/>
    <s v="Rond"/>
    <s v="Gres"/>
    <n v="20010101"/>
    <s v="Oud-Beijerland"/>
    <s v="Ferrarilaan (OBL)"/>
    <n v="2024"/>
    <n v="0"/>
  </r>
  <r>
    <s v="LEI-O01-2278"/>
    <n v="2278"/>
    <s v="Vuilwaterriool"/>
    <n v="2914"/>
    <n v="2915"/>
    <n v="50.29"/>
    <n v="300"/>
    <n v="0"/>
    <x v="5"/>
    <s v="Rond"/>
    <s v="Gres"/>
    <n v="20010101"/>
    <s v="Oud-Beijerland"/>
    <s v="Ferrarilaan (OBL)"/>
    <n v="2024"/>
    <n v="0"/>
  </r>
  <r>
    <s v="LEI-O01-2279"/>
    <n v="2279"/>
    <s v="Vuilwaterriool"/>
    <n v="2916"/>
    <n v="2917"/>
    <n v="50.3"/>
    <n v="300"/>
    <n v="0"/>
    <x v="5"/>
    <s v="Rond"/>
    <s v="Gres"/>
    <n v="20010101"/>
    <s v="Oud-Beijerland"/>
    <s v="Ferrarilaan (OBL)"/>
    <n v="2024"/>
    <n v="0"/>
  </r>
  <r>
    <s v="LEI-O01-2280"/>
    <n v="2280"/>
    <s v="Vuilwaterriool"/>
    <n v="2917"/>
    <n v="2918"/>
    <n v="44.3"/>
    <n v="300"/>
    <n v="0"/>
    <x v="5"/>
    <s v="Rond"/>
    <s v="Gres"/>
    <n v="20010101"/>
    <s v="Oud-Beijerland"/>
    <s v="Ferrarilaan (OBL)"/>
    <n v="2024"/>
    <n v="0"/>
  </r>
  <r>
    <s v="LEI-O01-2283"/>
    <n v="2283"/>
    <s v="Vuilwaterriool"/>
    <n v="2921"/>
    <n v="2922"/>
    <n v="37.17"/>
    <n v="300"/>
    <n v="0"/>
    <x v="5"/>
    <s v="Rond"/>
    <s v="Gres"/>
    <n v="20010101"/>
    <s v="Oud-Beijerland"/>
    <s v="Aston Martinlaan (OBL)"/>
    <n v="2024"/>
    <n v="0"/>
  </r>
  <r>
    <s v="LEI-O01-2284"/>
    <n v="2284"/>
    <s v="Vuilwaterriool"/>
    <n v="2922"/>
    <n v="3030"/>
    <n v="50.3"/>
    <n v="300"/>
    <n v="0"/>
    <x v="5"/>
    <s v="Rond"/>
    <s v="Gres"/>
    <n v="20010101"/>
    <s v="Oud-Beijerland"/>
    <s v="Aston Martinlaan (OBL)"/>
    <n v="2024"/>
    <n v="0"/>
  </r>
  <r>
    <s v="LEI-O01-2368"/>
    <n v="2368"/>
    <s v="Hemelwaterriool"/>
    <n v="2930"/>
    <n v="2931"/>
    <n v="15.23"/>
    <n v="300"/>
    <n v="0"/>
    <x v="5"/>
    <s v="Rond"/>
    <s v="Beton"/>
    <n v="20010101"/>
    <s v="Oud-Beijerland"/>
    <s v="Ferrarilaan (OBL)"/>
    <n v="2024"/>
    <n v="0"/>
  </r>
  <r>
    <s v="LEI-O01-2369"/>
    <n v="2369"/>
    <s v="Hemelwaterriool"/>
    <n v="2931"/>
    <s v="HR17"/>
    <n v="8.6199999999999992"/>
    <n v="300"/>
    <n v="0"/>
    <x v="5"/>
    <s v="Rond"/>
    <s v="Beton"/>
    <n v="20010101"/>
    <s v="Oud-Beijerland"/>
    <s v="Ferrarilaan (OBL)"/>
    <n v="2024"/>
    <n v="0"/>
  </r>
  <r>
    <s v="LEI-O01-2638"/>
    <n v="2638"/>
    <s v="Hemelwaterriool"/>
    <n v="3207"/>
    <n v="3208"/>
    <n v="81.58"/>
    <n v="300"/>
    <n v="0"/>
    <x v="5"/>
    <s v="Rond"/>
    <s v="Pvc"/>
    <n v="19940101"/>
    <s v="Oud-Beijerland"/>
    <s v="Oostdijk (OBL)"/>
    <n v="2024"/>
    <n v="0"/>
  </r>
  <r>
    <s v="LEI-O01-2639"/>
    <n v="2639"/>
    <s v="Hemelwaterriool"/>
    <n v="3208"/>
    <n v="3209"/>
    <n v="71.55"/>
    <n v="300"/>
    <n v="0"/>
    <x v="5"/>
    <s v="Rond"/>
    <s v="Pvc"/>
    <n v="19940101"/>
    <s v="Oud-Beijerland"/>
    <s v="Oostdijk (OBL)"/>
    <n v="2024"/>
    <n v="0"/>
  </r>
  <r>
    <s v="LEI-O01-2640"/>
    <n v="2640"/>
    <s v="Hemelwaterriool"/>
    <n v="3209"/>
    <n v="3210"/>
    <n v="66.33"/>
    <n v="300"/>
    <n v="0"/>
    <x v="5"/>
    <s v="Rond"/>
    <s v="Pvc"/>
    <n v="19940101"/>
    <s v="Oud-Beijerland"/>
    <s v="Oostdijk (OBL)"/>
    <n v="2024"/>
    <n v="0"/>
  </r>
  <r>
    <s v="LEI-O01-2642"/>
    <n v="2642"/>
    <s v="Hemelwaterriool"/>
    <n v="3211"/>
    <n v="3215"/>
    <n v="16.09"/>
    <n v="300"/>
    <n v="0"/>
    <x v="5"/>
    <s v="Rond"/>
    <s v="Pvc"/>
    <n v="19940101"/>
    <s v="Oud-Beijerland"/>
    <s v="Marktplein (OBL)"/>
    <n v="2024"/>
    <n v="0"/>
  </r>
  <r>
    <s v="LEI-O01-2643"/>
    <n v="2643"/>
    <s v="Hemelwaterriool"/>
    <n v="3212"/>
    <n v="3211"/>
    <n v="58.19"/>
    <n v="300"/>
    <n v="0"/>
    <x v="5"/>
    <s v="Rond"/>
    <s v="Pvc"/>
    <n v="19940101"/>
    <s v="Oud-Beijerland"/>
    <s v="Molendijk (OBL)"/>
    <n v="2024"/>
    <n v="0"/>
  </r>
  <r>
    <s v="LEI-O01-2644"/>
    <n v="2644"/>
    <s v="Hemelwaterriool"/>
    <n v="3213"/>
    <n v="3212"/>
    <n v="62.75"/>
    <n v="300"/>
    <n v="0"/>
    <x v="5"/>
    <s v="Rond"/>
    <s v="Pvc"/>
    <n v="19940101"/>
    <s v="Oud-Beijerland"/>
    <s v="Molendijk (OBL)"/>
    <n v="2024"/>
    <n v="0"/>
  </r>
  <r>
    <s v="LEI-O01-2645"/>
    <n v="2645"/>
    <s v="Hemelwaterriool"/>
    <n v="3214"/>
    <n v="3213"/>
    <n v="66.900000000000006"/>
    <n v="300"/>
    <n v="0"/>
    <x v="5"/>
    <s v="Rond"/>
    <s v="Pvc"/>
    <n v="19940101"/>
    <s v="Oud-Beijerland"/>
    <s v="Molendijk (OBL)"/>
    <n v="2024"/>
    <n v="0"/>
  </r>
  <r>
    <s v="LEI-O01-2647"/>
    <n v="2647"/>
    <s v="Hemelwaterriool"/>
    <n v="3217"/>
    <n v="3216"/>
    <n v="50.18"/>
    <n v="300"/>
    <n v="0"/>
    <x v="5"/>
    <s v="Rond"/>
    <s v="Pvc"/>
    <n v="19940101"/>
    <s v="Oud-Beijerland"/>
    <s v="Molendijk (OBL)"/>
    <n v="2024"/>
    <n v="0"/>
  </r>
  <r>
    <s v="LEI-O01-2952"/>
    <n v="2952"/>
    <s v="Vuilwaterriool"/>
    <n v="2901"/>
    <s v="PG18"/>
    <n v="6.27"/>
    <n v="300"/>
    <n v="0"/>
    <x v="5"/>
    <s v="Rond"/>
    <s v="Gres"/>
    <n v="20010101"/>
    <s v="Oud-Beijerland"/>
    <s v="Aston Martinlaan (OBL)"/>
    <n v="2024"/>
    <n v="0"/>
  </r>
  <r>
    <s v="LEI-O01-2953"/>
    <n v="2953"/>
    <s v="Vuilwaterriool"/>
    <n v="2915"/>
    <n v="2916"/>
    <n v="50.3"/>
    <n v="300"/>
    <n v="0"/>
    <x v="5"/>
    <s v="Rond"/>
    <s v="Gres"/>
    <n v="20010101"/>
    <s v="Oud-Beijerland"/>
    <s v="Ferrarilaan (OBL)"/>
    <n v="2024"/>
    <n v="0"/>
  </r>
  <r>
    <s v="LEI-O01-3229"/>
    <n v="3229"/>
    <s v="Gemengd riool"/>
    <n v="1321"/>
    <n v="1322"/>
    <n v="38.19"/>
    <n v="300"/>
    <n v="0"/>
    <x v="5"/>
    <s v="Rond"/>
    <s v="Beton"/>
    <n v="19800101"/>
    <s v="Oud-Beijerland"/>
    <s v="Havendam (OBL)"/>
    <n v="2024"/>
    <n v="0"/>
  </r>
  <r>
    <s v="LEI-O01-3312"/>
    <n v="3312"/>
    <s v="Vuilwaterriool"/>
    <n v="2913"/>
    <n v="2914"/>
    <n v="50.3"/>
    <n v="300"/>
    <n v="0"/>
    <x v="5"/>
    <s v="Rond"/>
    <s v="Gres"/>
    <n v="20010101"/>
    <s v="Oud-Beijerland"/>
    <s v="Ferrarilaan (OBL)"/>
    <n v="2024"/>
    <n v="0"/>
  </r>
  <r>
    <s v="LEI-O01-3313"/>
    <n v="3313"/>
    <s v="Hemelwaterriool"/>
    <n v="3211"/>
    <n v="3210"/>
    <n v="34.950000000000003"/>
    <n v="300"/>
    <n v="0"/>
    <x v="5"/>
    <s v="Rond"/>
    <s v="Pvc"/>
    <n v="19940101"/>
    <s v="Oud-Beijerland"/>
    <s v="Marktplein (OBL)"/>
    <n v="2024"/>
    <n v="0"/>
  </r>
  <r>
    <s v="LEI-O01-3359"/>
    <n v="3359"/>
    <s v="Hemelwaterriool"/>
    <n v="2927"/>
    <s v="PG18"/>
    <n v="4.3"/>
    <n v="300"/>
    <n v="0"/>
    <x v="5"/>
    <s v="Rond"/>
    <s v="Beton"/>
    <n v="20010101"/>
    <s v="Oud-Beijerland"/>
    <s v="Aston Martinlaan (OBL)"/>
    <n v="2024"/>
    <n v="0"/>
  </r>
  <r>
    <s v="LEI-O01-3392"/>
    <n v="3392"/>
    <s v="Hemelwaterriool"/>
    <n v="3218"/>
    <n v="3217"/>
    <n v="39.06"/>
    <n v="300"/>
    <n v="0"/>
    <x v="5"/>
    <s v="Rond"/>
    <s v="Pvc"/>
    <n v="19940101"/>
    <s v="Oud-Beijerland"/>
    <s v="Molendijk (OBL)"/>
    <n v="2024"/>
    <n v="0"/>
  </r>
  <r>
    <s v="LEI-O01-3420"/>
    <n v="3420"/>
    <s v="Vuilwaterriool"/>
    <n v="3034"/>
    <n v="3036"/>
    <n v="50.3"/>
    <n v="300"/>
    <n v="0"/>
    <x v="5"/>
    <s v="Rond"/>
    <s v="Gres"/>
    <n v="20010101"/>
    <s v="Oud-Beijerland"/>
    <s v="Aston Martinlaan (OBL)"/>
    <n v="2024"/>
    <n v="0"/>
  </r>
  <r>
    <s v="LEI-O01-3421"/>
    <n v="3421"/>
    <s v="Vuilwaterriool"/>
    <n v="3036"/>
    <n v="3038"/>
    <n v="50.3"/>
    <n v="300"/>
    <n v="0"/>
    <x v="5"/>
    <s v="Rond"/>
    <s v="Gres"/>
    <n v="20010101"/>
    <s v="Oud-Beijerland"/>
    <s v="Aston Martinlaan (OBL)"/>
    <n v="2024"/>
    <n v="0"/>
  </r>
  <r>
    <s v="LEI-O01-3423"/>
    <n v="3423"/>
    <s v="Vuilwaterriool"/>
    <n v="3038"/>
    <n v="3040"/>
    <n v="44.29"/>
    <n v="300"/>
    <n v="0"/>
    <x v="5"/>
    <s v="Rond"/>
    <s v="Gres"/>
    <n v="20010101"/>
    <s v="Oud-Beijerland"/>
    <s v="Aston Martinlaan (OBL)"/>
    <n v="2024"/>
    <n v="0"/>
  </r>
  <r>
    <s v="LEI-O01-3424"/>
    <n v="3424"/>
    <s v="Vuilwaterriool"/>
    <n v="3040"/>
    <n v="3042"/>
    <n v="38.31"/>
    <n v="300"/>
    <n v="0"/>
    <x v="5"/>
    <s v="Rond"/>
    <s v="Gres"/>
    <n v="20010101"/>
    <s v="Oud-Beijerland"/>
    <s v="Aston Martinlaan (OBL)"/>
    <n v="2024"/>
    <n v="0"/>
  </r>
  <r>
    <s v="LEI-O01-3425"/>
    <n v="3425"/>
    <s v="Vuilwaterriool"/>
    <n v="3042"/>
    <n v="3044"/>
    <n v="38.299999999999997"/>
    <n v="300"/>
    <n v="0"/>
    <x v="5"/>
    <s v="Rond"/>
    <s v="Gres"/>
    <n v="20010101"/>
    <s v="Oud-Beijerland"/>
    <s v="Lamborghinilaan (OBL)"/>
    <n v="2024"/>
    <n v="0"/>
  </r>
  <r>
    <s v="LEI-O01-3427"/>
    <n v="3427"/>
    <s v="Vuilwaterriool"/>
    <n v="3044"/>
    <n v="3046"/>
    <n v="38.299999999999997"/>
    <n v="300"/>
    <n v="0"/>
    <x v="5"/>
    <s v="Rond"/>
    <s v="Gres"/>
    <n v="20010101"/>
    <s v="Oud-Beijerland"/>
    <s v="Lamborghinilaan (OBL)"/>
    <n v="2024"/>
    <n v="0"/>
  </r>
  <r>
    <s v="LEI-O01-3428"/>
    <n v="3428"/>
    <s v="Vuilwaterriool"/>
    <n v="3046"/>
    <n v="3048"/>
    <n v="38.299999999999997"/>
    <n v="300"/>
    <n v="0"/>
    <x v="5"/>
    <s v="Rond"/>
    <s v="Gres"/>
    <n v="20010101"/>
    <s v="Oud-Beijerland"/>
    <s v="Lamborghinilaan (OBL)"/>
    <n v="2024"/>
    <n v="0"/>
  </r>
  <r>
    <s v="LEI-O01-3430"/>
    <n v="3430"/>
    <s v="Vuilwaterriool"/>
    <n v="3048"/>
    <n v="3050"/>
    <n v="35.6"/>
    <n v="300"/>
    <n v="0"/>
    <x v="5"/>
    <s v="Rond"/>
    <s v="Gres"/>
    <n v="20010101"/>
    <s v="Oud-Beijerland"/>
    <s v="Lamborghinilaan (OBL)"/>
    <n v="2024"/>
    <n v="0"/>
  </r>
  <r>
    <s v="LEI-O01-3456"/>
    <n v="3456"/>
    <s v="Hemelwaterriool"/>
    <n v="3151"/>
    <n v="3153"/>
    <n v="31.98"/>
    <n v="300"/>
    <n v="0"/>
    <x v="5"/>
    <s v="Rond"/>
    <s v="Gewapend beton"/>
    <n v="20100101"/>
    <s v="Oud-Beijerland"/>
    <s v="Kaapstander (OBL)"/>
    <n v="2024"/>
    <n v="0"/>
  </r>
  <r>
    <s v="LEI-O01-3458"/>
    <n v="3458"/>
    <s v="Hemelwaterriool"/>
    <n v="3159"/>
    <n v="3158"/>
    <n v="32.1"/>
    <n v="300"/>
    <n v="0"/>
    <x v="5"/>
    <s v="Rond"/>
    <s v="Gewapend beton"/>
    <n v="20100101"/>
    <s v="Oud-Beijerland"/>
    <s v="Spuizicht (OBL)"/>
    <n v="2024"/>
    <n v="0"/>
  </r>
  <r>
    <s v="LEI-O01-3459"/>
    <n v="3459"/>
    <s v="Hemelwaterriool"/>
    <n v="3158"/>
    <n v="3157"/>
    <n v="54.04"/>
    <n v="300"/>
    <n v="0"/>
    <x v="5"/>
    <s v="Rond"/>
    <s v="Gewapend beton"/>
    <n v="20100101"/>
    <s v="Oud-Beijerland"/>
    <s v="Spuizicht (OBL)"/>
    <n v="2024"/>
    <n v="0"/>
  </r>
  <r>
    <s v="LEI-O01-3460"/>
    <n v="3460"/>
    <s v="Hemelwaterriool"/>
    <n v="3157"/>
    <n v="3156"/>
    <n v="25.29"/>
    <n v="300"/>
    <n v="0"/>
    <x v="5"/>
    <s v="Rond"/>
    <s v="Gewapend beton"/>
    <n v="20100101"/>
    <s v="Oud-Beijerland"/>
    <s v="Bakboord (OBL)"/>
    <n v="2024"/>
    <n v="0"/>
  </r>
  <r>
    <s v="LEI-O01-3461"/>
    <n v="3461"/>
    <s v="Hemelwaterriool"/>
    <n v="3156"/>
    <n v="3155"/>
    <n v="47.08"/>
    <n v="300"/>
    <n v="0"/>
    <x v="5"/>
    <s v="Rond"/>
    <s v="Gewapend beton"/>
    <n v="20100101"/>
    <s v="Oud-Beijerland"/>
    <s v="Bakboord (OBL)"/>
    <n v="2024"/>
    <n v="0"/>
  </r>
  <r>
    <s v="LEI-O01-3462"/>
    <n v="3462"/>
    <s v="Hemelwaterriool"/>
    <n v="3155"/>
    <n v="3160"/>
    <n v="39.04"/>
    <n v="300"/>
    <n v="0"/>
    <x v="5"/>
    <s v="Rond"/>
    <s v="Gewapend beton"/>
    <n v="20100101"/>
    <s v="Oud-Beijerland"/>
    <s v="Bakboord (OBL)"/>
    <n v="2024"/>
    <n v="0"/>
  </r>
  <r>
    <s v="LEI-O01-3463"/>
    <n v="3463"/>
    <s v="Hemelwaterriool"/>
    <n v="3161"/>
    <n v="3162"/>
    <n v="34.799999999999997"/>
    <n v="300"/>
    <n v="0"/>
    <x v="5"/>
    <s v="Rond"/>
    <s v="Gewapend beton"/>
    <n v="20100101"/>
    <s v="Oud-Beijerland"/>
    <s v="Stuurboord (OBL)"/>
    <n v="2024"/>
    <n v="0"/>
  </r>
  <r>
    <s v="LEI-O01-3465"/>
    <n v="3465"/>
    <s v="Hemelwaterriool"/>
    <n v="3162"/>
    <n v="3163"/>
    <n v="50.42"/>
    <n v="300"/>
    <n v="0"/>
    <x v="5"/>
    <s v="Rond"/>
    <s v="Gewapend beton"/>
    <n v="20100101"/>
    <s v="Oud-Beijerland"/>
    <s v="Stuurboord (OBL)"/>
    <n v="2024"/>
    <n v="0"/>
  </r>
  <r>
    <s v="LEI-O01-3466"/>
    <n v="3466"/>
    <s v="Hemelwaterriool"/>
    <n v="3163"/>
    <n v="3164"/>
    <n v="26.63"/>
    <n v="300"/>
    <n v="0"/>
    <x v="5"/>
    <s v="Rond"/>
    <s v="Gewapend beton"/>
    <n v="20100101"/>
    <s v="Oud-Beijerland"/>
    <s v="Stuurboord (OBL)"/>
    <n v="2024"/>
    <n v="0"/>
  </r>
  <r>
    <s v="LEI-O01-3467"/>
    <n v="3467"/>
    <s v="Hemelwaterriool"/>
    <n v="3164"/>
    <n v="3165"/>
    <n v="40.17"/>
    <n v="300"/>
    <n v="0"/>
    <x v="5"/>
    <s v="Rond"/>
    <s v="Gewapend beton"/>
    <n v="20100101"/>
    <s v="Oud-Beijerland"/>
    <s v="Spuizicht (OBL)"/>
    <n v="2024"/>
    <n v="0"/>
  </r>
  <r>
    <s v="LEI-O01-3494"/>
    <n v="3494"/>
    <s v="Hemelwaterriool"/>
    <n v="3165"/>
    <n v="3166"/>
    <n v="38.26"/>
    <n v="300"/>
    <n v="0"/>
    <x v="5"/>
    <s v="Rond"/>
    <s v="Gewapend beton"/>
    <n v="20100101"/>
    <s v="Oud-Beijerland"/>
    <s v="Spuizicht (OBL)"/>
    <n v="2024"/>
    <n v="0"/>
  </r>
  <r>
    <s v="LEI-O01-3495"/>
    <n v="3495"/>
    <s v="Hemelwaterriool"/>
    <n v="3166"/>
    <n v="3196"/>
    <n v="34.14"/>
    <n v="300"/>
    <n v="0"/>
    <x v="5"/>
    <s v="Rond"/>
    <s v="Gewapend beton"/>
    <n v="20100101"/>
    <s v="Oud-Beijerland"/>
    <s v="De Werf (OBL)"/>
    <n v="2024"/>
    <n v="0"/>
  </r>
  <r>
    <s v="LEI-O01-3496"/>
    <n v="3496"/>
    <s v="Hemelwaterriool"/>
    <n v="3196"/>
    <n v="3167"/>
    <n v="3.5"/>
    <n v="300"/>
    <n v="0"/>
    <x v="5"/>
    <s v="Rond"/>
    <s v="Gewapend beton"/>
    <n v="20100101"/>
    <s v="Oud-Beijerland"/>
    <s v="De Werf (OBL)"/>
    <n v="2024"/>
    <n v="0"/>
  </r>
  <r>
    <s v="LEI-O01-3497"/>
    <n v="3497"/>
    <s v="Hemelwaterriool"/>
    <n v="3167"/>
    <s v="3168A"/>
    <n v="47.13"/>
    <n v="300"/>
    <n v="0"/>
    <x v="5"/>
    <s v="Rond"/>
    <s v="Gewapend beton"/>
    <n v="20100101"/>
    <s v="Oud-Beijerland"/>
    <s v="De Werf (OBL)"/>
    <n v="2024"/>
    <n v="0"/>
  </r>
  <r>
    <s v="LEI-O01-3498"/>
    <n v="3498"/>
    <s v="Hemelwaterriool"/>
    <n v="3169"/>
    <s v="3168A"/>
    <n v="29.26"/>
    <n v="300"/>
    <n v="0"/>
    <x v="5"/>
    <s v="Rond"/>
    <s v="Gewapend beton"/>
    <n v="20100101"/>
    <s v="Oud-Beijerland"/>
    <s v="De Werf (OBL)"/>
    <n v="2024"/>
    <n v="0"/>
  </r>
  <r>
    <s v="LEI-O01-3606"/>
    <n v="3606"/>
    <s v="Vuilwaterriool"/>
    <n v="3288"/>
    <n v="3283"/>
    <n v="59.99"/>
    <n v="300"/>
    <n v="0"/>
    <x v="5"/>
    <s v="Rond"/>
    <s v="Gewapend beton"/>
    <n v="19800101"/>
    <s v="Oud-Beijerland"/>
    <s v="Maseratilaan (OBL)"/>
    <n v="2024"/>
    <n v="0"/>
  </r>
  <r>
    <s v="LEI-O01-3607"/>
    <n v="3607"/>
    <s v="Vuilwaterriool"/>
    <n v="3283"/>
    <n v="3285"/>
    <n v="50"/>
    <n v="300"/>
    <n v="0"/>
    <x v="5"/>
    <s v="Rond"/>
    <s v="Gewapend beton"/>
    <n v="19800101"/>
    <s v="Oud-Beijerland"/>
    <s v="Maseratilaan (OBL)"/>
    <n v="2024"/>
    <n v="0"/>
  </r>
  <r>
    <s v="LEI-O01-3608"/>
    <n v="3608"/>
    <s v="Vuilwaterriool"/>
    <n v="3283"/>
    <n v="3281"/>
    <n v="43"/>
    <n v="300"/>
    <n v="0"/>
    <x v="5"/>
    <s v="Rond"/>
    <s v="Gewapend beton"/>
    <n v="19800101"/>
    <s v="Oud-Beijerland"/>
    <s v="Maseratilaan (OBL)"/>
    <n v="2024"/>
    <n v="0"/>
  </r>
  <r>
    <s v="LEI-O01-3609"/>
    <n v="3609"/>
    <s v="Vuilwaterriool"/>
    <n v="3281"/>
    <n v="3274"/>
    <n v="42"/>
    <n v="300"/>
    <n v="0"/>
    <x v="5"/>
    <s v="Rond"/>
    <s v="Gewapend beton"/>
    <n v="19800101"/>
    <s v="Oud-Beijerland"/>
    <s v="Maseratilaan (OBL)"/>
    <n v="2024"/>
    <n v="0"/>
  </r>
  <r>
    <s v="LEI-O01-3610"/>
    <n v="3610"/>
    <s v="Vuilwaterriool"/>
    <n v="3274"/>
    <n v="3273"/>
    <n v="30.86"/>
    <n v="300"/>
    <n v="0"/>
    <x v="5"/>
    <s v="Rond"/>
    <s v="Gewapend beton"/>
    <n v="19800101"/>
    <s v="Oud-Beijerland"/>
    <s v="Maseratilaan (OBL)"/>
    <n v="2024"/>
    <n v="0"/>
  </r>
  <r>
    <s v="LEI-O01-3612"/>
    <n v="3612"/>
    <s v="Vuilwaterriool"/>
    <n v="3271"/>
    <n v="3273"/>
    <n v="51.1"/>
    <n v="300"/>
    <n v="0"/>
    <x v="5"/>
    <s v="Rond"/>
    <s v="Gewapend beton"/>
    <n v="19800101"/>
    <s v="Oud-Beijerland"/>
    <s v="Donkervoortlaan (OBL)"/>
    <n v="2024"/>
    <n v="0"/>
  </r>
  <r>
    <s v="LEI-O01-3613"/>
    <n v="3613"/>
    <s v="Vuilwaterriool"/>
    <n v="3271"/>
    <n v="3269"/>
    <n v="50.01"/>
    <n v="300"/>
    <n v="0"/>
    <x v="5"/>
    <s v="Rond"/>
    <s v="Gewapend beton"/>
    <n v="19800101"/>
    <s v="Oud-Beijerland"/>
    <s v="Donkervoortlaan (OBL)"/>
    <n v="2024"/>
    <n v="0"/>
  </r>
  <r>
    <s v="LEI-O01-3614"/>
    <n v="3614"/>
    <s v="Vuilwaterriool"/>
    <n v="3267"/>
    <n v="3269"/>
    <n v="50"/>
    <n v="300"/>
    <n v="0"/>
    <x v="5"/>
    <s v="Rond"/>
    <s v="Gewapend beton"/>
    <n v="19800101"/>
    <s v="Oud-Beijerland"/>
    <s v="Donkervoortlaan (OBL)"/>
    <n v="2024"/>
    <n v="0"/>
  </r>
  <r>
    <s v="LEI-O01-3615"/>
    <n v="3615"/>
    <s v="Vuilwaterriool"/>
    <n v="3265"/>
    <n v="3267"/>
    <n v="50"/>
    <n v="300"/>
    <n v="0"/>
    <x v="5"/>
    <s v="Rond"/>
    <s v="Gewapend beton"/>
    <n v="19800101"/>
    <s v="Oud-Beijerland"/>
    <s v="Donkervoortlaan (OBL)"/>
    <n v="2024"/>
    <n v="0"/>
  </r>
  <r>
    <s v="LEI-O01-3616"/>
    <n v="3616"/>
    <s v="Vuilwaterriool"/>
    <n v="3263"/>
    <n v="3265"/>
    <n v="50.01"/>
    <n v="300"/>
    <n v="0"/>
    <x v="5"/>
    <s v="Rond"/>
    <s v="Gewapend beton"/>
    <n v="19800101"/>
    <s v="Oud-Beijerland"/>
    <s v="Donkervoortlaan (OBL)"/>
    <n v="2024"/>
    <n v="0"/>
  </r>
  <r>
    <s v="LEI-O01-3617"/>
    <n v="3617"/>
    <s v="Vuilwaterriool"/>
    <n v="3261"/>
    <n v="3263"/>
    <n v="50"/>
    <n v="300"/>
    <n v="0"/>
    <x v="5"/>
    <s v="Rond"/>
    <s v="Gewapend beton"/>
    <n v="19800101"/>
    <s v="Oud-Beijerland"/>
    <s v="Donkervoortlaan (OBL)"/>
    <n v="2024"/>
    <n v="0"/>
  </r>
  <r>
    <s v="LEI-O01-3618"/>
    <n v="3618"/>
    <s v="Vuilwaterriool"/>
    <n v="3259"/>
    <n v="3261"/>
    <n v="49"/>
    <n v="300"/>
    <n v="0"/>
    <x v="5"/>
    <s v="Rond"/>
    <s v="Gewapend beton"/>
    <n v="19800101"/>
    <s v="Oud-Beijerland"/>
    <s v="Donkervoortlaan (OBL)"/>
    <n v="2024"/>
    <n v="0"/>
  </r>
  <r>
    <s v="LEI-O01-3619"/>
    <n v="3619"/>
    <s v="Vuilwaterriool"/>
    <n v="3259"/>
    <n v="3257"/>
    <n v="47.06"/>
    <n v="300"/>
    <n v="0"/>
    <x v="5"/>
    <s v="Rond"/>
    <s v="Gewapend beton"/>
    <n v="19800101"/>
    <s v="Oud-Beijerland"/>
    <s v="Spykerlaan (OBL)"/>
    <n v="2024"/>
    <n v="0"/>
  </r>
  <r>
    <s v="LEI-O01-3620"/>
    <n v="3620"/>
    <s v="Vuilwaterriool"/>
    <n v="3255"/>
    <n v="3257"/>
    <n v="48.01"/>
    <n v="300"/>
    <n v="0"/>
    <x v="5"/>
    <s v="Rond"/>
    <s v="Gewapend beton"/>
    <n v="19800101"/>
    <s v="Oud-Beijerland"/>
    <s v="Spykerlaan (OBL)"/>
    <n v="2024"/>
    <n v="0"/>
  </r>
  <r>
    <s v="LEI-O01-3645"/>
    <n v="3645"/>
    <s v="Vuilwaterriool"/>
    <n v="2910"/>
    <n v="2911"/>
    <n v="30.12"/>
    <n v="300"/>
    <n v="0"/>
    <x v="5"/>
    <s v="Rond"/>
    <s v="Gres"/>
    <n v="20010101"/>
    <s v="Oud-Beijerland"/>
    <s v="Ferrarilaan (OBL)"/>
    <n v="2024"/>
    <n v="0"/>
  </r>
  <r>
    <s v="LEI-O01-3647"/>
    <n v="3647"/>
    <s v="Vuilwaterriool"/>
    <n v="3255"/>
    <n v="3042"/>
    <n v="46.33"/>
    <n v="300"/>
    <n v="0"/>
    <x v="5"/>
    <s v="Rond"/>
    <s v="Gewapend beton"/>
    <n v="19800101"/>
    <s v="Oud-Beijerland"/>
    <s v="Spykerlaan (OBL)"/>
    <n v="2024"/>
    <n v="0"/>
  </r>
  <r>
    <s v="LEI-O01-3648"/>
    <n v="3648"/>
    <s v="Vuilwaterriool"/>
    <n v="3278"/>
    <n v="2921"/>
    <n v="61.83"/>
    <n v="300"/>
    <n v="0"/>
    <x v="5"/>
    <s v="Rond"/>
    <s v="Gewapend beton"/>
    <n v="19800101"/>
    <s v="Oud-Beijerland"/>
    <s v="Maseratilaan (OBL)"/>
    <n v="2024"/>
    <n v="0"/>
  </r>
  <r>
    <s v="LEI-O01-3649"/>
    <n v="3649"/>
    <s v="Vuilwaterriool"/>
    <n v="3274"/>
    <n v="3278"/>
    <n v="57.2"/>
    <n v="300"/>
    <n v="0"/>
    <x v="5"/>
    <s v="Rond"/>
    <s v="Gewapend beton"/>
    <n v="19800101"/>
    <s v="Oud-Beijerland"/>
    <s v="Maseratilaan (OBL)"/>
    <n v="2024"/>
    <n v="0"/>
  </r>
  <r>
    <s v="LEI-O01-3706"/>
    <n v="3706"/>
    <s v="Vuilwaterriool"/>
    <n v="2903"/>
    <n v="2904"/>
    <n v="46.18"/>
    <n v="300"/>
    <n v="0"/>
    <x v="5"/>
    <s v="Rond"/>
    <s v="Gres"/>
    <n v="20010101"/>
    <s v="Oud-Beijerland"/>
    <s v="Aston Martinlaan (OBL)"/>
    <n v="2024"/>
    <n v="0"/>
  </r>
  <r>
    <s v="LEI-O01-3760"/>
    <n v="3760"/>
    <s v="Hemelwaterriool"/>
    <n v="3251"/>
    <s v="T106A"/>
    <n v="8.85"/>
    <n v="300"/>
    <n v="0"/>
    <x v="5"/>
    <s v="Rond"/>
    <s v="Gewapend beton"/>
    <n v="19800101"/>
    <s v="Oud-Beijerland"/>
    <s v="Maseratilaan (OBL)"/>
    <n v="2024"/>
    <n v="0"/>
  </r>
  <r>
    <s v="LEI-O01-3786"/>
    <n v="3786"/>
    <s v="Hemelwaterriool"/>
    <n v="1807"/>
    <n v="1914"/>
    <n v="32.86"/>
    <n v="300"/>
    <n v="0"/>
    <x v="5"/>
    <s v="Rond"/>
    <s v="Beton"/>
    <n v="19920101"/>
    <s v="Oud-Beijerland"/>
    <s v="Vierwiekenplein (OBL)"/>
    <n v="2024"/>
    <n v="0"/>
  </r>
  <r>
    <s v="LEI-O01-3866"/>
    <n v="3866"/>
    <s v="Hemelwaterriool"/>
    <s v="3168A"/>
    <n v="3168"/>
    <n v="15.71"/>
    <n v="300"/>
    <n v="0"/>
    <x v="5"/>
    <s v="Rond"/>
    <s v="Gewapend beton"/>
    <n v="20100101"/>
    <s v="Oud-Beijerland"/>
    <s v="Havenpad (OBL)"/>
    <n v="2024"/>
    <n v="0"/>
  </r>
  <r>
    <s v="LEI-O01-3867"/>
    <n v="3867"/>
    <s v="Hemelwaterriool"/>
    <n v="3170"/>
    <n v="3168"/>
    <n v="16.75"/>
    <n v="300"/>
    <n v="0"/>
    <x v="5"/>
    <s v="Rond"/>
    <s v="Gewapend beton"/>
    <n v="20100101"/>
    <s v="Oud-Beijerland"/>
    <s v="Havenpad (OBL)"/>
    <n v="2024"/>
    <n v="0"/>
  </r>
  <r>
    <s v="LEI-O01-3868"/>
    <n v="3868"/>
    <s v="Hemelwaterriool"/>
    <n v="3170"/>
    <n v="3162"/>
    <n v="35.22"/>
    <n v="300"/>
    <n v="0"/>
    <x v="5"/>
    <s v="Rond"/>
    <s v="Gewapend beton"/>
    <n v="20100101"/>
    <s v="Oud-Beijerland"/>
    <s v="Havenpad (OBL)"/>
    <n v="2024"/>
    <n v="0"/>
  </r>
  <r>
    <s v="LEI-O01-4367"/>
    <n v="4367"/>
    <s v="Gemengd riool"/>
    <n v="3283"/>
    <n v="3287"/>
    <n v="49.67"/>
    <n v="300"/>
    <n v="0"/>
    <x v="5"/>
    <s v="Rond"/>
    <s v="Gewapend beton"/>
    <n v="19800101"/>
    <s v="Oud-Beijerland"/>
    <s v="Maseratilaan (OBL)"/>
    <n v="2024"/>
    <n v="0"/>
  </r>
  <r>
    <s v="LEI-O01-444"/>
    <n v="444"/>
    <s v="Gemengd riool"/>
    <n v="1262"/>
    <n v="1263"/>
    <n v="30.05"/>
    <n v="300"/>
    <n v="0"/>
    <x v="5"/>
    <s v="Rond"/>
    <s v="Pvc"/>
    <n v="19800101"/>
    <s v="Oud-Beijerland"/>
    <s v="Gedempte Spui (OBL)"/>
    <n v="2024"/>
    <n v="0"/>
  </r>
  <r>
    <s v="LEI-O01-447"/>
    <n v="447"/>
    <s v="Gemengd riool"/>
    <n v="1265"/>
    <n v="1266"/>
    <n v="27.47"/>
    <n v="300"/>
    <n v="0"/>
    <x v="5"/>
    <s v="Rond"/>
    <s v="Beton"/>
    <n v="19800101"/>
    <s v="Oud-Beijerland"/>
    <s v="Gedempte Spui (OBL)"/>
    <n v="2024"/>
    <n v="0"/>
  </r>
  <r>
    <s v="LEI-O01-4551"/>
    <n v="4551"/>
    <s v="Hemelwaterriool"/>
    <n v="3130"/>
    <n v="7168"/>
    <n v="16.55"/>
    <n v="300"/>
    <n v="0"/>
    <x v="5"/>
    <s v="Rond"/>
    <s v="Beton"/>
    <n v="20010101"/>
    <s v="Oud-Beijerland"/>
    <s v="Ferrarilaan (OBL)"/>
    <n v="2024"/>
    <n v="0"/>
  </r>
  <r>
    <s v="LEI-O01-4552"/>
    <n v="4552"/>
    <s v="Hemelwaterriool"/>
    <n v="3130"/>
    <n v="7169"/>
    <n v="19.98"/>
    <n v="300"/>
    <n v="0"/>
    <x v="5"/>
    <s v="Rond"/>
    <s v="Beton"/>
    <n v="20010101"/>
    <s v="Oud-Beijerland"/>
    <s v="Ferrarilaan (OBL)"/>
    <n v="2024"/>
    <n v="0"/>
  </r>
  <r>
    <s v="LEI-O01-4553"/>
    <n v="4553"/>
    <s v="Hemelwaterriool"/>
    <n v="7170"/>
    <n v="3131"/>
    <n v="34.93"/>
    <n v="300"/>
    <n v="0"/>
    <x v="5"/>
    <s v="Rond"/>
    <m/>
    <n v="20010101"/>
    <s v="Oud-Beijerland"/>
    <s v="Ferrarilaan (OBL)"/>
    <n v="2024"/>
    <n v="0"/>
  </r>
  <r>
    <s v="LEI-O01-814"/>
    <n v="814"/>
    <s v="Hemelwaterriool"/>
    <s v="T99"/>
    <n v="3130"/>
    <n v="14.8"/>
    <n v="300"/>
    <n v="0"/>
    <x v="5"/>
    <s v="Rond"/>
    <s v="Beton"/>
    <n v="20010101"/>
    <s v="Oud-Beijerland"/>
    <s v="Ferrarilaan (OBL)"/>
    <n v="2024"/>
    <n v="0"/>
  </r>
  <r>
    <s v="LEI-O01-924"/>
    <n v="924"/>
    <s v="Hemelwaterriool"/>
    <s v="T100"/>
    <n v="3131"/>
    <n v="16.510000000000002"/>
    <n v="300"/>
    <n v="0"/>
    <x v="5"/>
    <s v="Rond"/>
    <m/>
    <n v="20010101"/>
    <s v="Oud-Beijerland"/>
    <s v="Ferrarilaan (OBL)"/>
    <n v="2024"/>
    <n v="0"/>
  </r>
  <r>
    <s v="LEI-B01-0038"/>
    <n v="38"/>
    <s v="Hemelwaterriool"/>
    <s v="40440R"/>
    <s v="40530R"/>
    <n v="64.010000000000005"/>
    <n v="315"/>
    <n v="0"/>
    <x v="6"/>
    <s v="Rond"/>
    <s v="Pvc"/>
    <n v="20110101"/>
    <s v="Puttershoek"/>
    <s v="Hazelaarstraat (PHK)"/>
    <n v="2024"/>
    <n v="0"/>
  </r>
  <r>
    <s v="LEI-B01-0040"/>
    <n v="40"/>
    <s v="Hemelwaterriool"/>
    <s v="40530R"/>
    <s v="41070R"/>
    <n v="21.04"/>
    <n v="315"/>
    <n v="0"/>
    <x v="6"/>
    <s v="Rond"/>
    <s v="Pvc"/>
    <n v="20110101"/>
    <s v="Puttershoek"/>
    <s v="Hazelaarstraat (PHK)"/>
    <n v="2024"/>
    <n v="0"/>
  </r>
  <r>
    <s v="LEI-B01-0041"/>
    <n v="41"/>
    <s v="Hemelwaterriool"/>
    <s v="41070R"/>
    <s v="41075U"/>
    <n v="10.46"/>
    <n v="315"/>
    <n v="0"/>
    <x v="6"/>
    <s v="Rond"/>
    <s v="Pvc"/>
    <n v="20110101"/>
    <s v="Puttershoek"/>
    <s v="Hazelaarstraat (PHK)"/>
    <n v="2024"/>
    <n v="0"/>
  </r>
  <r>
    <s v="LEI-B01-00850"/>
    <n v="850"/>
    <s v="Hemelwaterriool"/>
    <n v="22041"/>
    <n v="22069"/>
    <n v="36.35"/>
    <n v="315"/>
    <n v="0"/>
    <x v="6"/>
    <s v="Rond"/>
    <s v="Pvc"/>
    <n v="20120101"/>
    <s v="Maasdam"/>
    <s v="Sportlaan (MD)"/>
    <n v="2024"/>
    <n v="0"/>
  </r>
  <r>
    <s v="LEI-B01-00851"/>
    <n v="851"/>
    <s v="Vuilwaterriool"/>
    <n v="22044"/>
    <n v="22045"/>
    <n v="58.54"/>
    <n v="315"/>
    <n v="0"/>
    <x v="6"/>
    <s v="Rond"/>
    <s v="Pvc"/>
    <n v="20120101"/>
    <s v="Maasdam"/>
    <s v="Sportlaan (MD)"/>
    <n v="2024"/>
    <n v="0"/>
  </r>
  <r>
    <s v="LEI-B01-00871"/>
    <n v="871"/>
    <s v="Hemelwaterriool"/>
    <n v="22069"/>
    <n v="22043"/>
    <n v="11.35"/>
    <n v="315"/>
    <n v="0"/>
    <x v="6"/>
    <s v="Rond"/>
    <s v="Pvc"/>
    <n v="20120101"/>
    <s v="Maasdam"/>
    <s v="Sportlaan (MD)"/>
    <n v="2024"/>
    <n v="0"/>
  </r>
  <r>
    <s v="LEI-B01-0164"/>
    <n v="164"/>
    <s v="Hemelwaterriool"/>
    <s v="40450R"/>
    <s v="40430R"/>
    <n v="56.76"/>
    <n v="315"/>
    <n v="0"/>
    <x v="6"/>
    <s v="Rond"/>
    <s v="Pvc"/>
    <n v="20110101"/>
    <s v="Puttershoek"/>
    <s v="Hazelaarstraat (PHK)"/>
    <n v="2024"/>
    <n v="0"/>
  </r>
  <r>
    <s v="LEI-B01-0165"/>
    <n v="165"/>
    <s v="Hemelwaterriool"/>
    <s v="40430R"/>
    <s v="40440R"/>
    <n v="6.17"/>
    <n v="315"/>
    <n v="0"/>
    <x v="6"/>
    <s v="Rond"/>
    <s v="Pvc"/>
    <n v="20110101"/>
    <s v="Puttershoek"/>
    <s v="Hazelaarstraat (PHK)"/>
    <n v="2024"/>
    <n v="0"/>
  </r>
  <r>
    <s v="LEI-O01-1456"/>
    <n v="1456"/>
    <s v="Gemengd riool"/>
    <n v="1324"/>
    <n v="1329"/>
    <n v="15.72"/>
    <n v="315"/>
    <n v="0"/>
    <x v="6"/>
    <s v="Rond"/>
    <s v="Pvc"/>
    <n v="19800101"/>
    <s v="Oud-Beijerland"/>
    <s v="Bootstraat (OBL)"/>
    <n v="2024"/>
    <n v="0"/>
  </r>
  <r>
    <s v="LEI-O01-1457"/>
    <n v="1457"/>
    <s v="Gemengd riool"/>
    <n v="1327"/>
    <n v="1326"/>
    <n v="22.99"/>
    <n v="315"/>
    <n v="0"/>
    <x v="6"/>
    <s v="Rond"/>
    <s v="Pvc"/>
    <n v="19800101"/>
    <s v="Oud-Beijerland"/>
    <s v="Bootstraat (OBL)"/>
    <n v="2024"/>
    <n v="0"/>
  </r>
  <r>
    <s v="LEI-O01-1536"/>
    <n v="1536"/>
    <s v="Gemengd riool"/>
    <n v="1329"/>
    <n v="1327"/>
    <n v="33.369999999999997"/>
    <n v="315"/>
    <n v="0"/>
    <x v="6"/>
    <s v="Rond"/>
    <s v="Pvc"/>
    <n v="19800101"/>
    <s v="Oud-Beijerland"/>
    <s v="Bootstraat (OBL)"/>
    <n v="2024"/>
    <n v="0"/>
  </r>
  <r>
    <s v="LEI-O01-1843"/>
    <n v="1843"/>
    <s v="Gemengd riool"/>
    <n v="1327"/>
    <n v="1328"/>
    <n v="24.09"/>
    <n v="315"/>
    <n v="0"/>
    <x v="6"/>
    <s v="Rond"/>
    <s v="Pvc"/>
    <n v="19800101"/>
    <s v="Oud-Beijerland"/>
    <s v="Bootstraat (OBL)"/>
    <n v="2024"/>
    <n v="0"/>
  </r>
  <r>
    <s v="LEI-O01-2868"/>
    <n v="2868"/>
    <s v="Hemelwaterriool"/>
    <n v="3132"/>
    <n v="3133"/>
    <n v="151.19"/>
    <n v="315"/>
    <n v="0"/>
    <x v="6"/>
    <s v="Rond"/>
    <s v="Pvc"/>
    <n v="20010101"/>
    <s v="Oud-Beijerland"/>
    <s v="Ferrarilaan (OBL)"/>
    <n v="2024"/>
    <n v="0"/>
  </r>
  <r>
    <s v="LEI-O01-2870"/>
    <n v="2870"/>
    <s v="Hemelwaterriool"/>
    <n v="3133"/>
    <n v="3134"/>
    <n v="163.83000000000001"/>
    <n v="315"/>
    <n v="0"/>
    <x v="6"/>
    <s v="Rond"/>
    <s v="Pvc"/>
    <n v="20010101"/>
    <s v="Oud-Beijerland"/>
    <s v="Ferrarilaan (OBL)"/>
    <n v="2024"/>
    <n v="0"/>
  </r>
  <r>
    <s v="LEI-O01-2875"/>
    <n v="2875"/>
    <s v="Hemelwaterriool"/>
    <n v="3137"/>
    <n v="3136"/>
    <n v="117.94"/>
    <n v="315"/>
    <n v="0"/>
    <x v="6"/>
    <s v="Rond"/>
    <s v="Pvc"/>
    <n v="20010101"/>
    <s v="Oud-Beijerland"/>
    <s v="Aston Martinlaan (OBL)"/>
    <n v="2024"/>
    <n v="0"/>
  </r>
  <r>
    <s v="LEI-O01-2876"/>
    <n v="2876"/>
    <s v="Hemelwaterriool"/>
    <n v="3138"/>
    <n v="3137"/>
    <n v="53.25"/>
    <n v="315"/>
    <n v="0"/>
    <x v="6"/>
    <s v="Rond"/>
    <s v="Pvc"/>
    <n v="20010101"/>
    <s v="Oud-Beijerland"/>
    <s v="Aston Martinlaan (OBL)"/>
    <n v="2024"/>
    <n v="0"/>
  </r>
  <r>
    <s v="LEI-O01-2877"/>
    <n v="2877"/>
    <s v="Hemelwaterriool"/>
    <n v="3140"/>
    <n v="3139"/>
    <n v="121.45"/>
    <n v="315"/>
    <n v="0"/>
    <x v="6"/>
    <s v="Rond"/>
    <s v="Pvc"/>
    <n v="20010101"/>
    <s v="Oud-Beijerland"/>
    <s v="Lamborghinilaan (OBL)"/>
    <n v="2024"/>
    <n v="0"/>
  </r>
  <r>
    <s v="LEI-O01-2962"/>
    <n v="2962"/>
    <s v="Hemelwaterriool"/>
    <n v="3136"/>
    <n v="3135"/>
    <n v="128.1"/>
    <n v="315"/>
    <n v="0"/>
    <x v="6"/>
    <s v="Rond"/>
    <s v="Pvc"/>
    <n v="20010101"/>
    <s v="Oud-Beijerland"/>
    <s v="Aston Martinlaan (OBL)"/>
    <n v="2024"/>
    <n v="0"/>
  </r>
  <r>
    <s v="LEI-O01-2963"/>
    <n v="2963"/>
    <s v="Hemelwaterriool"/>
    <n v="3139"/>
    <n v="3138"/>
    <n v="15.6"/>
    <n v="315"/>
    <n v="0"/>
    <x v="6"/>
    <s v="Rond"/>
    <s v="Pvc"/>
    <n v="20010101"/>
    <s v="Oud-Beijerland"/>
    <s v="Aston Martinlaan (OBL)"/>
    <n v="2024"/>
    <n v="0"/>
  </r>
  <r>
    <s v="LEI-O01-3391"/>
    <n v="3391"/>
    <s v="Hemelwaterriool"/>
    <n v="3134"/>
    <n v="3140"/>
    <n v="15.59"/>
    <n v="315"/>
    <n v="0"/>
    <x v="6"/>
    <s v="Rond"/>
    <s v="Pvc"/>
    <n v="20010101"/>
    <s v="Oud-Beijerland"/>
    <s v="Ferrarilaan (OBL)"/>
    <n v="2024"/>
    <n v="0"/>
  </r>
  <r>
    <s v="LEI-O01-3499"/>
    <n v="3499"/>
    <s v="Hemelwaterriool"/>
    <n v="3253"/>
    <n v="3249"/>
    <n v="146.5"/>
    <n v="315"/>
    <n v="0"/>
    <x v="6"/>
    <s v="Rond"/>
    <s v="Gewapend beton"/>
    <n v="19800101"/>
    <s v="Oud-Beijerland"/>
    <s v="Maseratilaan (OBL)"/>
    <n v="2024"/>
    <n v="0"/>
  </r>
  <r>
    <s v="LEI-O01-3759"/>
    <n v="3759"/>
    <s v="Hemelwaterriool"/>
    <n v="3250"/>
    <n v="3251"/>
    <n v="41.6"/>
    <n v="315"/>
    <n v="0"/>
    <x v="6"/>
    <s v="Rond"/>
    <s v="Gewapend beton"/>
    <n v="19800101"/>
    <s v="Oud-Beijerland"/>
    <s v="Maseratilaan (OBL)"/>
    <n v="2024"/>
    <n v="0"/>
  </r>
  <r>
    <s v="LEI-O01-3800"/>
    <n v="3800"/>
    <s v="Hemelwaterriool"/>
    <n v="3248"/>
    <s v="T128"/>
    <n v="14.73"/>
    <n v="315"/>
    <n v="0"/>
    <x v="6"/>
    <s v="Rond"/>
    <s v="Gewapend beton"/>
    <n v="19800101"/>
    <s v="Oud-Beijerland"/>
    <s v="Donkervoortlaan (OBL)"/>
    <n v="2024"/>
    <n v="0"/>
  </r>
  <r>
    <s v="LEI-O01-3801"/>
    <n v="3801"/>
    <s v="Hemelwaterriool"/>
    <n v="3248"/>
    <n v="3247"/>
    <n v="112.03"/>
    <n v="315"/>
    <n v="0"/>
    <x v="6"/>
    <s v="Rond"/>
    <s v="Gewapend beton"/>
    <n v="19800101"/>
    <s v="Oud-Beijerland"/>
    <s v="Donkervoortlaan (OBL)"/>
    <n v="2024"/>
    <n v="0"/>
  </r>
  <r>
    <s v="LEI-O01-3802"/>
    <n v="3802"/>
    <s v="Hemelwaterriool"/>
    <n v="3247"/>
    <n v="3246"/>
    <n v="108.44"/>
    <n v="315"/>
    <n v="0"/>
    <x v="6"/>
    <s v="Rond"/>
    <s v="Gewapend beton"/>
    <n v="19800101"/>
    <s v="Oud-Beijerland"/>
    <s v="Donkervoortlaan (OBL)"/>
    <n v="2024"/>
    <n v="0"/>
  </r>
  <r>
    <s v="LEI-O01-3803"/>
    <n v="3803"/>
    <s v="Hemelwaterriool"/>
    <n v="3245"/>
    <n v="3246"/>
    <n v="108.52"/>
    <n v="315"/>
    <n v="0"/>
    <x v="6"/>
    <s v="Rond"/>
    <s v="Gewapend beton"/>
    <n v="19800101"/>
    <s v="Oud-Beijerland"/>
    <s v="Donkervoortlaan (OBL)"/>
    <n v="2024"/>
    <n v="0"/>
  </r>
  <r>
    <s v="LEI-O01-3869"/>
    <n v="3869"/>
    <s v="Hemelwaterriool"/>
    <n v="3301"/>
    <n v="3303"/>
    <n v="51.04"/>
    <n v="315"/>
    <n v="0"/>
    <x v="6"/>
    <s v="Rond"/>
    <s v="Gewapend beton"/>
    <n v="20100101"/>
    <s v="Oud-Beijerland"/>
    <s v="Kikkershoek (OBL)"/>
    <n v="2024"/>
    <n v="0"/>
  </r>
  <r>
    <s v="LEI-O01-3870"/>
    <n v="3870"/>
    <s v="Hemelwaterriool"/>
    <n v="3303"/>
    <n v="3305"/>
    <n v="24.02"/>
    <n v="315"/>
    <n v="0"/>
    <x v="6"/>
    <s v="Rond"/>
    <s v="Gewapend beton"/>
    <n v="20100101"/>
    <s v="Oud-Beijerland"/>
    <s v="Kikkershoek (OBL)"/>
    <n v="2024"/>
    <n v="0"/>
  </r>
  <r>
    <s v="LEI-O01-3871"/>
    <n v="3871"/>
    <s v="Hemelwaterriool"/>
    <n v="3305"/>
    <n v="3308"/>
    <n v="47.55"/>
    <n v="315"/>
    <n v="0"/>
    <x v="6"/>
    <s v="Rond"/>
    <s v="Gewapend beton"/>
    <n v="20100101"/>
    <s v="Oud-Beijerland"/>
    <s v="Kikkershoek (OBL)"/>
    <n v="2024"/>
    <n v="0"/>
  </r>
  <r>
    <s v="LEI-O01-4550"/>
    <n v="4550"/>
    <s v="Hemelwaterriool"/>
    <n v="7166"/>
    <n v="7167"/>
    <n v="20.98"/>
    <n v="315"/>
    <n v="0"/>
    <x v="6"/>
    <s v="Rond"/>
    <s v="Pvc"/>
    <n v="20010101"/>
    <s v="Oud-Beijerland"/>
    <s v="Ferrarilaan (OBL)"/>
    <n v="2024"/>
    <n v="0"/>
  </r>
  <r>
    <s v="LEI-O01-602"/>
    <n v="602"/>
    <s v="Hemelwaterriool"/>
    <n v="7165"/>
    <n v="7166"/>
    <n v="56.26"/>
    <n v="315"/>
    <n v="0"/>
    <x v="6"/>
    <s v="Rond"/>
    <s v="Pvc"/>
    <n v="20010101"/>
    <s v="Oud-Beijerland"/>
    <s v="Ferrarilaan (OBL)"/>
    <n v="2024"/>
    <n v="0"/>
  </r>
  <r>
    <s v="LEI-O01-1283"/>
    <n v="1283"/>
    <s v="Hemelwaterriool"/>
    <s v="O21"/>
    <s v="O22"/>
    <n v="29.2"/>
    <n v="400"/>
    <n v="600"/>
    <x v="7"/>
    <s v="Eivormig"/>
    <s v="Beton"/>
    <n v="19680101"/>
    <s v="Oud-Beijerland"/>
    <s v="Langeweg (OBL)"/>
    <n v="2024"/>
    <n v="0"/>
  </r>
  <r>
    <s v="LEI-O01-1284"/>
    <n v="1284"/>
    <s v="Hemelwaterriool"/>
    <s v="O21"/>
    <s v="U84"/>
    <n v="84.99"/>
    <n v="400"/>
    <n v="600"/>
    <x v="7"/>
    <s v="Eivormig"/>
    <s v="Beton"/>
    <n v="19680101"/>
    <s v="Oud-Beijerland"/>
    <s v="Langeweg (OBL)"/>
    <n v="2024"/>
    <n v="0"/>
  </r>
  <r>
    <s v="LEI-O01-1285"/>
    <n v="1285"/>
    <s v="Hemelwaterriool"/>
    <s v="O23"/>
    <s v="U85"/>
    <n v="28.19"/>
    <n v="400"/>
    <n v="600"/>
    <x v="7"/>
    <s v="Eivormig"/>
    <s v="Beton"/>
    <n v="19680101"/>
    <s v="Oud-Beijerland"/>
    <s v="Langeweg (OBL)"/>
    <n v="2024"/>
    <n v="0"/>
  </r>
  <r>
    <s v="LEI-O01-3818"/>
    <n v="3818"/>
    <s v="Hemelwaterriool"/>
    <s v="O22"/>
    <s v="O23"/>
    <n v="15.9"/>
    <n v="400"/>
    <n v="600"/>
    <x v="7"/>
    <s v="Eivormig"/>
    <s v="Beton"/>
    <n v="19680101"/>
    <s v="Oud-Beijerland"/>
    <s v="Langeweg (OBL)"/>
    <n v="2024"/>
    <n v="0"/>
  </r>
  <r>
    <s v="LEI-B01-00798"/>
    <n v="798"/>
    <s v="Hemelwaterriool"/>
    <n v="41059"/>
    <n v="41062"/>
    <n v="24.83"/>
    <n v="400"/>
    <n v="0"/>
    <x v="8"/>
    <s v="Rond"/>
    <s v="Polypropyleen"/>
    <n v="20090101"/>
    <s v="Puttershoek"/>
    <s v="Winterplein (PHK)"/>
    <n v="2024"/>
    <n v="0"/>
  </r>
  <r>
    <s v="LEI-B01-00799"/>
    <n v="799"/>
    <s v="Hemelwaterriool"/>
    <n v="41062"/>
    <n v="41065"/>
    <n v="84.93"/>
    <n v="400"/>
    <n v="0"/>
    <x v="8"/>
    <s v="Rond"/>
    <s v="Polypropyleen"/>
    <n v="20090101"/>
    <s v="Puttershoek"/>
    <s v="Winterplein (PHK)"/>
    <n v="2024"/>
    <n v="0"/>
  </r>
  <r>
    <s v="LEI-B01-X00770"/>
    <s v="X00770"/>
    <s v="Gemengd riool"/>
    <n v="40675"/>
    <n v="40761"/>
    <n v="26.35"/>
    <n v="400"/>
    <n v="0"/>
    <x v="8"/>
    <s v="Rond"/>
    <s v="Beton"/>
    <n v="19880101"/>
    <s v="Puttershoek"/>
    <s v="Biezensnijder (PHK)"/>
    <n v="2024"/>
    <n v="0"/>
  </r>
  <r>
    <s v="LEI-B01-X02240"/>
    <s v="X02240"/>
    <s v="Gemengd riool"/>
    <n v="40200"/>
    <n v="40210"/>
    <n v="24.84"/>
    <n v="400"/>
    <n v="0"/>
    <x v="8"/>
    <s v="Rond"/>
    <s v="Ultrarib"/>
    <n v="19970101"/>
    <s v="Puttershoek"/>
    <s v="Nassaulaan (PHK)"/>
    <n v="2024"/>
    <n v="0"/>
  </r>
  <r>
    <s v="LEI-B01-X02241"/>
    <s v="X02241"/>
    <s v="Gemengd riool"/>
    <n v="40330"/>
    <n v="40340"/>
    <n v="23.4"/>
    <n v="400"/>
    <n v="0"/>
    <x v="8"/>
    <s v="Rond"/>
    <s v="Ultrarib"/>
    <n v="19970101"/>
    <s v="Puttershoek"/>
    <s v="Singel (PHK)"/>
    <n v="2024"/>
    <n v="0"/>
  </r>
  <r>
    <s v="LEI-B01-X03589"/>
    <s v="X03589"/>
    <s v="Gemengd riool"/>
    <n v="40850"/>
    <n v="40890"/>
    <n v="60.5"/>
    <n v="400"/>
    <n v="0"/>
    <x v="8"/>
    <s v="Rond"/>
    <s v="Beton"/>
    <n v="19830101"/>
    <s v="Puttershoek"/>
    <s v="Eikenlaan (PHK)"/>
    <n v="2024"/>
    <n v="0"/>
  </r>
  <r>
    <s v="LEI-B01-X03730"/>
    <s v="X03730"/>
    <s v="Gemengd riool"/>
    <n v="45130"/>
    <n v="45140"/>
    <n v="42.59"/>
    <n v="400"/>
    <n v="0"/>
    <x v="8"/>
    <s v="Rond"/>
    <s v="Beton-Relined"/>
    <n v="19500101"/>
    <s v="Puttershoek"/>
    <s v="Laan van Heemstede (PHK)"/>
    <n v="2024"/>
    <n v="0"/>
  </r>
  <r>
    <s v="LEI-B01-X03731"/>
    <s v="X03731"/>
    <s v="Gemengd riool"/>
    <n v="45140"/>
    <n v="45150"/>
    <n v="50.51"/>
    <n v="400"/>
    <n v="0"/>
    <x v="8"/>
    <s v="Rond"/>
    <s v="Beton"/>
    <n v="19500101"/>
    <s v="Puttershoek"/>
    <s v="Laan van Heemstede (PHK)"/>
    <n v="2024"/>
    <n v="0"/>
  </r>
  <r>
    <s v="LEI-B01-X03732"/>
    <s v="X03732"/>
    <s v="Gemengd riool"/>
    <n v="45150"/>
    <n v="45170"/>
    <n v="44.9"/>
    <n v="400"/>
    <n v="0"/>
    <x v="8"/>
    <s v="Rond"/>
    <s v="Beton-Relined"/>
    <n v="19500101"/>
    <s v="Puttershoek"/>
    <s v="Laan van Heemstede (PHK)"/>
    <n v="2024"/>
    <n v="0"/>
  </r>
  <r>
    <s v="LEI-B01-X03733"/>
    <s v="X03733"/>
    <s v="Gemengd riool"/>
    <n v="45155"/>
    <n v="45160"/>
    <n v="43.12"/>
    <n v="400"/>
    <n v="0"/>
    <x v="8"/>
    <s v="Rond"/>
    <s v="Beton"/>
    <n v="19500101"/>
    <s v="Puttershoek"/>
    <s v="Laan van Heemstede (PHK)"/>
    <n v="2024"/>
    <n v="0"/>
  </r>
  <r>
    <s v="LEI-B01-X03734"/>
    <s v="X03734"/>
    <s v="Gemengd riool"/>
    <n v="45160"/>
    <n v="45170"/>
    <n v="32.47"/>
    <n v="400"/>
    <n v="0"/>
    <x v="8"/>
    <s v="Rond"/>
    <s v="Beton-Relined"/>
    <n v="19500101"/>
    <s v="Puttershoek"/>
    <s v="Laan van Heemstede (PHK)"/>
    <n v="2024"/>
    <n v="0"/>
  </r>
  <r>
    <s v="LEI-B01-X03735"/>
    <s v="X03735"/>
    <s v="Gemengd riool"/>
    <n v="45170"/>
    <n v="45175"/>
    <n v="15.01"/>
    <n v="400"/>
    <n v="0"/>
    <x v="8"/>
    <s v="Rond"/>
    <s v="Beton"/>
    <n v="19500101"/>
    <s v="Puttershoek"/>
    <s v="Laan van Heemstede (PHK)"/>
    <n v="2024"/>
    <n v="0"/>
  </r>
  <r>
    <s v="LEI-B01-X03736"/>
    <s v="X03736"/>
    <s v="Gemengd riool"/>
    <n v="45170"/>
    <n v="45180"/>
    <n v="40.36"/>
    <n v="400"/>
    <n v="0"/>
    <x v="8"/>
    <s v="Rond"/>
    <s v="Beton"/>
    <n v="19500101"/>
    <s v="Puttershoek"/>
    <s v="Laan van Heemstede (PHK)"/>
    <n v="2024"/>
    <n v="0"/>
  </r>
  <r>
    <s v="LEI-B01-X03737"/>
    <s v="X03737"/>
    <s v="Gemengd riool"/>
    <n v="45180"/>
    <n v="45190"/>
    <n v="36.14"/>
    <n v="400"/>
    <n v="0"/>
    <x v="8"/>
    <s v="Rond"/>
    <s v="Beton-Relined"/>
    <n v="19500101"/>
    <s v="Puttershoek"/>
    <s v="Laan van Heemstede (PHK)"/>
    <n v="2024"/>
    <n v="0"/>
  </r>
  <r>
    <s v="LEI-B01-X03738"/>
    <s v="X03738"/>
    <s v="Gemengd riool"/>
    <n v="45190"/>
    <n v="45200"/>
    <n v="45.66"/>
    <n v="400"/>
    <n v="0"/>
    <x v="8"/>
    <s v="Rond"/>
    <s v="Beton-Relined"/>
    <n v="19500101"/>
    <s v="Puttershoek"/>
    <s v="Laan van Heemstede (PHK)"/>
    <n v="2024"/>
    <n v="0"/>
  </r>
  <r>
    <s v="LEI-B01-X03739"/>
    <s v="X03739"/>
    <s v="Gemengd riool"/>
    <n v="45200"/>
    <n v="45210"/>
    <n v="28.03"/>
    <n v="400"/>
    <n v="0"/>
    <x v="8"/>
    <s v="Rond"/>
    <s v="Beton"/>
    <n v="19500101"/>
    <s v="Puttershoek"/>
    <s v="Laan van Heemstede (PHK)"/>
    <n v="2024"/>
    <n v="0"/>
  </r>
  <r>
    <s v="LEI-B01-X03740"/>
    <s v="X03740"/>
    <s v="Gemengd riool"/>
    <n v="45220"/>
    <n v="45230"/>
    <n v="14.67"/>
    <n v="400"/>
    <n v="0"/>
    <x v="8"/>
    <s v="Rond"/>
    <s v="Beton"/>
    <n v="19500101"/>
    <s v="Puttershoek"/>
    <s v="Laan van Heemstede (PHK)"/>
    <n v="2024"/>
    <n v="0"/>
  </r>
  <r>
    <s v="LEI-B01-X03741"/>
    <s v="X03741"/>
    <s v="Gemengd riool"/>
    <n v="45230"/>
    <n v="45240"/>
    <n v="20.58"/>
    <n v="400"/>
    <n v="0"/>
    <x v="8"/>
    <s v="Rond"/>
    <s v="Beton"/>
    <n v="19500101"/>
    <s v="Puttershoek"/>
    <s v="Laan van Heemstede (PHK)"/>
    <n v="2024"/>
    <n v="0"/>
  </r>
  <r>
    <s v="LEI-B01-X03849"/>
    <s v="X03849"/>
    <s v="Gemengd riool"/>
    <n v="45240"/>
    <n v="45250"/>
    <n v="42.91"/>
    <n v="400"/>
    <n v="0"/>
    <x v="8"/>
    <s v="Rond"/>
    <s v="Beton"/>
    <n v="19500101"/>
    <s v="Puttershoek"/>
    <s v="Laan van Heemstede (PHK)"/>
    <n v="2024"/>
    <n v="0"/>
  </r>
  <r>
    <s v="LEI-B01-X03850"/>
    <s v="X03850"/>
    <s v="Gemengd riool"/>
    <n v="45250"/>
    <n v="45260"/>
    <n v="18.91"/>
    <n v="400"/>
    <n v="0"/>
    <x v="8"/>
    <s v="Rond"/>
    <s v="Beton"/>
    <n v="19500101"/>
    <s v="Puttershoek"/>
    <s v="Laan van Heemstede (PHK)"/>
    <n v="2024"/>
    <n v="0"/>
  </r>
  <r>
    <s v="LEI-B01-X04021"/>
    <s v="X04021"/>
    <s v="Gemengd riool"/>
    <n v="45260"/>
    <n v="45261"/>
    <n v="27.19"/>
    <n v="400"/>
    <n v="0"/>
    <x v="8"/>
    <s v="Rond"/>
    <s v="Beton"/>
    <n v="19500101"/>
    <s v="Puttershoek"/>
    <s v="Laan van Heemstede (PHK)"/>
    <n v="2024"/>
    <n v="0"/>
  </r>
  <r>
    <s v="LEI-B01-X04022"/>
    <s v="X04022"/>
    <s v="Gemengd riool"/>
    <n v="45260"/>
    <n v="45262"/>
    <n v="62.29"/>
    <n v="400"/>
    <n v="0"/>
    <x v="8"/>
    <s v="Rond"/>
    <s v="Beton"/>
    <n v="19500101"/>
    <s v="Puttershoek"/>
    <s v="Laan van Heemstede (PHK)"/>
    <n v="2024"/>
    <n v="0"/>
  </r>
  <r>
    <s v="LEI-B01-X04023"/>
    <s v="X04023"/>
    <s v="Gemengd riool"/>
    <n v="45262"/>
    <n v="45263"/>
    <n v="51.28"/>
    <n v="400"/>
    <n v="0"/>
    <x v="8"/>
    <s v="Rond"/>
    <s v="Beton"/>
    <n v="19500101"/>
    <s v="Puttershoek"/>
    <s v="Laan van Heemstede (PHK)"/>
    <n v="2024"/>
    <n v="0"/>
  </r>
  <r>
    <s v="LEI-B01-X04099"/>
    <s v="X04099"/>
    <s v="Gemengd riool"/>
    <n v="40210"/>
    <n v="40220"/>
    <n v="50.86"/>
    <n v="400"/>
    <n v="0"/>
    <x v="8"/>
    <s v="Rond"/>
    <s v="Ultrarib"/>
    <n v="19970101"/>
    <s v="Puttershoek"/>
    <s v="Nassaulaan (PHK)"/>
    <n v="2024"/>
    <n v="0"/>
  </r>
  <r>
    <s v="LEI-B01-X04100"/>
    <s v="X04100"/>
    <s v="Gemengd riool"/>
    <s v="40340.5"/>
    <n v="40350"/>
    <n v="36.270000000000003"/>
    <n v="400"/>
    <n v="0"/>
    <x v="8"/>
    <s v="Rond"/>
    <s v="Ultrarib"/>
    <n v="19970101"/>
    <s v="Puttershoek"/>
    <s v="Singel (PHK)"/>
    <n v="2024"/>
    <n v="0"/>
  </r>
  <r>
    <s v="LEI-B01-X04105"/>
    <s v="X04105"/>
    <s v="Gemengd riool"/>
    <n v="40220"/>
    <n v="40330"/>
    <n v="49.64"/>
    <n v="400"/>
    <n v="0"/>
    <x v="8"/>
    <s v="Rond"/>
    <s v="Ultrarib"/>
    <n v="19970101"/>
    <s v="Puttershoek"/>
    <s v="Nassaulaan (PHK)"/>
    <n v="2024"/>
    <n v="0"/>
  </r>
  <r>
    <s v="LEI-B01-X04106"/>
    <s v="X04106"/>
    <s v="Gemengd riool"/>
    <n v="40350"/>
    <n v="40480"/>
    <n v="31.17"/>
    <n v="400"/>
    <n v="0"/>
    <x v="8"/>
    <s v="Rond"/>
    <s v="Beton"/>
    <n v="19700101"/>
    <s v="Puttershoek"/>
    <s v="Singel (PHK)"/>
    <n v="2024"/>
    <n v="0"/>
  </r>
  <r>
    <s v="LEI-B01-X04143"/>
    <s v="X04143"/>
    <s v="Gemengd riool"/>
    <n v="40860"/>
    <n v="40870"/>
    <n v="41.06"/>
    <n v="400"/>
    <n v="0"/>
    <x v="8"/>
    <s v="Rond"/>
    <s v="Beton"/>
    <n v="19850101"/>
    <s v="Puttershoek"/>
    <s v="Biezenweide (PHK)"/>
    <n v="2024"/>
    <n v="0"/>
  </r>
  <r>
    <s v="LEI-B01-X04146"/>
    <s v="X04146"/>
    <s v="Gemengd riool"/>
    <n v="40890"/>
    <n v="40920"/>
    <n v="45.69"/>
    <n v="400"/>
    <n v="0"/>
    <x v="8"/>
    <s v="Rond"/>
    <s v="Beton"/>
    <n v="19830101"/>
    <s v="Puttershoek"/>
    <s v="Eikenlaan (PHK)"/>
    <n v="2024"/>
    <n v="0"/>
  </r>
  <r>
    <s v="LEI-B01-X04476"/>
    <s v="X04476"/>
    <s v="Gemengd riool"/>
    <n v="40661"/>
    <n v="40662"/>
    <n v="50.05"/>
    <n v="400"/>
    <n v="0"/>
    <x v="8"/>
    <s v="Rond"/>
    <s v="Beton"/>
    <n v="19910101"/>
    <s v="Puttershoek"/>
    <s v="Biezensnijder (PHK)"/>
    <n v="2024"/>
    <n v="0"/>
  </r>
  <r>
    <s v="LEI-B01-X04477"/>
    <s v="X04477"/>
    <s v="Gemengd riool"/>
    <n v="40662"/>
    <n v="40665"/>
    <n v="49.86"/>
    <n v="400"/>
    <n v="0"/>
    <x v="8"/>
    <s v="Rond"/>
    <s v="Beton"/>
    <n v="19910101"/>
    <s v="Puttershoek"/>
    <s v="Biezensnijder (PHK)"/>
    <n v="2024"/>
    <n v="0"/>
  </r>
  <r>
    <s v="LEI-B01-X04572"/>
    <s v="X04572"/>
    <s v="Gemengd riool"/>
    <n v="41950"/>
    <n v="41960"/>
    <n v="20.37"/>
    <n v="400"/>
    <n v="0"/>
    <x v="8"/>
    <s v="Rond"/>
    <s v="Beton"/>
    <n v="19740101"/>
    <s v="Puttershoek"/>
    <s v="Sportlaan (PHK)"/>
    <n v="2024"/>
    <n v="0"/>
  </r>
  <r>
    <s v="LEI-B01-X04654"/>
    <s v="X04654"/>
    <s v="Gemengd riool"/>
    <n v="41880"/>
    <n v="41890"/>
    <n v="44.32"/>
    <n v="400"/>
    <n v="0"/>
    <x v="8"/>
    <s v="Rond"/>
    <s v="Beton"/>
    <n v="19810101"/>
    <s v="Puttershoek"/>
    <s v="Laning (PHK)"/>
    <n v="2024"/>
    <n v="0"/>
  </r>
  <r>
    <s v="LEI-B01-X04655"/>
    <s v="X04655"/>
    <s v="Gemengd riool"/>
    <n v="41890"/>
    <n v="41900"/>
    <n v="23.6"/>
    <n v="400"/>
    <n v="0"/>
    <x v="8"/>
    <s v="Rond"/>
    <s v="Beton"/>
    <n v="19810101"/>
    <s v="Puttershoek"/>
    <s v="Laning (PHK)"/>
    <n v="2024"/>
    <n v="0"/>
  </r>
  <r>
    <s v="LEI-B01-X04705"/>
    <s v="X04705"/>
    <s v="Gemengd riool"/>
    <n v="41900"/>
    <n v="41910"/>
    <n v="29.65"/>
    <n v="400"/>
    <n v="0"/>
    <x v="8"/>
    <s v="Rond"/>
    <s v="Beton"/>
    <n v="19810101"/>
    <s v="Puttershoek"/>
    <s v="Laning (PHK)"/>
    <n v="2024"/>
    <n v="0"/>
  </r>
  <r>
    <s v="LEI-B01-X04706"/>
    <s v="X04706"/>
    <s v="Gemengd riool"/>
    <n v="41910"/>
    <n v="41950"/>
    <n v="27.3"/>
    <n v="400"/>
    <n v="0"/>
    <x v="8"/>
    <s v="Rond"/>
    <s v="Beton"/>
    <n v="19810101"/>
    <s v="Puttershoek"/>
    <s v="Laning (PHK)"/>
    <n v="2024"/>
    <n v="0"/>
  </r>
  <r>
    <s v="LEI-B01-X04884"/>
    <s v="X04884"/>
    <s v="Gemengd riool"/>
    <n v="41860"/>
    <n v="41890"/>
    <n v="7.35"/>
    <n v="400"/>
    <n v="0"/>
    <x v="8"/>
    <s v="Rond"/>
    <s v="Beton"/>
    <n v="19810101"/>
    <s v="Puttershoek"/>
    <s v="Laning (PHK)"/>
    <n v="2024"/>
    <n v="0"/>
  </r>
  <r>
    <s v="LEI-B01-X04885"/>
    <s v="X04885"/>
    <s v="Gemengd riool"/>
    <n v="41870"/>
    <n v="41880"/>
    <n v="46.22"/>
    <n v="400"/>
    <n v="0"/>
    <x v="8"/>
    <s v="Rond"/>
    <s v="Beton"/>
    <n v="19810101"/>
    <s v="Puttershoek"/>
    <s v="Laning (PHK)"/>
    <n v="2024"/>
    <n v="0"/>
  </r>
  <r>
    <s v="LEI-B01-X05334"/>
    <s v="X05334"/>
    <s v="Gemengd riool"/>
    <n v="40695"/>
    <n v="40950"/>
    <n v="51.44"/>
    <n v="400"/>
    <n v="0"/>
    <x v="8"/>
    <s v="Rond"/>
    <s v="Beton"/>
    <n v="19830101"/>
    <s v="Puttershoek"/>
    <s v="Biezendroger (PHK)"/>
    <n v="2024"/>
    <n v="0"/>
  </r>
  <r>
    <s v="LEI-B01-X05337"/>
    <s v="X05337"/>
    <s v="Gemengd riool"/>
    <n v="40690"/>
    <n v="40695"/>
    <n v="56.01"/>
    <n v="400"/>
    <n v="0"/>
    <x v="8"/>
    <s v="Rond"/>
    <s v="Beton"/>
    <n v="19830101"/>
    <s v="Puttershoek"/>
    <s v="Biezengors (PHK)"/>
    <n v="2024"/>
    <n v="0"/>
  </r>
  <r>
    <s v="LEI-B01-X05339"/>
    <s v="X05339"/>
    <s v="Gemengd riool"/>
    <n v="40690"/>
    <n v="40710"/>
    <n v="40.15"/>
    <n v="400"/>
    <n v="0"/>
    <x v="8"/>
    <s v="Rond"/>
    <s v="Beton"/>
    <n v="19830101"/>
    <s v="Puttershoek"/>
    <s v="Biezengors (PHK)"/>
    <n v="2024"/>
    <n v="0"/>
  </r>
  <r>
    <s v="LEI-B01-X05423"/>
    <s v="X05423"/>
    <s v="Gemengd riool"/>
    <n v="40850"/>
    <n v="40860"/>
    <n v="58.89"/>
    <n v="400"/>
    <n v="0"/>
    <x v="8"/>
    <s v="Rond"/>
    <s v="Beton"/>
    <n v="19850101"/>
    <s v="Puttershoek"/>
    <s v="Biezengors (PHK)"/>
    <n v="2024"/>
    <n v="0"/>
  </r>
  <r>
    <s v="LEI-B01-X05427"/>
    <s v="X05427"/>
    <s v="Gemengd riool"/>
    <n v="40640"/>
    <n v="40650"/>
    <n v="44.05"/>
    <n v="400"/>
    <n v="0"/>
    <x v="8"/>
    <s v="Rond"/>
    <s v="Beton"/>
    <n v="19910101"/>
    <s v="Puttershoek"/>
    <s v="Biezenbleek (PHK)"/>
    <n v="2024"/>
    <n v="0"/>
  </r>
  <r>
    <s v="LEI-B01-X05428"/>
    <s v="X05428"/>
    <s v="Gemengd riool"/>
    <n v="40570"/>
    <n v="40581"/>
    <n v="45.02"/>
    <n v="400"/>
    <n v="0"/>
    <x v="8"/>
    <s v="Rond"/>
    <s v="Beton"/>
    <n v="19910101"/>
    <s v="Puttershoek"/>
    <s v="Biezensnijder (PHK)"/>
    <n v="2024"/>
    <n v="0"/>
  </r>
  <r>
    <s v="LEI-B01-X05429"/>
    <s v="X05429"/>
    <s v="Gemengd riool"/>
    <n v="40640"/>
    <n v="40641"/>
    <n v="12.3"/>
    <n v="400"/>
    <n v="0"/>
    <x v="8"/>
    <s v="Rond"/>
    <s v="Beton"/>
    <n v="19890101"/>
    <s v="Puttershoek"/>
    <s v="Biezensnijder (PHK)"/>
    <n v="2024"/>
    <n v="0"/>
  </r>
  <r>
    <s v="LEI-B01-X05430"/>
    <s v="X05430"/>
    <s v="Gemengd riool"/>
    <n v="40695"/>
    <n v="40700"/>
    <n v="7.81"/>
    <n v="400"/>
    <n v="0"/>
    <x v="8"/>
    <s v="Rond"/>
    <s v="Beton"/>
    <n v="19880101"/>
    <s v="Puttershoek"/>
    <s v="Biezensnijder (PHK)"/>
    <n v="2024"/>
    <n v="0"/>
  </r>
  <r>
    <s v="LEI-B01-X05431"/>
    <s v="X05431"/>
    <s v="Gemengd riool"/>
    <n v="40710"/>
    <n v="40720"/>
    <n v="15.88"/>
    <n v="400"/>
    <n v="0"/>
    <x v="8"/>
    <s v="Rond"/>
    <s v="Beton"/>
    <n v="19850101"/>
    <s v="Puttershoek"/>
    <s v="Biezensnijder (PHK)"/>
    <n v="2024"/>
    <n v="0"/>
  </r>
  <r>
    <s v="LEI-B01-X05432"/>
    <s v="X05432"/>
    <s v="Gemengd riool"/>
    <n v="40665"/>
    <n v="40666"/>
    <n v="53.08"/>
    <n v="400"/>
    <n v="0"/>
    <x v="8"/>
    <s v="Rond"/>
    <s v="Beton"/>
    <n v="19910101"/>
    <s v="Puttershoek"/>
    <s v="Biezensnijder (PHK)"/>
    <n v="2024"/>
    <n v="0"/>
  </r>
  <r>
    <s v="LEI-B01-X05433"/>
    <s v="X05433"/>
    <s v="Gemengd riool"/>
    <n v="40650"/>
    <n v="40655"/>
    <n v="46.32"/>
    <n v="400"/>
    <n v="0"/>
    <x v="8"/>
    <s v="Rond"/>
    <s v="Beton"/>
    <n v="19910101"/>
    <s v="Puttershoek"/>
    <s v="Biezensnijder (PHK)"/>
    <n v="2024"/>
    <n v="0"/>
  </r>
  <r>
    <s v="LEI-B01-X05434"/>
    <s v="X05434"/>
    <s v="Gemengd riool"/>
    <n v="40710"/>
    <n v="40910"/>
    <n v="15.86"/>
    <n v="400"/>
    <n v="0"/>
    <x v="8"/>
    <s v="Rond"/>
    <s v="Beton"/>
    <n v="19850101"/>
    <s v="Puttershoek"/>
    <s v="Biezensnijder (PHK)"/>
    <n v="2024"/>
    <n v="0"/>
  </r>
  <r>
    <s v="LEI-B01-X05435"/>
    <s v="X05435"/>
    <s v="Gemengd riool"/>
    <n v="40580"/>
    <n v="40590"/>
    <n v="47.17"/>
    <n v="400"/>
    <n v="0"/>
    <x v="8"/>
    <s v="Rond"/>
    <s v="Beton"/>
    <n v="19910101"/>
    <s v="Puttershoek"/>
    <s v="Biezensnijder (PHK)"/>
    <n v="2024"/>
    <n v="0"/>
  </r>
  <r>
    <s v="LEI-B01-X05436"/>
    <s v="X05436"/>
    <s v="Gemengd riool"/>
    <n v="40660"/>
    <n v="40661"/>
    <n v="41.68"/>
    <n v="400"/>
    <n v="0"/>
    <x v="8"/>
    <s v="Rond"/>
    <s v="Beton"/>
    <n v="19910101"/>
    <s v="Puttershoek"/>
    <s v="Biezensnijder (PHK)"/>
    <n v="2024"/>
    <n v="0"/>
  </r>
  <r>
    <s v="LEI-B01-X05437"/>
    <s v="X05437"/>
    <s v="Gemengd riool"/>
    <n v="40720"/>
    <n v="40725"/>
    <n v="62"/>
    <n v="400"/>
    <n v="0"/>
    <x v="8"/>
    <s v="Rond"/>
    <s v="Beton"/>
    <n v="19850101"/>
    <s v="Puttershoek"/>
    <s v="Biezensnijder (PHK)"/>
    <n v="2024"/>
    <n v="0"/>
  </r>
  <r>
    <s v="LEI-B01-X05438"/>
    <s v="X05438"/>
    <s v="Gemengd riool"/>
    <n v="40590"/>
    <n v="40600"/>
    <n v="13.26"/>
    <n v="400"/>
    <n v="0"/>
    <x v="8"/>
    <s v="Rond"/>
    <s v="Beton"/>
    <n v="19910101"/>
    <s v="Puttershoek"/>
    <s v="Biezensnijder (PHK)"/>
    <n v="2024"/>
    <n v="0"/>
  </r>
  <r>
    <s v="LEI-B01-X05439"/>
    <s v="X05439"/>
    <s v="Gemengd riool"/>
    <n v="40660"/>
    <n v="40670"/>
    <n v="75.31"/>
    <n v="400"/>
    <n v="0"/>
    <x v="8"/>
    <s v="Rond"/>
    <s v="Beton"/>
    <n v="19890101"/>
    <s v="Puttershoek"/>
    <s v="Biezensnijder (PHK)"/>
    <n v="2024"/>
    <n v="0"/>
  </r>
  <r>
    <s v="LEI-B01-X05440"/>
    <s v="X05440"/>
    <s v="Gemengd riool"/>
    <n v="40725"/>
    <n v="40730"/>
    <n v="11.85"/>
    <n v="400"/>
    <n v="0"/>
    <x v="8"/>
    <s v="Rond"/>
    <s v="Beton"/>
    <n v="19850101"/>
    <s v="Puttershoek"/>
    <s v="Biezensnijder (PHK)"/>
    <n v="2024"/>
    <n v="0"/>
  </r>
  <r>
    <s v="LEI-B01-X05441"/>
    <s v="X05441"/>
    <s v="Gemengd riool"/>
    <n v="40600"/>
    <n v="40610"/>
    <n v="46.1"/>
    <n v="400"/>
    <n v="0"/>
    <x v="8"/>
    <s v="Rond"/>
    <s v="Beton"/>
    <n v="19910101"/>
    <s v="Puttershoek"/>
    <s v="Biezensnijder (PHK)"/>
    <n v="2024"/>
    <n v="0"/>
  </r>
  <r>
    <s v="LEI-B01-X05442"/>
    <s v="X05442"/>
    <s v="Gemengd riool"/>
    <n v="40670"/>
    <n v="40675"/>
    <n v="61.63"/>
    <n v="400"/>
    <n v="0"/>
    <x v="8"/>
    <s v="Rond"/>
    <s v="Beton"/>
    <n v="19880101"/>
    <s v="Puttershoek"/>
    <s v="Biezensnijder (PHK)"/>
    <n v="2024"/>
    <n v="0"/>
  </r>
  <r>
    <s v="LEI-B01-X05443"/>
    <s v="X05443"/>
    <s v="Gemengd riool"/>
    <n v="40725"/>
    <n v="40870"/>
    <n v="24.64"/>
    <n v="400"/>
    <n v="0"/>
    <x v="8"/>
    <s v="Rond"/>
    <s v="Beton"/>
    <n v="19850101"/>
    <s v="Puttershoek"/>
    <s v="Biezensnijder (PHK)"/>
    <n v="2024"/>
    <n v="0"/>
  </r>
  <r>
    <s v="LEI-B01-X05444"/>
    <s v="X05444"/>
    <s v="Gemengd riool"/>
    <n v="40600"/>
    <n v="40655"/>
    <n v="63.17"/>
    <n v="400"/>
    <n v="0"/>
    <x v="8"/>
    <s v="Rond"/>
    <s v="Beton"/>
    <n v="19910101"/>
    <s v="Puttershoek"/>
    <s v="Biezensnijder (PHK)"/>
    <n v="2024"/>
    <n v="0"/>
  </r>
  <r>
    <s v="LEI-B01-X05445"/>
    <s v="X05445"/>
    <s v="Gemengd riool"/>
    <n v="40670"/>
    <n v="40700"/>
    <n v="109.01"/>
    <n v="400"/>
    <n v="0"/>
    <x v="8"/>
    <s v="Rond"/>
    <s v="Beton"/>
    <n v="19880101"/>
    <s v="Puttershoek"/>
    <s v="Biezensnijder (PHK)"/>
    <n v="2024"/>
    <n v="0"/>
  </r>
  <r>
    <s v="LEI-B01-X05446"/>
    <s v="X05446"/>
    <s v="Gemengd riool"/>
    <n v="40730"/>
    <n v="40740"/>
    <n v="56.56"/>
    <n v="400"/>
    <n v="0"/>
    <x v="8"/>
    <s v="Rond"/>
    <s v="Beton"/>
    <n v="19880101"/>
    <s v="Puttershoek"/>
    <s v="Biezensnijder (PHK)"/>
    <n v="2024"/>
    <n v="0"/>
  </r>
  <r>
    <s v="LEI-B01-X05447"/>
    <s v="X05447"/>
    <s v="Gemengd riool"/>
    <n v="40610"/>
    <n v="40615"/>
    <n v="44.2"/>
    <n v="400"/>
    <n v="0"/>
    <x v="8"/>
    <s v="Rond"/>
    <s v="Beton"/>
    <n v="19910101"/>
    <s v="Puttershoek"/>
    <s v="Biezensnijder (PHK)"/>
    <n v="2024"/>
    <n v="0"/>
  </r>
  <r>
    <s v="LEI-B01-X05448"/>
    <s v="X05448"/>
    <s v="Gemengd riool"/>
    <n v="40675"/>
    <n v="40680"/>
    <n v="33.659999999999997"/>
    <n v="400"/>
    <n v="0"/>
    <x v="8"/>
    <s v="Rond"/>
    <s v="Beton"/>
    <n v="19880101"/>
    <s v="Puttershoek"/>
    <s v="Biezensnijder (PHK)"/>
    <n v="2024"/>
    <n v="0"/>
  </r>
  <r>
    <s v="LEI-B01-X05449"/>
    <s v="X05449"/>
    <s v="Gemengd riool"/>
    <n v="40740"/>
    <n v="40770"/>
    <n v="14.53"/>
    <n v="400"/>
    <n v="0"/>
    <x v="8"/>
    <s v="Rond"/>
    <s v="Beton"/>
    <n v="19880101"/>
    <s v="Puttershoek"/>
    <s v="Biezensnijder (PHK)"/>
    <n v="2024"/>
    <n v="0"/>
  </r>
  <r>
    <s v="LEI-B01-X05450"/>
    <s v="X05450"/>
    <s v="Gemengd riool"/>
    <n v="40615"/>
    <n v="40620"/>
    <n v="32.79"/>
    <n v="400"/>
    <n v="0"/>
    <x v="8"/>
    <s v="Rond"/>
    <s v="Beton"/>
    <n v="19890101"/>
    <s v="Puttershoek"/>
    <s v="Biezensnijder (PHK)"/>
    <n v="2024"/>
    <n v="0"/>
  </r>
  <r>
    <s v="LEI-B01-X05451"/>
    <s v="X05451"/>
    <s v="Gemengd riool"/>
    <n v="40680"/>
    <n v="40685"/>
    <n v="61.7"/>
    <n v="400"/>
    <n v="0"/>
    <x v="8"/>
    <s v="Rond"/>
    <s v="Beton"/>
    <n v="19880101"/>
    <s v="Puttershoek"/>
    <s v="Biezensnijder (PHK)"/>
    <n v="2024"/>
    <n v="0"/>
  </r>
  <r>
    <s v="LEI-B01-X05452"/>
    <s v="X05452"/>
    <s v="Gemengd riool"/>
    <n v="40740"/>
    <n v="40780"/>
    <n v="100.95"/>
    <n v="400"/>
    <n v="0"/>
    <x v="8"/>
    <s v="Rond"/>
    <s v="Beton"/>
    <n v="19880101"/>
    <s v="Puttershoek"/>
    <s v="Biezensnijder (PHK)"/>
    <n v="2024"/>
    <n v="0"/>
  </r>
  <r>
    <s v="LEI-B01-X05453"/>
    <s v="X05453"/>
    <s v="Gemengd riool"/>
    <n v="40615"/>
    <n v="40630"/>
    <n v="29.94"/>
    <n v="400"/>
    <n v="0"/>
    <x v="8"/>
    <s v="Rond"/>
    <s v="Beton"/>
    <n v="19890101"/>
    <s v="Puttershoek"/>
    <s v="Biezensnijder (PHK)"/>
    <n v="2024"/>
    <n v="0"/>
  </r>
  <r>
    <s v="LEI-B01-X05454"/>
    <s v="X05454"/>
    <s v="Gemengd riool"/>
    <n v="40680"/>
    <n v="40750"/>
    <n v="26.56"/>
    <n v="400"/>
    <n v="0"/>
    <x v="8"/>
    <s v="Rond"/>
    <s v="Beton"/>
    <n v="19880101"/>
    <s v="Puttershoek"/>
    <s v="Biezensnijder (PHK)"/>
    <n v="2024"/>
    <n v="0"/>
  </r>
  <r>
    <s v="LEI-B01-X05455"/>
    <s v="X05455"/>
    <s v="Gemengd riool"/>
    <n v="40750"/>
    <n v="40760"/>
    <n v="4.9000000000000004"/>
    <n v="400"/>
    <n v="0"/>
    <x v="8"/>
    <s v="Rond"/>
    <s v="Beton"/>
    <n v="19880101"/>
    <s v="Puttershoek"/>
    <s v="Biezensnijder (PHK)"/>
    <n v="2024"/>
    <n v="0"/>
  </r>
  <r>
    <s v="LEI-B01-X05456"/>
    <s v="X05456"/>
    <s v="Gemengd riool"/>
    <n v="40620"/>
    <n v="40621"/>
    <n v="49.92"/>
    <n v="400"/>
    <n v="0"/>
    <x v="8"/>
    <s v="Rond"/>
    <s v="Beton"/>
    <n v="19890101"/>
    <s v="Puttershoek"/>
    <s v="Biezensnijder (PHK)"/>
    <n v="2024"/>
    <n v="0"/>
  </r>
  <r>
    <s v="LEI-B01-X05537"/>
    <s v="X05537"/>
    <s v="Gemengd riool"/>
    <n v="40685"/>
    <n v="40690"/>
    <n v="19.22"/>
    <n v="400"/>
    <n v="0"/>
    <x v="8"/>
    <s v="Rond"/>
    <s v="Beton"/>
    <n v="19880101"/>
    <s v="Puttershoek"/>
    <s v="Biezensnijder (PHK)"/>
    <n v="2024"/>
    <n v="0"/>
  </r>
  <r>
    <s v="LEI-B01-X05538"/>
    <s v="X05538"/>
    <s v="Gemengd riool"/>
    <n v="40770"/>
    <n v="40760"/>
    <n v="61.72"/>
    <n v="400"/>
    <n v="0"/>
    <x v="8"/>
    <s v="Rond"/>
    <s v="Beton"/>
    <n v="19880101"/>
    <s v="Puttershoek"/>
    <s v="Biezensnijder (PHK)"/>
    <n v="2024"/>
    <n v="0"/>
  </r>
  <r>
    <s v="LEI-B01-X05539"/>
    <s v="X05539"/>
    <s v="Gemengd riool"/>
    <n v="40630"/>
    <n v="40640"/>
    <n v="33.119999999999997"/>
    <n v="400"/>
    <n v="0"/>
    <x v="8"/>
    <s v="Rond"/>
    <s v="Beton"/>
    <n v="19890101"/>
    <s v="Puttershoek"/>
    <s v="Biezensnijder (PHK)"/>
    <n v="2024"/>
    <n v="0"/>
  </r>
  <r>
    <s v="LEI-B01-X05541"/>
    <s v="X05541"/>
    <s v="Gemengd riool"/>
    <n v="40630"/>
    <n v="40761"/>
    <n v="75.47"/>
    <n v="400"/>
    <n v="0"/>
    <x v="8"/>
    <s v="Rond"/>
    <s v="Beton"/>
    <n v="19890101"/>
    <s v="Puttershoek"/>
    <s v="Biezensnijder (PHK)"/>
    <n v="2024"/>
    <n v="0"/>
  </r>
  <r>
    <s v="LEI-B01-X05736"/>
    <s v="X05736"/>
    <s v="Gemengd riool"/>
    <n v="40666"/>
    <n v="40667"/>
    <n v="52.88"/>
    <n v="400"/>
    <n v="0"/>
    <x v="8"/>
    <s v="Rond"/>
    <s v="Beton"/>
    <n v="19910101"/>
    <s v="Puttershoek"/>
    <s v="Biezensnijder (PHK)"/>
    <n v="2024"/>
    <n v="0"/>
  </r>
  <r>
    <s v="LEI-B01-X05737"/>
    <s v="X05737"/>
    <s v="Gemengd riool"/>
    <n v="40667"/>
    <n v="40570"/>
    <n v="52.28"/>
    <n v="400"/>
    <n v="0"/>
    <x v="8"/>
    <s v="Rond"/>
    <s v="Beton"/>
    <n v="19910101"/>
    <s v="Puttershoek"/>
    <s v="Biezensnijder (PHK)"/>
    <n v="2024"/>
    <n v="0"/>
  </r>
  <r>
    <s v="LEI-B01-X05738"/>
    <s v="X05738"/>
    <s v="Gemengd riool"/>
    <n v="40581"/>
    <n v="40580"/>
    <n v="19.12"/>
    <n v="400"/>
    <n v="0"/>
    <x v="8"/>
    <s v="Rond"/>
    <s v="Beton"/>
    <n v="19910101"/>
    <s v="Puttershoek"/>
    <s v="Biezensnijder (PHK)"/>
    <n v="2024"/>
    <n v="0"/>
  </r>
  <r>
    <s v="LEI-B01-X05739"/>
    <s v="X05739"/>
    <s v="Gemengd riool"/>
    <n v="40641"/>
    <n v="40660"/>
    <n v="42.66"/>
    <n v="400"/>
    <n v="0"/>
    <x v="8"/>
    <s v="Rond"/>
    <s v="Beton"/>
    <n v="19890101"/>
    <s v="Puttershoek"/>
    <s v="Biezensnijder (PHK)"/>
    <n v="2024"/>
    <n v="0"/>
  </r>
  <r>
    <s v="LEI-B01-X05740"/>
    <s v="X05740"/>
    <s v="Gemengd riool"/>
    <n v="40761"/>
    <n v="40760"/>
    <n v="28.85"/>
    <n v="400"/>
    <n v="0"/>
    <x v="8"/>
    <s v="Rond"/>
    <s v="Beton"/>
    <n v="19890101"/>
    <s v="Puttershoek"/>
    <s v="Biezensnijder (PHK)"/>
    <n v="2024"/>
    <n v="0"/>
  </r>
  <r>
    <s v="LEI-B01-X05741"/>
    <s v="X05741"/>
    <s v="Gemengd riool"/>
    <n v="40621"/>
    <n v="40740"/>
    <n v="53.34"/>
    <n v="400"/>
    <n v="0"/>
    <x v="8"/>
    <s v="Rond"/>
    <s v="Beton"/>
    <n v="19890101"/>
    <s v="Puttershoek"/>
    <s v="Biezensnijder (PHK)"/>
    <n v="2024"/>
    <n v="0"/>
  </r>
  <r>
    <s v="LEI-C01-1626"/>
    <n v="1626"/>
    <s v="Gemengd riool"/>
    <n v="1345"/>
    <s v="1389a"/>
    <n v="45.74"/>
    <n v="400"/>
    <n v="0"/>
    <x v="8"/>
    <s v="Rond"/>
    <s v="Beton"/>
    <n v="19850101"/>
    <s v="Klaaswaal"/>
    <s v="Zwanebloempad (KWL)"/>
    <n v="2024"/>
    <n v="0"/>
  </r>
  <r>
    <s v="LEI-C01-1643"/>
    <n v="1643"/>
    <s v="Gemengd riool"/>
    <n v="1389"/>
    <n v="1390"/>
    <n v="32.93"/>
    <n v="400"/>
    <n v="0"/>
    <x v="8"/>
    <s v="Rond"/>
    <s v="Beton"/>
    <n v="19850101"/>
    <s v="Klaaswaal"/>
    <s v="Zwanebloempad (KWL)"/>
    <n v="2024"/>
    <n v="0"/>
  </r>
  <r>
    <s v="LEI-C01-1820"/>
    <n v="1820"/>
    <s v="Gemengd riool"/>
    <n v="1001"/>
    <n v="1002"/>
    <n v="41.84"/>
    <n v="400"/>
    <n v="0"/>
    <x v="8"/>
    <s v="Rond"/>
    <s v="Beton"/>
    <n v="19900101"/>
    <s v="Klaaswaal"/>
    <s v="Burg. Korstanjestraat (KWL)"/>
    <n v="2024"/>
    <n v="0"/>
  </r>
  <r>
    <s v="LEI-C01-1821"/>
    <n v="1821"/>
    <s v="Gemengd riool"/>
    <n v="1002"/>
    <n v="1003"/>
    <n v="43.81"/>
    <n v="400"/>
    <n v="0"/>
    <x v="8"/>
    <s v="Rond"/>
    <s v="Beton"/>
    <n v="19900101"/>
    <s v="Klaaswaal"/>
    <s v="Burg. Korstanjestraat (KWL)"/>
    <n v="2024"/>
    <n v="0"/>
  </r>
  <r>
    <s v="LEI-C01-1822"/>
    <n v="1822"/>
    <s v="Gemengd riool"/>
    <n v="1003"/>
    <n v="1004"/>
    <n v="32.520000000000003"/>
    <n v="400"/>
    <n v="0"/>
    <x v="8"/>
    <s v="Rond"/>
    <s v="Beton"/>
    <n v="19900101"/>
    <s v="Klaaswaal"/>
    <s v="Asterstraat (KWL)"/>
    <n v="2024"/>
    <n v="0"/>
  </r>
  <r>
    <s v="LEI-C01-1823"/>
    <n v="1823"/>
    <s v="Gemengd riool"/>
    <n v="1004"/>
    <n v="1005"/>
    <n v="34.26"/>
    <n v="400"/>
    <n v="0"/>
    <x v="8"/>
    <s v="Rond"/>
    <s v="Beton"/>
    <n v="19900101"/>
    <s v="Klaaswaal"/>
    <s v="Asterstraat (KWL)"/>
    <n v="2024"/>
    <n v="0"/>
  </r>
  <r>
    <s v="LEI-C01-1824"/>
    <n v="1824"/>
    <s v="Gemengd riool"/>
    <n v="1005"/>
    <n v="1006"/>
    <n v="35.85"/>
    <n v="400"/>
    <n v="0"/>
    <x v="8"/>
    <s v="Rond"/>
    <s v="Beton"/>
    <n v="19900101"/>
    <s v="Klaaswaal"/>
    <s v="Asterstraat (KWL)"/>
    <n v="2024"/>
    <n v="0"/>
  </r>
  <r>
    <s v="LEI-C01-1825"/>
    <n v="1825"/>
    <s v="Gemengd riool"/>
    <n v="1008"/>
    <n v="1007"/>
    <n v="33.29"/>
    <n v="400"/>
    <n v="0"/>
    <x v="8"/>
    <s v="Rond"/>
    <s v="Beton"/>
    <n v="19900101"/>
    <s v="Klaaswaal"/>
    <s v="Paardebloemstraat (KWL)"/>
    <n v="2024"/>
    <n v="0"/>
  </r>
  <r>
    <s v="LEI-C01-1826"/>
    <n v="1826"/>
    <s v="Gemengd riool"/>
    <n v="1003"/>
    <n v="1007"/>
    <n v="65.069999999999993"/>
    <n v="400"/>
    <n v="0"/>
    <x v="8"/>
    <s v="Rond"/>
    <s v="Beton"/>
    <n v="19900101"/>
    <s v="Klaaswaal"/>
    <s v="Burg. Korstanjestraat (KWL)"/>
    <n v="2024"/>
    <n v="0"/>
  </r>
  <r>
    <s v="LEI-C01-1827"/>
    <n v="1827"/>
    <s v="Gemengd riool"/>
    <n v="1352"/>
    <n v="1008"/>
    <n v="29.97"/>
    <n v="400"/>
    <n v="0"/>
    <x v="8"/>
    <s v="Rond"/>
    <s v="Beton"/>
    <n v="19900101"/>
    <s v="Klaaswaal"/>
    <s v="Paardebloemstraat (KWL)"/>
    <n v="2024"/>
    <n v="0"/>
  </r>
  <r>
    <s v="LEI-C01-1828"/>
    <n v="1828"/>
    <s v="Gemengd riool"/>
    <n v="1007"/>
    <n v="1009"/>
    <n v="54.73"/>
    <n v="400"/>
    <n v="0"/>
    <x v="8"/>
    <s v="Rond"/>
    <s v="Beton"/>
    <n v="19900101"/>
    <s v="Klaaswaal"/>
    <s v="Burg. Korstanjestraat (KWL)"/>
    <n v="2024"/>
    <n v="0"/>
  </r>
  <r>
    <s v="LEI-C01-1829"/>
    <n v="1829"/>
    <s v="Gemengd riool"/>
    <n v="1009"/>
    <n v="1010"/>
    <n v="27.83"/>
    <n v="400"/>
    <n v="0"/>
    <x v="8"/>
    <s v="Rond"/>
    <s v="Beton"/>
    <n v="19900101"/>
    <s v="Klaaswaal"/>
    <s v="Burg. Korstanjestraat (KWL)"/>
    <n v="2024"/>
    <n v="0"/>
  </r>
  <r>
    <s v="LEI-C01-1830"/>
    <n v="1830"/>
    <s v="Gemengd riool"/>
    <n v="1010"/>
    <n v="1011"/>
    <n v="26.68"/>
    <n v="400"/>
    <n v="0"/>
    <x v="8"/>
    <s v="Rond"/>
    <s v="Beton"/>
    <n v="19900101"/>
    <s v="Klaaswaal"/>
    <s v="Burg. Korstanjestraat (KWL)"/>
    <n v="2024"/>
    <n v="0"/>
  </r>
  <r>
    <s v="LEI-C01-1831"/>
    <n v="1831"/>
    <s v="Gemengd riool"/>
    <n v="1009"/>
    <n v="1012"/>
    <n v="47.6"/>
    <n v="400"/>
    <n v="0"/>
    <x v="8"/>
    <s v="Rond"/>
    <s v="Beton"/>
    <n v="19900101"/>
    <s v="Klaaswaal"/>
    <s v="Burg. Korstanjestraat (KWL)"/>
    <n v="2024"/>
    <n v="0"/>
  </r>
  <r>
    <s v="LEI-C01-1832"/>
    <n v="1832"/>
    <s v="Vuilwaterriool"/>
    <n v="1363"/>
    <n v="1012"/>
    <n v="35.4"/>
    <n v="400"/>
    <n v="0"/>
    <x v="8"/>
    <s v="Rond"/>
    <s v="Beton"/>
    <n v="19920101"/>
    <s v="Klaaswaal"/>
    <s v="Burg. Korstanjestraat (KWL)"/>
    <n v="2024"/>
    <n v="0"/>
  </r>
  <r>
    <s v="LEI-C01-1833"/>
    <n v="1833"/>
    <s v="Gemengd riool"/>
    <n v="1346"/>
    <n v="1012"/>
    <n v="31.91"/>
    <n v="400"/>
    <n v="0"/>
    <x v="8"/>
    <s v="Rond"/>
    <s v="Beton"/>
    <n v="19900101"/>
    <s v="Klaaswaal"/>
    <s v="Jaap Kosterstraat (KWL)"/>
    <n v="2024"/>
    <n v="0"/>
  </r>
  <r>
    <s v="LEI-C01-1834"/>
    <n v="1834"/>
    <s v="Gemengd riool"/>
    <n v="1025"/>
    <n v="1013"/>
    <n v="23.95"/>
    <n v="400"/>
    <n v="0"/>
    <x v="8"/>
    <s v="Rond"/>
    <s v="Beton"/>
    <n v="19810101"/>
    <s v="Klaaswaal"/>
    <s v="Jaap Kosterstraat (KWL)"/>
    <n v="2024"/>
    <n v="0"/>
  </r>
  <r>
    <s v="LEI-C01-1839"/>
    <n v="1839"/>
    <s v="Gemengd riool"/>
    <n v="1389"/>
    <n v="1018"/>
    <n v="55.7"/>
    <n v="400"/>
    <n v="0"/>
    <x v="8"/>
    <s v="Rond"/>
    <s v="Beton"/>
    <n v="19850101"/>
    <s v="Klaaswaal"/>
    <s v="Zwanebloempad (KWL)"/>
    <n v="2024"/>
    <n v="0"/>
  </r>
  <r>
    <s v="LEI-C01-1843"/>
    <n v="1843"/>
    <s v="Gemengd riool"/>
    <n v="1023"/>
    <n v="1021"/>
    <n v="60.46"/>
    <n v="400"/>
    <n v="0"/>
    <x v="8"/>
    <s v="Rond"/>
    <s v="Beton"/>
    <n v="19850101"/>
    <s v="Klaaswaal"/>
    <s v="Bremstraat (KWL)"/>
    <n v="2024"/>
    <n v="0"/>
  </r>
  <r>
    <s v="LEI-C01-1844"/>
    <n v="1844"/>
    <s v="Gemengd riool"/>
    <n v="1020"/>
    <n v="1021"/>
    <n v="13"/>
    <n v="400"/>
    <n v="0"/>
    <x v="8"/>
    <s v="Rond"/>
    <s v="Beton"/>
    <n v="19870101"/>
    <s v="Klaaswaal"/>
    <s v="Paardebloemstraat (KWL)"/>
    <n v="2024"/>
    <n v="0"/>
  </r>
  <r>
    <s v="LEI-C01-1845"/>
    <n v="1845"/>
    <s v="Gemengd riool"/>
    <n v="1024"/>
    <n v="1023"/>
    <n v="7.55"/>
    <n v="400"/>
    <n v="0"/>
    <x v="8"/>
    <s v="Rond"/>
    <s v="Beton"/>
    <n v="19810101"/>
    <s v="Klaaswaal"/>
    <s v="Bremstraat (KWL)"/>
    <n v="2024"/>
    <n v="0"/>
  </r>
  <r>
    <s v="LEI-C01-1846"/>
    <n v="1846"/>
    <s v="Gemengd riool"/>
    <n v="1028"/>
    <n v="1024"/>
    <n v="50.99"/>
    <n v="400"/>
    <n v="0"/>
    <x v="8"/>
    <s v="Rond"/>
    <s v="Beton"/>
    <n v="19850101"/>
    <s v="Klaaswaal"/>
    <s v="Bremstraat (KWL)"/>
    <n v="2024"/>
    <n v="0"/>
  </r>
  <r>
    <s v="LEI-C01-1847"/>
    <n v="1847"/>
    <s v="Gemengd riool"/>
    <n v="1024"/>
    <n v="1025"/>
    <n v="44.44"/>
    <n v="400"/>
    <n v="0"/>
    <x v="8"/>
    <s v="Rond"/>
    <s v="Beton"/>
    <n v="19810101"/>
    <s v="Klaaswaal"/>
    <s v="Bremstraat (KWL)"/>
    <n v="2024"/>
    <n v="0"/>
  </r>
  <r>
    <s v="LEI-C01-1848"/>
    <n v="1848"/>
    <s v="Gemengd riool"/>
    <n v="1029"/>
    <n v="1025"/>
    <n v="53.94"/>
    <n v="400"/>
    <n v="0"/>
    <x v="8"/>
    <s v="Rond"/>
    <s v="Beton"/>
    <n v="19810101"/>
    <s v="Klaaswaal"/>
    <s v="Jaap Kosterstraat (KWL)"/>
    <n v="2024"/>
    <n v="0"/>
  </r>
  <r>
    <s v="LEI-C01-2195"/>
    <n v="2195"/>
    <s v="Gemengd riool"/>
    <n v="1013"/>
    <n v="1346"/>
    <n v="31.76"/>
    <n v="400"/>
    <n v="0"/>
    <x v="8"/>
    <s v="Rond"/>
    <s v="Beton"/>
    <n v="19900101"/>
    <s v="Klaaswaal"/>
    <s v="Jaap Kosterstraat (KWL)"/>
    <n v="2024"/>
    <n v="0"/>
  </r>
  <r>
    <s v="LEI-C01-2201"/>
    <n v="2201"/>
    <s v="Gemengd riool"/>
    <n v="1021"/>
    <n v="1352"/>
    <n v="15.72"/>
    <n v="400"/>
    <n v="0"/>
    <x v="8"/>
    <s v="Rond"/>
    <s v="Beton"/>
    <n v="19900101"/>
    <s v="Klaaswaal"/>
    <s v="Paardebloemstraat (KWL)"/>
    <n v="2024"/>
    <n v="0"/>
  </r>
  <r>
    <s v="LEI-C01-2986"/>
    <n v="2986"/>
    <s v="Hemelwaterriool"/>
    <n v="1501"/>
    <n v="1502"/>
    <n v="41.1"/>
    <n v="400"/>
    <n v="0"/>
    <x v="8"/>
    <s v="Rond"/>
    <s v="Pvc"/>
    <n v="19920101"/>
    <s v="Klaaswaal"/>
    <s v="Burg. Korstanjestraat (KWL)"/>
    <n v="2024"/>
    <n v="0"/>
  </r>
  <r>
    <s v="LEI-C01-2987"/>
    <n v="2987"/>
    <s v="Hemelwaterriool"/>
    <n v="1502"/>
    <n v="1503"/>
    <n v="51.9"/>
    <n v="400"/>
    <n v="0"/>
    <x v="8"/>
    <s v="Rond"/>
    <s v="Pvc"/>
    <n v="19920101"/>
    <s v="Klaaswaal"/>
    <s v="Burg. Korstanjestraat (KWL)"/>
    <n v="2024"/>
    <n v="0"/>
  </r>
  <r>
    <s v="LEI-C01-2989"/>
    <n v="2989"/>
    <s v="Hemelwaterriool"/>
    <n v="1408"/>
    <n v="1505"/>
    <n v="17.7"/>
    <n v="400"/>
    <n v="0"/>
    <x v="8"/>
    <s v="Rond"/>
    <s v="Pvc"/>
    <n v="19970101"/>
    <s v="Klaaswaal"/>
    <s v="Cello (KWL)"/>
    <n v="2024"/>
    <n v="0"/>
  </r>
  <r>
    <s v="LEI-C01-2990"/>
    <n v="2990"/>
    <s v="Hemelwaterriool"/>
    <n v="1503"/>
    <n v="1369"/>
    <n v="22.84"/>
    <n v="400"/>
    <n v="0"/>
    <x v="8"/>
    <s v="Rond"/>
    <s v="Pvc"/>
    <n v="19920101"/>
    <s v="Klaaswaal"/>
    <s v="Fanfare (KWL)"/>
    <n v="2024"/>
    <n v="0"/>
  </r>
  <r>
    <s v="LEI-C01-3005"/>
    <n v="3005"/>
    <s v="Overstortleiding"/>
    <n v="1501"/>
    <n v="1908"/>
    <n v="11.7"/>
    <n v="400"/>
    <n v="0"/>
    <x v="8"/>
    <s v="Rond"/>
    <s v="Beton"/>
    <n v="19920101"/>
    <s v="Klaaswaal"/>
    <s v="Burg. Korstanjestraat (KWL)"/>
    <n v="2024"/>
    <n v="0"/>
  </r>
  <r>
    <s v="LEI-C01-3006"/>
    <n v="3006"/>
    <s v="Gemengd riool"/>
    <n v="1362"/>
    <n v="1363"/>
    <n v="1.85"/>
    <n v="400"/>
    <n v="0"/>
    <x v="8"/>
    <s v="Rond"/>
    <s v="PE"/>
    <n v="19920101"/>
    <s v="Klaaswaal"/>
    <s v="Burg. Korstanjestraat (KWL)"/>
    <n v="2024"/>
    <n v="0"/>
  </r>
  <r>
    <s v="LEI-C01-3007"/>
    <n v="3007"/>
    <s v="Gemengd riool"/>
    <n v="1363"/>
    <n v="1364"/>
    <n v="20.41"/>
    <n v="400"/>
    <n v="0"/>
    <x v="8"/>
    <s v="Rond"/>
    <s v="Beton"/>
    <n v="19920101"/>
    <s v="Klaaswaal"/>
    <s v="Burg. Korstanjestraat (KWL)"/>
    <n v="2024"/>
    <n v="0"/>
  </r>
  <r>
    <s v="LEI-C01-3193"/>
    <n v="3193"/>
    <s v="Hemelwaterriool"/>
    <n v="1407"/>
    <n v="1406"/>
    <n v="42.84"/>
    <n v="400"/>
    <n v="0"/>
    <x v="8"/>
    <s v="Rond"/>
    <s v="Pvc"/>
    <n v="19970101"/>
    <s v="Klaaswaal"/>
    <s v="Cello (KWL)"/>
    <n v="2024"/>
    <n v="0"/>
  </r>
  <r>
    <s v="LEI-C01-3209"/>
    <n v="3209"/>
    <s v="Hemelwaterriool"/>
    <n v="1408"/>
    <n v="1407"/>
    <n v="48.01"/>
    <n v="400"/>
    <n v="0"/>
    <x v="8"/>
    <s v="Rond"/>
    <s v="Pvc"/>
    <n v="19970101"/>
    <s v="Klaaswaal"/>
    <s v="Cello (KWL)"/>
    <n v="2024"/>
    <n v="0"/>
  </r>
  <r>
    <s v="LEI-O01-106"/>
    <n v="106"/>
    <s v="Gemengd riool"/>
    <s v="P11"/>
    <n v="1265"/>
    <n v="39.43"/>
    <n v="400"/>
    <n v="0"/>
    <x v="8"/>
    <s v="Rond"/>
    <s v="Beton"/>
    <n v="19800101"/>
    <s v="Oud-Beijerland"/>
    <s v="Gedempte Spui (OBL)"/>
    <n v="2024"/>
    <n v="0"/>
  </r>
  <r>
    <s v="LEI-O01-1585"/>
    <n v="1585"/>
    <s v="Hemelwaterriool"/>
    <s v="PG11"/>
    <n v="1213"/>
    <n v="2.93"/>
    <n v="400"/>
    <n v="0"/>
    <x v="8"/>
    <s v="Rond"/>
    <s v="Beton"/>
    <n v="19920101"/>
    <s v="Oud-Beijerland"/>
    <s v="Vierwiekenplein (OBL)"/>
    <n v="2024"/>
    <n v="0"/>
  </r>
  <r>
    <s v="LEI-O01-1600"/>
    <n v="1600"/>
    <s v="Hemelwaterriool"/>
    <n v="3028"/>
    <n v="3029"/>
    <n v="43.77"/>
    <n v="400"/>
    <n v="0"/>
    <x v="8"/>
    <s v="Rond"/>
    <s v="Beton"/>
    <n v="20010101"/>
    <s v="Oud-Beijerland"/>
    <s v="Ferrarilaan (OBL)"/>
    <n v="2024"/>
    <n v="0"/>
  </r>
  <r>
    <s v="LEI-O01-1949"/>
    <n v="1949"/>
    <s v="Gemengd riool"/>
    <n v="1263"/>
    <s v="P11"/>
    <n v="22.66"/>
    <n v="400"/>
    <n v="0"/>
    <x v="8"/>
    <s v="Rond"/>
    <s v="Beton"/>
    <n v="19800101"/>
    <s v="Oud-Beijerland"/>
    <s v="Gedempte Spui (OBL)"/>
    <n v="2024"/>
    <n v="0"/>
  </r>
  <r>
    <s v="LEI-O01-1950"/>
    <n v="1950"/>
    <s v="Gemengd riool"/>
    <n v="1266"/>
    <n v="1267"/>
    <n v="3.82"/>
    <n v="400"/>
    <n v="0"/>
    <x v="8"/>
    <s v="Rond"/>
    <s v="Beton"/>
    <n v="19800101"/>
    <s v="Oud-Beijerland"/>
    <s v="Gedempte Spui (OBL)"/>
    <n v="2024"/>
    <n v="0"/>
  </r>
  <r>
    <s v="LEI-O01-1951"/>
    <n v="1951"/>
    <s v="Gemengd riool"/>
    <n v="1269"/>
    <n v="1273"/>
    <n v="24.39"/>
    <n v="400"/>
    <n v="0"/>
    <x v="8"/>
    <s v="Rond"/>
    <s v="Beton"/>
    <n v="19800101"/>
    <s v="Oud-Beijerland"/>
    <s v="Gedempte Spui (OBL)"/>
    <n v="2024"/>
    <n v="0"/>
  </r>
  <r>
    <s v="LEI-O01-2285"/>
    <n v="2285"/>
    <s v="Hemelwaterriool"/>
    <n v="2924"/>
    <n v="3028"/>
    <n v="48.58"/>
    <n v="400"/>
    <n v="0"/>
    <x v="8"/>
    <s v="Rond"/>
    <s v="Beton"/>
    <n v="20010101"/>
    <s v="Oud-Beijerland"/>
    <s v="Ferrarilaan (OBL)"/>
    <n v="2024"/>
    <n v="0"/>
  </r>
  <r>
    <s v="LEI-O01-2867"/>
    <n v="2867"/>
    <s v="Hemelwaterriool"/>
    <n v="3132"/>
    <s v="T101"/>
    <n v="15"/>
    <n v="400"/>
    <n v="0"/>
    <x v="8"/>
    <s v="Rond"/>
    <m/>
    <n v="20010101"/>
    <s v="Oud-Beijerland"/>
    <s v="Ferrarilaan (OBL)"/>
    <n v="2024"/>
    <n v="0"/>
  </r>
  <r>
    <s v="LEI-O01-2869"/>
    <n v="2869"/>
    <s v="Hemelwaterriool"/>
    <n v="3133"/>
    <s v="T102"/>
    <n v="14.99"/>
    <n v="400"/>
    <n v="0"/>
    <x v="8"/>
    <s v="Rond"/>
    <m/>
    <n v="20010101"/>
    <s v="Oud-Beijerland"/>
    <s v="Ferrarilaan (OBL)"/>
    <n v="2024"/>
    <n v="0"/>
  </r>
  <r>
    <s v="LEI-O01-2871"/>
    <n v="2871"/>
    <s v="Hemelwaterriool"/>
    <n v="3134"/>
    <s v="T103"/>
    <n v="15"/>
    <n v="400"/>
    <n v="0"/>
    <x v="8"/>
    <s v="Rond"/>
    <m/>
    <n v="20010101"/>
    <s v="Oud-Beijerland"/>
    <s v="Ferrarilaan (OBL)"/>
    <n v="2024"/>
    <n v="0"/>
  </r>
  <r>
    <s v="LEI-O01-2872"/>
    <n v="2872"/>
    <s v="Hemelwaterriool"/>
    <n v="3239"/>
    <s v="T104"/>
    <n v="10.25"/>
    <n v="400"/>
    <n v="0"/>
    <x v="8"/>
    <s v="Rond"/>
    <m/>
    <n v="20010101"/>
    <s v="Oud-Beijerland"/>
    <s v="Aston Martinlaan (OBL)"/>
    <n v="2024"/>
    <n v="0"/>
  </r>
  <r>
    <s v="LEI-O01-2873"/>
    <n v="2873"/>
    <s v="Hemelwaterriool"/>
    <n v="3240"/>
    <s v="T105"/>
    <n v="10.75"/>
    <n v="400"/>
    <n v="0"/>
    <x v="8"/>
    <s v="Rond"/>
    <m/>
    <n v="20010101"/>
    <s v="Oud-Beijerland"/>
    <s v="Aston Martinlaan (OBL)"/>
    <n v="2024"/>
    <n v="0"/>
  </r>
  <r>
    <s v="LEI-O01-2874"/>
    <n v="2874"/>
    <s v="Hemelwaterriool"/>
    <n v="3241"/>
    <s v="T106"/>
    <n v="10.75"/>
    <n v="400"/>
    <n v="0"/>
    <x v="8"/>
    <s v="Rond"/>
    <m/>
    <n v="20010101"/>
    <s v="Oud-Beijerland"/>
    <s v="Aston Martinlaan (OBL)"/>
    <n v="2024"/>
    <n v="0"/>
  </r>
  <r>
    <s v="LEI-O01-3046"/>
    <n v="3046"/>
    <s v="Hemelwaterriool"/>
    <n v="3205"/>
    <s v="T127"/>
    <n v="22.67"/>
    <n v="400"/>
    <n v="0"/>
    <x v="8"/>
    <s v="Rond"/>
    <s v="GVK divers"/>
    <n v="19940101"/>
    <s v="Oud-Beijerland"/>
    <s v="Kijffhoeck (OBL)"/>
    <n v="2024"/>
    <n v="0"/>
  </r>
  <r>
    <s v="LEI-O01-311"/>
    <n v="311"/>
    <s v="Gemengd riool"/>
    <s v="P6"/>
    <n v="1269"/>
    <n v="51.65"/>
    <n v="400"/>
    <n v="0"/>
    <x v="8"/>
    <s v="Rond"/>
    <s v="Beton"/>
    <n v="19800101"/>
    <s v="Oud-Beijerland"/>
    <s v="Gedempte Spui (OBL)"/>
    <n v="2024"/>
    <n v="0"/>
  </r>
  <r>
    <s v="LEI-O01-3242"/>
    <n v="3242"/>
    <s v="Gemengd riool"/>
    <n v="1267"/>
    <s v="P6"/>
    <n v="52.57"/>
    <n v="400"/>
    <n v="0"/>
    <x v="8"/>
    <s v="Rond"/>
    <s v="Beton"/>
    <n v="19800101"/>
    <s v="Oud-Beijerland"/>
    <s v="Gedempte Spui (OBL)"/>
    <n v="2024"/>
    <n v="0"/>
  </r>
  <r>
    <s v="LEI-O01-3358"/>
    <n v="3358"/>
    <s v="Hemelwaterriool"/>
    <n v="2923"/>
    <n v="2924"/>
    <n v="51"/>
    <n v="400"/>
    <n v="0"/>
    <x v="8"/>
    <s v="Rond"/>
    <s v="Beton"/>
    <n v="20010101"/>
    <s v="Oud-Beijerland"/>
    <s v="Ferrarilaan (OBL)"/>
    <n v="2024"/>
    <n v="0"/>
  </r>
  <r>
    <s v="LEI-O01-3594"/>
    <n v="3594"/>
    <s v="Hemelwaterriool"/>
    <n v="3136"/>
    <n v="3240"/>
    <n v="8.75"/>
    <n v="400"/>
    <n v="0"/>
    <x v="8"/>
    <s v="Rond"/>
    <m/>
    <n v="20010101"/>
    <s v="Oud-Beijerland"/>
    <s v="Aston Martinlaan (OBL)"/>
    <n v="2024"/>
    <n v="0"/>
  </r>
  <r>
    <s v="LEI-O01-3611"/>
    <n v="3611"/>
    <s v="Vuilwaterriool"/>
    <n v="3272"/>
    <n v="3277"/>
    <n v="29.62"/>
    <n v="400"/>
    <n v="0"/>
    <x v="8"/>
    <s v="Rond"/>
    <s v="Gewapend beton"/>
    <n v="19800101"/>
    <s v="Oud-Beijerland"/>
    <s v="Maseratilaan (OBL)"/>
    <n v="2024"/>
    <n v="0"/>
  </r>
  <r>
    <s v="LEI-O01-3650"/>
    <n v="3650"/>
    <s v="Hemelwaterriool"/>
    <n v="3289"/>
    <n v="3282"/>
    <n v="60.01"/>
    <n v="400"/>
    <n v="0"/>
    <x v="8"/>
    <s v="Rond"/>
    <s v="Gewapend beton"/>
    <n v="19800101"/>
    <s v="Oud-Beijerland"/>
    <s v="Maseratilaan (OBL)"/>
    <n v="2024"/>
    <n v="0"/>
  </r>
  <r>
    <s v="LEI-O01-3651"/>
    <n v="3651"/>
    <s v="Hemelwaterriool"/>
    <n v="3284"/>
    <n v="3282"/>
    <n v="50"/>
    <n v="400"/>
    <n v="0"/>
    <x v="8"/>
    <s v="Rond"/>
    <s v="Gewapend beton"/>
    <n v="19800101"/>
    <s v="Oud-Beijerland"/>
    <s v="Maseratilaan (OBL)"/>
    <n v="2024"/>
    <n v="0"/>
  </r>
  <r>
    <s v="LEI-O01-3652"/>
    <n v="3652"/>
    <s v="Hemelwaterriool"/>
    <n v="3282"/>
    <n v="3286"/>
    <n v="49.67"/>
    <n v="400"/>
    <n v="0"/>
    <x v="8"/>
    <s v="Rond"/>
    <s v="Gewapend beton"/>
    <n v="19800101"/>
    <s v="Oud-Beijerland"/>
    <s v="Maseratilaan (OBL)"/>
    <n v="2024"/>
    <n v="0"/>
  </r>
  <r>
    <s v="LEI-O01-3653"/>
    <n v="3653"/>
    <s v="Hemelwaterriool"/>
    <n v="3252"/>
    <n v="3250"/>
    <n v="130.28"/>
    <n v="400"/>
    <n v="0"/>
    <x v="8"/>
    <s v="Rond"/>
    <s v="Gewapend beton"/>
    <n v="19800101"/>
    <s v="Oud-Beijerland"/>
    <s v="Maseratilaan (OBL)"/>
    <n v="2024"/>
    <n v="0"/>
  </r>
  <r>
    <s v="LEI-O01-3654"/>
    <n v="3654"/>
    <s v="Hemelwaterriool"/>
    <n v="3282"/>
    <n v="3275"/>
    <n v="89.03"/>
    <n v="400"/>
    <n v="0"/>
    <x v="8"/>
    <s v="Rond"/>
    <s v="Gewapend beton"/>
    <n v="19800101"/>
    <s v="Oud-Beijerland"/>
    <s v="Maseratilaan (OBL)"/>
    <n v="2024"/>
    <n v="0"/>
  </r>
  <r>
    <s v="LEI-O01-3762"/>
    <n v="3762"/>
    <s v="Hemelwaterriool"/>
    <n v="3273"/>
    <n v="3276"/>
    <n v="25.62"/>
    <n v="400"/>
    <n v="0"/>
    <x v="8"/>
    <s v="Rond"/>
    <s v="Gewapend beton"/>
    <n v="19800101"/>
    <s v="Oud-Beijerland"/>
    <s v="Maseratilaan (OBL)"/>
    <n v="2024"/>
    <n v="0"/>
  </r>
  <r>
    <s v="LEI-O01-3872"/>
    <n v="3872"/>
    <s v="Hemelwaterriool"/>
    <n v="3308"/>
    <n v="3309"/>
    <n v="61.68"/>
    <n v="400"/>
    <n v="0"/>
    <x v="8"/>
    <s v="Rond"/>
    <s v="Gewapend beton"/>
    <n v="20100101"/>
    <s v="Oud-Beijerland"/>
    <s v="Kikkershoek (OBL)"/>
    <n v="2024"/>
    <n v="0"/>
  </r>
  <r>
    <s v="LEI-O01-3873"/>
    <n v="3873"/>
    <s v="Hemelwaterriool"/>
    <n v="3309"/>
    <n v="3310"/>
    <n v="57.79"/>
    <n v="400"/>
    <n v="0"/>
    <x v="8"/>
    <s v="Rond"/>
    <s v="Gewapend beton"/>
    <n v="20100101"/>
    <s v="Oud-Beijerland"/>
    <s v="Kikkershoek (OBL)"/>
    <n v="2024"/>
    <n v="0"/>
  </r>
  <r>
    <s v="LEI-O01-3900"/>
    <n v="3900"/>
    <s v="Hemelwaterriool"/>
    <n v="3308"/>
    <n v="3311"/>
    <n v="28.86"/>
    <n v="400"/>
    <n v="0"/>
    <x v="8"/>
    <s v="Rond"/>
    <s v="Gewapend beton"/>
    <n v="20100101"/>
    <s v="Oud-Beijerland"/>
    <s v="Kikkershoek (OBL)"/>
    <n v="2024"/>
    <n v="0"/>
  </r>
  <r>
    <s v="LEI-O01-3901"/>
    <n v="3901"/>
    <s v="Hemelwaterriool"/>
    <n v="3313"/>
    <n v="3311"/>
    <n v="57.82"/>
    <n v="400"/>
    <n v="0"/>
    <x v="8"/>
    <s v="Rond"/>
    <s v="Gewapend beton"/>
    <n v="20100101"/>
    <s v="Oud-Beijerland"/>
    <s v="Kikkershoek (OBL)"/>
    <n v="2024"/>
    <n v="0"/>
  </r>
  <r>
    <s v="LEI-O01-4366"/>
    <n v="4366"/>
    <s v="Hemelwaterriool"/>
    <n v="3137"/>
    <n v="3241"/>
    <n v="8.75"/>
    <n v="400"/>
    <n v="0"/>
    <x v="8"/>
    <s v="Rond"/>
    <m/>
    <n v="20010101"/>
    <s v="Oud-Beijerland"/>
    <s v="Aston Martinlaan (OBL)"/>
    <n v="2024"/>
    <n v="0"/>
  </r>
  <r>
    <s v="LEI-O01-4368"/>
    <n v="4368"/>
    <s v="Hemelwaterriool"/>
    <n v="3135"/>
    <n v="3239"/>
    <n v="9.26"/>
    <n v="400"/>
    <n v="0"/>
    <x v="8"/>
    <s v="Rond"/>
    <m/>
    <n v="20010101"/>
    <s v="Oud-Beijerland"/>
    <s v="Aston Martinlaan (OBL)"/>
    <n v="2024"/>
    <n v="0"/>
  </r>
  <r>
    <s v="LEI-O01-453"/>
    <n v="453"/>
    <s v="Gemengd riool"/>
    <n v="1273"/>
    <s v="P13"/>
    <n v="20.05"/>
    <n v="400"/>
    <n v="0"/>
    <x v="8"/>
    <s v="Rond"/>
    <s v="Beton"/>
    <n v="19800101"/>
    <s v="Oud-Beijerland"/>
    <s v="Gedempte Spui (OBL)"/>
    <n v="2024"/>
    <n v="0"/>
  </r>
  <r>
    <s v="LEI-O01-776"/>
    <n v="776"/>
    <s v="Hemelwaterriool"/>
    <n v="1213"/>
    <n v="1272"/>
    <n v="27.96"/>
    <n v="400"/>
    <n v="0"/>
    <x v="8"/>
    <s v="Rond"/>
    <s v="Beton"/>
    <n v="19920101"/>
    <s v="Oud-Beijerland"/>
    <s v="Vierwiekenplein (OBL)"/>
    <n v="2024"/>
    <n v="0"/>
  </r>
  <r>
    <s v="LEI-B01-00705"/>
    <n v="705"/>
    <s v="Hemelwaterriool"/>
    <n v="40026"/>
    <n v="40042"/>
    <n v="10.14"/>
    <n v="500"/>
    <n v="0"/>
    <x v="9"/>
    <s v="Rond"/>
    <s v="Beton"/>
    <n v="20200101"/>
    <s v="Puttershoek"/>
    <s v="Hofstede (PHK)"/>
    <n v="2024"/>
    <n v="0"/>
  </r>
  <r>
    <s v="LEI-B01-00716"/>
    <n v="716"/>
    <s v="Hemelwaterriool"/>
    <n v="40032"/>
    <n v="40034"/>
    <n v="9.94"/>
    <n v="500"/>
    <n v="0"/>
    <x v="9"/>
    <s v="Rond"/>
    <s v="Beton"/>
    <n v="20200101"/>
    <s v="Puttershoek"/>
    <s v="Hofstede (PHK)"/>
    <n v="2024"/>
    <n v="0"/>
  </r>
  <r>
    <s v="LEI-B01-00730"/>
    <n v="730"/>
    <s v="Hemelwaterriool"/>
    <n v="40055"/>
    <n v="40056"/>
    <n v="13.44"/>
    <n v="500"/>
    <n v="0"/>
    <x v="9"/>
    <s v="Rond"/>
    <s v="Beton"/>
    <n v="20200101"/>
    <s v="Puttershoek"/>
    <s v="Hofstede (PHK)"/>
    <n v="2024"/>
    <n v="0"/>
  </r>
  <r>
    <s v="LEI-B01-00792"/>
    <n v="792"/>
    <s v="Hemelwaterriool"/>
    <n v="41049"/>
    <n v="41052"/>
    <n v="41.68"/>
    <n v="500"/>
    <n v="0"/>
    <x v="9"/>
    <s v="Rond"/>
    <s v="Beton"/>
    <n v="20090101"/>
    <s v="Puttershoek"/>
    <s v="Winterplein (PHK)"/>
    <n v="2024"/>
    <n v="0"/>
  </r>
  <r>
    <s v="LEI-B01-X05335"/>
    <s v="X05335"/>
    <s v="Gemengd riool"/>
    <n v="40940"/>
    <n v="40950"/>
    <n v="8.84"/>
    <n v="500"/>
    <n v="0"/>
    <x v="9"/>
    <s v="Rond"/>
    <s v="Beton"/>
    <n v="19830101"/>
    <s v="Puttershoek"/>
    <s v="Biezendroger (PHK)"/>
    <n v="2024"/>
    <n v="0"/>
  </r>
  <r>
    <s v="LEI-C01-1836"/>
    <n v="1836"/>
    <s v="Gemengd riool"/>
    <n v="1015"/>
    <n v="1016"/>
    <n v="18.809999999999999"/>
    <n v="500"/>
    <n v="0"/>
    <x v="9"/>
    <s v="Rond"/>
    <s v="Beton"/>
    <n v="19870101"/>
    <s v="Klaaswaal"/>
    <s v="Dotterbloemstraat (KWL)"/>
    <n v="2024"/>
    <n v="0"/>
  </r>
  <r>
    <s v="LEI-C01-1837"/>
    <n v="1837"/>
    <s v="Gemengd riool"/>
    <n v="1016"/>
    <n v="1017"/>
    <n v="46.69"/>
    <n v="500"/>
    <n v="0"/>
    <x v="9"/>
    <s v="Rond"/>
    <s v="Beton"/>
    <n v="19870101"/>
    <s v="Klaaswaal"/>
    <s v="Dotterbloemstraat (KWL)"/>
    <n v="2024"/>
    <n v="0"/>
  </r>
  <r>
    <s v="LEI-C01-1838"/>
    <n v="1838"/>
    <s v="Gemengd riool"/>
    <n v="1017"/>
    <n v="1018"/>
    <n v="10.31"/>
    <n v="500"/>
    <n v="0"/>
    <x v="9"/>
    <s v="Rond"/>
    <s v="Beton"/>
    <n v="19870101"/>
    <s v="Klaaswaal"/>
    <s v="Dotterbloemstraat (KWL)"/>
    <n v="2024"/>
    <n v="0"/>
  </r>
  <r>
    <s v="LEI-C01-1840"/>
    <n v="1840"/>
    <s v="Gemengd riool"/>
    <n v="1018"/>
    <n v="1019"/>
    <n v="34.5"/>
    <n v="500"/>
    <n v="0"/>
    <x v="9"/>
    <s v="Rond"/>
    <s v="Beton"/>
    <n v="19870101"/>
    <s v="Klaaswaal"/>
    <s v="Dotterbloemstraat (KWL)"/>
    <n v="2024"/>
    <n v="0"/>
  </r>
  <r>
    <s v="LEI-C01-1841"/>
    <n v="1841"/>
    <s v="Gemengd riool"/>
    <n v="1019"/>
    <n v="1020"/>
    <n v="38.18"/>
    <n v="500"/>
    <n v="0"/>
    <x v="9"/>
    <s v="Rond"/>
    <s v="Beton"/>
    <n v="19870101"/>
    <s v="Klaaswaal"/>
    <s v="Dotterbloemstraat (KWL)"/>
    <n v="2024"/>
    <n v="0"/>
  </r>
  <r>
    <s v="LEI-O01-1267"/>
    <n v="1267"/>
    <s v="Hemelwaterriool"/>
    <n v="1283"/>
    <n v="1404"/>
    <n v="29.37"/>
    <n v="500"/>
    <n v="0"/>
    <x v="9"/>
    <s v="Rond"/>
    <s v="Beton"/>
    <n v="19920101"/>
    <s v="Oud-Beijerland"/>
    <s v="Vierwiekenplein (OBL)"/>
    <n v="2024"/>
    <n v="0"/>
  </r>
  <r>
    <s v="LEI-O01-1548"/>
    <n v="1548"/>
    <s v="Hemelwaterriool"/>
    <n v="1750"/>
    <n v="1807"/>
    <n v="3.82"/>
    <n v="500"/>
    <n v="0"/>
    <x v="9"/>
    <s v="Rond"/>
    <s v="Beton"/>
    <n v="19920101"/>
    <s v="Oud-Beijerland"/>
    <s v="Vierwiekenplein (OBL)"/>
    <n v="2024"/>
    <n v="0"/>
  </r>
  <r>
    <s v="LEI-O01-179"/>
    <n v="179"/>
    <s v="Hemelwaterriool"/>
    <n v="1727"/>
    <n v="1750"/>
    <n v="28.24"/>
    <n v="500"/>
    <n v="0"/>
    <x v="9"/>
    <s v="Rond"/>
    <s v="Beton"/>
    <n v="19920101"/>
    <s v="Oud-Beijerland"/>
    <s v="Vierwiekenplein (OBL)"/>
    <n v="2024"/>
    <n v="0"/>
  </r>
  <r>
    <s v="LEI-O01-2030"/>
    <n v="2030"/>
    <s v="Hemelwaterriool"/>
    <n v="1272"/>
    <n v="1283"/>
    <n v="31.92"/>
    <n v="500"/>
    <n v="0"/>
    <x v="9"/>
    <s v="Rond"/>
    <s v="Beton"/>
    <n v="19920101"/>
    <s v="Oud-Beijerland"/>
    <s v="Vierwiekenplein (OBL)"/>
    <n v="2024"/>
    <n v="0"/>
  </r>
  <r>
    <s v="LEI-O01-2281"/>
    <n v="2281"/>
    <s v="Hemelwaterriool"/>
    <n v="2919"/>
    <n v="2920"/>
    <n v="48.79"/>
    <n v="500"/>
    <n v="0"/>
    <x v="9"/>
    <s v="Rond"/>
    <s v="Beton"/>
    <n v="20010101"/>
    <s v="Oud-Beijerland"/>
    <s v="Ferrarilaan (OBL)"/>
    <n v="2024"/>
    <n v="0"/>
  </r>
  <r>
    <s v="LEI-O01-2282"/>
    <n v="2282"/>
    <s v="Hemelwaterriool"/>
    <n v="2920"/>
    <n v="2923"/>
    <n v="51.2"/>
    <n v="500"/>
    <n v="0"/>
    <x v="9"/>
    <s v="Rond"/>
    <s v="Beton"/>
    <n v="20010101"/>
    <s v="Oud-Beijerland"/>
    <s v="Ferrarilaan (OBL)"/>
    <n v="2024"/>
    <n v="0"/>
  </r>
  <r>
    <s v="LEI-O01-2747"/>
    <n v="2747"/>
    <s v="Hemelwaterriool"/>
    <n v="2938"/>
    <n v="2939"/>
    <n v="28.39"/>
    <n v="500"/>
    <n v="0"/>
    <x v="9"/>
    <s v="Rond"/>
    <s v="Beton"/>
    <n v="20010101"/>
    <s v="Oud-Beijerland"/>
    <s v="Ferrarilaan (OBL)"/>
    <n v="2024"/>
    <n v="0"/>
  </r>
  <r>
    <s v="LEI-O01-2748"/>
    <n v="2748"/>
    <s v="Hemelwaterriool"/>
    <n v="2939"/>
    <n v="2919"/>
    <n v="51.2"/>
    <n v="500"/>
    <n v="0"/>
    <x v="9"/>
    <s v="Rond"/>
    <s v="Beton"/>
    <n v="20010101"/>
    <s v="Oud-Beijerland"/>
    <s v="Ferrarilaan (OBL)"/>
    <n v="2024"/>
    <n v="0"/>
  </r>
  <r>
    <s v="LEI-O01-3457"/>
    <n v="3457"/>
    <s v="Hemelwaterriool"/>
    <n v="3151"/>
    <n v="3155"/>
    <n v="51.57"/>
    <n v="500"/>
    <n v="0"/>
    <x v="9"/>
    <s v="Rond"/>
    <s v="Gewapend beton"/>
    <n v="20100101"/>
    <s v="Oud-Beijerland"/>
    <s v="Havenpad (OBL)"/>
    <n v="2024"/>
    <n v="0"/>
  </r>
  <r>
    <s v="LEI-O01-3464"/>
    <n v="3464"/>
    <s v="Hemelwaterriool"/>
    <n v="3162"/>
    <n v="3155"/>
    <n v="8.3000000000000007"/>
    <n v="500"/>
    <n v="0"/>
    <x v="9"/>
    <s v="Rond"/>
    <s v="Gewapend beton"/>
    <n v="20100101"/>
    <s v="Oud-Beijerland"/>
    <s v="Havenpad (OBL)"/>
    <n v="2024"/>
    <n v="0"/>
  </r>
  <r>
    <s v="LEI-O01-3761"/>
    <n v="3761"/>
    <s v="Hemelwaterriool"/>
    <n v="3275"/>
    <n v="3272"/>
    <n v="30.86"/>
    <n v="500"/>
    <n v="0"/>
    <x v="9"/>
    <s v="Rond"/>
    <s v="Gewapend beton"/>
    <n v="19800101"/>
    <s v="Oud-Beijerland"/>
    <s v="Maseratilaan (OBL)"/>
    <n v="2024"/>
    <n v="0"/>
  </r>
  <r>
    <s v="LEI-O01-3763"/>
    <n v="3763"/>
    <s v="Hemelwaterriool"/>
    <n v="3272"/>
    <n v="3270"/>
    <n v="47.1"/>
    <n v="500"/>
    <n v="0"/>
    <x v="9"/>
    <s v="Rond"/>
    <s v="Gewapend beton"/>
    <n v="19800101"/>
    <s v="Oud-Beijerland"/>
    <s v="Donkervoortlaan (OBL)"/>
    <n v="2024"/>
    <n v="0"/>
  </r>
  <r>
    <s v="LEI-O01-3764"/>
    <n v="3764"/>
    <s v="Hemelwaterriool"/>
    <n v="3270"/>
    <n v="3268"/>
    <n v="50"/>
    <n v="500"/>
    <n v="0"/>
    <x v="9"/>
    <s v="Rond"/>
    <s v="Gewapend beton"/>
    <n v="19800101"/>
    <s v="Oud-Beijerland"/>
    <s v="Donkervoortlaan (OBL)"/>
    <n v="2024"/>
    <n v="0"/>
  </r>
  <r>
    <s v="LEI-O01-3765"/>
    <n v="3765"/>
    <s v="Hemelwaterriool"/>
    <n v="3268"/>
    <n v="3266"/>
    <n v="50.01"/>
    <n v="500"/>
    <n v="0"/>
    <x v="9"/>
    <s v="Rond"/>
    <s v="Gewapend beton"/>
    <n v="19800101"/>
    <s v="Oud-Beijerland"/>
    <s v="Donkervoortlaan (OBL)"/>
    <n v="2024"/>
    <n v="0"/>
  </r>
  <r>
    <s v="LEI-O01-3766"/>
    <n v="3766"/>
    <s v="Hemelwaterriool"/>
    <n v="3266"/>
    <n v="3264"/>
    <n v="50"/>
    <n v="500"/>
    <n v="0"/>
    <x v="9"/>
    <s v="Rond"/>
    <s v="Gewapend beton"/>
    <n v="19800101"/>
    <s v="Oud-Beijerland"/>
    <s v="Donkervoortlaan (OBL)"/>
    <n v="2024"/>
    <n v="0"/>
  </r>
  <r>
    <s v="LEI-O01-3767"/>
    <n v="3767"/>
    <s v="Hemelwaterriool"/>
    <n v="3264"/>
    <n v="3262"/>
    <n v="50"/>
    <n v="500"/>
    <n v="0"/>
    <x v="9"/>
    <s v="Rond"/>
    <s v="Gewapend beton"/>
    <n v="19800101"/>
    <s v="Oud-Beijerland"/>
    <s v="Donkervoortlaan (OBL)"/>
    <n v="2024"/>
    <n v="0"/>
  </r>
  <r>
    <s v="LEI-O01-3768"/>
    <n v="3768"/>
    <s v="Hemelwaterriool"/>
    <n v="3262"/>
    <n v="3260"/>
    <n v="50"/>
    <n v="500"/>
    <n v="0"/>
    <x v="9"/>
    <s v="Rond"/>
    <s v="Gewapend beton"/>
    <n v="19800101"/>
    <s v="Oud-Beijerland"/>
    <s v="Donkervoortlaan (OBL)"/>
    <n v="2024"/>
    <n v="0"/>
  </r>
  <r>
    <s v="LEI-O01-3769"/>
    <n v="3769"/>
    <s v="Hemelwaterriool"/>
    <n v="3260"/>
    <n v="3258"/>
    <n v="49"/>
    <n v="500"/>
    <n v="0"/>
    <x v="9"/>
    <s v="Rond"/>
    <s v="Gewapend beton"/>
    <n v="19800101"/>
    <s v="Oud-Beijerland"/>
    <s v="Donkervoortlaan (OBL)"/>
    <n v="2024"/>
    <n v="0"/>
  </r>
  <r>
    <s v="LEI-O01-3770"/>
    <n v="3770"/>
    <s v="Hemelwaterriool"/>
    <n v="3245"/>
    <s v="T105A"/>
    <n v="14.19"/>
    <n v="500"/>
    <n v="0"/>
    <x v="9"/>
    <s v="Rond"/>
    <s v="Gewapend beton"/>
    <n v="19800101"/>
    <s v="Oud-Beijerland"/>
    <s v="Donkervoortlaan (OBL)"/>
    <n v="2024"/>
    <n v="0"/>
  </r>
  <r>
    <s v="LEI-O01-3771"/>
    <n v="3771"/>
    <s v="Hemelwaterriool"/>
    <n v="3256"/>
    <n v="3258"/>
    <n v="42.95"/>
    <n v="500"/>
    <n v="0"/>
    <x v="9"/>
    <s v="Rond"/>
    <s v="Gewapend beton"/>
    <n v="19800101"/>
    <s v="Oud-Beijerland"/>
    <s v="Spykerlaan (OBL)"/>
    <n v="2024"/>
    <n v="0"/>
  </r>
  <r>
    <s v="LEI-O01-3772"/>
    <n v="3772"/>
    <s v="Hemelwaterriool"/>
    <n v="3254"/>
    <n v="3256"/>
    <n v="47.85"/>
    <n v="500"/>
    <n v="0"/>
    <x v="9"/>
    <s v="Rond"/>
    <s v="Gewapend beton"/>
    <n v="19800101"/>
    <s v="Oud-Beijerland"/>
    <s v="Spykerlaan (OBL)"/>
    <n v="2024"/>
    <n v="0"/>
  </r>
  <r>
    <s v="LEI-O01-3799"/>
    <n v="3799"/>
    <s v="Hemelwaterriool"/>
    <n v="3043"/>
    <n v="3254"/>
    <n v="46.59"/>
    <n v="500"/>
    <n v="0"/>
    <x v="9"/>
    <s v="Rond"/>
    <s v="Gewapend beton"/>
    <n v="19800101"/>
    <s v="Oud-Beijerland"/>
    <s v="Spykerlaan (OBL)"/>
    <n v="2024"/>
    <n v="0"/>
  </r>
  <r>
    <s v="LEI-O01-3804"/>
    <n v="3804"/>
    <s v="Hemelwaterriool"/>
    <n v="3245"/>
    <n v="3244"/>
    <n v="15.34"/>
    <n v="500"/>
    <n v="0"/>
    <x v="9"/>
    <s v="Rond"/>
    <s v="Gewapend beton"/>
    <n v="19800101"/>
    <s v="Oud-Beijerland"/>
    <s v="Spykerlaan (OBL)"/>
    <n v="2024"/>
    <n v="0"/>
  </r>
  <r>
    <s v="LEI-O01-3805"/>
    <n v="3805"/>
    <s v="Hemelwaterriool"/>
    <s v="T104A"/>
    <n v="3238"/>
    <n v="11.2"/>
    <n v="500"/>
    <n v="0"/>
    <x v="9"/>
    <s v="Rond"/>
    <s v="Gewapend beton"/>
    <n v="19800101"/>
    <s v="Oud-Beijerland"/>
    <s v="Aston Martinlaan (OBL)"/>
    <n v="2024"/>
    <n v="0"/>
  </r>
  <r>
    <s v="LEI-O01-3859"/>
    <n v="3859"/>
    <s v="Hemelwaterriool"/>
    <n v="3238"/>
    <n v="3239"/>
    <n v="32.81"/>
    <n v="500"/>
    <n v="0"/>
    <x v="9"/>
    <s v="Rond"/>
    <s v="Gewapend beton"/>
    <n v="19800101"/>
    <s v="Oud-Beijerland"/>
    <s v="Aston Martinlaan (OBL)"/>
    <n v="2024"/>
    <n v="0"/>
  </r>
  <r>
    <s v="LEI-O01-3860"/>
    <n v="3860"/>
    <s v="Hemelwaterriool"/>
    <n v="3239"/>
    <n v="3240"/>
    <n v="128.1"/>
    <n v="500"/>
    <n v="0"/>
    <x v="9"/>
    <s v="Rond"/>
    <s v="Gewapend beton"/>
    <n v="19800101"/>
    <s v="Oud-Beijerland"/>
    <s v="Aston Martinlaan (OBL)"/>
    <n v="2024"/>
    <n v="0"/>
  </r>
  <r>
    <s v="LEI-O01-3861"/>
    <n v="3861"/>
    <s v="Hemelwaterriool"/>
    <n v="3240"/>
    <n v="3241"/>
    <n v="117.94"/>
    <n v="500"/>
    <n v="0"/>
    <x v="9"/>
    <s v="Rond"/>
    <s v="Gewapend beton"/>
    <n v="19800101"/>
    <s v="Oud-Beijerland"/>
    <s v="Aston Martinlaan (OBL)"/>
    <n v="2024"/>
    <n v="0"/>
  </r>
  <r>
    <s v="LEI-O01-3862"/>
    <n v="3862"/>
    <s v="Hemelwaterriool"/>
    <n v="3241"/>
    <n v="3242"/>
    <n v="53.25"/>
    <n v="500"/>
    <n v="0"/>
    <x v="9"/>
    <s v="Rond"/>
    <s v="Gewapend beton"/>
    <n v="19800101"/>
    <s v="Oud-Beijerland"/>
    <s v="Aston Martinlaan (OBL)"/>
    <n v="2024"/>
    <n v="0"/>
  </r>
  <r>
    <s v="LEI-O01-3863"/>
    <n v="3863"/>
    <s v="Hemelwaterriool"/>
    <n v="3242"/>
    <n v="3138"/>
    <n v="9"/>
    <n v="500"/>
    <n v="0"/>
    <x v="9"/>
    <s v="Rond"/>
    <s v="Gewapend beton"/>
    <n v="19800101"/>
    <s v="Oud-Beijerland"/>
    <s v="Aston Martinlaan (OBL)"/>
    <n v="2024"/>
    <n v="0"/>
  </r>
  <r>
    <s v="LEI-O01-3864"/>
    <n v="3864"/>
    <s v="Hemelwaterriool"/>
    <n v="3242"/>
    <n v="3243"/>
    <n v="15.75"/>
    <n v="500"/>
    <n v="0"/>
    <x v="9"/>
    <s v="Rond"/>
    <s v="Gewapend beton"/>
    <n v="19800101"/>
    <s v="Oud-Beijerland"/>
    <s v="Aston Martinlaan (OBL)"/>
    <n v="2024"/>
    <n v="0"/>
  </r>
  <r>
    <s v="LEI-O01-3865"/>
    <n v="3865"/>
    <s v="Hemelwaterriool"/>
    <n v="3243"/>
    <n v="3244"/>
    <n v="108.4"/>
    <n v="500"/>
    <n v="0"/>
    <x v="9"/>
    <s v="Rond"/>
    <s v="Gewapend beton"/>
    <n v="19800101"/>
    <s v="Oud-Beijerland"/>
    <s v="Spykerlaan (OBL)"/>
    <n v="2024"/>
    <n v="0"/>
  </r>
  <r>
    <s v="LEI-O01-462"/>
    <n v="462"/>
    <s v="Hemelwaterriool"/>
    <n v="1404"/>
    <n v="1727"/>
    <n v="27.61"/>
    <n v="500"/>
    <n v="0"/>
    <x v="9"/>
    <s v="Rond"/>
    <s v="Beton"/>
    <n v="19920101"/>
    <s v="Oud-Beijerland"/>
    <s v="Vierwiekenplein (OBL)"/>
    <n v="2024"/>
    <n v="0"/>
  </r>
  <r>
    <s v="LEI-B01-00793"/>
    <n v="793"/>
    <s v="Hemelwaterriool"/>
    <n v="41052"/>
    <n v="41054"/>
    <n v="33.950000000000003"/>
    <n v="600"/>
    <n v="0"/>
    <x v="10"/>
    <s v="Rond"/>
    <s v="Beton"/>
    <n v="20090101"/>
    <s v="Puttershoek"/>
    <s v="Winterplein (PHK)"/>
    <n v="2024"/>
    <n v="0"/>
  </r>
  <r>
    <s v="LEI-B01-00794"/>
    <n v="794"/>
    <s v="Hemelwaterriool"/>
    <n v="41054"/>
    <n v="41058"/>
    <n v="32.58"/>
    <n v="600"/>
    <n v="0"/>
    <x v="10"/>
    <s v="Rond"/>
    <s v="Beton"/>
    <n v="20090101"/>
    <s v="Puttershoek"/>
    <s v="Winterplein (PHK)"/>
    <n v="2024"/>
    <n v="0"/>
  </r>
  <r>
    <s v="LEI-B01-00795"/>
    <n v="795"/>
    <s v="Hemelwaterriool"/>
    <n v="41058"/>
    <n v="41059"/>
    <n v="16.02"/>
    <n v="600"/>
    <n v="0"/>
    <x v="10"/>
    <s v="Rond"/>
    <s v="Beton"/>
    <n v="20090101"/>
    <s v="Puttershoek"/>
    <s v="Winterplein (PHK)"/>
    <n v="2024"/>
    <n v="0"/>
  </r>
  <r>
    <s v="LEI-B01-00796"/>
    <n v="796"/>
    <s v="Hemelwaterriool"/>
    <n v="41059"/>
    <n v="41068"/>
    <n v="6.31"/>
    <n v="600"/>
    <n v="0"/>
    <x v="10"/>
    <s v="Rond"/>
    <s v="Beton"/>
    <n v="20090101"/>
    <s v="Puttershoek"/>
    <s v="Winterplein (PHK)"/>
    <n v="2024"/>
    <n v="0"/>
  </r>
  <r>
    <s v="LEI-B01-00797"/>
    <n v="797"/>
    <s v="Hemelwaterriool"/>
    <n v="41068"/>
    <n v="41069"/>
    <n v="5.71"/>
    <n v="600"/>
    <n v="0"/>
    <x v="10"/>
    <s v="Rond"/>
    <s v="Beton"/>
    <n v="20090101"/>
    <s v="Puttershoek"/>
    <s v="Winterplein (PHK)"/>
    <n v="2024"/>
    <n v="0"/>
  </r>
  <r>
    <s v="LEI-B01-X04982"/>
    <s v="X04982"/>
    <s v="Hemelwaterriool"/>
    <s v="47209A"/>
    <s v="47209B"/>
    <n v="6.31"/>
    <n v="600"/>
    <n v="0"/>
    <x v="10"/>
    <s v="Rond"/>
    <s v="Beton"/>
    <n v="19980101"/>
    <s v="Puttershoek"/>
    <s v="De Grienden (PHK)"/>
    <n v="2024"/>
    <n v="0"/>
  </r>
  <r>
    <s v="LEI-B01-X04983"/>
    <s v="X04983"/>
    <s v="Hemelwaterriool"/>
    <s v="47209A"/>
    <s v="47209C"/>
    <n v="8.64"/>
    <n v="600"/>
    <n v="0"/>
    <x v="10"/>
    <s v="Rond"/>
    <s v="Beton"/>
    <n v="19980101"/>
    <s v="Puttershoek"/>
    <s v="De Grienden (PHK)"/>
    <n v="2024"/>
    <n v="0"/>
  </r>
  <r>
    <s v="LEI-B01-X04984"/>
    <s v="X04984"/>
    <s v="Hemelwaterriool"/>
    <n v="47290"/>
    <s v="47290A"/>
    <n v="8.6199999999999992"/>
    <n v="600"/>
    <n v="0"/>
    <x v="10"/>
    <s v="Rond"/>
    <s v="Beton"/>
    <n v="20020101"/>
    <s v="Puttershoek"/>
    <s v="De Grienden (PHK)"/>
    <n v="2024"/>
    <n v="0"/>
  </r>
  <r>
    <s v="LEI-B01-X04985"/>
    <s v="X04985"/>
    <s v="Hemelwaterriool"/>
    <n v="47290"/>
    <s v="47290B"/>
    <n v="6.39"/>
    <n v="600"/>
    <n v="0"/>
    <x v="10"/>
    <s v="Rond"/>
    <s v="Beton"/>
    <n v="20020101"/>
    <s v="Puttershoek"/>
    <s v="De Grienden (PHK)"/>
    <n v="2024"/>
    <n v="0"/>
  </r>
  <r>
    <s v="LEI-O01-1260"/>
    <n v="1260"/>
    <s v="Gemengd riool"/>
    <n v="1277"/>
    <n v="1286"/>
    <n v="23.54"/>
    <n v="600"/>
    <n v="0"/>
    <x v="10"/>
    <s v="Rond"/>
    <s v="Beton"/>
    <n v="19800101"/>
    <s v="Oud-Beijerland"/>
    <s v="Bierkade (OBL)"/>
    <n v="2024"/>
    <n v="0"/>
  </r>
  <r>
    <s v="LEI-O01-1271"/>
    <n v="1271"/>
    <s v="Gemengd riool"/>
    <n v="1286"/>
    <n v="1288"/>
    <n v="27.19"/>
    <n v="600"/>
    <n v="0"/>
    <x v="10"/>
    <s v="Rond"/>
    <s v="Beton"/>
    <n v="19800101"/>
    <s v="Oud-Beijerland"/>
    <s v="Bierkade (OBL)"/>
    <n v="2024"/>
    <n v="0"/>
  </r>
  <r>
    <s v="LEI-O01-1272"/>
    <n v="1272"/>
    <s v="Gemengd riool"/>
    <n v="1288"/>
    <n v="3192"/>
    <n v="15.1"/>
    <n v="600"/>
    <n v="0"/>
    <x v="10"/>
    <s v="Rond"/>
    <s v="Beton"/>
    <n v="19800101"/>
    <s v="Oud-Beijerland"/>
    <s v="Scheepmakershaven (OBL)"/>
    <n v="2024"/>
    <n v="0"/>
  </r>
  <r>
    <s v="LEI-O01-1274"/>
    <n v="1274"/>
    <s v="Gemengd riool"/>
    <n v="1289"/>
    <n v="1290"/>
    <n v="50.09"/>
    <n v="600"/>
    <n v="0"/>
    <x v="10"/>
    <s v="Rond"/>
    <s v="Beton"/>
    <n v="19800101"/>
    <s v="Oud-Beijerland"/>
    <s v="Scheepmakershaven (OBL)"/>
    <n v="2024"/>
    <n v="0"/>
  </r>
  <r>
    <s v="LEI-O01-1329"/>
    <n v="1329"/>
    <s v="Hemelwaterriool"/>
    <s v="U96"/>
    <n v="2820"/>
    <n v="10.3"/>
    <n v="600"/>
    <n v="0"/>
    <x v="10"/>
    <s v="Rond"/>
    <s v="Glasvezel versterkte kunststo"/>
    <n v="20060101"/>
    <s v="Oud-Beijerland"/>
    <s v="Havendam (OBL)"/>
    <n v="2024"/>
    <n v="0"/>
  </r>
  <r>
    <s v="LEI-O01-1601"/>
    <n v="1601"/>
    <s v="Hemelwaterriool"/>
    <n v="3031"/>
    <n v="3033"/>
    <n v="48.93"/>
    <n v="600"/>
    <n v="0"/>
    <x v="10"/>
    <s v="Rond"/>
    <s v="Beton"/>
    <n v="20010101"/>
    <s v="Oud-Beijerland"/>
    <s v="Aston Martinlaan (OBL)"/>
    <n v="2024"/>
    <n v="0"/>
  </r>
  <r>
    <s v="LEI-O01-1602"/>
    <n v="1602"/>
    <s v="Hemelwaterriool"/>
    <n v="3035"/>
    <n v="3037"/>
    <n v="48.93"/>
    <n v="600"/>
    <n v="0"/>
    <x v="10"/>
    <s v="Rond"/>
    <s v="Beton"/>
    <n v="20010101"/>
    <s v="Oud-Beijerland"/>
    <s v="Aston Martinlaan (OBL)"/>
    <n v="2024"/>
    <n v="0"/>
  </r>
  <r>
    <s v="LEI-O01-1603"/>
    <n v="1603"/>
    <s v="Hemelwaterriool"/>
    <n v="3039"/>
    <n v="3041"/>
    <n v="44.12"/>
    <n v="600"/>
    <n v="0"/>
    <x v="10"/>
    <s v="Rond"/>
    <s v="Beton"/>
    <n v="20010101"/>
    <s v="Oud-Beijerland"/>
    <s v="Aston Martinlaan (OBL)"/>
    <n v="2024"/>
    <n v="0"/>
  </r>
  <r>
    <s v="LEI-O01-1668"/>
    <n v="1668"/>
    <s v="Gemengd riool"/>
    <s v="P13"/>
    <n v="1274"/>
    <n v="41.58"/>
    <n v="600"/>
    <n v="0"/>
    <x v="10"/>
    <s v="Rond"/>
    <s v="Beton"/>
    <n v="19800101"/>
    <s v="Oud-Beijerland"/>
    <s v="Bierkade (OBL)"/>
    <n v="2024"/>
    <n v="0"/>
  </r>
  <r>
    <s v="LEI-O01-1835"/>
    <n v="1835"/>
    <s v="Gemengd riool"/>
    <n v="1290"/>
    <n v="1302"/>
    <n v="39.85"/>
    <n v="600"/>
    <n v="0"/>
    <x v="10"/>
    <s v="Rond"/>
    <s v="Beton"/>
    <n v="19800101"/>
    <s v="Oud-Beijerland"/>
    <s v="Scheepmakershaven (OBL)"/>
    <n v="2024"/>
    <n v="0"/>
  </r>
  <r>
    <s v="LEI-O01-2049"/>
    <n v="2049"/>
    <s v="Hemelwaterriool"/>
    <n v="2820"/>
    <n v="3215"/>
    <n v="40.520000000000003"/>
    <n v="600"/>
    <n v="0"/>
    <x v="10"/>
    <s v="Rond"/>
    <s v="Beton"/>
    <n v="19500101"/>
    <s v="Oud-Beijerland"/>
    <s v="Havendam (OBL)"/>
    <n v="2024"/>
    <n v="0"/>
  </r>
  <r>
    <s v="LEI-O01-2357"/>
    <n v="2357"/>
    <s v="Hemelwaterriool"/>
    <n v="2934"/>
    <n v="2935"/>
    <n v="47.3"/>
    <n v="600"/>
    <n v="0"/>
    <x v="10"/>
    <s v="Rond"/>
    <s v="Beton"/>
    <n v="20010101"/>
    <s v="Oud-Beijerland"/>
    <s v="Ferrarilaan (OBL)"/>
    <n v="2024"/>
    <n v="0"/>
  </r>
  <r>
    <s v="LEI-O01-2646"/>
    <n v="2646"/>
    <s v="Hemelwaterriool"/>
    <n v="3215"/>
    <s v="U70"/>
    <n v="36.090000000000003"/>
    <n v="600"/>
    <n v="0"/>
    <x v="10"/>
    <s v="Rond"/>
    <s v="Beton"/>
    <n v="19500101"/>
    <s v="Oud-Beijerland"/>
    <s v="Marktplein (OBL)"/>
    <n v="2024"/>
    <n v="0"/>
  </r>
  <r>
    <s v="LEI-O01-2745"/>
    <n v="2745"/>
    <s v="Hemelwaterriool"/>
    <n v="2936"/>
    <n v="2937"/>
    <n v="50.75"/>
    <n v="600"/>
    <n v="0"/>
    <x v="10"/>
    <s v="Rond"/>
    <s v="Beton"/>
    <n v="20010101"/>
    <s v="Oud-Beijerland"/>
    <s v="Ferrarilaan (OBL)"/>
    <n v="2024"/>
    <n v="0"/>
  </r>
  <r>
    <s v="LEI-O01-2746"/>
    <n v="2746"/>
    <s v="Hemelwaterriool"/>
    <n v="2937"/>
    <n v="2938"/>
    <n v="33.549999999999997"/>
    <n v="600"/>
    <n v="0"/>
    <x v="10"/>
    <s v="Rond"/>
    <s v="Beton"/>
    <n v="20010101"/>
    <s v="Oud-Beijerland"/>
    <s v="Ferrarilaan (OBL)"/>
    <n v="2024"/>
    <n v="0"/>
  </r>
  <r>
    <s v="LEI-O01-291"/>
    <n v="291"/>
    <s v="Hemelwaterriool"/>
    <n v="1404"/>
    <n v="1574"/>
    <n v="8.57"/>
    <n v="600"/>
    <n v="0"/>
    <x v="10"/>
    <s v="Rond"/>
    <s v="Beton"/>
    <n v="19920101"/>
    <s v="Oud-Beijerland"/>
    <s v="Vierwiekenplein (OBL)"/>
    <n v="2024"/>
    <n v="0"/>
  </r>
  <r>
    <s v="LEI-O01-3281"/>
    <n v="3281"/>
    <s v="Gemengd riool"/>
    <n v="3192"/>
    <n v="1289"/>
    <n v="18.46"/>
    <n v="600"/>
    <n v="0"/>
    <x v="10"/>
    <s v="Rond"/>
    <s v="Beton"/>
    <n v="19800101"/>
    <s v="Oud-Beijerland"/>
    <s v="Scheepmakershaven (OBL)"/>
    <n v="2024"/>
    <n v="0"/>
  </r>
  <r>
    <s v="LEI-O01-3362"/>
    <n v="3362"/>
    <s v="Hemelwaterriool"/>
    <n v="2935"/>
    <n v="2936"/>
    <n v="50.75"/>
    <n v="600"/>
    <n v="0"/>
    <x v="10"/>
    <s v="Rond"/>
    <s v="Beton"/>
    <n v="20010101"/>
    <s v="Oud-Beijerland"/>
    <s v="Ferrarilaan (OBL)"/>
    <n v="2024"/>
    <n v="0"/>
  </r>
  <r>
    <s v="LEI-O01-3389"/>
    <n v="3389"/>
    <s v="Hemelwaterriool"/>
    <n v="2925"/>
    <n v="3031"/>
    <n v="51.36"/>
    <n v="600"/>
    <n v="0"/>
    <x v="10"/>
    <s v="Rond"/>
    <s v="Beton"/>
    <n v="20010101"/>
    <s v="Oud-Beijerland"/>
    <s v="Aston Martinlaan (OBL)"/>
    <n v="2024"/>
    <n v="0"/>
  </r>
  <r>
    <s v="LEI-O01-3419"/>
    <n v="3419"/>
    <s v="Hemelwaterriool"/>
    <n v="3033"/>
    <n v="3035"/>
    <n v="51.36"/>
    <n v="600"/>
    <n v="0"/>
    <x v="10"/>
    <s v="Rond"/>
    <s v="Beton"/>
    <n v="20010101"/>
    <s v="Oud-Beijerland"/>
    <s v="Aston Martinlaan (OBL)"/>
    <n v="2024"/>
    <n v="0"/>
  </r>
  <r>
    <s v="LEI-O01-3422"/>
    <n v="3422"/>
    <s v="Hemelwaterriool"/>
    <n v="3037"/>
    <n v="3039"/>
    <n v="51.37"/>
    <n v="600"/>
    <n v="0"/>
    <x v="10"/>
    <s v="Rond"/>
    <s v="Beton"/>
    <n v="20010101"/>
    <s v="Oud-Beijerland"/>
    <s v="Aston Martinlaan (OBL)"/>
    <n v="2024"/>
    <n v="0"/>
  </r>
  <r>
    <s v="LEI-O01-3426"/>
    <n v="3426"/>
    <s v="Hemelwaterriool"/>
    <n v="3043"/>
    <n v="3045"/>
    <n v="36.89"/>
    <n v="600"/>
    <n v="0"/>
    <x v="10"/>
    <s v="Rond"/>
    <s v="Beton"/>
    <n v="20010101"/>
    <s v="Oud-Beijerland"/>
    <s v="Lamborghinilaan (OBL)"/>
    <n v="2024"/>
    <n v="0"/>
  </r>
  <r>
    <s v="LEI-O01-3429"/>
    <n v="3429"/>
    <s v="Hemelwaterriool"/>
    <n v="3047"/>
    <n v="3049"/>
    <n v="36.9"/>
    <n v="600"/>
    <n v="0"/>
    <x v="10"/>
    <s v="Rond"/>
    <s v="Beton"/>
    <n v="20010101"/>
    <s v="Oud-Beijerland"/>
    <s v="Lamborghinilaan (OBL)"/>
    <n v="2024"/>
    <n v="0"/>
  </r>
  <r>
    <s v="LEI-O01-3454"/>
    <n v="3454"/>
    <s v="Hemelwaterriool"/>
    <s v="B0003"/>
    <n v="3194"/>
    <n v="28.42"/>
    <n v="600"/>
    <n v="0"/>
    <x v="10"/>
    <s v="Rond"/>
    <s v="Gewapend beton"/>
    <n v="20100101"/>
    <s v="Oud-Beijerland"/>
    <s v="Havenpad (OBL)"/>
    <n v="2024"/>
    <n v="0"/>
  </r>
  <r>
    <s v="LEI-O01-3455"/>
    <n v="3455"/>
    <s v="Hemelwaterriool"/>
    <n v="3194"/>
    <n v="3151"/>
    <n v="24.92"/>
    <n v="600"/>
    <n v="0"/>
    <x v="10"/>
    <s v="Rond"/>
    <s v="Gewapend beton"/>
    <n v="20100101"/>
    <s v="Oud-Beijerland"/>
    <s v="Havenpad (OBL)"/>
    <n v="2024"/>
    <n v="0"/>
  </r>
  <r>
    <s v="LEI-O01-3753"/>
    <n v="3753"/>
    <s v="Hemelwaterriool"/>
    <s v="B0005"/>
    <s v="B0003"/>
    <n v="17.41"/>
    <n v="600"/>
    <n v="0"/>
    <x v="10"/>
    <s v="Rond"/>
    <s v="Beton"/>
    <n v="19800101"/>
    <s v="Oud-Beijerland"/>
    <s v="Oostkade (OBL)"/>
    <n v="2024"/>
    <n v="0"/>
  </r>
  <r>
    <s v="LEI-O01-3757"/>
    <n v="3757"/>
    <s v="Hemelwaterriool"/>
    <n v="3275"/>
    <n v="3279"/>
    <n v="53"/>
    <n v="600"/>
    <n v="0"/>
    <x v="10"/>
    <s v="Rond"/>
    <s v="Gewapend beton"/>
    <n v="19800101"/>
    <s v="Oud-Beijerland"/>
    <s v="Maseratilaan (OBL)"/>
    <n v="2024"/>
    <n v="0"/>
  </r>
  <r>
    <s v="LEI-O01-3758"/>
    <n v="3758"/>
    <s v="Hemelwaterriool"/>
    <n v="3279"/>
    <n v="2926"/>
    <n v="62.01"/>
    <n v="600"/>
    <n v="0"/>
    <x v="10"/>
    <s v="Rond"/>
    <s v="Gewapend beton"/>
    <n v="19800101"/>
    <s v="Oud-Beijerland"/>
    <s v="Maseratilaan (OBL)"/>
    <n v="2024"/>
    <n v="0"/>
  </r>
  <r>
    <s v="LEI-O01-3964"/>
    <n v="3964"/>
    <s v="Hemelwaterriool"/>
    <n v="3041"/>
    <n v="3043"/>
    <n v="39.299999999999997"/>
    <n v="600"/>
    <n v="0"/>
    <x v="10"/>
    <s v="Rond"/>
    <s v="Beton"/>
    <n v="20010101"/>
    <s v="Oud-Beijerland"/>
    <s v="Aston Martinlaan (OBL)"/>
    <n v="2024"/>
    <n v="0"/>
  </r>
  <r>
    <s v="LEI-O01-3965"/>
    <n v="3965"/>
    <s v="Hemelwaterriool"/>
    <n v="3045"/>
    <n v="3047"/>
    <n v="39.299999999999997"/>
    <n v="600"/>
    <n v="0"/>
    <x v="10"/>
    <s v="Rond"/>
    <s v="Beton"/>
    <n v="20010101"/>
    <s v="Oud-Beijerland"/>
    <s v="Lamborghinilaan (OBL)"/>
    <n v="2024"/>
    <n v="0"/>
  </r>
  <r>
    <s v="LEI-O01-3966"/>
    <n v="3966"/>
    <s v="Hemelwaterriool"/>
    <n v="3049"/>
    <n v="3051"/>
    <n v="41.42"/>
    <n v="600"/>
    <n v="0"/>
    <x v="10"/>
    <s v="Rond"/>
    <s v="Beton"/>
    <n v="20010101"/>
    <s v="Oud-Beijerland"/>
    <s v="Lamborghinilaan (OBL)"/>
    <n v="2024"/>
    <n v="0"/>
  </r>
  <r>
    <s v="LEI-O01-454"/>
    <n v="454"/>
    <s v="Gemengd riool"/>
    <n v="1274"/>
    <n v="1277"/>
    <n v="36.270000000000003"/>
    <n v="600"/>
    <n v="0"/>
    <x v="10"/>
    <s v="Rond"/>
    <s v="Beton"/>
    <n v="19800101"/>
    <s v="Oud-Beijerland"/>
    <s v="Bierkade (OBL)"/>
    <n v="2024"/>
    <n v="0"/>
  </r>
  <r>
    <s v="LEI-O01-886"/>
    <n v="886"/>
    <s v="Hemelwaterriool"/>
    <n v="1574"/>
    <s v="PG9"/>
    <n v="20.77"/>
    <n v="600"/>
    <n v="0"/>
    <x v="10"/>
    <s v="Rond"/>
    <s v="Beton"/>
    <n v="19920101"/>
    <s v="Oud-Beijerland"/>
    <s v="Vierwiekenplein (OBL)"/>
    <n v="2024"/>
    <n v="0"/>
  </r>
  <r>
    <s v="LEI-O01-887"/>
    <n v="887"/>
    <s v="Hemelwaterriool"/>
    <n v="1574"/>
    <n v="1606"/>
    <n v="29.2"/>
    <n v="600"/>
    <n v="0"/>
    <x v="10"/>
    <s v="Rond"/>
    <s v="Beton"/>
    <n v="19920101"/>
    <s v="Oud-Beijerland"/>
    <s v="Vierwiekenplein (OBL)"/>
    <n v="2024"/>
    <n v="0"/>
  </r>
  <r>
    <s v="LEI-O01-1362"/>
    <n v="1362"/>
    <s v="Gemengd riool"/>
    <n v="1302"/>
    <n v="1303"/>
    <n v="18.059999999999999"/>
    <n v="700"/>
    <n v="0"/>
    <x v="11"/>
    <s v="Rond"/>
    <s v="Beton"/>
    <n v="19800101"/>
    <s v="Oud-Beijerland"/>
    <s v="Scheepmakershaven (OBL)"/>
    <n v="2024"/>
    <n v="0"/>
  </r>
  <r>
    <s v="LEI-O01-1532"/>
    <n v="1532"/>
    <s v="Hemelwaterriool"/>
    <s v="HR18"/>
    <s v="T80"/>
    <n v="5.18"/>
    <n v="700"/>
    <n v="0"/>
    <x v="11"/>
    <s v="Rond"/>
    <s v="Beton"/>
    <n v="20010101"/>
    <s v="Oud-Beijerland"/>
    <s v="Ferrarilaan (OBL)"/>
    <n v="2024"/>
    <n v="0"/>
  </r>
  <r>
    <s v="LEI-O01-1839"/>
    <n v="1839"/>
    <s v="Gemengd riool"/>
    <n v="1303"/>
    <n v="1304"/>
    <n v="19.920000000000002"/>
    <n v="700"/>
    <n v="0"/>
    <x v="11"/>
    <s v="Rond"/>
    <s v="Beton"/>
    <n v="19800101"/>
    <s v="Oud-Beijerland"/>
    <s v="Scheepmakershaven (OBL)"/>
    <n v="2024"/>
    <n v="0"/>
  </r>
  <r>
    <s v="LEI-O01-2370"/>
    <n v="2370"/>
    <s v="Hemelwaterriool"/>
    <n v="2932"/>
    <n v="2933"/>
    <n v="50.45"/>
    <n v="700"/>
    <n v="0"/>
    <x v="11"/>
    <s v="Rond"/>
    <s v="Beton"/>
    <n v="20010101"/>
    <s v="Oud-Beijerland"/>
    <s v="Ferrarilaan (OBL)"/>
    <n v="2024"/>
    <n v="0"/>
  </r>
  <r>
    <s v="LEI-O01-2371"/>
    <n v="2371"/>
    <s v="Hemelwaterriool"/>
    <n v="2933"/>
    <n v="2934"/>
    <n v="22.75"/>
    <n v="700"/>
    <n v="0"/>
    <x v="11"/>
    <s v="Rond"/>
    <s v="Beton"/>
    <n v="20010101"/>
    <s v="Oud-Beijerland"/>
    <s v="Ferrarilaan (OBL)"/>
    <n v="2024"/>
    <n v="0"/>
  </r>
  <r>
    <s v="LEI-O01-3361"/>
    <n v="3361"/>
    <s v="Hemelwaterriool"/>
    <n v="2931"/>
    <n v="2932"/>
    <n v="24.55"/>
    <n v="700"/>
    <n v="0"/>
    <x v="11"/>
    <s v="Rond"/>
    <s v="Beton"/>
    <n v="20010101"/>
    <s v="Oud-Beijerland"/>
    <s v="Ferrarilaan (OBL)"/>
    <n v="2024"/>
    <n v="0"/>
  </r>
  <r>
    <s v="LEI-O01-3432"/>
    <n v="3432"/>
    <s v="Hemelwaterriool"/>
    <n v="3051"/>
    <s v="HR18"/>
    <n v="4.32"/>
    <n v="700"/>
    <n v="0"/>
    <x v="11"/>
    <s v="Rond"/>
    <s v="Beton"/>
    <n v="20010101"/>
    <s v="Oud-Beijerland"/>
    <s v="Ferrarilaan (OBL)"/>
    <n v="2024"/>
    <n v="0"/>
  </r>
  <r>
    <s v="LEI-O01-2286"/>
    <n v="2286"/>
    <s v="Hemelwaterriool"/>
    <n v="2926"/>
    <n v="2925"/>
    <n v="31.94"/>
    <n v="800"/>
    <n v="0"/>
    <x v="12"/>
    <s v="Rond"/>
    <s v="Beton"/>
    <n v="20010101"/>
    <s v="Oud-Beijerland"/>
    <s v="Aston Martinlaan (OBL)"/>
    <n v="2024"/>
    <n v="0"/>
  </r>
  <r>
    <s v="LEI-O01-2287"/>
    <n v="2287"/>
    <s v="Hemelwaterriool"/>
    <n v="2927"/>
    <n v="2926"/>
    <n v="18.309999999999999"/>
    <n v="800"/>
    <n v="0"/>
    <x v="12"/>
    <s v="Rond"/>
    <s v="Beton"/>
    <n v="20010101"/>
    <s v="Oud-Beijerland"/>
    <s v="Aston Martinlaan (OBL)"/>
    <n v="2024"/>
    <n v="0"/>
  </r>
  <r>
    <s v="LEI-O01-2288"/>
    <n v="2288"/>
    <s v="Hemelwaterriool"/>
    <n v="2928"/>
    <n v="2929"/>
    <n v="49.75"/>
    <n v="800"/>
    <n v="0"/>
    <x v="12"/>
    <s v="Rond"/>
    <s v="Beton"/>
    <n v="20010101"/>
    <s v="Oud-Beijerland"/>
    <s v="Aston Martinlaan (OBL)"/>
    <n v="2024"/>
    <n v="0"/>
  </r>
  <r>
    <s v="LEI-O01-3360"/>
    <n v="3360"/>
    <s v="Hemelwaterriool"/>
    <n v="2929"/>
    <n v="2930"/>
    <n v="51.74"/>
    <n v="800"/>
    <n v="0"/>
    <x v="12"/>
    <s v="Rond"/>
    <s v="Beton"/>
    <n v="20010101"/>
    <s v="Oud-Beijerland"/>
    <s v="Aston Martinlaan (OBL)"/>
    <n v="2024"/>
    <n v="0"/>
  </r>
  <r>
    <s v="LEI-O01-4020"/>
    <n v="4020"/>
    <s v="Hemelwaterriool"/>
    <n v="2927"/>
    <n v="2928"/>
    <n v="50.4"/>
    <n v="800"/>
    <n v="0"/>
    <x v="12"/>
    <s v="Rond"/>
    <s v="Beton"/>
    <n v="20010101"/>
    <s v="Oud-Beijerland"/>
    <s v="Aston Martinlaan (OBL)"/>
    <n v="2024"/>
    <n v="0"/>
  </r>
  <r>
    <s v="LEI-O01-4554"/>
    <n v="4554"/>
    <s v="Hemelwaterriool"/>
    <n v="2926"/>
    <n v="7171"/>
    <n v="21.23"/>
    <n v="800"/>
    <n v="0"/>
    <x v="12"/>
    <s v="Rond"/>
    <s v="Beton"/>
    <n v="20010101"/>
    <s v="Oud-Beijerland"/>
    <s v="Aston Martinlaan (OBL)"/>
    <n v="2024"/>
    <n v="0"/>
  </r>
  <r>
    <s v="LEI-C01-1835"/>
    <n v="1835"/>
    <s v="Gemengd riool"/>
    <n v="1041"/>
    <n v="1015"/>
    <n v="58.43"/>
    <n v="900"/>
    <n v="0"/>
    <x v="13"/>
    <s v="Rond"/>
    <s v="Beton"/>
    <n v="19870101"/>
    <s v="Klaaswaal"/>
    <s v="Dotterbloemstraat (KWL)"/>
    <n v="2024"/>
    <n v="0"/>
  </r>
  <r>
    <s v="LEI-C01-1859"/>
    <n v="1859"/>
    <s v="Gemengd riool"/>
    <n v="1043"/>
    <n v="1033"/>
    <n v="17.3"/>
    <n v="900"/>
    <n v="0"/>
    <x v="13"/>
    <s v="Rond"/>
    <s v="Beton"/>
    <n v="19840101"/>
    <s v="Klaaswaal"/>
    <s v="Leliestraat (KWL)"/>
    <n v="2024"/>
    <n v="0"/>
  </r>
  <r>
    <s v="LEI-C01-1874"/>
    <n v="1874"/>
    <s v="Gemengd riool"/>
    <n v="1047"/>
    <n v="1041"/>
    <n v="54.63"/>
    <n v="900"/>
    <n v="0"/>
    <x v="13"/>
    <s v="Rond"/>
    <s v="Beton"/>
    <n v="19870101"/>
    <s v="Klaaswaal"/>
    <s v="Dotterbloemstraat (KWL)"/>
    <n v="2024"/>
    <n v="0"/>
  </r>
  <r>
    <s v="LEI-C01-1875"/>
    <n v="1875"/>
    <s v="Gemengd riool"/>
    <n v="1041"/>
    <n v="1042"/>
    <n v="56.39"/>
    <n v="900"/>
    <n v="0"/>
    <x v="13"/>
    <s v="Rond"/>
    <s v="Beton"/>
    <n v="19860101"/>
    <s v="Klaaswaal"/>
    <s v="Leliestraat (KWL)"/>
    <n v="2024"/>
    <n v="0"/>
  </r>
  <r>
    <s v="LEI-C01-1877"/>
    <n v="1877"/>
    <s v="Gemengd riool"/>
    <n v="1042"/>
    <n v="1043"/>
    <n v="46.83"/>
    <n v="900"/>
    <n v="0"/>
    <x v="13"/>
    <s v="Rond"/>
    <s v="Beton"/>
    <n v="19840101"/>
    <s v="Klaaswaal"/>
    <s v="Leliestraat (KWL)"/>
    <n v="2024"/>
    <n v="0"/>
  </r>
  <r>
    <s v="LEI-C01-1882"/>
    <n v="1882"/>
    <s v="Gemengd riool"/>
    <n v="1047"/>
    <n v="1046"/>
    <n v="8.85"/>
    <n v="900"/>
    <n v="0"/>
    <x v="13"/>
    <s v="Rond"/>
    <s v="Beton"/>
    <n v="19810101"/>
    <s v="Klaaswaal"/>
    <s v="Sleutelbloemstraat (KWL)"/>
    <n v="2024"/>
    <n v="0"/>
  </r>
  <r>
    <s v="LEI-B01-00808"/>
    <n v="808"/>
    <s v="Duiker"/>
    <n v="41091"/>
    <n v="41092"/>
    <n v="7.54"/>
    <n v="1000"/>
    <n v="0"/>
    <x v="14"/>
    <s v="Rond"/>
    <s v="Beton"/>
    <n v="20090101"/>
    <s v="Puttershoek"/>
    <s v="Schaduwrijk (PHK)"/>
    <n v="2024"/>
    <n v="0"/>
  </r>
  <r>
    <s v="LEI-B01-00831"/>
    <n v="831"/>
    <s v="Duiker"/>
    <n v="41092"/>
    <n v="41093"/>
    <n v="10.73"/>
    <n v="1000"/>
    <n v="0"/>
    <x v="14"/>
    <s v="Rond"/>
    <s v="Beton"/>
    <n v="20090101"/>
    <s v="Puttershoek"/>
    <s v="Schaduwrijk (PHK)"/>
    <n v="2024"/>
    <n v="0"/>
  </r>
  <r>
    <s v="LEI-B01-00832"/>
    <n v="832"/>
    <s v="Duiker"/>
    <n v="41093"/>
    <n v="41094"/>
    <n v="58.09"/>
    <n v="1000"/>
    <n v="0"/>
    <x v="14"/>
    <s v="Rond"/>
    <s v="Beton"/>
    <n v="20090101"/>
    <s v="Puttershoek"/>
    <s v="Schaduwrijk (PHK)"/>
    <n v="2024"/>
    <n v="0"/>
  </r>
  <r>
    <s v="LEI-B01-00833"/>
    <n v="833"/>
    <s v="Duiker"/>
    <n v="41094"/>
    <n v="41095"/>
    <n v="21.68"/>
    <n v="1000"/>
    <n v="0"/>
    <x v="14"/>
    <s v="Rond"/>
    <s v="Beton"/>
    <n v="20090101"/>
    <s v="Puttershoek"/>
    <s v="Schaduwrijk (PHK)"/>
    <n v="2024"/>
    <n v="0"/>
  </r>
  <r>
    <s v="LEI-B01-00834"/>
    <n v="834"/>
    <s v="Duiker"/>
    <n v="41095"/>
    <n v="41096"/>
    <n v="23.42"/>
    <n v="1000"/>
    <n v="0"/>
    <x v="14"/>
    <s v="Rond"/>
    <s v="Beton"/>
    <n v="20090101"/>
    <s v="Puttershoek"/>
    <s v="Schaduwrijk (PHK)"/>
    <n v="2024"/>
    <n v="0"/>
  </r>
  <r>
    <s v="LEI-B01-00835"/>
    <n v="835"/>
    <s v="Duiker"/>
    <n v="41097"/>
    <n v="41098"/>
    <n v="16.399999999999999"/>
    <n v="1000"/>
    <n v="0"/>
    <x v="14"/>
    <s v="Rond"/>
    <s v="Beton"/>
    <n v="20090101"/>
    <s v="Puttershoek"/>
    <s v="Eikenlaan (PHK)"/>
    <n v="2024"/>
    <n v="0"/>
  </r>
  <r>
    <s v="LEI-B01-00836"/>
    <n v="836"/>
    <s v="Duiker"/>
    <n v="41099"/>
    <n v="41101"/>
    <n v="15.74"/>
    <n v="1000"/>
    <n v="0"/>
    <x v="14"/>
    <s v="Rond"/>
    <s v="Beton"/>
    <n v="20090101"/>
    <s v="Puttershoek"/>
    <s v="Eikenlaan (PHK)"/>
    <n v="2024"/>
    <n v="0"/>
  </r>
  <r>
    <s v="LEI-B01-00837"/>
    <n v="837"/>
    <s v="Duiker"/>
    <n v="41102"/>
    <n v="41104"/>
    <n v="15.35"/>
    <n v="1000"/>
    <n v="0"/>
    <x v="14"/>
    <s v="Rond"/>
    <s v="Beton"/>
    <n v="20090101"/>
    <s v="Puttershoek"/>
    <s v="Eikenlaan (PHK)"/>
    <n v="2024"/>
    <n v="0"/>
  </r>
  <r>
    <s v="LEI-B01-00838"/>
    <n v="838"/>
    <s v="Duiker"/>
    <n v="41104"/>
    <n v="41103"/>
    <n v="10.81"/>
    <n v="1000"/>
    <n v="0"/>
    <x v="14"/>
    <s v="Rond"/>
    <s v="Beton"/>
    <n v="20090101"/>
    <s v="Puttershoek"/>
    <s v="Eikenlaan (PHK)"/>
    <n v="2024"/>
    <n v="0"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  <r>
    <m/>
    <m/>
    <m/>
    <m/>
    <m/>
    <m/>
    <m/>
    <m/>
    <x v="15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98D28B-1D97-4189-84B4-92DBED2CC9E9}" name="Draaitabel3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M2:N10" firstHeaderRow="1" firstDataRow="1" firstDataCol="1"/>
  <pivotFields count="16"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9">
        <item x="6"/>
        <item x="0"/>
        <item x="5"/>
        <item x="1"/>
        <item x="2"/>
        <item x="4"/>
        <item x="3"/>
        <item h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8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om van LenLei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861AAE-DBE7-4E12-A218-6091FC461DD5}" name="Draaitabel4" cacheId="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M14:N31" firstHeaderRow="1" firstDataRow="1" firstDataCol="1"/>
  <pivotFields count="16"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17"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7"/>
        <item x="15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8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dataFields count="1">
    <dataField name="Som van LenLei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F4DFF-5FA6-4670-9E45-D9F4B02B8043}">
  <dimension ref="A1:X75"/>
  <sheetViews>
    <sheetView tabSelected="1" topLeftCell="A39" workbookViewId="0">
      <selection activeCell="W44" sqref="W44"/>
    </sheetView>
  </sheetViews>
  <sheetFormatPr defaultRowHeight="15" x14ac:dyDescent="0.25"/>
  <cols>
    <col min="1" max="1" width="18.5703125" customWidth="1"/>
    <col min="2" max="2" width="12" customWidth="1"/>
    <col min="3" max="3" width="15" customWidth="1"/>
    <col min="4" max="4" width="16.42578125" customWidth="1"/>
    <col min="13" max="13" width="10.140625" bestFit="1" customWidth="1"/>
    <col min="14" max="14" width="14.28515625" bestFit="1" customWidth="1"/>
  </cols>
  <sheetData>
    <row r="1" spans="2:14" x14ac:dyDescent="0.25">
      <c r="M1" t="s">
        <v>0</v>
      </c>
    </row>
    <row r="2" spans="2:14" ht="30" x14ac:dyDescent="0.25">
      <c r="B2" s="4" t="s">
        <v>1</v>
      </c>
      <c r="C2" s="8" t="s">
        <v>2</v>
      </c>
      <c r="D2" s="8" t="s">
        <v>0</v>
      </c>
      <c r="M2" s="2" t="s">
        <v>3</v>
      </c>
      <c r="N2" t="s">
        <v>4</v>
      </c>
    </row>
    <row r="3" spans="2:14" x14ac:dyDescent="0.25">
      <c r="B3" s="6">
        <f>M16</f>
        <v>125</v>
      </c>
      <c r="C3" s="7">
        <f>N16</f>
        <v>241.19000000000003</v>
      </c>
      <c r="D3" s="7"/>
      <c r="M3" s="3">
        <v>250</v>
      </c>
      <c r="N3">
        <v>3202.2900000000013</v>
      </c>
    </row>
    <row r="4" spans="2:14" x14ac:dyDescent="0.25">
      <c r="B4" s="6">
        <f t="shared" ref="B4:B16" si="0">M17</f>
        <v>160</v>
      </c>
      <c r="C4" s="7">
        <f t="shared" ref="C4:C16" si="1">N17</f>
        <v>1074.7600000000002</v>
      </c>
      <c r="D4" s="7"/>
      <c r="M4" s="3">
        <v>300</v>
      </c>
      <c r="N4">
        <v>2167.2800000000002</v>
      </c>
    </row>
    <row r="5" spans="2:14" x14ac:dyDescent="0.25">
      <c r="B5" s="6">
        <f t="shared" si="0"/>
        <v>200</v>
      </c>
      <c r="C5" s="7">
        <f t="shared" si="1"/>
        <v>1750.9999999999998</v>
      </c>
      <c r="D5" s="7"/>
      <c r="M5" s="3">
        <v>315</v>
      </c>
      <c r="N5">
        <v>559.12</v>
      </c>
    </row>
    <row r="6" spans="2:14" x14ac:dyDescent="0.25">
      <c r="B6" s="6">
        <f t="shared" si="0"/>
        <v>250</v>
      </c>
      <c r="C6" s="7">
        <f t="shared" si="1"/>
        <v>15372.739999999998</v>
      </c>
      <c r="D6" s="7">
        <f t="shared" ref="D6:D14" si="2">VLOOKUP(B6,M$3:N$9,2,FALSE)</f>
        <v>3202.2900000000013</v>
      </c>
      <c r="M6" s="3">
        <v>400</v>
      </c>
      <c r="N6">
        <v>2496.7699999999991</v>
      </c>
    </row>
    <row r="7" spans="2:14" x14ac:dyDescent="0.25">
      <c r="B7" s="6">
        <f t="shared" si="0"/>
        <v>300</v>
      </c>
      <c r="C7" s="7">
        <f t="shared" si="1"/>
        <v>6194.6300000000056</v>
      </c>
      <c r="D7" s="7">
        <f t="shared" si="2"/>
        <v>2167.2800000000002</v>
      </c>
      <c r="M7" s="3">
        <v>500</v>
      </c>
      <c r="N7">
        <v>1133.54</v>
      </c>
    </row>
    <row r="8" spans="2:14" x14ac:dyDescent="0.25">
      <c r="B8" s="6">
        <f t="shared" si="0"/>
        <v>315</v>
      </c>
      <c r="C8" s="7">
        <f t="shared" si="1"/>
        <v>1859.4699999999996</v>
      </c>
      <c r="D8" s="7">
        <f t="shared" si="2"/>
        <v>559.12</v>
      </c>
      <c r="M8" s="3">
        <v>600</v>
      </c>
      <c r="N8">
        <v>213.55</v>
      </c>
    </row>
    <row r="9" spans="2:14" x14ac:dyDescent="0.25">
      <c r="B9" s="6">
        <f t="shared" si="0"/>
        <v>400</v>
      </c>
      <c r="C9" s="7">
        <f t="shared" si="1"/>
        <v>5702.5299999999979</v>
      </c>
      <c r="D9" s="7">
        <f t="shared" si="2"/>
        <v>2496.7699999999991</v>
      </c>
      <c r="M9" s="3">
        <v>900</v>
      </c>
      <c r="N9">
        <v>261.64</v>
      </c>
    </row>
    <row r="10" spans="2:14" x14ac:dyDescent="0.25">
      <c r="B10" s="6">
        <f t="shared" si="0"/>
        <v>500</v>
      </c>
      <c r="C10" s="7">
        <f t="shared" si="1"/>
        <v>1613.2799999999997</v>
      </c>
      <c r="D10" s="7">
        <f t="shared" si="2"/>
        <v>1133.54</v>
      </c>
      <c r="M10" s="3" t="s">
        <v>5</v>
      </c>
      <c r="N10">
        <v>10034.189999999999</v>
      </c>
    </row>
    <row r="11" spans="2:14" x14ac:dyDescent="0.25">
      <c r="B11" s="6">
        <f t="shared" si="0"/>
        <v>600</v>
      </c>
      <c r="C11" s="7">
        <f t="shared" si="1"/>
        <v>1380.0500000000002</v>
      </c>
      <c r="D11" s="7">
        <f t="shared" si="2"/>
        <v>213.55</v>
      </c>
    </row>
    <row r="12" spans="2:14" x14ac:dyDescent="0.25">
      <c r="B12" s="6">
        <f t="shared" si="0"/>
        <v>700</v>
      </c>
      <c r="C12" s="7">
        <f t="shared" si="1"/>
        <v>145.22999999999999</v>
      </c>
      <c r="D12" s="7"/>
    </row>
    <row r="13" spans="2:14" x14ac:dyDescent="0.25">
      <c r="B13" s="6">
        <f t="shared" si="0"/>
        <v>800</v>
      </c>
      <c r="C13" s="7">
        <f t="shared" si="1"/>
        <v>223.37</v>
      </c>
      <c r="D13" s="7"/>
      <c r="M13" t="s">
        <v>2</v>
      </c>
    </row>
    <row r="14" spans="2:14" x14ac:dyDescent="0.25">
      <c r="B14" s="6">
        <f t="shared" si="0"/>
        <v>900</v>
      </c>
      <c r="C14" s="7">
        <f t="shared" si="1"/>
        <v>242.42999999999998</v>
      </c>
      <c r="D14" s="7">
        <f t="shared" si="2"/>
        <v>261.64</v>
      </c>
      <c r="M14" s="2" t="s">
        <v>3</v>
      </c>
      <c r="N14" t="s">
        <v>4</v>
      </c>
    </row>
    <row r="15" spans="2:14" x14ac:dyDescent="0.25">
      <c r="B15" s="6">
        <f t="shared" si="0"/>
        <v>1000</v>
      </c>
      <c r="C15" s="7">
        <f t="shared" si="1"/>
        <v>179.76</v>
      </c>
      <c r="D15" s="7"/>
      <c r="M15" s="3">
        <v>0</v>
      </c>
      <c r="N15">
        <v>191.37</v>
      </c>
    </row>
    <row r="16" spans="2:14" x14ac:dyDescent="0.25">
      <c r="B16" s="6" t="str">
        <f t="shared" si="0"/>
        <v>400/600</v>
      </c>
      <c r="C16" s="7">
        <f t="shared" si="1"/>
        <v>158.28</v>
      </c>
      <c r="D16" s="7"/>
      <c r="M16" s="3">
        <v>125</v>
      </c>
      <c r="N16">
        <v>241.19000000000003</v>
      </c>
    </row>
    <row r="17" spans="2:14" x14ac:dyDescent="0.25">
      <c r="B17" s="6" t="s">
        <v>6</v>
      </c>
      <c r="C17" s="7">
        <f>N15</f>
        <v>191.37</v>
      </c>
      <c r="D17" s="7"/>
      <c r="M17" s="3">
        <v>160</v>
      </c>
      <c r="N17">
        <v>1074.7600000000002</v>
      </c>
    </row>
    <row r="18" spans="2:14" x14ac:dyDescent="0.25">
      <c r="B18" s="4" t="s">
        <v>7</v>
      </c>
      <c r="C18" s="5">
        <f>SUM(C2:C17)</f>
        <v>36330.090000000018</v>
      </c>
      <c r="D18" s="5">
        <f>SUM(D2:D17)</f>
        <v>10034.189999999999</v>
      </c>
      <c r="M18" s="3">
        <v>200</v>
      </c>
      <c r="N18">
        <v>1750.9999999999998</v>
      </c>
    </row>
    <row r="19" spans="2:14" x14ac:dyDescent="0.25">
      <c r="M19" s="3">
        <v>250</v>
      </c>
      <c r="N19">
        <v>15372.739999999998</v>
      </c>
    </row>
    <row r="20" spans="2:14" x14ac:dyDescent="0.25">
      <c r="M20" s="3">
        <v>300</v>
      </c>
      <c r="N20">
        <v>6194.6300000000056</v>
      </c>
    </row>
    <row r="21" spans="2:14" x14ac:dyDescent="0.25">
      <c r="M21" s="3">
        <v>315</v>
      </c>
      <c r="N21">
        <v>1859.4699999999996</v>
      </c>
    </row>
    <row r="22" spans="2:14" x14ac:dyDescent="0.25">
      <c r="M22" s="3">
        <v>400</v>
      </c>
      <c r="N22">
        <v>5702.5299999999979</v>
      </c>
    </row>
    <row r="23" spans="2:14" x14ac:dyDescent="0.25">
      <c r="M23" s="3">
        <v>500</v>
      </c>
      <c r="N23">
        <v>1613.2799999999997</v>
      </c>
    </row>
    <row r="24" spans="2:14" x14ac:dyDescent="0.25">
      <c r="M24" s="3">
        <v>600</v>
      </c>
      <c r="N24">
        <v>1380.0500000000002</v>
      </c>
    </row>
    <row r="25" spans="2:14" x14ac:dyDescent="0.25">
      <c r="M25" s="3">
        <v>700</v>
      </c>
      <c r="N25">
        <v>145.22999999999999</v>
      </c>
    </row>
    <row r="26" spans="2:14" x14ac:dyDescent="0.25">
      <c r="M26" s="3">
        <v>800</v>
      </c>
      <c r="N26">
        <v>223.37</v>
      </c>
    </row>
    <row r="27" spans="2:14" x14ac:dyDescent="0.25">
      <c r="M27" s="3">
        <v>900</v>
      </c>
      <c r="N27">
        <v>242.42999999999998</v>
      </c>
    </row>
    <row r="28" spans="2:14" x14ac:dyDescent="0.25">
      <c r="M28" s="3">
        <v>1000</v>
      </c>
      <c r="N28">
        <v>179.76</v>
      </c>
    </row>
    <row r="29" spans="2:14" x14ac:dyDescent="0.25">
      <c r="M29" s="3" t="s">
        <v>8</v>
      </c>
      <c r="N29">
        <v>158.28</v>
      </c>
    </row>
    <row r="30" spans="2:14" x14ac:dyDescent="0.25">
      <c r="M30" s="3" t="s">
        <v>9</v>
      </c>
    </row>
    <row r="31" spans="2:14" x14ac:dyDescent="0.25">
      <c r="M31" s="3" t="s">
        <v>5</v>
      </c>
      <c r="N31">
        <v>36330.090000000011</v>
      </c>
    </row>
    <row r="36" spans="1:24" s="9" customFormat="1" x14ac:dyDescent="0.25">
      <c r="A36" s="9" t="s">
        <v>1867</v>
      </c>
      <c r="E36"/>
      <c r="F36"/>
    </row>
    <row r="37" spans="1:24" x14ac:dyDescent="0.25">
      <c r="B37" t="s">
        <v>1868</v>
      </c>
      <c r="D37" t="s">
        <v>1870</v>
      </c>
      <c r="I37" t="s">
        <v>1907</v>
      </c>
      <c r="J37" t="s">
        <v>1908</v>
      </c>
      <c r="P37" t="s">
        <v>1907</v>
      </c>
      <c r="Q37" t="s">
        <v>1908</v>
      </c>
    </row>
    <row r="38" spans="1:24" x14ac:dyDescent="0.25">
      <c r="A38" t="s">
        <v>6</v>
      </c>
      <c r="B38">
        <v>191.37</v>
      </c>
      <c r="F38" s="10">
        <f t="shared" ref="F38:F73" si="3">SUM(B38:E38)</f>
        <v>191.37</v>
      </c>
      <c r="I38">
        <v>75</v>
      </c>
      <c r="J38">
        <v>25</v>
      </c>
      <c r="L38" s="12">
        <f>SUM(F38*I38%)</f>
        <v>143.5275</v>
      </c>
      <c r="M38" s="12">
        <f>SUM(F38*J38%)</f>
        <v>47.842500000000001</v>
      </c>
      <c r="P38">
        <v>75</v>
      </c>
      <c r="Q38">
        <v>25</v>
      </c>
    </row>
    <row r="39" spans="1:24" x14ac:dyDescent="0.25">
      <c r="A39" t="s">
        <v>1869</v>
      </c>
      <c r="B39">
        <v>241.19000000000003</v>
      </c>
      <c r="F39" s="10">
        <f t="shared" si="3"/>
        <v>241.19000000000003</v>
      </c>
      <c r="I39">
        <v>75</v>
      </c>
      <c r="J39">
        <v>25</v>
      </c>
      <c r="L39" s="12">
        <f t="shared" ref="L39:L73" si="4">SUM(F39*I39%)</f>
        <v>180.89250000000001</v>
      </c>
      <c r="M39" s="12">
        <f t="shared" ref="M39:M73" si="5">SUM(F39*J39%)</f>
        <v>60.297500000000007</v>
      </c>
      <c r="P39">
        <v>75</v>
      </c>
      <c r="Q39">
        <v>25</v>
      </c>
    </row>
    <row r="40" spans="1:24" x14ac:dyDescent="0.25">
      <c r="A40" t="s">
        <v>1871</v>
      </c>
      <c r="B40">
        <v>943.36000000000058</v>
      </c>
      <c r="F40" s="10">
        <f t="shared" si="3"/>
        <v>943.36000000000058</v>
      </c>
      <c r="I40">
        <v>75</v>
      </c>
      <c r="J40">
        <v>25</v>
      </c>
      <c r="L40" s="12">
        <f t="shared" si="4"/>
        <v>707.52000000000044</v>
      </c>
      <c r="M40" s="12">
        <f t="shared" si="5"/>
        <v>235.84000000000015</v>
      </c>
      <c r="P40">
        <v>75</v>
      </c>
      <c r="Q40">
        <v>25</v>
      </c>
    </row>
    <row r="41" spans="1:24" x14ac:dyDescent="0.25">
      <c r="A41" t="s">
        <v>1872</v>
      </c>
      <c r="B41">
        <v>131.4</v>
      </c>
      <c r="F41" s="10">
        <f t="shared" si="3"/>
        <v>131.4</v>
      </c>
      <c r="I41">
        <v>75</v>
      </c>
      <c r="J41">
        <v>25</v>
      </c>
      <c r="L41" s="12">
        <f t="shared" si="4"/>
        <v>98.550000000000011</v>
      </c>
      <c r="M41" s="12">
        <f t="shared" si="5"/>
        <v>32.85</v>
      </c>
      <c r="P41">
        <v>75</v>
      </c>
      <c r="Q41">
        <v>25</v>
      </c>
    </row>
    <row r="42" spans="1:24" x14ac:dyDescent="0.25">
      <c r="A42" t="s">
        <v>1873</v>
      </c>
      <c r="B42">
        <v>1631.9499999999998</v>
      </c>
      <c r="F42" s="10">
        <f t="shared" si="3"/>
        <v>1631.9499999999998</v>
      </c>
      <c r="I42">
        <v>75</v>
      </c>
      <c r="J42">
        <v>25</v>
      </c>
      <c r="L42" s="12">
        <f t="shared" si="4"/>
        <v>1223.9624999999999</v>
      </c>
      <c r="M42" s="12">
        <f t="shared" si="5"/>
        <v>407.98749999999995</v>
      </c>
      <c r="P42">
        <v>75</v>
      </c>
      <c r="Q42">
        <v>25</v>
      </c>
    </row>
    <row r="43" spans="1:24" x14ac:dyDescent="0.25">
      <c r="A43" t="s">
        <v>1874</v>
      </c>
      <c r="B43">
        <v>119.05</v>
      </c>
      <c r="F43" s="10">
        <f t="shared" si="3"/>
        <v>119.05</v>
      </c>
      <c r="I43">
        <v>75</v>
      </c>
      <c r="J43">
        <v>25</v>
      </c>
      <c r="L43" s="12">
        <f t="shared" si="4"/>
        <v>89.287499999999994</v>
      </c>
      <c r="M43" s="12">
        <f t="shared" si="5"/>
        <v>29.762499999999999</v>
      </c>
      <c r="P43">
        <v>75</v>
      </c>
      <c r="Q43">
        <v>25</v>
      </c>
    </row>
    <row r="44" spans="1:24" x14ac:dyDescent="0.25">
      <c r="A44" t="s">
        <v>1875</v>
      </c>
      <c r="B44">
        <v>6719.3799999999983</v>
      </c>
      <c r="D44" s="10">
        <v>3202.2900000000013</v>
      </c>
      <c r="F44" s="10">
        <f t="shared" si="3"/>
        <v>9921.67</v>
      </c>
      <c r="I44">
        <v>75</v>
      </c>
      <c r="J44">
        <v>25</v>
      </c>
      <c r="L44" s="12">
        <f t="shared" si="4"/>
        <v>7441.2525000000005</v>
      </c>
      <c r="M44" s="12">
        <f t="shared" si="5"/>
        <v>2480.4175</v>
      </c>
      <c r="P44">
        <v>75</v>
      </c>
      <c r="Q44">
        <v>25</v>
      </c>
      <c r="S44" s="10">
        <f>SUM(D44*P44%)</f>
        <v>2401.7175000000011</v>
      </c>
      <c r="T44" s="10">
        <f>SUM(D44*Q44%)</f>
        <v>800.57250000000033</v>
      </c>
      <c r="V44" s="10">
        <f>SUM(S44,S50,S55,S65)</f>
        <v>3161.4985000000011</v>
      </c>
      <c r="W44" s="10">
        <f>SUM(T44,T50,T55,T65)</f>
        <v>918.32150000000024</v>
      </c>
      <c r="X44" t="s">
        <v>1905</v>
      </c>
    </row>
    <row r="45" spans="1:24" x14ac:dyDescent="0.25">
      <c r="A45" t="s">
        <v>1876</v>
      </c>
      <c r="B45">
        <v>1199.9099999999999</v>
      </c>
      <c r="F45" s="10">
        <f t="shared" si="3"/>
        <v>1199.9099999999999</v>
      </c>
      <c r="I45">
        <v>75</v>
      </c>
      <c r="J45">
        <v>25</v>
      </c>
      <c r="L45" s="12">
        <f t="shared" si="4"/>
        <v>899.93249999999989</v>
      </c>
      <c r="M45" s="12">
        <f t="shared" si="5"/>
        <v>299.97749999999996</v>
      </c>
      <c r="P45">
        <v>75</v>
      </c>
      <c r="Q45">
        <v>25</v>
      </c>
      <c r="V45" s="11">
        <f>SUM(S53,S62,S66,S68,S72)</f>
        <v>5009.5720000000001</v>
      </c>
      <c r="W45" s="11">
        <f>SUM(T53,T62,T66,T68)</f>
        <v>639.12799999999993</v>
      </c>
      <c r="X45" t="s">
        <v>1909</v>
      </c>
    </row>
    <row r="46" spans="1:24" x14ac:dyDescent="0.25">
      <c r="A46" t="s">
        <v>1904</v>
      </c>
      <c r="B46">
        <v>25.66</v>
      </c>
      <c r="F46" s="10">
        <f t="shared" si="3"/>
        <v>25.66</v>
      </c>
      <c r="I46">
        <v>75</v>
      </c>
      <c r="J46">
        <v>25</v>
      </c>
      <c r="L46" s="12">
        <f t="shared" si="4"/>
        <v>19.245000000000001</v>
      </c>
      <c r="M46" s="12">
        <f t="shared" si="5"/>
        <v>6.415</v>
      </c>
      <c r="P46">
        <v>75</v>
      </c>
      <c r="Q46">
        <v>25</v>
      </c>
      <c r="V46" s="13">
        <f>SUM(S54,S63,S67)</f>
        <v>269.20100000000002</v>
      </c>
      <c r="W46" s="13">
        <f>SUM(T54,T63,T67)</f>
        <v>36.468999999999994</v>
      </c>
      <c r="X46" t="s">
        <v>1906</v>
      </c>
    </row>
    <row r="47" spans="1:24" x14ac:dyDescent="0.25">
      <c r="A47" t="s">
        <v>1877</v>
      </c>
      <c r="B47">
        <v>4272.1900000000005</v>
      </c>
      <c r="F47" s="10">
        <f t="shared" si="3"/>
        <v>4272.1900000000005</v>
      </c>
      <c r="I47">
        <v>75</v>
      </c>
      <c r="J47">
        <v>25</v>
      </c>
      <c r="L47" s="12">
        <f t="shared" si="4"/>
        <v>3204.1425000000004</v>
      </c>
      <c r="M47" s="12">
        <f t="shared" si="5"/>
        <v>1068.0475000000001</v>
      </c>
      <c r="P47">
        <v>75</v>
      </c>
      <c r="Q47">
        <v>25</v>
      </c>
    </row>
    <row r="48" spans="1:24" x14ac:dyDescent="0.25">
      <c r="A48" t="s">
        <v>1878</v>
      </c>
      <c r="B48">
        <v>3155.6</v>
      </c>
      <c r="F48" s="10">
        <f t="shared" si="3"/>
        <v>3155.6</v>
      </c>
      <c r="I48">
        <v>75</v>
      </c>
      <c r="J48">
        <v>25</v>
      </c>
      <c r="L48" s="12">
        <f t="shared" si="4"/>
        <v>2366.6999999999998</v>
      </c>
      <c r="M48" s="12">
        <f t="shared" si="5"/>
        <v>788.9</v>
      </c>
      <c r="P48">
        <v>75</v>
      </c>
      <c r="Q48">
        <v>25</v>
      </c>
    </row>
    <row r="49" spans="1:20" x14ac:dyDescent="0.25">
      <c r="A49" t="s">
        <v>1879</v>
      </c>
      <c r="B49">
        <v>51.44</v>
      </c>
      <c r="F49" s="10">
        <f t="shared" si="3"/>
        <v>51.44</v>
      </c>
      <c r="I49">
        <v>85</v>
      </c>
      <c r="J49">
        <v>15</v>
      </c>
      <c r="L49" s="12">
        <f t="shared" si="4"/>
        <v>43.723999999999997</v>
      </c>
      <c r="M49" s="12">
        <f t="shared" si="5"/>
        <v>7.7159999999999993</v>
      </c>
      <c r="P49">
        <v>85</v>
      </c>
      <c r="Q49">
        <v>15</v>
      </c>
    </row>
    <row r="50" spans="1:20" x14ac:dyDescent="0.25">
      <c r="A50" t="s">
        <v>1880</v>
      </c>
      <c r="B50">
        <v>577.62999999999988</v>
      </c>
      <c r="D50" s="10">
        <v>40.799999999999997</v>
      </c>
      <c r="F50" s="10">
        <f t="shared" si="3"/>
        <v>618.42999999999984</v>
      </c>
      <c r="I50">
        <v>85</v>
      </c>
      <c r="J50">
        <v>15</v>
      </c>
      <c r="L50" s="12">
        <f t="shared" si="4"/>
        <v>525.66549999999984</v>
      </c>
      <c r="M50" s="12">
        <f t="shared" si="5"/>
        <v>92.76449999999997</v>
      </c>
      <c r="P50">
        <v>85</v>
      </c>
      <c r="Q50">
        <v>15</v>
      </c>
      <c r="S50" s="10">
        <f t="shared" ref="S50:S72" si="6">SUM(D50*P50%)</f>
        <v>34.68</v>
      </c>
      <c r="T50" s="10">
        <f t="shared" ref="T50:T72" si="7">SUM(D50*Q50%)</f>
        <v>6.1199999999999992</v>
      </c>
    </row>
    <row r="51" spans="1:20" x14ac:dyDescent="0.25">
      <c r="A51" t="s">
        <v>1881</v>
      </c>
      <c r="B51">
        <v>676.43000000000006</v>
      </c>
      <c r="F51" s="10">
        <f t="shared" si="3"/>
        <v>676.43000000000006</v>
      </c>
      <c r="I51">
        <v>85</v>
      </c>
      <c r="J51">
        <v>15</v>
      </c>
      <c r="L51" s="12">
        <f t="shared" si="4"/>
        <v>574.96550000000002</v>
      </c>
      <c r="M51" s="12">
        <f t="shared" si="5"/>
        <v>101.4645</v>
      </c>
      <c r="P51">
        <v>85</v>
      </c>
      <c r="Q51">
        <v>15</v>
      </c>
    </row>
    <row r="52" spans="1:20" x14ac:dyDescent="0.25">
      <c r="A52" t="s">
        <v>1882</v>
      </c>
      <c r="B52">
        <v>1458.0299999999991</v>
      </c>
      <c r="F52" s="10">
        <f t="shared" si="3"/>
        <v>1458.0299999999991</v>
      </c>
      <c r="I52">
        <v>85</v>
      </c>
      <c r="J52">
        <v>15</v>
      </c>
      <c r="L52" s="12">
        <f t="shared" si="4"/>
        <v>1239.3254999999992</v>
      </c>
      <c r="M52" s="12">
        <f t="shared" si="5"/>
        <v>218.70449999999985</v>
      </c>
      <c r="P52">
        <v>85</v>
      </c>
      <c r="Q52">
        <v>15</v>
      </c>
    </row>
    <row r="53" spans="1:20" x14ac:dyDescent="0.25">
      <c r="A53" t="s">
        <v>1883</v>
      </c>
      <c r="B53">
        <v>3431.1000000000008</v>
      </c>
      <c r="D53" s="11">
        <v>2008.4400000000003</v>
      </c>
      <c r="F53" s="10">
        <f t="shared" si="3"/>
        <v>5439.5400000000009</v>
      </c>
      <c r="I53">
        <v>85</v>
      </c>
      <c r="J53">
        <v>15</v>
      </c>
      <c r="L53" s="12">
        <f t="shared" si="4"/>
        <v>4623.6090000000004</v>
      </c>
      <c r="M53" s="12">
        <f t="shared" si="5"/>
        <v>815.93100000000015</v>
      </c>
      <c r="P53">
        <v>85</v>
      </c>
      <c r="Q53">
        <v>15</v>
      </c>
      <c r="S53" s="11">
        <f t="shared" si="6"/>
        <v>1707.1740000000002</v>
      </c>
      <c r="T53" s="11">
        <f t="shared" si="7"/>
        <v>301.26600000000002</v>
      </c>
    </row>
    <row r="54" spans="1:20" x14ac:dyDescent="0.25">
      <c r="A54" t="s">
        <v>1884</v>
      </c>
      <c r="D54">
        <v>118.03999999999999</v>
      </c>
      <c r="F54" s="10">
        <f t="shared" si="3"/>
        <v>118.03999999999999</v>
      </c>
      <c r="I54">
        <v>85</v>
      </c>
      <c r="J54">
        <v>15</v>
      </c>
      <c r="L54" s="12">
        <f t="shared" si="4"/>
        <v>100.33399999999999</v>
      </c>
      <c r="M54" s="12">
        <f t="shared" si="5"/>
        <v>17.706</v>
      </c>
      <c r="P54">
        <v>85</v>
      </c>
      <c r="Q54">
        <v>15</v>
      </c>
      <c r="S54" s="13">
        <f t="shared" si="6"/>
        <v>100.33399999999999</v>
      </c>
      <c r="T54" s="13">
        <f t="shared" si="7"/>
        <v>17.706</v>
      </c>
    </row>
    <row r="55" spans="1:20" x14ac:dyDescent="0.25">
      <c r="A55" t="s">
        <v>1886</v>
      </c>
      <c r="B55">
        <v>1205.0399999999997</v>
      </c>
      <c r="D55" s="10">
        <v>559.12</v>
      </c>
      <c r="F55" s="10">
        <f t="shared" si="3"/>
        <v>1764.1599999999999</v>
      </c>
      <c r="I55">
        <v>85</v>
      </c>
      <c r="J55">
        <v>15</v>
      </c>
      <c r="L55" s="12">
        <f t="shared" si="4"/>
        <v>1499.5359999999998</v>
      </c>
      <c r="M55" s="12">
        <f t="shared" si="5"/>
        <v>264.62399999999997</v>
      </c>
      <c r="P55">
        <v>85</v>
      </c>
      <c r="Q55">
        <v>15</v>
      </c>
      <c r="S55" s="10">
        <f t="shared" si="6"/>
        <v>475.25200000000001</v>
      </c>
      <c r="T55" s="10">
        <f t="shared" si="7"/>
        <v>83.867999999999995</v>
      </c>
    </row>
    <row r="56" spans="1:20" x14ac:dyDescent="0.25">
      <c r="A56" t="s">
        <v>1885</v>
      </c>
      <c r="B56">
        <v>654.42999999999995</v>
      </c>
      <c r="F56" s="10">
        <f t="shared" si="3"/>
        <v>654.42999999999995</v>
      </c>
      <c r="I56">
        <v>85</v>
      </c>
      <c r="J56">
        <v>15</v>
      </c>
      <c r="L56" s="12">
        <f t="shared" si="4"/>
        <v>556.26549999999997</v>
      </c>
      <c r="M56" s="12">
        <f t="shared" si="5"/>
        <v>98.16449999999999</v>
      </c>
      <c r="P56">
        <v>85</v>
      </c>
      <c r="Q56">
        <v>15</v>
      </c>
    </row>
    <row r="57" spans="1:20" x14ac:dyDescent="0.25">
      <c r="A57" t="s">
        <v>1887</v>
      </c>
      <c r="B57">
        <v>103.50000000000001</v>
      </c>
      <c r="F57" s="10">
        <f t="shared" si="3"/>
        <v>103.50000000000001</v>
      </c>
      <c r="I57">
        <v>90</v>
      </c>
      <c r="J57">
        <v>10</v>
      </c>
      <c r="L57" s="12">
        <f t="shared" si="4"/>
        <v>93.15000000000002</v>
      </c>
      <c r="M57" s="12">
        <f t="shared" si="5"/>
        <v>10.350000000000001</v>
      </c>
      <c r="P57">
        <v>90</v>
      </c>
      <c r="Q57">
        <v>10</v>
      </c>
    </row>
    <row r="58" spans="1:20" x14ac:dyDescent="0.25">
      <c r="A58" t="s">
        <v>1888</v>
      </c>
      <c r="B58">
        <v>224.39</v>
      </c>
      <c r="F58" s="10">
        <f t="shared" si="3"/>
        <v>224.39</v>
      </c>
      <c r="I58">
        <v>90</v>
      </c>
      <c r="J58">
        <v>10</v>
      </c>
      <c r="L58" s="12">
        <f t="shared" si="4"/>
        <v>201.95099999999999</v>
      </c>
      <c r="M58" s="12">
        <f t="shared" si="5"/>
        <v>22.439</v>
      </c>
      <c r="P58">
        <v>90</v>
      </c>
      <c r="Q58">
        <v>10</v>
      </c>
    </row>
    <row r="59" spans="1:20" x14ac:dyDescent="0.25">
      <c r="A59" t="s">
        <v>1889</v>
      </c>
      <c r="B59">
        <v>22.67</v>
      </c>
      <c r="F59" s="10">
        <f t="shared" si="3"/>
        <v>22.67</v>
      </c>
      <c r="I59">
        <v>90</v>
      </c>
      <c r="J59">
        <v>10</v>
      </c>
      <c r="L59" s="12">
        <f t="shared" si="4"/>
        <v>20.403000000000002</v>
      </c>
      <c r="M59" s="12">
        <f t="shared" si="5"/>
        <v>2.2670000000000003</v>
      </c>
      <c r="P59">
        <v>90</v>
      </c>
      <c r="Q59">
        <v>10</v>
      </c>
    </row>
    <row r="60" spans="1:20" x14ac:dyDescent="0.25">
      <c r="A60" t="s">
        <v>1890</v>
      </c>
      <c r="B60">
        <v>111.61</v>
      </c>
      <c r="F60" s="10">
        <f t="shared" si="3"/>
        <v>111.61</v>
      </c>
      <c r="I60">
        <v>90</v>
      </c>
      <c r="J60">
        <v>10</v>
      </c>
      <c r="L60" s="12">
        <f t="shared" si="4"/>
        <v>100.449</v>
      </c>
      <c r="M60" s="12">
        <f t="shared" si="5"/>
        <v>11.161000000000001</v>
      </c>
      <c r="P60">
        <v>90</v>
      </c>
      <c r="Q60">
        <v>10</v>
      </c>
    </row>
    <row r="61" spans="1:20" x14ac:dyDescent="0.25">
      <c r="A61" t="s">
        <v>1891</v>
      </c>
      <c r="B61">
        <v>185.01</v>
      </c>
      <c r="F61" s="10">
        <f t="shared" si="3"/>
        <v>185.01</v>
      </c>
      <c r="I61">
        <v>90</v>
      </c>
      <c r="J61">
        <v>10</v>
      </c>
      <c r="L61" s="12">
        <f t="shared" si="4"/>
        <v>166.50899999999999</v>
      </c>
      <c r="M61" s="12">
        <f t="shared" si="5"/>
        <v>18.501000000000001</v>
      </c>
      <c r="P61">
        <v>90</v>
      </c>
      <c r="Q61">
        <v>10</v>
      </c>
    </row>
    <row r="62" spans="1:20" x14ac:dyDescent="0.25">
      <c r="A62" t="s">
        <v>1903</v>
      </c>
      <c r="B62">
        <v>4853.5899999999974</v>
      </c>
      <c r="D62" s="11">
        <v>2349.9399999999996</v>
      </c>
      <c r="F62" s="10">
        <f t="shared" si="3"/>
        <v>7203.529999999997</v>
      </c>
      <c r="I62">
        <v>90</v>
      </c>
      <c r="J62">
        <v>10</v>
      </c>
      <c r="L62" s="12">
        <f t="shared" si="4"/>
        <v>6483.1769999999979</v>
      </c>
      <c r="M62" s="12">
        <f t="shared" si="5"/>
        <v>720.35299999999972</v>
      </c>
      <c r="P62">
        <v>90</v>
      </c>
      <c r="Q62">
        <v>10</v>
      </c>
      <c r="S62" s="11">
        <f t="shared" si="6"/>
        <v>2114.9459999999999</v>
      </c>
      <c r="T62" s="11">
        <f t="shared" si="7"/>
        <v>234.99399999999997</v>
      </c>
    </row>
    <row r="63" spans="1:20" x14ac:dyDescent="0.25">
      <c r="A63" t="s">
        <v>1892</v>
      </c>
      <c r="B63">
        <v>201.76000000000002</v>
      </c>
      <c r="D63">
        <v>146.82999999999998</v>
      </c>
      <c r="F63" s="10">
        <f t="shared" si="3"/>
        <v>348.59000000000003</v>
      </c>
      <c r="I63">
        <v>90</v>
      </c>
      <c r="J63">
        <v>10</v>
      </c>
      <c r="L63" s="12">
        <f t="shared" si="4"/>
        <v>313.73100000000005</v>
      </c>
      <c r="M63" s="12">
        <f t="shared" si="5"/>
        <v>34.859000000000002</v>
      </c>
      <c r="P63">
        <v>90</v>
      </c>
      <c r="Q63">
        <v>10</v>
      </c>
      <c r="S63" s="13">
        <f t="shared" si="6"/>
        <v>132.14699999999999</v>
      </c>
      <c r="T63" s="13">
        <f t="shared" si="7"/>
        <v>14.683</v>
      </c>
    </row>
    <row r="64" spans="1:20" x14ac:dyDescent="0.25">
      <c r="A64" t="s">
        <v>1893</v>
      </c>
      <c r="B64">
        <v>158.28</v>
      </c>
      <c r="F64" s="10">
        <f t="shared" si="3"/>
        <v>158.28</v>
      </c>
      <c r="I64">
        <v>90</v>
      </c>
      <c r="J64">
        <v>10</v>
      </c>
      <c r="L64" s="12">
        <f t="shared" si="4"/>
        <v>142.452</v>
      </c>
      <c r="M64" s="12">
        <f t="shared" si="5"/>
        <v>15.828000000000001</v>
      </c>
      <c r="P64">
        <v>90</v>
      </c>
      <c r="Q64">
        <v>10</v>
      </c>
    </row>
    <row r="65" spans="1:20" x14ac:dyDescent="0.25">
      <c r="A65" t="s">
        <v>1894</v>
      </c>
      <c r="D65" s="10">
        <v>277.61</v>
      </c>
      <c r="F65" s="10">
        <f t="shared" si="3"/>
        <v>277.61</v>
      </c>
      <c r="I65">
        <v>90</v>
      </c>
      <c r="J65">
        <v>10</v>
      </c>
      <c r="L65" s="12">
        <f t="shared" si="4"/>
        <v>249.84900000000002</v>
      </c>
      <c r="M65" s="12">
        <f t="shared" si="5"/>
        <v>27.761000000000003</v>
      </c>
      <c r="P65">
        <v>90</v>
      </c>
      <c r="Q65">
        <v>10</v>
      </c>
      <c r="S65" s="10">
        <f t="shared" si="6"/>
        <v>249.84900000000002</v>
      </c>
      <c r="T65" s="10">
        <f t="shared" si="7"/>
        <v>27.761000000000003</v>
      </c>
    </row>
    <row r="66" spans="1:20" x14ac:dyDescent="0.25">
      <c r="A66" t="s">
        <v>1895</v>
      </c>
      <c r="B66">
        <v>1613.2799999999997</v>
      </c>
      <c r="D66" s="11">
        <v>815.12999999999977</v>
      </c>
      <c r="F66" s="10">
        <f t="shared" si="3"/>
        <v>2428.4099999999994</v>
      </c>
      <c r="I66">
        <v>90</v>
      </c>
      <c r="J66">
        <v>10</v>
      </c>
      <c r="L66" s="12">
        <f t="shared" si="4"/>
        <v>2185.5689999999995</v>
      </c>
      <c r="M66" s="12">
        <f t="shared" si="5"/>
        <v>242.84099999999995</v>
      </c>
      <c r="P66">
        <v>90</v>
      </c>
      <c r="Q66">
        <v>10</v>
      </c>
      <c r="S66" s="11">
        <f t="shared" si="6"/>
        <v>733.61699999999985</v>
      </c>
      <c r="T66" s="11">
        <f t="shared" si="7"/>
        <v>81.512999999999977</v>
      </c>
    </row>
    <row r="67" spans="1:20" x14ac:dyDescent="0.25">
      <c r="A67" t="s">
        <v>1896</v>
      </c>
      <c r="D67">
        <v>40.799999999999997</v>
      </c>
      <c r="F67" s="10">
        <f t="shared" si="3"/>
        <v>40.799999999999997</v>
      </c>
      <c r="I67">
        <v>90</v>
      </c>
      <c r="J67">
        <v>10</v>
      </c>
      <c r="L67" s="12">
        <f t="shared" si="4"/>
        <v>36.72</v>
      </c>
      <c r="M67" s="12">
        <f t="shared" si="5"/>
        <v>4.08</v>
      </c>
      <c r="P67">
        <v>90</v>
      </c>
      <c r="Q67">
        <v>10</v>
      </c>
      <c r="S67" s="13">
        <f t="shared" si="6"/>
        <v>36.72</v>
      </c>
      <c r="T67" s="13">
        <f t="shared" si="7"/>
        <v>4.08</v>
      </c>
    </row>
    <row r="68" spans="1:20" x14ac:dyDescent="0.25">
      <c r="A68" t="s">
        <v>1897</v>
      </c>
      <c r="B68">
        <v>1369.75</v>
      </c>
      <c r="D68" s="11">
        <v>213.55</v>
      </c>
      <c r="F68" s="10">
        <f t="shared" si="3"/>
        <v>1583.3</v>
      </c>
      <c r="I68">
        <v>90</v>
      </c>
      <c r="J68">
        <v>10</v>
      </c>
      <c r="L68" s="12">
        <f t="shared" si="4"/>
        <v>1424.97</v>
      </c>
      <c r="M68" s="12">
        <f t="shared" si="5"/>
        <v>158.33000000000001</v>
      </c>
      <c r="P68">
        <v>90</v>
      </c>
      <c r="Q68">
        <v>10</v>
      </c>
      <c r="S68" s="11">
        <f t="shared" si="6"/>
        <v>192.19500000000002</v>
      </c>
      <c r="T68" s="11">
        <f t="shared" si="7"/>
        <v>21.355000000000004</v>
      </c>
    </row>
    <row r="69" spans="1:20" x14ac:dyDescent="0.25">
      <c r="A69" t="s">
        <v>1898</v>
      </c>
      <c r="B69">
        <v>10.3</v>
      </c>
      <c r="F69" s="10">
        <f t="shared" si="3"/>
        <v>10.3</v>
      </c>
      <c r="I69">
        <v>90</v>
      </c>
      <c r="J69">
        <v>10</v>
      </c>
      <c r="L69" s="12">
        <f t="shared" si="4"/>
        <v>9.2700000000000014</v>
      </c>
      <c r="M69" s="12">
        <f t="shared" si="5"/>
        <v>1.03</v>
      </c>
      <c r="P69">
        <v>90</v>
      </c>
      <c r="Q69">
        <v>10</v>
      </c>
    </row>
    <row r="70" spans="1:20" x14ac:dyDescent="0.25">
      <c r="A70" t="s">
        <v>1899</v>
      </c>
      <c r="B70">
        <v>145.22999999999999</v>
      </c>
      <c r="F70" s="10">
        <f t="shared" si="3"/>
        <v>145.22999999999999</v>
      </c>
      <c r="I70">
        <v>100</v>
      </c>
      <c r="J70">
        <v>0</v>
      </c>
      <c r="L70" s="12">
        <f t="shared" si="4"/>
        <v>145.22999999999999</v>
      </c>
      <c r="M70" s="12">
        <f t="shared" si="5"/>
        <v>0</v>
      </c>
      <c r="P70">
        <v>100</v>
      </c>
      <c r="Q70">
        <v>0</v>
      </c>
    </row>
    <row r="71" spans="1:20" x14ac:dyDescent="0.25">
      <c r="A71" t="s">
        <v>1900</v>
      </c>
      <c r="B71">
        <v>223.37</v>
      </c>
      <c r="F71" s="10">
        <f t="shared" si="3"/>
        <v>223.37</v>
      </c>
      <c r="I71">
        <v>100</v>
      </c>
      <c r="J71">
        <v>0</v>
      </c>
      <c r="L71" s="12">
        <f t="shared" si="4"/>
        <v>223.37</v>
      </c>
      <c r="M71" s="12">
        <f t="shared" si="5"/>
        <v>0</v>
      </c>
      <c r="P71">
        <v>100</v>
      </c>
      <c r="Q71">
        <v>0</v>
      </c>
    </row>
    <row r="72" spans="1:20" x14ac:dyDescent="0.25">
      <c r="A72" t="s">
        <v>1901</v>
      </c>
      <c r="B72">
        <v>242.42999999999998</v>
      </c>
      <c r="D72" s="11">
        <v>261.64</v>
      </c>
      <c r="F72" s="10">
        <f t="shared" si="3"/>
        <v>504.06999999999994</v>
      </c>
      <c r="I72">
        <v>100</v>
      </c>
      <c r="J72">
        <v>0</v>
      </c>
      <c r="L72" s="12">
        <f t="shared" si="4"/>
        <v>504.06999999999994</v>
      </c>
      <c r="M72" s="12">
        <f t="shared" si="5"/>
        <v>0</v>
      </c>
      <c r="P72">
        <v>100</v>
      </c>
      <c r="Q72">
        <v>0</v>
      </c>
      <c r="S72" s="11">
        <f t="shared" si="6"/>
        <v>261.64</v>
      </c>
      <c r="T72" s="11">
        <f t="shared" si="7"/>
        <v>0</v>
      </c>
    </row>
    <row r="73" spans="1:20" x14ac:dyDescent="0.25">
      <c r="A73" t="s">
        <v>1902</v>
      </c>
      <c r="B73">
        <v>179.76</v>
      </c>
      <c r="F73" s="10">
        <f t="shared" si="3"/>
        <v>179.76</v>
      </c>
      <c r="I73">
        <v>100</v>
      </c>
      <c r="J73">
        <v>0</v>
      </c>
      <c r="L73" s="12">
        <f t="shared" si="4"/>
        <v>179.76</v>
      </c>
      <c r="M73" s="12">
        <f t="shared" si="5"/>
        <v>0</v>
      </c>
      <c r="P73">
        <v>100</v>
      </c>
      <c r="Q73">
        <v>0</v>
      </c>
    </row>
    <row r="75" spans="1:20" x14ac:dyDescent="0.25">
      <c r="B75">
        <f>SUM(B38:B74)</f>
        <v>36330.090000000004</v>
      </c>
      <c r="D75">
        <f>SUM(D38:D74)</f>
        <v>10034.189999999999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AEC09-CBFD-4C11-83F1-4559A0E7F54B}">
  <sheetPr>
    <tabColor rgb="FFFFC000"/>
  </sheetPr>
  <dimension ref="A1:P213"/>
  <sheetViews>
    <sheetView topLeftCell="A185" workbookViewId="0">
      <selection activeCell="F213" sqref="F213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606</v>
      </c>
      <c r="B2">
        <v>39</v>
      </c>
      <c r="C2" t="s">
        <v>268</v>
      </c>
      <c r="D2" t="s">
        <v>607</v>
      </c>
      <c r="E2" t="s">
        <v>608</v>
      </c>
      <c r="F2">
        <v>13.65</v>
      </c>
      <c r="G2">
        <v>250</v>
      </c>
      <c r="H2">
        <v>0</v>
      </c>
      <c r="I2">
        <f t="shared" ref="I2:I23" si="0">G2</f>
        <v>250</v>
      </c>
      <c r="J2" t="s">
        <v>29</v>
      </c>
      <c r="K2" t="s">
        <v>210</v>
      </c>
      <c r="L2">
        <v>20110101</v>
      </c>
      <c r="M2" t="s">
        <v>31</v>
      </c>
      <c r="N2" t="s">
        <v>65</v>
      </c>
      <c r="O2">
        <v>2024</v>
      </c>
      <c r="P2">
        <v>0</v>
      </c>
    </row>
    <row r="3" spans="1:16" x14ac:dyDescent="0.25">
      <c r="A3" t="s">
        <v>609</v>
      </c>
      <c r="B3">
        <v>683</v>
      </c>
      <c r="C3" t="s">
        <v>491</v>
      </c>
      <c r="D3">
        <v>40001</v>
      </c>
      <c r="E3">
        <v>40002</v>
      </c>
      <c r="F3">
        <v>39.74</v>
      </c>
      <c r="G3">
        <v>250</v>
      </c>
      <c r="H3">
        <v>0</v>
      </c>
      <c r="I3">
        <f t="shared" si="0"/>
        <v>250</v>
      </c>
      <c r="J3" t="s">
        <v>29</v>
      </c>
      <c r="K3" t="s">
        <v>210</v>
      </c>
      <c r="L3">
        <v>20200101</v>
      </c>
      <c r="M3" t="s">
        <v>31</v>
      </c>
      <c r="N3" t="s">
        <v>610</v>
      </c>
      <c r="O3">
        <v>2024</v>
      </c>
      <c r="P3">
        <v>0</v>
      </c>
    </row>
    <row r="4" spans="1:16" x14ac:dyDescent="0.25">
      <c r="A4" t="s">
        <v>611</v>
      </c>
      <c r="B4">
        <v>684</v>
      </c>
      <c r="C4" t="s">
        <v>491</v>
      </c>
      <c r="D4">
        <v>40002</v>
      </c>
      <c r="E4">
        <v>40003</v>
      </c>
      <c r="F4">
        <v>37.82</v>
      </c>
      <c r="G4">
        <v>250</v>
      </c>
      <c r="H4">
        <v>0</v>
      </c>
      <c r="I4">
        <f t="shared" si="0"/>
        <v>250</v>
      </c>
      <c r="J4" t="s">
        <v>29</v>
      </c>
      <c r="K4" t="s">
        <v>210</v>
      </c>
      <c r="L4">
        <v>20200101</v>
      </c>
      <c r="M4" t="s">
        <v>31</v>
      </c>
      <c r="N4" t="s">
        <v>610</v>
      </c>
      <c r="O4">
        <v>2024</v>
      </c>
      <c r="P4">
        <v>0</v>
      </c>
    </row>
    <row r="5" spans="1:16" x14ac:dyDescent="0.25">
      <c r="A5" t="s">
        <v>612</v>
      </c>
      <c r="B5">
        <v>685</v>
      </c>
      <c r="C5" t="s">
        <v>491</v>
      </c>
      <c r="D5">
        <v>40003</v>
      </c>
      <c r="E5">
        <v>40004</v>
      </c>
      <c r="F5">
        <v>18.579999999999998</v>
      </c>
      <c r="G5">
        <v>250</v>
      </c>
      <c r="H5">
        <v>0</v>
      </c>
      <c r="I5">
        <f t="shared" si="0"/>
        <v>250</v>
      </c>
      <c r="J5" t="s">
        <v>29</v>
      </c>
      <c r="K5" t="s">
        <v>210</v>
      </c>
      <c r="L5">
        <v>20200101</v>
      </c>
      <c r="M5" t="s">
        <v>31</v>
      </c>
      <c r="N5" t="s">
        <v>610</v>
      </c>
      <c r="O5">
        <v>2024</v>
      </c>
      <c r="P5">
        <v>0</v>
      </c>
    </row>
    <row r="6" spans="1:16" x14ac:dyDescent="0.25">
      <c r="A6" t="s">
        <v>613</v>
      </c>
      <c r="B6">
        <v>686</v>
      </c>
      <c r="C6" t="s">
        <v>491</v>
      </c>
      <c r="D6">
        <v>40004</v>
      </c>
      <c r="E6">
        <v>40005</v>
      </c>
      <c r="F6">
        <v>34.82</v>
      </c>
      <c r="G6">
        <v>250</v>
      </c>
      <c r="H6">
        <v>0</v>
      </c>
      <c r="I6">
        <f t="shared" si="0"/>
        <v>250</v>
      </c>
      <c r="J6" t="s">
        <v>29</v>
      </c>
      <c r="K6" t="s">
        <v>210</v>
      </c>
      <c r="L6">
        <v>20200101</v>
      </c>
      <c r="M6" t="s">
        <v>31</v>
      </c>
      <c r="N6" t="s">
        <v>610</v>
      </c>
      <c r="O6">
        <v>2024</v>
      </c>
      <c r="P6">
        <v>0</v>
      </c>
    </row>
    <row r="7" spans="1:16" x14ac:dyDescent="0.25">
      <c r="A7" t="s">
        <v>614</v>
      </c>
      <c r="B7">
        <v>687</v>
      </c>
      <c r="C7" t="s">
        <v>491</v>
      </c>
      <c r="D7">
        <v>40005</v>
      </c>
      <c r="E7">
        <v>40006</v>
      </c>
      <c r="F7">
        <v>47.98</v>
      </c>
      <c r="G7">
        <v>250</v>
      </c>
      <c r="H7">
        <v>0</v>
      </c>
      <c r="I7">
        <f t="shared" si="0"/>
        <v>250</v>
      </c>
      <c r="J7" t="s">
        <v>29</v>
      </c>
      <c r="K7" t="s">
        <v>210</v>
      </c>
      <c r="L7">
        <v>20200101</v>
      </c>
      <c r="M7" t="s">
        <v>31</v>
      </c>
      <c r="N7" t="s">
        <v>610</v>
      </c>
      <c r="O7">
        <v>2024</v>
      </c>
      <c r="P7">
        <v>0</v>
      </c>
    </row>
    <row r="8" spans="1:16" x14ac:dyDescent="0.25">
      <c r="A8" t="s">
        <v>615</v>
      </c>
      <c r="B8">
        <v>688</v>
      </c>
      <c r="C8" t="s">
        <v>491</v>
      </c>
      <c r="D8">
        <v>40006</v>
      </c>
      <c r="E8">
        <v>40007</v>
      </c>
      <c r="F8">
        <v>30.71</v>
      </c>
      <c r="G8">
        <v>250</v>
      </c>
      <c r="H8">
        <v>0</v>
      </c>
      <c r="I8">
        <f t="shared" si="0"/>
        <v>250</v>
      </c>
      <c r="J8" t="s">
        <v>29</v>
      </c>
      <c r="K8" t="s">
        <v>210</v>
      </c>
      <c r="L8">
        <v>20200101</v>
      </c>
      <c r="M8" t="s">
        <v>31</v>
      </c>
      <c r="N8" t="s">
        <v>610</v>
      </c>
      <c r="O8">
        <v>2024</v>
      </c>
      <c r="P8">
        <v>0</v>
      </c>
    </row>
    <row r="9" spans="1:16" x14ac:dyDescent="0.25">
      <c r="A9" t="s">
        <v>616</v>
      </c>
      <c r="B9">
        <v>689</v>
      </c>
      <c r="C9" t="s">
        <v>491</v>
      </c>
      <c r="D9">
        <v>40007</v>
      </c>
      <c r="E9">
        <v>40008</v>
      </c>
      <c r="F9">
        <v>27.32</v>
      </c>
      <c r="G9">
        <v>250</v>
      </c>
      <c r="H9">
        <v>0</v>
      </c>
      <c r="I9">
        <f t="shared" si="0"/>
        <v>250</v>
      </c>
      <c r="J9" t="s">
        <v>29</v>
      </c>
      <c r="K9" t="s">
        <v>210</v>
      </c>
      <c r="L9">
        <v>20200101</v>
      </c>
      <c r="M9" t="s">
        <v>31</v>
      </c>
      <c r="N9" t="s">
        <v>610</v>
      </c>
      <c r="O9">
        <v>2024</v>
      </c>
      <c r="P9">
        <v>0</v>
      </c>
    </row>
    <row r="10" spans="1:16" x14ac:dyDescent="0.25">
      <c r="A10" t="s">
        <v>617</v>
      </c>
      <c r="B10">
        <v>690</v>
      </c>
      <c r="C10" t="s">
        <v>491</v>
      </c>
      <c r="D10">
        <v>40008</v>
      </c>
      <c r="E10">
        <v>40009</v>
      </c>
      <c r="F10">
        <v>33.049999999999997</v>
      </c>
      <c r="G10">
        <v>250</v>
      </c>
      <c r="H10">
        <v>0</v>
      </c>
      <c r="I10">
        <f t="shared" si="0"/>
        <v>250</v>
      </c>
      <c r="J10" t="s">
        <v>29</v>
      </c>
      <c r="K10" t="s">
        <v>210</v>
      </c>
      <c r="L10">
        <v>20200101</v>
      </c>
      <c r="M10" t="s">
        <v>31</v>
      </c>
      <c r="N10" t="s">
        <v>610</v>
      </c>
      <c r="O10">
        <v>2024</v>
      </c>
      <c r="P10">
        <v>0</v>
      </c>
    </row>
    <row r="11" spans="1:16" x14ac:dyDescent="0.25">
      <c r="A11" t="s">
        <v>618</v>
      </c>
      <c r="B11">
        <v>691</v>
      </c>
      <c r="C11" t="s">
        <v>491</v>
      </c>
      <c r="D11">
        <v>40009</v>
      </c>
      <c r="E11">
        <v>40012</v>
      </c>
      <c r="F11">
        <v>36.19</v>
      </c>
      <c r="G11">
        <v>250</v>
      </c>
      <c r="H11">
        <v>0</v>
      </c>
      <c r="I11">
        <f t="shared" si="0"/>
        <v>250</v>
      </c>
      <c r="J11" t="s">
        <v>29</v>
      </c>
      <c r="K11" t="s">
        <v>210</v>
      </c>
      <c r="L11">
        <v>20200101</v>
      </c>
      <c r="M11" t="s">
        <v>31</v>
      </c>
      <c r="N11" t="s">
        <v>610</v>
      </c>
      <c r="O11">
        <v>2024</v>
      </c>
      <c r="P11">
        <v>0</v>
      </c>
    </row>
    <row r="12" spans="1:16" x14ac:dyDescent="0.25">
      <c r="A12" t="s">
        <v>619</v>
      </c>
      <c r="B12">
        <v>692</v>
      </c>
      <c r="C12" t="s">
        <v>491</v>
      </c>
      <c r="D12">
        <v>40012</v>
      </c>
      <c r="E12">
        <v>40011</v>
      </c>
      <c r="F12">
        <v>44.56</v>
      </c>
      <c r="G12">
        <v>250</v>
      </c>
      <c r="H12">
        <v>0</v>
      </c>
      <c r="I12">
        <f t="shared" si="0"/>
        <v>250</v>
      </c>
      <c r="J12" t="s">
        <v>29</v>
      </c>
      <c r="K12" t="s">
        <v>210</v>
      </c>
      <c r="L12">
        <v>20200101</v>
      </c>
      <c r="M12" t="s">
        <v>31</v>
      </c>
      <c r="N12" t="s">
        <v>610</v>
      </c>
      <c r="O12">
        <v>2024</v>
      </c>
      <c r="P12">
        <v>0</v>
      </c>
    </row>
    <row r="13" spans="1:16" x14ac:dyDescent="0.25">
      <c r="A13" t="s">
        <v>620</v>
      </c>
      <c r="B13">
        <v>693</v>
      </c>
      <c r="C13" t="s">
        <v>491</v>
      </c>
      <c r="D13">
        <v>40013</v>
      </c>
      <c r="E13">
        <v>40014</v>
      </c>
      <c r="F13">
        <v>42.91</v>
      </c>
      <c r="G13">
        <v>250</v>
      </c>
      <c r="H13">
        <v>0</v>
      </c>
      <c r="I13">
        <f t="shared" si="0"/>
        <v>250</v>
      </c>
      <c r="J13" t="s">
        <v>29</v>
      </c>
      <c r="K13" t="s">
        <v>210</v>
      </c>
      <c r="L13">
        <v>20200101</v>
      </c>
      <c r="M13" t="s">
        <v>31</v>
      </c>
      <c r="N13" t="s">
        <v>610</v>
      </c>
      <c r="O13">
        <v>2024</v>
      </c>
      <c r="P13">
        <v>0</v>
      </c>
    </row>
    <row r="14" spans="1:16" x14ac:dyDescent="0.25">
      <c r="A14" t="s">
        <v>621</v>
      </c>
      <c r="B14">
        <v>694</v>
      </c>
      <c r="C14" t="s">
        <v>491</v>
      </c>
      <c r="D14">
        <v>40014</v>
      </c>
      <c r="E14">
        <v>40003</v>
      </c>
      <c r="F14">
        <v>16.239999999999998</v>
      </c>
      <c r="G14">
        <v>250</v>
      </c>
      <c r="H14">
        <v>0</v>
      </c>
      <c r="I14">
        <f t="shared" si="0"/>
        <v>250</v>
      </c>
      <c r="J14" t="s">
        <v>29</v>
      </c>
      <c r="K14" t="s">
        <v>210</v>
      </c>
      <c r="L14">
        <v>20200101</v>
      </c>
      <c r="M14" t="s">
        <v>31</v>
      </c>
      <c r="N14" t="s">
        <v>610</v>
      </c>
      <c r="O14">
        <v>2024</v>
      </c>
      <c r="P14">
        <v>0</v>
      </c>
    </row>
    <row r="15" spans="1:16" x14ac:dyDescent="0.25">
      <c r="A15" t="s">
        <v>622</v>
      </c>
      <c r="B15">
        <v>695</v>
      </c>
      <c r="C15" t="s">
        <v>491</v>
      </c>
      <c r="D15">
        <v>40015</v>
      </c>
      <c r="E15">
        <v>40014</v>
      </c>
      <c r="F15">
        <v>29.42</v>
      </c>
      <c r="G15">
        <v>250</v>
      </c>
      <c r="H15">
        <v>0</v>
      </c>
      <c r="I15">
        <f t="shared" si="0"/>
        <v>250</v>
      </c>
      <c r="J15" t="s">
        <v>29</v>
      </c>
      <c r="K15" t="s">
        <v>210</v>
      </c>
      <c r="L15">
        <v>20200101</v>
      </c>
      <c r="M15" t="s">
        <v>31</v>
      </c>
      <c r="N15" t="s">
        <v>610</v>
      </c>
      <c r="O15">
        <v>2024</v>
      </c>
      <c r="P15">
        <v>0</v>
      </c>
    </row>
    <row r="16" spans="1:16" x14ac:dyDescent="0.25">
      <c r="A16" t="s">
        <v>623</v>
      </c>
      <c r="B16">
        <v>696</v>
      </c>
      <c r="C16" t="s">
        <v>491</v>
      </c>
      <c r="D16">
        <v>40021</v>
      </c>
      <c r="E16">
        <v>40001</v>
      </c>
      <c r="F16">
        <v>26.16</v>
      </c>
      <c r="G16">
        <v>250</v>
      </c>
      <c r="H16">
        <v>0</v>
      </c>
      <c r="I16">
        <f t="shared" si="0"/>
        <v>250</v>
      </c>
      <c r="J16" t="s">
        <v>29</v>
      </c>
      <c r="K16" t="s">
        <v>210</v>
      </c>
      <c r="L16">
        <v>20200101</v>
      </c>
      <c r="M16" t="s">
        <v>31</v>
      </c>
      <c r="N16" t="s">
        <v>610</v>
      </c>
      <c r="O16">
        <v>2024</v>
      </c>
      <c r="P16">
        <v>0</v>
      </c>
    </row>
    <row r="17" spans="1:16" x14ac:dyDescent="0.25">
      <c r="A17" t="s">
        <v>624</v>
      </c>
      <c r="B17">
        <v>697</v>
      </c>
      <c r="C17" t="s">
        <v>491</v>
      </c>
      <c r="D17">
        <v>40007</v>
      </c>
      <c r="E17">
        <v>40016</v>
      </c>
      <c r="F17">
        <v>14.24</v>
      </c>
      <c r="G17">
        <v>250</v>
      </c>
      <c r="H17">
        <v>0</v>
      </c>
      <c r="I17">
        <f t="shared" si="0"/>
        <v>250</v>
      </c>
      <c r="J17" t="s">
        <v>29</v>
      </c>
      <c r="K17" t="s">
        <v>210</v>
      </c>
      <c r="L17">
        <v>20200101</v>
      </c>
      <c r="M17" t="s">
        <v>31</v>
      </c>
      <c r="N17" t="s">
        <v>610</v>
      </c>
      <c r="O17">
        <v>2024</v>
      </c>
      <c r="P17">
        <v>0</v>
      </c>
    </row>
    <row r="18" spans="1:16" x14ac:dyDescent="0.25">
      <c r="A18" t="s">
        <v>625</v>
      </c>
      <c r="B18">
        <v>698</v>
      </c>
      <c r="C18" t="s">
        <v>491</v>
      </c>
      <c r="D18">
        <v>40016</v>
      </c>
      <c r="E18">
        <v>40017</v>
      </c>
      <c r="F18">
        <v>24.49</v>
      </c>
      <c r="G18">
        <v>250</v>
      </c>
      <c r="H18">
        <v>0</v>
      </c>
      <c r="I18">
        <f t="shared" si="0"/>
        <v>250</v>
      </c>
      <c r="J18" t="s">
        <v>29</v>
      </c>
      <c r="K18" t="s">
        <v>210</v>
      </c>
      <c r="L18">
        <v>20200101</v>
      </c>
      <c r="M18" t="s">
        <v>31</v>
      </c>
      <c r="N18" t="s">
        <v>610</v>
      </c>
      <c r="O18">
        <v>2024</v>
      </c>
      <c r="P18">
        <v>0</v>
      </c>
    </row>
    <row r="19" spans="1:16" x14ac:dyDescent="0.25">
      <c r="A19" t="s">
        <v>626</v>
      </c>
      <c r="B19">
        <v>699</v>
      </c>
      <c r="C19" t="s">
        <v>491</v>
      </c>
      <c r="D19">
        <v>40017</v>
      </c>
      <c r="E19">
        <v>40018</v>
      </c>
      <c r="F19">
        <v>24.31</v>
      </c>
      <c r="G19">
        <v>250</v>
      </c>
      <c r="H19">
        <v>0</v>
      </c>
      <c r="I19">
        <f t="shared" si="0"/>
        <v>250</v>
      </c>
      <c r="J19" t="s">
        <v>29</v>
      </c>
      <c r="K19" t="s">
        <v>210</v>
      </c>
      <c r="L19">
        <v>20200101</v>
      </c>
      <c r="M19" t="s">
        <v>31</v>
      </c>
      <c r="N19" t="s">
        <v>610</v>
      </c>
      <c r="O19">
        <v>2024</v>
      </c>
      <c r="P19">
        <v>0</v>
      </c>
    </row>
    <row r="20" spans="1:16" x14ac:dyDescent="0.25">
      <c r="A20" t="s">
        <v>627</v>
      </c>
      <c r="B20">
        <v>700</v>
      </c>
      <c r="C20" t="s">
        <v>491</v>
      </c>
      <c r="D20">
        <v>40018</v>
      </c>
      <c r="E20">
        <v>40019</v>
      </c>
      <c r="F20">
        <v>46.04</v>
      </c>
      <c r="G20">
        <v>250</v>
      </c>
      <c r="H20">
        <v>0</v>
      </c>
      <c r="I20">
        <f t="shared" si="0"/>
        <v>250</v>
      </c>
      <c r="J20" t="s">
        <v>29</v>
      </c>
      <c r="K20" t="s">
        <v>210</v>
      </c>
      <c r="L20">
        <v>20200101</v>
      </c>
      <c r="M20" t="s">
        <v>31</v>
      </c>
      <c r="N20" t="s">
        <v>610</v>
      </c>
      <c r="O20">
        <v>2024</v>
      </c>
      <c r="P20">
        <v>0</v>
      </c>
    </row>
    <row r="21" spans="1:16" x14ac:dyDescent="0.25">
      <c r="A21" t="s">
        <v>628</v>
      </c>
      <c r="B21">
        <v>701</v>
      </c>
      <c r="C21" t="s">
        <v>268</v>
      </c>
      <c r="D21">
        <v>40022</v>
      </c>
      <c r="E21">
        <v>40023</v>
      </c>
      <c r="F21">
        <v>34.58</v>
      </c>
      <c r="G21">
        <v>250</v>
      </c>
      <c r="H21">
        <v>0</v>
      </c>
      <c r="I21">
        <f t="shared" si="0"/>
        <v>250</v>
      </c>
      <c r="J21" t="s">
        <v>29</v>
      </c>
      <c r="K21" t="s">
        <v>210</v>
      </c>
      <c r="L21">
        <v>20200101</v>
      </c>
      <c r="M21" t="s">
        <v>31</v>
      </c>
      <c r="N21" t="s">
        <v>610</v>
      </c>
      <c r="O21">
        <v>2024</v>
      </c>
      <c r="P21">
        <v>0</v>
      </c>
    </row>
    <row r="22" spans="1:16" x14ac:dyDescent="0.25">
      <c r="A22" t="s">
        <v>629</v>
      </c>
      <c r="B22">
        <v>702</v>
      </c>
      <c r="C22" t="s">
        <v>268</v>
      </c>
      <c r="D22">
        <v>40023</v>
      </c>
      <c r="E22">
        <v>40024</v>
      </c>
      <c r="F22">
        <v>37.61</v>
      </c>
      <c r="G22">
        <v>250</v>
      </c>
      <c r="H22">
        <v>0</v>
      </c>
      <c r="I22">
        <f t="shared" si="0"/>
        <v>250</v>
      </c>
      <c r="J22" t="s">
        <v>29</v>
      </c>
      <c r="K22" t="s">
        <v>210</v>
      </c>
      <c r="L22">
        <v>20200101</v>
      </c>
      <c r="M22" t="s">
        <v>31</v>
      </c>
      <c r="N22" t="s">
        <v>610</v>
      </c>
      <c r="O22">
        <v>2024</v>
      </c>
      <c r="P22">
        <v>0</v>
      </c>
    </row>
    <row r="23" spans="1:16" x14ac:dyDescent="0.25">
      <c r="A23" t="s">
        <v>630</v>
      </c>
      <c r="B23">
        <v>703</v>
      </c>
      <c r="C23" t="s">
        <v>268</v>
      </c>
      <c r="D23">
        <v>40024</v>
      </c>
      <c r="E23">
        <v>40025</v>
      </c>
      <c r="F23">
        <v>55.54</v>
      </c>
      <c r="G23">
        <v>250</v>
      </c>
      <c r="H23">
        <v>0</v>
      </c>
      <c r="I23">
        <f t="shared" si="0"/>
        <v>250</v>
      </c>
      <c r="J23" t="s">
        <v>29</v>
      </c>
      <c r="K23" t="s">
        <v>210</v>
      </c>
      <c r="L23">
        <v>20200101</v>
      </c>
      <c r="M23" t="s">
        <v>31</v>
      </c>
      <c r="N23" t="s">
        <v>610</v>
      </c>
      <c r="O23">
        <v>2024</v>
      </c>
      <c r="P23">
        <v>0</v>
      </c>
    </row>
    <row r="24" spans="1:16" x14ac:dyDescent="0.25">
      <c r="A24" t="s">
        <v>631</v>
      </c>
      <c r="B24">
        <v>704</v>
      </c>
      <c r="C24" t="s">
        <v>268</v>
      </c>
      <c r="D24">
        <v>40025</v>
      </c>
      <c r="E24">
        <v>40026</v>
      </c>
      <c r="F24">
        <v>50.6</v>
      </c>
      <c r="G24">
        <v>250</v>
      </c>
      <c r="H24">
        <v>0</v>
      </c>
      <c r="I24">
        <f t="shared" ref="I24:I49" si="1">G24</f>
        <v>250</v>
      </c>
      <c r="J24" t="s">
        <v>29</v>
      </c>
      <c r="K24" t="s">
        <v>210</v>
      </c>
      <c r="L24">
        <v>20200101</v>
      </c>
      <c r="M24" t="s">
        <v>31</v>
      </c>
      <c r="N24" t="s">
        <v>610</v>
      </c>
      <c r="O24">
        <v>2024</v>
      </c>
      <c r="P24">
        <v>0</v>
      </c>
    </row>
    <row r="25" spans="1:16" x14ac:dyDescent="0.25">
      <c r="A25" t="s">
        <v>632</v>
      </c>
      <c r="B25">
        <v>706</v>
      </c>
      <c r="C25" t="s">
        <v>268</v>
      </c>
      <c r="D25">
        <v>40026</v>
      </c>
      <c r="E25">
        <v>40043</v>
      </c>
      <c r="F25">
        <v>7.29</v>
      </c>
      <c r="G25">
        <v>250</v>
      </c>
      <c r="H25">
        <v>0</v>
      </c>
      <c r="I25">
        <f t="shared" si="1"/>
        <v>250</v>
      </c>
      <c r="J25" t="s">
        <v>29</v>
      </c>
      <c r="K25" t="s">
        <v>210</v>
      </c>
      <c r="L25">
        <v>20200101</v>
      </c>
      <c r="M25" t="s">
        <v>31</v>
      </c>
      <c r="N25" t="s">
        <v>610</v>
      </c>
      <c r="O25">
        <v>2024</v>
      </c>
      <c r="P25">
        <v>0</v>
      </c>
    </row>
    <row r="26" spans="1:16" x14ac:dyDescent="0.25">
      <c r="A26" t="s">
        <v>633</v>
      </c>
      <c r="B26">
        <v>707</v>
      </c>
      <c r="C26" t="s">
        <v>268</v>
      </c>
      <c r="D26">
        <v>40026</v>
      </c>
      <c r="E26">
        <v>40027</v>
      </c>
      <c r="F26">
        <v>28.17</v>
      </c>
      <c r="G26">
        <v>250</v>
      </c>
      <c r="H26">
        <v>0</v>
      </c>
      <c r="I26">
        <f t="shared" si="1"/>
        <v>250</v>
      </c>
      <c r="J26" t="s">
        <v>29</v>
      </c>
      <c r="K26" t="s">
        <v>210</v>
      </c>
      <c r="L26">
        <v>20200101</v>
      </c>
      <c r="M26" t="s">
        <v>31</v>
      </c>
      <c r="N26" t="s">
        <v>610</v>
      </c>
      <c r="O26">
        <v>2024</v>
      </c>
      <c r="P26">
        <v>0</v>
      </c>
    </row>
    <row r="27" spans="1:16" x14ac:dyDescent="0.25">
      <c r="A27" t="s">
        <v>634</v>
      </c>
      <c r="B27">
        <v>708</v>
      </c>
      <c r="C27" t="s">
        <v>268</v>
      </c>
      <c r="D27">
        <v>40027</v>
      </c>
      <c r="E27">
        <v>40038</v>
      </c>
      <c r="F27">
        <v>14.24</v>
      </c>
      <c r="G27">
        <v>250</v>
      </c>
      <c r="H27">
        <v>0</v>
      </c>
      <c r="I27">
        <f t="shared" si="1"/>
        <v>250</v>
      </c>
      <c r="J27" t="s">
        <v>29</v>
      </c>
      <c r="K27" t="s">
        <v>210</v>
      </c>
      <c r="L27">
        <v>20200101</v>
      </c>
      <c r="M27" t="s">
        <v>31</v>
      </c>
      <c r="N27" t="s">
        <v>610</v>
      </c>
      <c r="O27">
        <v>2024</v>
      </c>
      <c r="P27">
        <v>0</v>
      </c>
    </row>
    <row r="28" spans="1:16" x14ac:dyDescent="0.25">
      <c r="A28" t="s">
        <v>635</v>
      </c>
      <c r="B28">
        <v>709</v>
      </c>
      <c r="C28" t="s">
        <v>268</v>
      </c>
      <c r="D28">
        <v>40038</v>
      </c>
      <c r="E28">
        <v>40039</v>
      </c>
      <c r="F28">
        <v>23.8</v>
      </c>
      <c r="G28">
        <v>250</v>
      </c>
      <c r="H28">
        <v>0</v>
      </c>
      <c r="I28">
        <f t="shared" si="1"/>
        <v>250</v>
      </c>
      <c r="J28" t="s">
        <v>29</v>
      </c>
      <c r="K28" t="s">
        <v>210</v>
      </c>
      <c r="L28">
        <v>20200101</v>
      </c>
      <c r="M28" t="s">
        <v>31</v>
      </c>
      <c r="N28" t="s">
        <v>610</v>
      </c>
      <c r="O28">
        <v>2024</v>
      </c>
      <c r="P28">
        <v>0</v>
      </c>
    </row>
    <row r="29" spans="1:16" x14ac:dyDescent="0.25">
      <c r="A29" t="s">
        <v>636</v>
      </c>
      <c r="B29">
        <v>710</v>
      </c>
      <c r="C29" t="s">
        <v>268</v>
      </c>
      <c r="D29">
        <v>40039</v>
      </c>
      <c r="E29">
        <v>40041</v>
      </c>
      <c r="F29">
        <v>24.14</v>
      </c>
      <c r="G29">
        <v>250</v>
      </c>
      <c r="H29">
        <v>0</v>
      </c>
      <c r="I29">
        <f t="shared" si="1"/>
        <v>250</v>
      </c>
      <c r="J29" t="s">
        <v>29</v>
      </c>
      <c r="K29" t="s">
        <v>210</v>
      </c>
      <c r="L29">
        <v>20200101</v>
      </c>
      <c r="M29" t="s">
        <v>31</v>
      </c>
      <c r="N29" t="s">
        <v>610</v>
      </c>
      <c r="O29">
        <v>2024</v>
      </c>
      <c r="P29">
        <v>0</v>
      </c>
    </row>
    <row r="30" spans="1:16" x14ac:dyDescent="0.25">
      <c r="A30" t="s">
        <v>637</v>
      </c>
      <c r="B30">
        <v>711</v>
      </c>
      <c r="C30" t="s">
        <v>268</v>
      </c>
      <c r="D30">
        <v>40027</v>
      </c>
      <c r="E30">
        <v>40028</v>
      </c>
      <c r="F30">
        <v>30.24</v>
      </c>
      <c r="G30">
        <v>250</v>
      </c>
      <c r="H30">
        <v>0</v>
      </c>
      <c r="I30">
        <f t="shared" si="1"/>
        <v>250</v>
      </c>
      <c r="J30" t="s">
        <v>29</v>
      </c>
      <c r="K30" t="s">
        <v>210</v>
      </c>
      <c r="L30">
        <v>20200101</v>
      </c>
      <c r="M30" t="s">
        <v>31</v>
      </c>
      <c r="N30" t="s">
        <v>610</v>
      </c>
      <c r="O30">
        <v>2024</v>
      </c>
      <c r="P30">
        <v>0</v>
      </c>
    </row>
    <row r="31" spans="1:16" x14ac:dyDescent="0.25">
      <c r="A31" t="s">
        <v>638</v>
      </c>
      <c r="B31">
        <v>712</v>
      </c>
      <c r="C31" t="s">
        <v>268</v>
      </c>
      <c r="D31">
        <v>40028</v>
      </c>
      <c r="E31">
        <v>40029</v>
      </c>
      <c r="F31">
        <v>35.76</v>
      </c>
      <c r="G31">
        <v>250</v>
      </c>
      <c r="H31">
        <v>0</v>
      </c>
      <c r="I31">
        <f t="shared" si="1"/>
        <v>250</v>
      </c>
      <c r="J31" t="s">
        <v>29</v>
      </c>
      <c r="K31" t="s">
        <v>210</v>
      </c>
      <c r="L31">
        <v>20200101</v>
      </c>
      <c r="M31" t="s">
        <v>31</v>
      </c>
      <c r="N31" t="s">
        <v>610</v>
      </c>
      <c r="O31">
        <v>2024</v>
      </c>
      <c r="P31">
        <v>0</v>
      </c>
    </row>
    <row r="32" spans="1:16" x14ac:dyDescent="0.25">
      <c r="A32" t="s">
        <v>639</v>
      </c>
      <c r="B32">
        <v>713</v>
      </c>
      <c r="C32" t="s">
        <v>268</v>
      </c>
      <c r="D32">
        <v>40029</v>
      </c>
      <c r="E32">
        <v>40031</v>
      </c>
      <c r="F32">
        <v>36.56</v>
      </c>
      <c r="G32">
        <v>250</v>
      </c>
      <c r="H32">
        <v>0</v>
      </c>
      <c r="I32">
        <f t="shared" si="1"/>
        <v>250</v>
      </c>
      <c r="J32" t="s">
        <v>29</v>
      </c>
      <c r="K32" t="s">
        <v>210</v>
      </c>
      <c r="L32">
        <v>20200101</v>
      </c>
      <c r="M32" t="s">
        <v>31</v>
      </c>
      <c r="N32" t="s">
        <v>610</v>
      </c>
      <c r="O32">
        <v>2024</v>
      </c>
      <c r="P32">
        <v>0</v>
      </c>
    </row>
    <row r="33" spans="1:16" x14ac:dyDescent="0.25">
      <c r="A33" t="s">
        <v>640</v>
      </c>
      <c r="B33">
        <v>714</v>
      </c>
      <c r="C33" t="s">
        <v>268</v>
      </c>
      <c r="D33">
        <v>40031</v>
      </c>
      <c r="E33">
        <v>40032</v>
      </c>
      <c r="F33">
        <v>58.02</v>
      </c>
      <c r="G33">
        <v>250</v>
      </c>
      <c r="H33">
        <v>0</v>
      </c>
      <c r="I33">
        <f t="shared" si="1"/>
        <v>250</v>
      </c>
      <c r="J33" t="s">
        <v>29</v>
      </c>
      <c r="K33" t="s">
        <v>210</v>
      </c>
      <c r="L33">
        <v>20200101</v>
      </c>
      <c r="M33" t="s">
        <v>31</v>
      </c>
      <c r="N33" t="s">
        <v>610</v>
      </c>
      <c r="O33">
        <v>2024</v>
      </c>
      <c r="P33">
        <v>0</v>
      </c>
    </row>
    <row r="34" spans="1:16" x14ac:dyDescent="0.25">
      <c r="A34" t="s">
        <v>641</v>
      </c>
      <c r="B34">
        <v>715</v>
      </c>
      <c r="C34" t="s">
        <v>268</v>
      </c>
      <c r="D34">
        <v>40032</v>
      </c>
      <c r="E34">
        <v>40033</v>
      </c>
      <c r="F34">
        <v>7.64</v>
      </c>
      <c r="G34">
        <v>250</v>
      </c>
      <c r="H34">
        <v>0</v>
      </c>
      <c r="I34">
        <f t="shared" si="1"/>
        <v>250</v>
      </c>
      <c r="J34" t="s">
        <v>29</v>
      </c>
      <c r="K34" t="s">
        <v>210</v>
      </c>
      <c r="L34">
        <v>20200101</v>
      </c>
      <c r="M34" t="s">
        <v>31</v>
      </c>
      <c r="N34" t="s">
        <v>610</v>
      </c>
      <c r="O34">
        <v>2024</v>
      </c>
      <c r="P34">
        <v>0</v>
      </c>
    </row>
    <row r="35" spans="1:16" x14ac:dyDescent="0.25">
      <c r="A35" t="s">
        <v>642</v>
      </c>
      <c r="B35">
        <v>717</v>
      </c>
      <c r="C35" t="s">
        <v>268</v>
      </c>
      <c r="D35">
        <v>40032</v>
      </c>
      <c r="E35">
        <v>40035</v>
      </c>
      <c r="F35">
        <v>48.13</v>
      </c>
      <c r="G35">
        <v>250</v>
      </c>
      <c r="H35">
        <v>0</v>
      </c>
      <c r="I35">
        <f t="shared" si="1"/>
        <v>250</v>
      </c>
      <c r="J35" t="s">
        <v>29</v>
      </c>
      <c r="K35" t="s">
        <v>210</v>
      </c>
      <c r="L35">
        <v>20200101</v>
      </c>
      <c r="M35" t="s">
        <v>31</v>
      </c>
      <c r="N35" t="s">
        <v>610</v>
      </c>
      <c r="O35">
        <v>2024</v>
      </c>
      <c r="P35">
        <v>0</v>
      </c>
    </row>
    <row r="36" spans="1:16" x14ac:dyDescent="0.25">
      <c r="A36" t="s">
        <v>643</v>
      </c>
      <c r="B36">
        <v>718</v>
      </c>
      <c r="C36" t="s">
        <v>268</v>
      </c>
      <c r="D36">
        <v>40035</v>
      </c>
      <c r="E36">
        <v>40036</v>
      </c>
      <c r="F36">
        <v>2.92</v>
      </c>
      <c r="G36">
        <v>250</v>
      </c>
      <c r="H36">
        <v>0</v>
      </c>
      <c r="I36">
        <f t="shared" si="1"/>
        <v>250</v>
      </c>
      <c r="J36" t="s">
        <v>29</v>
      </c>
      <c r="K36" t="s">
        <v>210</v>
      </c>
      <c r="L36">
        <v>20200101</v>
      </c>
      <c r="M36" t="s">
        <v>31</v>
      </c>
      <c r="N36" t="s">
        <v>610</v>
      </c>
      <c r="O36">
        <v>2024</v>
      </c>
      <c r="P36">
        <v>0</v>
      </c>
    </row>
    <row r="37" spans="1:16" x14ac:dyDescent="0.25">
      <c r="A37" t="s">
        <v>644</v>
      </c>
      <c r="B37">
        <v>719</v>
      </c>
      <c r="C37" t="s">
        <v>268</v>
      </c>
      <c r="D37">
        <v>40037</v>
      </c>
      <c r="E37">
        <v>40036</v>
      </c>
      <c r="F37">
        <v>25.66</v>
      </c>
      <c r="G37">
        <v>250</v>
      </c>
      <c r="H37">
        <v>0</v>
      </c>
      <c r="I37">
        <f t="shared" si="1"/>
        <v>250</v>
      </c>
      <c r="J37" t="s">
        <v>29</v>
      </c>
      <c r="K37" t="s">
        <v>210</v>
      </c>
      <c r="L37">
        <v>20200101</v>
      </c>
      <c r="M37" t="s">
        <v>31</v>
      </c>
      <c r="N37" t="s">
        <v>610</v>
      </c>
      <c r="O37">
        <v>2024</v>
      </c>
      <c r="P37">
        <v>0</v>
      </c>
    </row>
    <row r="38" spans="1:16" x14ac:dyDescent="0.25">
      <c r="A38" t="s">
        <v>645</v>
      </c>
      <c r="B38">
        <v>720</v>
      </c>
      <c r="C38" t="s">
        <v>268</v>
      </c>
      <c r="D38">
        <v>40036</v>
      </c>
      <c r="E38">
        <v>40024</v>
      </c>
      <c r="F38">
        <v>16.78</v>
      </c>
      <c r="G38">
        <v>250</v>
      </c>
      <c r="H38">
        <v>0</v>
      </c>
      <c r="I38">
        <f t="shared" si="1"/>
        <v>250</v>
      </c>
      <c r="J38" t="s">
        <v>29</v>
      </c>
      <c r="K38" t="s">
        <v>210</v>
      </c>
      <c r="L38">
        <v>20200101</v>
      </c>
      <c r="M38" t="s">
        <v>31</v>
      </c>
      <c r="N38" t="s">
        <v>610</v>
      </c>
      <c r="O38">
        <v>2024</v>
      </c>
      <c r="P38">
        <v>0</v>
      </c>
    </row>
    <row r="39" spans="1:16" x14ac:dyDescent="0.25">
      <c r="A39" t="s">
        <v>646</v>
      </c>
      <c r="B39">
        <v>734</v>
      </c>
      <c r="C39" t="s">
        <v>491</v>
      </c>
      <c r="D39">
        <v>40058</v>
      </c>
      <c r="E39">
        <v>40057</v>
      </c>
      <c r="F39">
        <v>3.62</v>
      </c>
      <c r="G39">
        <v>250</v>
      </c>
      <c r="H39">
        <v>0</v>
      </c>
      <c r="I39">
        <f t="shared" si="1"/>
        <v>250</v>
      </c>
      <c r="J39" t="s">
        <v>29</v>
      </c>
      <c r="K39" t="s">
        <v>210</v>
      </c>
      <c r="L39">
        <v>20200101</v>
      </c>
      <c r="M39" t="s">
        <v>31</v>
      </c>
      <c r="N39" t="s">
        <v>610</v>
      </c>
      <c r="O39">
        <v>2024</v>
      </c>
      <c r="P39">
        <v>0</v>
      </c>
    </row>
    <row r="40" spans="1:16" x14ac:dyDescent="0.25">
      <c r="A40" t="s">
        <v>658</v>
      </c>
      <c r="B40">
        <v>805</v>
      </c>
      <c r="C40" t="s">
        <v>268</v>
      </c>
      <c r="D40">
        <v>41074</v>
      </c>
      <c r="E40">
        <v>41075</v>
      </c>
      <c r="F40">
        <v>22.5</v>
      </c>
      <c r="G40">
        <v>250</v>
      </c>
      <c r="H40">
        <v>0</v>
      </c>
      <c r="I40">
        <f t="shared" si="1"/>
        <v>250</v>
      </c>
      <c r="J40" t="s">
        <v>29</v>
      </c>
      <c r="K40" t="s">
        <v>210</v>
      </c>
      <c r="L40">
        <v>20090101</v>
      </c>
      <c r="M40" t="s">
        <v>31</v>
      </c>
      <c r="N40" t="s">
        <v>659</v>
      </c>
      <c r="O40">
        <v>2024</v>
      </c>
      <c r="P40">
        <v>0</v>
      </c>
    </row>
    <row r="41" spans="1:16" x14ac:dyDescent="0.25">
      <c r="A41" t="s">
        <v>660</v>
      </c>
      <c r="B41">
        <v>806</v>
      </c>
      <c r="C41" t="s">
        <v>268</v>
      </c>
      <c r="D41">
        <v>41075</v>
      </c>
      <c r="E41">
        <v>41076</v>
      </c>
      <c r="F41">
        <v>72.849999999999994</v>
      </c>
      <c r="G41">
        <v>250</v>
      </c>
      <c r="H41">
        <v>0</v>
      </c>
      <c r="I41">
        <f t="shared" si="1"/>
        <v>250</v>
      </c>
      <c r="J41" t="s">
        <v>29</v>
      </c>
      <c r="K41" t="s">
        <v>210</v>
      </c>
      <c r="L41">
        <v>20090101</v>
      </c>
      <c r="M41" t="s">
        <v>31</v>
      </c>
      <c r="N41" t="s">
        <v>659</v>
      </c>
      <c r="O41">
        <v>2024</v>
      </c>
      <c r="P41">
        <v>0</v>
      </c>
    </row>
    <row r="42" spans="1:16" x14ac:dyDescent="0.25">
      <c r="A42" t="s">
        <v>684</v>
      </c>
      <c r="B42">
        <v>845</v>
      </c>
      <c r="C42" t="s">
        <v>268</v>
      </c>
      <c r="D42">
        <v>22037</v>
      </c>
      <c r="E42">
        <v>22038</v>
      </c>
      <c r="F42">
        <v>48.93</v>
      </c>
      <c r="G42">
        <v>250</v>
      </c>
      <c r="H42">
        <v>0</v>
      </c>
      <c r="I42">
        <f t="shared" si="1"/>
        <v>250</v>
      </c>
      <c r="J42" t="s">
        <v>29</v>
      </c>
      <c r="K42" t="s">
        <v>210</v>
      </c>
      <c r="L42">
        <v>20120101</v>
      </c>
      <c r="M42" t="s">
        <v>451</v>
      </c>
      <c r="N42" t="s">
        <v>452</v>
      </c>
      <c r="O42">
        <v>2024</v>
      </c>
      <c r="P42">
        <v>0</v>
      </c>
    </row>
    <row r="43" spans="1:16" x14ac:dyDescent="0.25">
      <c r="A43" t="s">
        <v>685</v>
      </c>
      <c r="B43">
        <v>856</v>
      </c>
      <c r="C43" t="s">
        <v>268</v>
      </c>
      <c r="D43">
        <v>22054</v>
      </c>
      <c r="E43">
        <v>22052</v>
      </c>
      <c r="F43">
        <v>8.73</v>
      </c>
      <c r="G43">
        <v>250</v>
      </c>
      <c r="H43">
        <v>0</v>
      </c>
      <c r="I43">
        <f t="shared" si="1"/>
        <v>250</v>
      </c>
      <c r="J43" t="s">
        <v>29</v>
      </c>
      <c r="K43" t="s">
        <v>210</v>
      </c>
      <c r="L43">
        <v>20120101</v>
      </c>
      <c r="M43" t="s">
        <v>451</v>
      </c>
      <c r="N43" t="s">
        <v>452</v>
      </c>
      <c r="O43">
        <v>2024</v>
      </c>
      <c r="P43">
        <v>0</v>
      </c>
    </row>
    <row r="44" spans="1:16" x14ac:dyDescent="0.25">
      <c r="A44" t="s">
        <v>686</v>
      </c>
      <c r="B44">
        <v>857</v>
      </c>
      <c r="C44" t="s">
        <v>268</v>
      </c>
      <c r="D44">
        <v>22052</v>
      </c>
      <c r="E44">
        <v>22051</v>
      </c>
      <c r="F44">
        <v>6.29</v>
      </c>
      <c r="G44">
        <v>250</v>
      </c>
      <c r="H44">
        <v>0</v>
      </c>
      <c r="I44">
        <f t="shared" si="1"/>
        <v>250</v>
      </c>
      <c r="J44" t="s">
        <v>29</v>
      </c>
      <c r="K44" t="s">
        <v>210</v>
      </c>
      <c r="L44">
        <v>20120101</v>
      </c>
      <c r="M44" t="s">
        <v>451</v>
      </c>
      <c r="N44" t="s">
        <v>452</v>
      </c>
      <c r="O44">
        <v>2024</v>
      </c>
      <c r="P44">
        <v>0</v>
      </c>
    </row>
    <row r="45" spans="1:16" x14ac:dyDescent="0.25">
      <c r="A45" t="s">
        <v>687</v>
      </c>
      <c r="B45">
        <v>159</v>
      </c>
      <c r="C45" t="s">
        <v>268</v>
      </c>
      <c r="D45" t="s">
        <v>608</v>
      </c>
      <c r="E45" t="s">
        <v>688</v>
      </c>
      <c r="F45">
        <v>26.87</v>
      </c>
      <c r="G45">
        <v>250</v>
      </c>
      <c r="H45">
        <v>0</v>
      </c>
      <c r="I45">
        <f t="shared" si="1"/>
        <v>250</v>
      </c>
      <c r="J45" t="s">
        <v>29</v>
      </c>
      <c r="K45" t="s">
        <v>210</v>
      </c>
      <c r="L45">
        <v>20110101</v>
      </c>
      <c r="M45" t="s">
        <v>31</v>
      </c>
      <c r="N45" t="s">
        <v>65</v>
      </c>
      <c r="O45">
        <v>2024</v>
      </c>
      <c r="P45">
        <v>0</v>
      </c>
    </row>
    <row r="46" spans="1:16" x14ac:dyDescent="0.25">
      <c r="A46" t="s">
        <v>689</v>
      </c>
      <c r="B46">
        <v>160</v>
      </c>
      <c r="C46" t="s">
        <v>268</v>
      </c>
      <c r="D46" t="s">
        <v>688</v>
      </c>
      <c r="E46" t="s">
        <v>690</v>
      </c>
      <c r="F46">
        <v>61.37</v>
      </c>
      <c r="G46">
        <v>250</v>
      </c>
      <c r="H46">
        <v>0</v>
      </c>
      <c r="I46">
        <f t="shared" si="1"/>
        <v>250</v>
      </c>
      <c r="J46" t="s">
        <v>29</v>
      </c>
      <c r="K46" t="s">
        <v>210</v>
      </c>
      <c r="L46">
        <v>20110101</v>
      </c>
      <c r="M46" t="s">
        <v>31</v>
      </c>
      <c r="N46" t="s">
        <v>65</v>
      </c>
      <c r="O46">
        <v>2024</v>
      </c>
      <c r="P46">
        <v>0</v>
      </c>
    </row>
    <row r="47" spans="1:16" x14ac:dyDescent="0.25">
      <c r="A47" t="s">
        <v>691</v>
      </c>
      <c r="B47">
        <v>161</v>
      </c>
      <c r="C47" t="s">
        <v>268</v>
      </c>
      <c r="D47" t="s">
        <v>690</v>
      </c>
      <c r="E47" t="s">
        <v>692</v>
      </c>
      <c r="F47">
        <v>13.31</v>
      </c>
      <c r="G47">
        <v>250</v>
      </c>
      <c r="H47">
        <v>0</v>
      </c>
      <c r="I47">
        <f t="shared" si="1"/>
        <v>250</v>
      </c>
      <c r="J47" t="s">
        <v>29</v>
      </c>
      <c r="K47" t="s">
        <v>210</v>
      </c>
      <c r="L47">
        <v>20110101</v>
      </c>
      <c r="M47" t="s">
        <v>31</v>
      </c>
      <c r="N47" t="s">
        <v>65</v>
      </c>
      <c r="O47">
        <v>2024</v>
      </c>
      <c r="P47">
        <v>0</v>
      </c>
    </row>
    <row r="48" spans="1:16" x14ac:dyDescent="0.25">
      <c r="A48" t="s">
        <v>693</v>
      </c>
      <c r="B48">
        <v>162</v>
      </c>
      <c r="C48" t="s">
        <v>268</v>
      </c>
      <c r="D48" t="s">
        <v>692</v>
      </c>
      <c r="E48" t="s">
        <v>694</v>
      </c>
      <c r="F48">
        <v>33.96</v>
      </c>
      <c r="G48">
        <v>250</v>
      </c>
      <c r="H48">
        <v>0</v>
      </c>
      <c r="I48">
        <f t="shared" si="1"/>
        <v>250</v>
      </c>
      <c r="J48" t="s">
        <v>29</v>
      </c>
      <c r="K48" t="s">
        <v>210</v>
      </c>
      <c r="L48">
        <v>20110101</v>
      </c>
      <c r="M48" t="s">
        <v>31</v>
      </c>
      <c r="N48" t="s">
        <v>65</v>
      </c>
      <c r="O48">
        <v>2024</v>
      </c>
      <c r="P48">
        <v>0</v>
      </c>
    </row>
    <row r="49" spans="1:16" x14ac:dyDescent="0.25">
      <c r="A49" t="s">
        <v>695</v>
      </c>
      <c r="B49">
        <v>163</v>
      </c>
      <c r="C49" t="s">
        <v>268</v>
      </c>
      <c r="D49" t="s">
        <v>694</v>
      </c>
      <c r="E49" t="s">
        <v>696</v>
      </c>
      <c r="F49">
        <v>55.03</v>
      </c>
      <c r="G49">
        <v>250</v>
      </c>
      <c r="H49">
        <v>0</v>
      </c>
      <c r="I49">
        <f t="shared" si="1"/>
        <v>250</v>
      </c>
      <c r="J49" t="s">
        <v>29</v>
      </c>
      <c r="K49" t="s">
        <v>210</v>
      </c>
      <c r="L49">
        <v>20110101</v>
      </c>
      <c r="M49" t="s">
        <v>31</v>
      </c>
      <c r="N49" t="s">
        <v>65</v>
      </c>
      <c r="O49">
        <v>2024</v>
      </c>
      <c r="P49">
        <v>0</v>
      </c>
    </row>
    <row r="50" spans="1:16" x14ac:dyDescent="0.25">
      <c r="A50" t="s">
        <v>996</v>
      </c>
      <c r="B50">
        <v>1651</v>
      </c>
      <c r="C50" t="s">
        <v>491</v>
      </c>
      <c r="D50">
        <v>1507</v>
      </c>
      <c r="E50">
        <v>1371</v>
      </c>
      <c r="F50">
        <v>55.18</v>
      </c>
      <c r="G50">
        <v>250</v>
      </c>
      <c r="H50">
        <v>0</v>
      </c>
      <c r="I50">
        <f t="shared" ref="I50:I89" si="2">G50</f>
        <v>250</v>
      </c>
      <c r="J50" t="s">
        <v>29</v>
      </c>
      <c r="K50" t="s">
        <v>210</v>
      </c>
      <c r="L50">
        <v>19920101</v>
      </c>
      <c r="M50" t="s">
        <v>161</v>
      </c>
      <c r="N50" t="s">
        <v>997</v>
      </c>
      <c r="O50">
        <v>2024</v>
      </c>
      <c r="P50">
        <v>0</v>
      </c>
    </row>
    <row r="51" spans="1:16" x14ac:dyDescent="0.25">
      <c r="A51" t="s">
        <v>998</v>
      </c>
      <c r="B51">
        <v>1723</v>
      </c>
      <c r="C51" t="s">
        <v>268</v>
      </c>
      <c r="D51">
        <v>1414</v>
      </c>
      <c r="E51">
        <v>1910</v>
      </c>
      <c r="F51">
        <v>5.53</v>
      </c>
      <c r="G51">
        <v>250</v>
      </c>
      <c r="H51">
        <v>0</v>
      </c>
      <c r="I51">
        <f t="shared" si="2"/>
        <v>250</v>
      </c>
      <c r="J51" t="s">
        <v>29</v>
      </c>
      <c r="K51" t="s">
        <v>210</v>
      </c>
      <c r="L51">
        <v>20000101</v>
      </c>
      <c r="M51" t="s">
        <v>161</v>
      </c>
      <c r="N51" t="s">
        <v>999</v>
      </c>
      <c r="O51">
        <v>2024</v>
      </c>
      <c r="P51">
        <v>0</v>
      </c>
    </row>
    <row r="52" spans="1:16" x14ac:dyDescent="0.25">
      <c r="A52" t="s">
        <v>1000</v>
      </c>
      <c r="B52">
        <v>1785</v>
      </c>
      <c r="C52" t="s">
        <v>268</v>
      </c>
      <c r="D52">
        <v>1412</v>
      </c>
      <c r="E52">
        <v>1425</v>
      </c>
      <c r="F52">
        <v>23.26</v>
      </c>
      <c r="G52">
        <v>250</v>
      </c>
      <c r="H52">
        <v>0</v>
      </c>
      <c r="I52">
        <f t="shared" si="2"/>
        <v>250</v>
      </c>
      <c r="J52" t="s">
        <v>29</v>
      </c>
      <c r="K52" t="s">
        <v>210</v>
      </c>
      <c r="L52">
        <v>20000101</v>
      </c>
      <c r="M52" t="s">
        <v>161</v>
      </c>
      <c r="N52" t="s">
        <v>999</v>
      </c>
      <c r="O52">
        <v>2024</v>
      </c>
      <c r="P52">
        <v>0</v>
      </c>
    </row>
    <row r="53" spans="1:16" x14ac:dyDescent="0.25">
      <c r="A53" t="s">
        <v>1017</v>
      </c>
      <c r="B53">
        <v>1801</v>
      </c>
      <c r="C53" t="s">
        <v>268</v>
      </c>
      <c r="D53">
        <v>1405</v>
      </c>
      <c r="E53">
        <v>1427</v>
      </c>
      <c r="F53">
        <v>29.19</v>
      </c>
      <c r="G53">
        <v>250</v>
      </c>
      <c r="H53">
        <v>0</v>
      </c>
      <c r="I53">
        <f t="shared" si="2"/>
        <v>250</v>
      </c>
      <c r="J53" t="s">
        <v>29</v>
      </c>
      <c r="K53" t="s">
        <v>210</v>
      </c>
      <c r="L53">
        <v>20000101</v>
      </c>
      <c r="M53" t="s">
        <v>161</v>
      </c>
      <c r="N53" t="s">
        <v>999</v>
      </c>
      <c r="O53">
        <v>2024</v>
      </c>
      <c r="P53">
        <v>0</v>
      </c>
    </row>
    <row r="54" spans="1:16" x14ac:dyDescent="0.25">
      <c r="A54" t="s">
        <v>1018</v>
      </c>
      <c r="B54">
        <v>1802</v>
      </c>
      <c r="C54" t="s">
        <v>268</v>
      </c>
      <c r="D54">
        <v>1425</v>
      </c>
      <c r="E54">
        <v>1424</v>
      </c>
      <c r="F54">
        <v>22.63</v>
      </c>
      <c r="G54">
        <v>250</v>
      </c>
      <c r="H54">
        <v>0</v>
      </c>
      <c r="I54">
        <f t="shared" si="2"/>
        <v>250</v>
      </c>
      <c r="J54" t="s">
        <v>29</v>
      </c>
      <c r="K54" t="s">
        <v>210</v>
      </c>
      <c r="L54">
        <v>20000101</v>
      </c>
      <c r="M54" t="s">
        <v>161</v>
      </c>
      <c r="N54" t="s">
        <v>999</v>
      </c>
      <c r="O54">
        <v>2024</v>
      </c>
      <c r="P54">
        <v>0</v>
      </c>
    </row>
    <row r="55" spans="1:16" x14ac:dyDescent="0.25">
      <c r="A55" t="s">
        <v>1019</v>
      </c>
      <c r="B55">
        <v>1803</v>
      </c>
      <c r="C55" t="s">
        <v>268</v>
      </c>
      <c r="D55">
        <v>1422</v>
      </c>
      <c r="E55">
        <v>1423</v>
      </c>
      <c r="F55">
        <v>20.05</v>
      </c>
      <c r="G55">
        <v>250</v>
      </c>
      <c r="H55">
        <v>0</v>
      </c>
      <c r="I55">
        <f t="shared" si="2"/>
        <v>250</v>
      </c>
      <c r="J55" t="s">
        <v>29</v>
      </c>
      <c r="K55" t="s">
        <v>210</v>
      </c>
      <c r="L55">
        <v>20000101</v>
      </c>
      <c r="M55" t="s">
        <v>161</v>
      </c>
      <c r="N55" t="s">
        <v>1002</v>
      </c>
      <c r="O55">
        <v>2024</v>
      </c>
      <c r="P55">
        <v>0</v>
      </c>
    </row>
    <row r="56" spans="1:16" x14ac:dyDescent="0.25">
      <c r="A56" t="s">
        <v>1020</v>
      </c>
      <c r="B56">
        <v>1804</v>
      </c>
      <c r="C56" t="s">
        <v>268</v>
      </c>
      <c r="D56">
        <v>1421</v>
      </c>
      <c r="E56">
        <v>1422</v>
      </c>
      <c r="F56">
        <v>9.52</v>
      </c>
      <c r="G56">
        <v>250</v>
      </c>
      <c r="H56">
        <v>0</v>
      </c>
      <c r="I56">
        <f t="shared" si="2"/>
        <v>250</v>
      </c>
      <c r="J56" t="s">
        <v>29</v>
      </c>
      <c r="K56" t="s">
        <v>210</v>
      </c>
      <c r="L56">
        <v>20000101</v>
      </c>
      <c r="M56" t="s">
        <v>161</v>
      </c>
      <c r="N56" t="s">
        <v>1002</v>
      </c>
      <c r="O56">
        <v>2024</v>
      </c>
      <c r="P56">
        <v>0</v>
      </c>
    </row>
    <row r="57" spans="1:16" x14ac:dyDescent="0.25">
      <c r="A57" t="s">
        <v>1021</v>
      </c>
      <c r="B57">
        <v>1805</v>
      </c>
      <c r="C57" t="s">
        <v>268</v>
      </c>
      <c r="D57">
        <v>1420</v>
      </c>
      <c r="E57">
        <v>1421</v>
      </c>
      <c r="F57">
        <v>9.26</v>
      </c>
      <c r="G57">
        <v>250</v>
      </c>
      <c r="H57">
        <v>0</v>
      </c>
      <c r="I57">
        <f t="shared" si="2"/>
        <v>250</v>
      </c>
      <c r="J57" t="s">
        <v>29</v>
      </c>
      <c r="K57" t="s">
        <v>210</v>
      </c>
      <c r="L57">
        <v>20000101</v>
      </c>
      <c r="M57" t="s">
        <v>161</v>
      </c>
      <c r="N57" t="s">
        <v>1002</v>
      </c>
      <c r="O57">
        <v>2024</v>
      </c>
      <c r="P57">
        <v>0</v>
      </c>
    </row>
    <row r="58" spans="1:16" x14ac:dyDescent="0.25">
      <c r="A58" t="s">
        <v>1022</v>
      </c>
      <c r="B58">
        <v>1806</v>
      </c>
      <c r="C58" t="s">
        <v>268</v>
      </c>
      <c r="D58">
        <v>1419</v>
      </c>
      <c r="E58">
        <v>1420</v>
      </c>
      <c r="F58">
        <v>15.27</v>
      </c>
      <c r="G58">
        <v>250</v>
      </c>
      <c r="H58">
        <v>0</v>
      </c>
      <c r="I58">
        <f t="shared" si="2"/>
        <v>250</v>
      </c>
      <c r="J58" t="s">
        <v>29</v>
      </c>
      <c r="K58" t="s">
        <v>210</v>
      </c>
      <c r="L58">
        <v>20000101</v>
      </c>
      <c r="M58" t="s">
        <v>161</v>
      </c>
      <c r="N58" t="s">
        <v>1002</v>
      </c>
      <c r="O58">
        <v>2024</v>
      </c>
      <c r="P58">
        <v>0</v>
      </c>
    </row>
    <row r="59" spans="1:16" x14ac:dyDescent="0.25">
      <c r="A59" t="s">
        <v>1023</v>
      </c>
      <c r="B59">
        <v>1807</v>
      </c>
      <c r="C59" t="s">
        <v>268</v>
      </c>
      <c r="D59">
        <v>1418</v>
      </c>
      <c r="E59">
        <v>1419</v>
      </c>
      <c r="F59">
        <v>19.760000000000002</v>
      </c>
      <c r="G59">
        <v>250</v>
      </c>
      <c r="H59">
        <v>0</v>
      </c>
      <c r="I59">
        <f t="shared" si="2"/>
        <v>250</v>
      </c>
      <c r="J59" t="s">
        <v>29</v>
      </c>
      <c r="K59" t="s">
        <v>210</v>
      </c>
      <c r="L59">
        <v>20000101</v>
      </c>
      <c r="M59" t="s">
        <v>161</v>
      </c>
      <c r="N59" t="s">
        <v>1002</v>
      </c>
      <c r="O59">
        <v>2024</v>
      </c>
      <c r="P59">
        <v>0</v>
      </c>
    </row>
    <row r="60" spans="1:16" x14ac:dyDescent="0.25">
      <c r="A60" t="s">
        <v>1024</v>
      </c>
      <c r="B60">
        <v>1808</v>
      </c>
      <c r="C60" t="s">
        <v>491</v>
      </c>
      <c r="D60">
        <v>1417</v>
      </c>
      <c r="E60">
        <v>1418</v>
      </c>
      <c r="F60">
        <v>15.76</v>
      </c>
      <c r="G60">
        <v>250</v>
      </c>
      <c r="H60">
        <v>0</v>
      </c>
      <c r="I60">
        <f t="shared" si="2"/>
        <v>250</v>
      </c>
      <c r="J60" t="s">
        <v>29</v>
      </c>
      <c r="K60" t="s">
        <v>210</v>
      </c>
      <c r="L60">
        <v>20000101</v>
      </c>
      <c r="M60" t="s">
        <v>161</v>
      </c>
      <c r="N60" t="s">
        <v>1002</v>
      </c>
      <c r="O60">
        <v>2024</v>
      </c>
      <c r="P60">
        <v>0</v>
      </c>
    </row>
    <row r="61" spans="1:16" x14ac:dyDescent="0.25">
      <c r="A61" t="s">
        <v>1025</v>
      </c>
      <c r="B61">
        <v>1809</v>
      </c>
      <c r="C61" t="s">
        <v>491</v>
      </c>
      <c r="D61">
        <v>1416</v>
      </c>
      <c r="E61">
        <v>1417</v>
      </c>
      <c r="F61">
        <v>12.96</v>
      </c>
      <c r="G61">
        <v>250</v>
      </c>
      <c r="H61">
        <v>0</v>
      </c>
      <c r="I61">
        <f t="shared" si="2"/>
        <v>250</v>
      </c>
      <c r="J61" t="s">
        <v>29</v>
      </c>
      <c r="K61" t="s">
        <v>210</v>
      </c>
      <c r="L61">
        <v>20000101</v>
      </c>
      <c r="M61" t="s">
        <v>161</v>
      </c>
      <c r="N61" t="s">
        <v>1002</v>
      </c>
      <c r="O61">
        <v>2024</v>
      </c>
      <c r="P61">
        <v>0</v>
      </c>
    </row>
    <row r="62" spans="1:16" x14ac:dyDescent="0.25">
      <c r="A62" t="s">
        <v>1026</v>
      </c>
      <c r="B62">
        <v>1810</v>
      </c>
      <c r="C62" t="s">
        <v>268</v>
      </c>
      <c r="D62">
        <v>1423</v>
      </c>
      <c r="E62">
        <v>1417</v>
      </c>
      <c r="F62">
        <v>17.22</v>
      </c>
      <c r="G62">
        <v>250</v>
      </c>
      <c r="H62">
        <v>0</v>
      </c>
      <c r="I62">
        <f t="shared" si="2"/>
        <v>250</v>
      </c>
      <c r="J62" t="s">
        <v>29</v>
      </c>
      <c r="K62" t="s">
        <v>210</v>
      </c>
      <c r="L62">
        <v>20000101</v>
      </c>
      <c r="M62" t="s">
        <v>161</v>
      </c>
      <c r="N62" t="s">
        <v>1002</v>
      </c>
      <c r="O62">
        <v>2024</v>
      </c>
      <c r="P62">
        <v>0</v>
      </c>
    </row>
    <row r="63" spans="1:16" x14ac:dyDescent="0.25">
      <c r="A63" t="s">
        <v>1027</v>
      </c>
      <c r="B63">
        <v>1811</v>
      </c>
      <c r="C63" t="s">
        <v>268</v>
      </c>
      <c r="D63">
        <v>1416</v>
      </c>
      <c r="E63">
        <v>1415</v>
      </c>
      <c r="F63">
        <v>43.05</v>
      </c>
      <c r="G63">
        <v>250</v>
      </c>
      <c r="H63">
        <v>0</v>
      </c>
      <c r="I63">
        <f t="shared" si="2"/>
        <v>250</v>
      </c>
      <c r="J63" t="s">
        <v>29</v>
      </c>
      <c r="K63" t="s">
        <v>210</v>
      </c>
      <c r="L63">
        <v>20000101</v>
      </c>
      <c r="M63" t="s">
        <v>161</v>
      </c>
      <c r="N63" t="s">
        <v>999</v>
      </c>
      <c r="O63">
        <v>2024</v>
      </c>
      <c r="P63">
        <v>0</v>
      </c>
    </row>
    <row r="64" spans="1:16" x14ac:dyDescent="0.25">
      <c r="A64" t="s">
        <v>1028</v>
      </c>
      <c r="B64">
        <v>1812</v>
      </c>
      <c r="C64" t="s">
        <v>268</v>
      </c>
      <c r="D64">
        <v>1413</v>
      </c>
      <c r="E64">
        <v>1414</v>
      </c>
      <c r="F64">
        <v>30.7</v>
      </c>
      <c r="G64">
        <v>250</v>
      </c>
      <c r="H64">
        <v>0</v>
      </c>
      <c r="I64">
        <f t="shared" si="2"/>
        <v>250</v>
      </c>
      <c r="J64" t="s">
        <v>29</v>
      </c>
      <c r="K64" t="s">
        <v>210</v>
      </c>
      <c r="L64">
        <v>20000101</v>
      </c>
      <c r="M64" t="s">
        <v>161</v>
      </c>
      <c r="N64" t="s">
        <v>999</v>
      </c>
      <c r="O64">
        <v>2024</v>
      </c>
      <c r="P64">
        <v>0</v>
      </c>
    </row>
    <row r="65" spans="1:16" x14ac:dyDescent="0.25">
      <c r="A65" t="s">
        <v>1029</v>
      </c>
      <c r="B65">
        <v>1813</v>
      </c>
      <c r="C65" t="s">
        <v>268</v>
      </c>
      <c r="D65">
        <v>1413</v>
      </c>
      <c r="E65">
        <v>1412</v>
      </c>
      <c r="F65">
        <v>59.23</v>
      </c>
      <c r="G65">
        <v>250</v>
      </c>
      <c r="H65">
        <v>0</v>
      </c>
      <c r="I65">
        <f t="shared" si="2"/>
        <v>250</v>
      </c>
      <c r="J65" t="s">
        <v>29</v>
      </c>
      <c r="K65" t="s">
        <v>210</v>
      </c>
      <c r="L65">
        <v>20000101</v>
      </c>
      <c r="M65" t="s">
        <v>161</v>
      </c>
      <c r="N65" t="s">
        <v>999</v>
      </c>
      <c r="O65">
        <v>2024</v>
      </c>
      <c r="P65">
        <v>0</v>
      </c>
    </row>
    <row r="66" spans="1:16" x14ac:dyDescent="0.25">
      <c r="A66" t="s">
        <v>1030</v>
      </c>
      <c r="B66">
        <v>1814</v>
      </c>
      <c r="C66" t="s">
        <v>268</v>
      </c>
      <c r="D66">
        <v>1405</v>
      </c>
      <c r="E66">
        <v>1412</v>
      </c>
      <c r="F66">
        <v>30.56</v>
      </c>
      <c r="G66">
        <v>250</v>
      </c>
      <c r="H66">
        <v>0</v>
      </c>
      <c r="I66">
        <f t="shared" si="2"/>
        <v>250</v>
      </c>
      <c r="J66" t="s">
        <v>29</v>
      </c>
      <c r="K66" t="s">
        <v>210</v>
      </c>
      <c r="L66">
        <v>20000101</v>
      </c>
      <c r="M66" t="s">
        <v>161</v>
      </c>
      <c r="N66" t="s">
        <v>999</v>
      </c>
      <c r="O66">
        <v>2024</v>
      </c>
      <c r="P66">
        <v>0</v>
      </c>
    </row>
    <row r="67" spans="1:16" x14ac:dyDescent="0.25">
      <c r="A67" t="s">
        <v>1031</v>
      </c>
      <c r="B67">
        <v>1815</v>
      </c>
      <c r="C67" t="s">
        <v>268</v>
      </c>
      <c r="D67">
        <v>1413</v>
      </c>
      <c r="E67">
        <v>1416</v>
      </c>
      <c r="F67">
        <v>13.96</v>
      </c>
      <c r="G67">
        <v>250</v>
      </c>
      <c r="H67">
        <v>0</v>
      </c>
      <c r="I67">
        <f t="shared" si="2"/>
        <v>250</v>
      </c>
      <c r="J67" t="s">
        <v>29</v>
      </c>
      <c r="K67" t="s">
        <v>210</v>
      </c>
      <c r="L67">
        <v>20000101</v>
      </c>
      <c r="M67" t="s">
        <v>161</v>
      </c>
      <c r="N67" t="s">
        <v>999</v>
      </c>
      <c r="O67">
        <v>2024</v>
      </c>
      <c r="P67">
        <v>0</v>
      </c>
    </row>
    <row r="68" spans="1:16" x14ac:dyDescent="0.25">
      <c r="A68" t="s">
        <v>1035</v>
      </c>
      <c r="B68">
        <v>1818</v>
      </c>
      <c r="C68" t="s">
        <v>268</v>
      </c>
      <c r="D68">
        <v>1425</v>
      </c>
      <c r="E68">
        <v>1426</v>
      </c>
      <c r="F68">
        <v>31.59</v>
      </c>
      <c r="G68">
        <v>250</v>
      </c>
      <c r="H68">
        <v>0</v>
      </c>
      <c r="I68">
        <f t="shared" si="2"/>
        <v>250</v>
      </c>
      <c r="J68" t="s">
        <v>29</v>
      </c>
      <c r="K68" t="s">
        <v>210</v>
      </c>
      <c r="L68">
        <v>20000101</v>
      </c>
      <c r="M68" t="s">
        <v>161</v>
      </c>
      <c r="N68" t="s">
        <v>999</v>
      </c>
      <c r="O68">
        <v>2024</v>
      </c>
      <c r="P68">
        <v>0</v>
      </c>
    </row>
    <row r="69" spans="1:16" x14ac:dyDescent="0.25">
      <c r="A69" t="s">
        <v>1036</v>
      </c>
      <c r="B69">
        <v>1819</v>
      </c>
      <c r="C69" t="s">
        <v>268</v>
      </c>
      <c r="D69">
        <v>1406</v>
      </c>
      <c r="E69">
        <v>1426</v>
      </c>
      <c r="F69">
        <v>75.180000000000007</v>
      </c>
      <c r="G69">
        <v>250</v>
      </c>
      <c r="H69">
        <v>0</v>
      </c>
      <c r="I69">
        <f t="shared" si="2"/>
        <v>250</v>
      </c>
      <c r="J69" t="s">
        <v>29</v>
      </c>
      <c r="K69" t="s">
        <v>210</v>
      </c>
      <c r="L69">
        <v>20000101</v>
      </c>
      <c r="M69" t="s">
        <v>161</v>
      </c>
      <c r="N69" t="s">
        <v>1034</v>
      </c>
      <c r="O69">
        <v>2024</v>
      </c>
      <c r="P69">
        <v>0</v>
      </c>
    </row>
    <row r="70" spans="1:16" x14ac:dyDescent="0.25">
      <c r="A70" t="s">
        <v>1037</v>
      </c>
      <c r="B70">
        <v>2988</v>
      </c>
      <c r="C70" t="s">
        <v>268</v>
      </c>
      <c r="D70">
        <v>1503</v>
      </c>
      <c r="E70">
        <v>1504</v>
      </c>
      <c r="F70">
        <v>66.790000000000006</v>
      </c>
      <c r="G70">
        <v>250</v>
      </c>
      <c r="H70">
        <v>0</v>
      </c>
      <c r="I70">
        <f t="shared" si="2"/>
        <v>250</v>
      </c>
      <c r="J70" t="s">
        <v>29</v>
      </c>
      <c r="K70" t="s">
        <v>210</v>
      </c>
      <c r="L70">
        <v>19920101</v>
      </c>
      <c r="M70" t="s">
        <v>161</v>
      </c>
      <c r="N70" t="s">
        <v>1038</v>
      </c>
      <c r="O70">
        <v>2024</v>
      </c>
      <c r="P70">
        <v>0</v>
      </c>
    </row>
    <row r="71" spans="1:16" x14ac:dyDescent="0.25">
      <c r="A71" t="s">
        <v>1039</v>
      </c>
      <c r="B71">
        <v>2991</v>
      </c>
      <c r="C71" t="s">
        <v>268</v>
      </c>
      <c r="D71">
        <v>1505</v>
      </c>
      <c r="E71">
        <v>1369</v>
      </c>
      <c r="F71">
        <v>41.32</v>
      </c>
      <c r="G71">
        <v>250</v>
      </c>
      <c r="H71">
        <v>0</v>
      </c>
      <c r="I71">
        <f t="shared" si="2"/>
        <v>250</v>
      </c>
      <c r="J71" t="s">
        <v>29</v>
      </c>
      <c r="K71" t="s">
        <v>210</v>
      </c>
      <c r="L71">
        <v>19970101</v>
      </c>
      <c r="M71" t="s">
        <v>161</v>
      </c>
      <c r="N71" t="s">
        <v>1040</v>
      </c>
      <c r="O71">
        <v>2024</v>
      </c>
      <c r="P71">
        <v>0</v>
      </c>
    </row>
    <row r="72" spans="1:16" x14ac:dyDescent="0.25">
      <c r="A72" t="s">
        <v>1041</v>
      </c>
      <c r="B72">
        <v>2992</v>
      </c>
      <c r="C72" t="s">
        <v>268</v>
      </c>
      <c r="D72">
        <v>1506</v>
      </c>
      <c r="E72">
        <v>1507</v>
      </c>
      <c r="F72">
        <v>28.88</v>
      </c>
      <c r="G72">
        <v>250</v>
      </c>
      <c r="H72">
        <v>0</v>
      </c>
      <c r="I72">
        <f t="shared" si="2"/>
        <v>250</v>
      </c>
      <c r="J72" t="s">
        <v>29</v>
      </c>
      <c r="K72" t="s">
        <v>210</v>
      </c>
      <c r="L72">
        <v>19920101</v>
      </c>
      <c r="M72" t="s">
        <v>161</v>
      </c>
      <c r="N72" t="s">
        <v>1042</v>
      </c>
      <c r="O72">
        <v>2024</v>
      </c>
      <c r="P72">
        <v>0</v>
      </c>
    </row>
    <row r="73" spans="1:16" x14ac:dyDescent="0.25">
      <c r="A73" t="s">
        <v>1043</v>
      </c>
      <c r="B73">
        <v>2993</v>
      </c>
      <c r="C73" t="s">
        <v>268</v>
      </c>
      <c r="D73">
        <v>1370</v>
      </c>
      <c r="E73">
        <v>1508</v>
      </c>
      <c r="F73">
        <v>55.88</v>
      </c>
      <c r="G73">
        <v>250</v>
      </c>
      <c r="H73">
        <v>0</v>
      </c>
      <c r="I73">
        <f t="shared" si="2"/>
        <v>250</v>
      </c>
      <c r="J73" t="s">
        <v>29</v>
      </c>
      <c r="K73" t="s">
        <v>210</v>
      </c>
      <c r="L73">
        <v>19920101</v>
      </c>
      <c r="M73" t="s">
        <v>161</v>
      </c>
      <c r="N73" t="s">
        <v>997</v>
      </c>
      <c r="O73">
        <v>2024</v>
      </c>
      <c r="P73">
        <v>0</v>
      </c>
    </row>
    <row r="74" spans="1:16" x14ac:dyDescent="0.25">
      <c r="A74" t="s">
        <v>1044</v>
      </c>
      <c r="B74">
        <v>2994</v>
      </c>
      <c r="C74" t="s">
        <v>268</v>
      </c>
      <c r="D74">
        <v>1508</v>
      </c>
      <c r="E74">
        <v>1509</v>
      </c>
      <c r="F74">
        <v>35.08</v>
      </c>
      <c r="G74">
        <v>250</v>
      </c>
      <c r="H74">
        <v>0</v>
      </c>
      <c r="I74">
        <f t="shared" si="2"/>
        <v>250</v>
      </c>
      <c r="J74" t="s">
        <v>29</v>
      </c>
      <c r="K74" t="s">
        <v>210</v>
      </c>
      <c r="L74">
        <v>19920101</v>
      </c>
      <c r="M74" t="s">
        <v>161</v>
      </c>
      <c r="N74" t="s">
        <v>997</v>
      </c>
      <c r="O74">
        <v>2024</v>
      </c>
      <c r="P74">
        <v>0</v>
      </c>
    </row>
    <row r="75" spans="1:16" x14ac:dyDescent="0.25">
      <c r="A75" t="s">
        <v>1045</v>
      </c>
      <c r="B75">
        <v>2995</v>
      </c>
      <c r="C75" t="s">
        <v>268</v>
      </c>
      <c r="D75">
        <v>1517</v>
      </c>
      <c r="E75">
        <v>1510</v>
      </c>
      <c r="F75">
        <v>35.71</v>
      </c>
      <c r="G75">
        <v>250</v>
      </c>
      <c r="H75">
        <v>0</v>
      </c>
      <c r="I75">
        <f t="shared" si="2"/>
        <v>250</v>
      </c>
      <c r="J75" t="s">
        <v>29</v>
      </c>
      <c r="K75" t="s">
        <v>210</v>
      </c>
      <c r="L75">
        <v>19920101</v>
      </c>
      <c r="M75" t="s">
        <v>161</v>
      </c>
      <c r="N75" t="s">
        <v>997</v>
      </c>
      <c r="O75">
        <v>2024</v>
      </c>
      <c r="P75">
        <v>0</v>
      </c>
    </row>
    <row r="76" spans="1:16" x14ac:dyDescent="0.25">
      <c r="A76" t="s">
        <v>1046</v>
      </c>
      <c r="B76">
        <v>2996</v>
      </c>
      <c r="C76" t="s">
        <v>268</v>
      </c>
      <c r="D76">
        <v>1509</v>
      </c>
      <c r="E76">
        <v>1510</v>
      </c>
      <c r="F76">
        <v>30.26</v>
      </c>
      <c r="G76">
        <v>250</v>
      </c>
      <c r="H76">
        <v>0</v>
      </c>
      <c r="I76">
        <f t="shared" si="2"/>
        <v>250</v>
      </c>
      <c r="J76" t="s">
        <v>29</v>
      </c>
      <c r="K76" t="s">
        <v>210</v>
      </c>
      <c r="L76">
        <v>19920101</v>
      </c>
      <c r="M76" t="s">
        <v>161</v>
      </c>
      <c r="N76" t="s">
        <v>997</v>
      </c>
      <c r="O76">
        <v>2024</v>
      </c>
      <c r="P76">
        <v>0</v>
      </c>
    </row>
    <row r="77" spans="1:16" x14ac:dyDescent="0.25">
      <c r="A77" t="s">
        <v>1047</v>
      </c>
      <c r="B77">
        <v>2997</v>
      </c>
      <c r="C77" t="s">
        <v>268</v>
      </c>
      <c r="D77">
        <v>1510</v>
      </c>
      <c r="E77">
        <v>1511</v>
      </c>
      <c r="F77">
        <v>21.83</v>
      </c>
      <c r="G77">
        <v>250</v>
      </c>
      <c r="H77">
        <v>0</v>
      </c>
      <c r="I77">
        <f t="shared" si="2"/>
        <v>250</v>
      </c>
      <c r="J77" t="s">
        <v>29</v>
      </c>
      <c r="K77" t="s">
        <v>210</v>
      </c>
      <c r="L77">
        <v>19920101</v>
      </c>
      <c r="M77" t="s">
        <v>161</v>
      </c>
      <c r="N77" t="s">
        <v>997</v>
      </c>
      <c r="O77">
        <v>2024</v>
      </c>
      <c r="P77">
        <v>0</v>
      </c>
    </row>
    <row r="78" spans="1:16" x14ac:dyDescent="0.25">
      <c r="A78" t="s">
        <v>1048</v>
      </c>
      <c r="B78">
        <v>2998</v>
      </c>
      <c r="C78" t="s">
        <v>268</v>
      </c>
      <c r="D78">
        <v>1513</v>
      </c>
      <c r="E78">
        <v>1512</v>
      </c>
      <c r="F78">
        <v>36.72</v>
      </c>
      <c r="G78">
        <v>250</v>
      </c>
      <c r="H78">
        <v>0</v>
      </c>
      <c r="I78">
        <f t="shared" si="2"/>
        <v>250</v>
      </c>
      <c r="J78" t="s">
        <v>29</v>
      </c>
      <c r="K78" t="s">
        <v>210</v>
      </c>
      <c r="L78">
        <v>19920101</v>
      </c>
      <c r="M78" t="s">
        <v>161</v>
      </c>
      <c r="N78" t="s">
        <v>1049</v>
      </c>
      <c r="O78">
        <v>2024</v>
      </c>
      <c r="P78">
        <v>0</v>
      </c>
    </row>
    <row r="79" spans="1:16" x14ac:dyDescent="0.25">
      <c r="A79" t="s">
        <v>1050</v>
      </c>
      <c r="B79">
        <v>2999</v>
      </c>
      <c r="C79" t="s">
        <v>268</v>
      </c>
      <c r="D79">
        <v>1370</v>
      </c>
      <c r="E79">
        <v>1376</v>
      </c>
      <c r="F79">
        <v>27.22</v>
      </c>
      <c r="G79">
        <v>250</v>
      </c>
      <c r="H79">
        <v>0</v>
      </c>
      <c r="I79">
        <f t="shared" si="2"/>
        <v>250</v>
      </c>
      <c r="J79" t="s">
        <v>29</v>
      </c>
      <c r="K79" t="s">
        <v>210</v>
      </c>
      <c r="L79">
        <v>19920101</v>
      </c>
      <c r="M79" t="s">
        <v>161</v>
      </c>
      <c r="N79" t="s">
        <v>1042</v>
      </c>
      <c r="O79">
        <v>2024</v>
      </c>
      <c r="P79">
        <v>0</v>
      </c>
    </row>
    <row r="80" spans="1:16" x14ac:dyDescent="0.25">
      <c r="A80" t="s">
        <v>1051</v>
      </c>
      <c r="B80">
        <v>3000</v>
      </c>
      <c r="C80" t="s">
        <v>268</v>
      </c>
      <c r="D80">
        <v>1513</v>
      </c>
      <c r="E80">
        <v>1514</v>
      </c>
      <c r="F80">
        <v>35.46</v>
      </c>
      <c r="G80">
        <v>250</v>
      </c>
      <c r="H80">
        <v>0</v>
      </c>
      <c r="I80">
        <f t="shared" si="2"/>
        <v>250</v>
      </c>
      <c r="J80" t="s">
        <v>29</v>
      </c>
      <c r="K80" t="s">
        <v>210</v>
      </c>
      <c r="L80">
        <v>19920101</v>
      </c>
      <c r="M80" t="s">
        <v>161</v>
      </c>
      <c r="N80" t="s">
        <v>1042</v>
      </c>
      <c r="O80">
        <v>2024</v>
      </c>
      <c r="P80">
        <v>0</v>
      </c>
    </row>
    <row r="81" spans="1:16" x14ac:dyDescent="0.25">
      <c r="A81" t="s">
        <v>1052</v>
      </c>
      <c r="B81">
        <v>3001</v>
      </c>
      <c r="C81" t="s">
        <v>268</v>
      </c>
      <c r="D81">
        <v>1514</v>
      </c>
      <c r="E81">
        <v>1515</v>
      </c>
      <c r="F81">
        <v>20.96</v>
      </c>
      <c r="G81">
        <v>250</v>
      </c>
      <c r="H81">
        <v>0</v>
      </c>
      <c r="I81">
        <f t="shared" si="2"/>
        <v>250</v>
      </c>
      <c r="J81" t="s">
        <v>29</v>
      </c>
      <c r="K81" t="s">
        <v>210</v>
      </c>
      <c r="L81">
        <v>19920101</v>
      </c>
      <c r="M81" t="s">
        <v>161</v>
      </c>
      <c r="N81" t="s">
        <v>1042</v>
      </c>
      <c r="O81">
        <v>2024</v>
      </c>
      <c r="P81">
        <v>0</v>
      </c>
    </row>
    <row r="82" spans="1:16" x14ac:dyDescent="0.25">
      <c r="A82" t="s">
        <v>1053</v>
      </c>
      <c r="B82">
        <v>3002</v>
      </c>
      <c r="C82" t="s">
        <v>268</v>
      </c>
      <c r="D82">
        <v>1400</v>
      </c>
      <c r="E82">
        <v>1516</v>
      </c>
      <c r="F82">
        <v>34.29</v>
      </c>
      <c r="G82">
        <v>250</v>
      </c>
      <c r="H82">
        <v>0</v>
      </c>
      <c r="I82">
        <f t="shared" si="2"/>
        <v>250</v>
      </c>
      <c r="J82" t="s">
        <v>29</v>
      </c>
      <c r="K82" t="s">
        <v>210</v>
      </c>
      <c r="L82">
        <v>19970101</v>
      </c>
      <c r="M82" t="s">
        <v>161</v>
      </c>
      <c r="N82" t="s">
        <v>1042</v>
      </c>
      <c r="O82">
        <v>2024</v>
      </c>
      <c r="P82">
        <v>0</v>
      </c>
    </row>
    <row r="83" spans="1:16" x14ac:dyDescent="0.25">
      <c r="A83" t="s">
        <v>1054</v>
      </c>
      <c r="B83">
        <v>3003</v>
      </c>
      <c r="C83" t="s">
        <v>268</v>
      </c>
      <c r="D83">
        <v>1515</v>
      </c>
      <c r="E83">
        <v>1516</v>
      </c>
      <c r="F83">
        <v>23.45</v>
      </c>
      <c r="G83">
        <v>250</v>
      </c>
      <c r="H83">
        <v>0</v>
      </c>
      <c r="I83">
        <f t="shared" si="2"/>
        <v>250</v>
      </c>
      <c r="J83" t="s">
        <v>29</v>
      </c>
      <c r="K83" t="s">
        <v>210</v>
      </c>
      <c r="L83">
        <v>19920101</v>
      </c>
      <c r="M83" t="s">
        <v>161</v>
      </c>
      <c r="N83" t="s">
        <v>1042</v>
      </c>
      <c r="O83">
        <v>2024</v>
      </c>
      <c r="P83">
        <v>0</v>
      </c>
    </row>
    <row r="84" spans="1:16" x14ac:dyDescent="0.25">
      <c r="A84" t="s">
        <v>1055</v>
      </c>
      <c r="B84">
        <v>3004</v>
      </c>
      <c r="C84" t="s">
        <v>268</v>
      </c>
      <c r="D84">
        <v>1377</v>
      </c>
      <c r="E84">
        <v>1517</v>
      </c>
      <c r="F84">
        <v>37.54</v>
      </c>
      <c r="G84">
        <v>250</v>
      </c>
      <c r="H84">
        <v>0</v>
      </c>
      <c r="I84">
        <f t="shared" si="2"/>
        <v>250</v>
      </c>
      <c r="J84" t="s">
        <v>29</v>
      </c>
      <c r="K84" t="s">
        <v>210</v>
      </c>
      <c r="L84">
        <v>19920101</v>
      </c>
      <c r="M84" t="s">
        <v>161</v>
      </c>
      <c r="N84" t="s">
        <v>997</v>
      </c>
      <c r="O84">
        <v>2024</v>
      </c>
      <c r="P84">
        <v>0</v>
      </c>
    </row>
    <row r="85" spans="1:16" x14ac:dyDescent="0.25">
      <c r="A85" t="s">
        <v>1056</v>
      </c>
      <c r="B85">
        <v>3008</v>
      </c>
      <c r="C85" t="s">
        <v>491</v>
      </c>
      <c r="D85">
        <v>1364</v>
      </c>
      <c r="E85">
        <v>1365</v>
      </c>
      <c r="F85">
        <v>41.6</v>
      </c>
      <c r="G85">
        <v>250</v>
      </c>
      <c r="H85">
        <v>0</v>
      </c>
      <c r="I85">
        <f t="shared" si="2"/>
        <v>250</v>
      </c>
      <c r="J85" t="s">
        <v>29</v>
      </c>
      <c r="K85" t="s">
        <v>210</v>
      </c>
      <c r="L85">
        <v>19920101</v>
      </c>
      <c r="M85" t="s">
        <v>161</v>
      </c>
      <c r="N85" t="s">
        <v>1038</v>
      </c>
      <c r="O85">
        <v>2024</v>
      </c>
      <c r="P85">
        <v>0</v>
      </c>
    </row>
    <row r="86" spans="1:16" x14ac:dyDescent="0.25">
      <c r="A86" t="s">
        <v>1057</v>
      </c>
      <c r="B86">
        <v>3009</v>
      </c>
      <c r="C86" t="s">
        <v>491</v>
      </c>
      <c r="D86">
        <v>1365</v>
      </c>
      <c r="E86">
        <v>1366</v>
      </c>
      <c r="F86">
        <v>52.61</v>
      </c>
      <c r="G86">
        <v>250</v>
      </c>
      <c r="H86">
        <v>0</v>
      </c>
      <c r="I86">
        <f t="shared" si="2"/>
        <v>250</v>
      </c>
      <c r="J86" t="s">
        <v>29</v>
      </c>
      <c r="K86" t="s">
        <v>210</v>
      </c>
      <c r="L86">
        <v>19920101</v>
      </c>
      <c r="M86" t="s">
        <v>161</v>
      </c>
      <c r="N86" t="s">
        <v>1038</v>
      </c>
      <c r="O86">
        <v>2024</v>
      </c>
      <c r="P86">
        <v>0</v>
      </c>
    </row>
    <row r="87" spans="1:16" x14ac:dyDescent="0.25">
      <c r="A87" t="s">
        <v>1058</v>
      </c>
      <c r="B87">
        <v>3010</v>
      </c>
      <c r="C87" t="s">
        <v>491</v>
      </c>
      <c r="D87">
        <v>1366</v>
      </c>
      <c r="E87">
        <v>1367</v>
      </c>
      <c r="F87">
        <v>65.930000000000007</v>
      </c>
      <c r="G87">
        <v>250</v>
      </c>
      <c r="H87">
        <v>0</v>
      </c>
      <c r="I87">
        <f t="shared" si="2"/>
        <v>250</v>
      </c>
      <c r="J87" t="s">
        <v>29</v>
      </c>
      <c r="K87" t="s">
        <v>210</v>
      </c>
      <c r="L87">
        <v>19920101</v>
      </c>
      <c r="M87" t="s">
        <v>161</v>
      </c>
      <c r="N87" t="s">
        <v>1038</v>
      </c>
      <c r="O87">
        <v>2024</v>
      </c>
      <c r="P87">
        <v>0</v>
      </c>
    </row>
    <row r="88" spans="1:16" x14ac:dyDescent="0.25">
      <c r="A88" t="s">
        <v>1060</v>
      </c>
      <c r="B88">
        <v>3012</v>
      </c>
      <c r="C88" t="s">
        <v>491</v>
      </c>
      <c r="D88">
        <v>1366</v>
      </c>
      <c r="E88">
        <v>1506</v>
      </c>
      <c r="F88">
        <v>24.25</v>
      </c>
      <c r="G88">
        <v>250</v>
      </c>
      <c r="H88">
        <v>0</v>
      </c>
      <c r="I88">
        <f t="shared" si="2"/>
        <v>250</v>
      </c>
      <c r="J88" t="s">
        <v>29</v>
      </c>
      <c r="K88" t="s">
        <v>210</v>
      </c>
      <c r="L88">
        <v>19920101</v>
      </c>
      <c r="M88" t="s">
        <v>161</v>
      </c>
      <c r="N88" t="s">
        <v>1042</v>
      </c>
      <c r="O88">
        <v>2024</v>
      </c>
      <c r="P88">
        <v>0</v>
      </c>
    </row>
    <row r="89" spans="1:16" x14ac:dyDescent="0.25">
      <c r="A89" t="s">
        <v>1062</v>
      </c>
      <c r="B89">
        <v>3014</v>
      </c>
      <c r="C89" t="s">
        <v>491</v>
      </c>
      <c r="D89">
        <v>1369</v>
      </c>
      <c r="E89">
        <v>1370</v>
      </c>
      <c r="F89">
        <v>29.9</v>
      </c>
      <c r="G89">
        <v>250</v>
      </c>
      <c r="H89">
        <v>0</v>
      </c>
      <c r="I89">
        <f t="shared" si="2"/>
        <v>250</v>
      </c>
      <c r="J89" t="s">
        <v>29</v>
      </c>
      <c r="K89" t="s">
        <v>210</v>
      </c>
      <c r="L89">
        <v>19920101</v>
      </c>
      <c r="M89" t="s">
        <v>161</v>
      </c>
      <c r="N89" t="s">
        <v>1042</v>
      </c>
      <c r="O89">
        <v>2024</v>
      </c>
      <c r="P89">
        <v>0</v>
      </c>
    </row>
    <row r="90" spans="1:16" x14ac:dyDescent="0.25">
      <c r="A90" t="s">
        <v>1063</v>
      </c>
      <c r="B90">
        <v>3016</v>
      </c>
      <c r="C90" t="s">
        <v>491</v>
      </c>
      <c r="D90">
        <v>1371</v>
      </c>
      <c r="E90">
        <v>1372</v>
      </c>
      <c r="F90">
        <v>36.08</v>
      </c>
      <c r="G90">
        <v>250</v>
      </c>
      <c r="H90">
        <v>0</v>
      </c>
      <c r="I90">
        <f t="shared" ref="I90:I140" si="3">G90</f>
        <v>250</v>
      </c>
      <c r="J90" t="s">
        <v>29</v>
      </c>
      <c r="K90" t="s">
        <v>210</v>
      </c>
      <c r="L90">
        <v>19920101</v>
      </c>
      <c r="M90" t="s">
        <v>161</v>
      </c>
      <c r="N90" t="s">
        <v>997</v>
      </c>
      <c r="O90">
        <v>2024</v>
      </c>
      <c r="P90">
        <v>0</v>
      </c>
    </row>
    <row r="91" spans="1:16" x14ac:dyDescent="0.25">
      <c r="A91" t="s">
        <v>1064</v>
      </c>
      <c r="B91">
        <v>3017</v>
      </c>
      <c r="C91" t="s">
        <v>491</v>
      </c>
      <c r="D91">
        <v>1380</v>
      </c>
      <c r="E91">
        <v>1373</v>
      </c>
      <c r="F91">
        <v>36.96</v>
      </c>
      <c r="G91">
        <v>250</v>
      </c>
      <c r="H91">
        <v>0</v>
      </c>
      <c r="I91">
        <f t="shared" si="3"/>
        <v>250</v>
      </c>
      <c r="J91" t="s">
        <v>29</v>
      </c>
      <c r="K91" t="s">
        <v>210</v>
      </c>
      <c r="L91">
        <v>19920101</v>
      </c>
      <c r="M91" t="s">
        <v>161</v>
      </c>
      <c r="N91" t="s">
        <v>997</v>
      </c>
      <c r="O91">
        <v>2024</v>
      </c>
      <c r="P91">
        <v>0</v>
      </c>
    </row>
    <row r="92" spans="1:16" x14ac:dyDescent="0.25">
      <c r="A92" t="s">
        <v>1065</v>
      </c>
      <c r="B92">
        <v>3018</v>
      </c>
      <c r="C92" t="s">
        <v>491</v>
      </c>
      <c r="D92">
        <v>1372</v>
      </c>
      <c r="E92">
        <v>1373</v>
      </c>
      <c r="F92">
        <v>31.01</v>
      </c>
      <c r="G92">
        <v>250</v>
      </c>
      <c r="H92">
        <v>0</v>
      </c>
      <c r="I92">
        <f t="shared" si="3"/>
        <v>250</v>
      </c>
      <c r="J92" t="s">
        <v>29</v>
      </c>
      <c r="K92" t="s">
        <v>210</v>
      </c>
      <c r="L92">
        <v>19920101</v>
      </c>
      <c r="M92" t="s">
        <v>161</v>
      </c>
      <c r="N92" t="s">
        <v>997</v>
      </c>
      <c r="O92">
        <v>2024</v>
      </c>
      <c r="P92">
        <v>0</v>
      </c>
    </row>
    <row r="93" spans="1:16" x14ac:dyDescent="0.25">
      <c r="A93" t="s">
        <v>1066</v>
      </c>
      <c r="B93">
        <v>3019</v>
      </c>
      <c r="C93" t="s">
        <v>491</v>
      </c>
      <c r="D93">
        <v>1373</v>
      </c>
      <c r="E93">
        <v>1374</v>
      </c>
      <c r="F93">
        <v>21.34</v>
      </c>
      <c r="G93">
        <v>250</v>
      </c>
      <c r="H93">
        <v>0</v>
      </c>
      <c r="I93">
        <f t="shared" si="3"/>
        <v>250</v>
      </c>
      <c r="J93" t="s">
        <v>29</v>
      </c>
      <c r="K93" t="s">
        <v>210</v>
      </c>
      <c r="L93">
        <v>19920101</v>
      </c>
      <c r="M93" t="s">
        <v>161</v>
      </c>
      <c r="N93" t="s">
        <v>997</v>
      </c>
      <c r="O93">
        <v>2024</v>
      </c>
      <c r="P93">
        <v>0</v>
      </c>
    </row>
    <row r="94" spans="1:16" x14ac:dyDescent="0.25">
      <c r="A94" t="s">
        <v>1067</v>
      </c>
      <c r="B94">
        <v>3020</v>
      </c>
      <c r="C94" t="s">
        <v>491</v>
      </c>
      <c r="D94">
        <v>1376</v>
      </c>
      <c r="E94">
        <v>1375</v>
      </c>
      <c r="F94">
        <v>35.29</v>
      </c>
      <c r="G94">
        <v>250</v>
      </c>
      <c r="H94">
        <v>0</v>
      </c>
      <c r="I94">
        <f t="shared" si="3"/>
        <v>250</v>
      </c>
      <c r="J94" t="s">
        <v>29</v>
      </c>
      <c r="K94" t="s">
        <v>210</v>
      </c>
      <c r="L94">
        <v>19920101</v>
      </c>
      <c r="M94" t="s">
        <v>161</v>
      </c>
      <c r="N94" t="s">
        <v>1049</v>
      </c>
      <c r="O94">
        <v>2024</v>
      </c>
      <c r="P94">
        <v>0</v>
      </c>
    </row>
    <row r="95" spans="1:16" x14ac:dyDescent="0.25">
      <c r="A95" t="s">
        <v>1068</v>
      </c>
      <c r="B95">
        <v>3021</v>
      </c>
      <c r="C95" t="s">
        <v>491</v>
      </c>
      <c r="D95">
        <v>1507</v>
      </c>
      <c r="E95">
        <v>1513</v>
      </c>
      <c r="F95">
        <v>27.19</v>
      </c>
      <c r="G95">
        <v>250</v>
      </c>
      <c r="H95">
        <v>0</v>
      </c>
      <c r="I95">
        <f t="shared" si="3"/>
        <v>250</v>
      </c>
      <c r="J95" t="s">
        <v>29</v>
      </c>
      <c r="K95" t="s">
        <v>210</v>
      </c>
      <c r="L95">
        <v>19920101</v>
      </c>
      <c r="M95" t="s">
        <v>161</v>
      </c>
      <c r="N95" t="s">
        <v>1042</v>
      </c>
      <c r="O95">
        <v>2024</v>
      </c>
      <c r="P95">
        <v>0</v>
      </c>
    </row>
    <row r="96" spans="1:16" x14ac:dyDescent="0.25">
      <c r="A96" t="s">
        <v>1069</v>
      </c>
      <c r="B96">
        <v>3022</v>
      </c>
      <c r="C96" t="s">
        <v>491</v>
      </c>
      <c r="D96">
        <v>1376</v>
      </c>
      <c r="E96">
        <v>1377</v>
      </c>
      <c r="F96">
        <v>33.86</v>
      </c>
      <c r="G96">
        <v>250</v>
      </c>
      <c r="H96">
        <v>0</v>
      </c>
      <c r="I96">
        <f t="shared" si="3"/>
        <v>250</v>
      </c>
      <c r="J96" t="s">
        <v>29</v>
      </c>
      <c r="K96" t="s">
        <v>210</v>
      </c>
      <c r="L96">
        <v>19920101</v>
      </c>
      <c r="M96" t="s">
        <v>161</v>
      </c>
      <c r="N96" t="s">
        <v>1042</v>
      </c>
      <c r="O96">
        <v>2024</v>
      </c>
      <c r="P96">
        <v>0</v>
      </c>
    </row>
    <row r="97" spans="1:16" x14ac:dyDescent="0.25">
      <c r="A97" t="s">
        <v>1070</v>
      </c>
      <c r="B97">
        <v>3023</v>
      </c>
      <c r="C97" t="s">
        <v>491</v>
      </c>
      <c r="D97">
        <v>1377</v>
      </c>
      <c r="E97">
        <v>1378</v>
      </c>
      <c r="F97">
        <v>21.43</v>
      </c>
      <c r="G97">
        <v>250</v>
      </c>
      <c r="H97">
        <v>0</v>
      </c>
      <c r="I97">
        <f t="shared" si="3"/>
        <v>250</v>
      </c>
      <c r="J97" t="s">
        <v>29</v>
      </c>
      <c r="K97" t="s">
        <v>210</v>
      </c>
      <c r="L97">
        <v>19920101</v>
      </c>
      <c r="M97" t="s">
        <v>161</v>
      </c>
      <c r="N97" t="s">
        <v>1042</v>
      </c>
      <c r="O97">
        <v>2024</v>
      </c>
      <c r="P97">
        <v>0</v>
      </c>
    </row>
    <row r="98" spans="1:16" x14ac:dyDescent="0.25">
      <c r="A98" t="s">
        <v>1071</v>
      </c>
      <c r="B98">
        <v>3024</v>
      </c>
      <c r="C98" t="s">
        <v>491</v>
      </c>
      <c r="D98">
        <v>1378</v>
      </c>
      <c r="E98">
        <v>1379</v>
      </c>
      <c r="F98">
        <v>22.51</v>
      </c>
      <c r="G98">
        <v>250</v>
      </c>
      <c r="H98">
        <v>0</v>
      </c>
      <c r="I98">
        <f t="shared" si="3"/>
        <v>250</v>
      </c>
      <c r="J98" t="s">
        <v>29</v>
      </c>
      <c r="K98" t="s">
        <v>210</v>
      </c>
      <c r="L98">
        <v>19920101</v>
      </c>
      <c r="M98" t="s">
        <v>161</v>
      </c>
      <c r="N98" t="s">
        <v>1042</v>
      </c>
      <c r="O98">
        <v>2024</v>
      </c>
      <c r="P98">
        <v>0</v>
      </c>
    </row>
    <row r="99" spans="1:16" x14ac:dyDescent="0.25">
      <c r="A99" t="s">
        <v>1072</v>
      </c>
      <c r="B99">
        <v>3025</v>
      </c>
      <c r="C99" t="s">
        <v>491</v>
      </c>
      <c r="D99">
        <v>1514</v>
      </c>
      <c r="E99">
        <v>1380</v>
      </c>
      <c r="F99">
        <v>36.51</v>
      </c>
      <c r="G99">
        <v>250</v>
      </c>
      <c r="H99">
        <v>0</v>
      </c>
      <c r="I99">
        <f t="shared" si="3"/>
        <v>250</v>
      </c>
      <c r="J99" t="s">
        <v>29</v>
      </c>
      <c r="K99" t="s">
        <v>210</v>
      </c>
      <c r="L99">
        <v>19920101</v>
      </c>
      <c r="M99" t="s">
        <v>161</v>
      </c>
      <c r="N99" t="s">
        <v>997</v>
      </c>
      <c r="O99">
        <v>2024</v>
      </c>
      <c r="P99">
        <v>0</v>
      </c>
    </row>
    <row r="100" spans="1:16" x14ac:dyDescent="0.25">
      <c r="A100" t="s">
        <v>1073</v>
      </c>
      <c r="B100">
        <v>3190</v>
      </c>
      <c r="C100" t="s">
        <v>268</v>
      </c>
      <c r="D100">
        <v>1403</v>
      </c>
      <c r="E100">
        <v>1404</v>
      </c>
      <c r="F100">
        <v>50.93</v>
      </c>
      <c r="G100">
        <v>250</v>
      </c>
      <c r="H100">
        <v>0</v>
      </c>
      <c r="I100">
        <f t="shared" si="3"/>
        <v>250</v>
      </c>
      <c r="J100" t="s">
        <v>29</v>
      </c>
      <c r="K100" t="s">
        <v>210</v>
      </c>
      <c r="L100">
        <v>19970101</v>
      </c>
      <c r="M100" t="s">
        <v>161</v>
      </c>
      <c r="N100" t="s">
        <v>1074</v>
      </c>
      <c r="O100">
        <v>2024</v>
      </c>
      <c r="P100">
        <v>0</v>
      </c>
    </row>
    <row r="101" spans="1:16" x14ac:dyDescent="0.25">
      <c r="A101" t="s">
        <v>1075</v>
      </c>
      <c r="B101">
        <v>3191</v>
      </c>
      <c r="C101" t="s">
        <v>268</v>
      </c>
      <c r="D101">
        <v>1404</v>
      </c>
      <c r="E101">
        <v>1405</v>
      </c>
      <c r="F101">
        <v>43.91</v>
      </c>
      <c r="G101">
        <v>250</v>
      </c>
      <c r="H101">
        <v>0</v>
      </c>
      <c r="I101">
        <f t="shared" si="3"/>
        <v>250</v>
      </c>
      <c r="J101" t="s">
        <v>29</v>
      </c>
      <c r="K101" t="s">
        <v>210</v>
      </c>
      <c r="L101">
        <v>19970101</v>
      </c>
      <c r="M101" t="s">
        <v>161</v>
      </c>
      <c r="N101" t="s">
        <v>1074</v>
      </c>
      <c r="O101">
        <v>2024</v>
      </c>
      <c r="P101">
        <v>0</v>
      </c>
    </row>
    <row r="102" spans="1:16" x14ac:dyDescent="0.25">
      <c r="A102" t="s">
        <v>1076</v>
      </c>
      <c r="B102">
        <v>3192</v>
      </c>
      <c r="C102" t="s">
        <v>268</v>
      </c>
      <c r="D102">
        <v>1403</v>
      </c>
      <c r="E102">
        <v>1406</v>
      </c>
      <c r="F102">
        <v>67.239999999999995</v>
      </c>
      <c r="G102">
        <v>250</v>
      </c>
      <c r="H102">
        <v>0</v>
      </c>
      <c r="I102">
        <f t="shared" si="3"/>
        <v>250</v>
      </c>
      <c r="J102" t="s">
        <v>29</v>
      </c>
      <c r="K102" t="s">
        <v>210</v>
      </c>
      <c r="L102">
        <v>19970101</v>
      </c>
      <c r="M102" t="s">
        <v>161</v>
      </c>
      <c r="N102" t="s">
        <v>1074</v>
      </c>
      <c r="O102">
        <v>2024</v>
      </c>
      <c r="P102">
        <v>0</v>
      </c>
    </row>
    <row r="103" spans="1:16" x14ac:dyDescent="0.25">
      <c r="A103" t="s">
        <v>1083</v>
      </c>
      <c r="B103">
        <v>3200</v>
      </c>
      <c r="C103" t="s">
        <v>268</v>
      </c>
      <c r="D103">
        <v>1400</v>
      </c>
      <c r="E103">
        <v>1401</v>
      </c>
      <c r="F103">
        <v>28</v>
      </c>
      <c r="G103">
        <v>250</v>
      </c>
      <c r="H103">
        <v>0</v>
      </c>
      <c r="I103">
        <f t="shared" si="3"/>
        <v>250</v>
      </c>
      <c r="J103" t="s">
        <v>29</v>
      </c>
      <c r="K103" t="s">
        <v>210</v>
      </c>
      <c r="L103">
        <v>19970101</v>
      </c>
      <c r="M103" t="s">
        <v>161</v>
      </c>
      <c r="N103" t="s">
        <v>1042</v>
      </c>
      <c r="O103">
        <v>2024</v>
      </c>
      <c r="P103">
        <v>0</v>
      </c>
    </row>
    <row r="104" spans="1:16" x14ac:dyDescent="0.25">
      <c r="A104" t="s">
        <v>1084</v>
      </c>
      <c r="B104">
        <v>3201</v>
      </c>
      <c r="C104" t="s">
        <v>268</v>
      </c>
      <c r="D104">
        <v>1402</v>
      </c>
      <c r="E104">
        <v>1401</v>
      </c>
      <c r="F104">
        <v>36.83</v>
      </c>
      <c r="G104">
        <v>250</v>
      </c>
      <c r="H104">
        <v>0</v>
      </c>
      <c r="I104">
        <f t="shared" si="3"/>
        <v>250</v>
      </c>
      <c r="J104" t="s">
        <v>29</v>
      </c>
      <c r="K104" t="s">
        <v>210</v>
      </c>
      <c r="L104">
        <v>19970101</v>
      </c>
      <c r="M104" t="s">
        <v>161</v>
      </c>
      <c r="N104" t="s">
        <v>1049</v>
      </c>
      <c r="O104">
        <v>2024</v>
      </c>
      <c r="P104">
        <v>0</v>
      </c>
    </row>
    <row r="105" spans="1:16" x14ac:dyDescent="0.25">
      <c r="A105" t="s">
        <v>1089</v>
      </c>
      <c r="B105">
        <v>3205</v>
      </c>
      <c r="C105" t="s">
        <v>268</v>
      </c>
      <c r="D105">
        <v>1512</v>
      </c>
      <c r="E105">
        <v>1410</v>
      </c>
      <c r="F105">
        <v>27.4</v>
      </c>
      <c r="G105">
        <v>250</v>
      </c>
      <c r="H105">
        <v>0</v>
      </c>
      <c r="I105">
        <f t="shared" si="3"/>
        <v>250</v>
      </c>
      <c r="J105" t="s">
        <v>29</v>
      </c>
      <c r="K105" t="s">
        <v>210</v>
      </c>
      <c r="L105">
        <v>19970101</v>
      </c>
      <c r="M105" t="s">
        <v>161</v>
      </c>
      <c r="N105" t="s">
        <v>1049</v>
      </c>
      <c r="O105">
        <v>2024</v>
      </c>
      <c r="P105">
        <v>0</v>
      </c>
    </row>
    <row r="106" spans="1:16" x14ac:dyDescent="0.25">
      <c r="A106" t="s">
        <v>1090</v>
      </c>
      <c r="B106">
        <v>3206</v>
      </c>
      <c r="C106" t="s">
        <v>268</v>
      </c>
      <c r="D106">
        <v>1408</v>
      </c>
      <c r="E106">
        <v>1410</v>
      </c>
      <c r="F106">
        <v>59.19</v>
      </c>
      <c r="G106">
        <v>250</v>
      </c>
      <c r="H106">
        <v>0</v>
      </c>
      <c r="I106">
        <f t="shared" si="3"/>
        <v>250</v>
      </c>
      <c r="J106" t="s">
        <v>29</v>
      </c>
      <c r="K106" t="s">
        <v>210</v>
      </c>
      <c r="L106">
        <v>19970101</v>
      </c>
      <c r="M106" t="s">
        <v>161</v>
      </c>
      <c r="N106" t="s">
        <v>1088</v>
      </c>
      <c r="O106">
        <v>2024</v>
      </c>
      <c r="P106">
        <v>0</v>
      </c>
    </row>
    <row r="107" spans="1:16" x14ac:dyDescent="0.25">
      <c r="A107" t="s">
        <v>1093</v>
      </c>
      <c r="B107">
        <v>3210</v>
      </c>
      <c r="C107" t="s">
        <v>268</v>
      </c>
      <c r="D107">
        <v>1403</v>
      </c>
      <c r="E107">
        <v>1402</v>
      </c>
      <c r="F107">
        <v>45.19</v>
      </c>
      <c r="G107">
        <v>250</v>
      </c>
      <c r="H107">
        <v>0</v>
      </c>
      <c r="I107">
        <f t="shared" si="3"/>
        <v>250</v>
      </c>
      <c r="J107" t="s">
        <v>29</v>
      </c>
      <c r="K107" t="s">
        <v>210</v>
      </c>
      <c r="L107">
        <v>19970101</v>
      </c>
      <c r="M107" t="s">
        <v>161</v>
      </c>
      <c r="N107" t="s">
        <v>1049</v>
      </c>
      <c r="O107">
        <v>2024</v>
      </c>
      <c r="P107">
        <v>0</v>
      </c>
    </row>
    <row r="108" spans="1:16" x14ac:dyDescent="0.25">
      <c r="A108" t="s">
        <v>1094</v>
      </c>
      <c r="B108">
        <v>3211</v>
      </c>
      <c r="C108" t="s">
        <v>268</v>
      </c>
      <c r="D108">
        <v>1401</v>
      </c>
      <c r="E108">
        <v>1411</v>
      </c>
      <c r="F108">
        <v>18.72</v>
      </c>
      <c r="G108">
        <v>250</v>
      </c>
      <c r="H108">
        <v>0</v>
      </c>
      <c r="I108">
        <f t="shared" si="3"/>
        <v>250</v>
      </c>
      <c r="J108" t="s">
        <v>29</v>
      </c>
      <c r="K108" t="s">
        <v>210</v>
      </c>
      <c r="L108">
        <v>19970101</v>
      </c>
      <c r="M108" t="s">
        <v>161</v>
      </c>
      <c r="N108" t="s">
        <v>1049</v>
      </c>
      <c r="O108">
        <v>2024</v>
      </c>
      <c r="P108">
        <v>0</v>
      </c>
    </row>
    <row r="109" spans="1:16" x14ac:dyDescent="0.25">
      <c r="A109" t="s">
        <v>1095</v>
      </c>
      <c r="B109">
        <v>3212</v>
      </c>
      <c r="C109" t="s">
        <v>268</v>
      </c>
      <c r="D109">
        <v>1410</v>
      </c>
      <c r="E109">
        <v>1411</v>
      </c>
      <c r="F109">
        <v>13.1</v>
      </c>
      <c r="G109">
        <v>250</v>
      </c>
      <c r="H109">
        <v>0</v>
      </c>
      <c r="I109">
        <f t="shared" si="3"/>
        <v>250</v>
      </c>
      <c r="J109" t="s">
        <v>29</v>
      </c>
      <c r="K109" t="s">
        <v>210</v>
      </c>
      <c r="L109">
        <v>19970101</v>
      </c>
      <c r="M109" t="s">
        <v>161</v>
      </c>
      <c r="N109" t="s">
        <v>1049</v>
      </c>
      <c r="O109">
        <v>2024</v>
      </c>
      <c r="P109">
        <v>0</v>
      </c>
    </row>
    <row r="110" spans="1:16" x14ac:dyDescent="0.25">
      <c r="A110" t="s">
        <v>1098</v>
      </c>
      <c r="B110">
        <v>1003</v>
      </c>
      <c r="C110" t="s">
        <v>268</v>
      </c>
      <c r="D110">
        <v>2152</v>
      </c>
      <c r="E110">
        <v>2157</v>
      </c>
      <c r="F110">
        <v>35.880000000000003</v>
      </c>
      <c r="G110">
        <v>250</v>
      </c>
      <c r="H110">
        <v>0</v>
      </c>
      <c r="I110">
        <f t="shared" si="3"/>
        <v>250</v>
      </c>
      <c r="J110" t="s">
        <v>29</v>
      </c>
      <c r="K110" t="s">
        <v>210</v>
      </c>
      <c r="L110">
        <v>19890101</v>
      </c>
      <c r="M110" t="s">
        <v>264</v>
      </c>
      <c r="N110" t="s">
        <v>265</v>
      </c>
      <c r="O110">
        <v>2024</v>
      </c>
      <c r="P110">
        <v>0</v>
      </c>
    </row>
    <row r="111" spans="1:16" x14ac:dyDescent="0.25">
      <c r="A111" t="s">
        <v>1099</v>
      </c>
      <c r="B111">
        <v>1004</v>
      </c>
      <c r="C111" t="s">
        <v>268</v>
      </c>
      <c r="D111">
        <v>2155</v>
      </c>
      <c r="E111">
        <v>2156</v>
      </c>
      <c r="F111">
        <v>27.99</v>
      </c>
      <c r="G111">
        <v>250</v>
      </c>
      <c r="H111">
        <v>0</v>
      </c>
      <c r="I111">
        <f t="shared" si="3"/>
        <v>250</v>
      </c>
      <c r="J111" t="s">
        <v>29</v>
      </c>
      <c r="K111" t="s">
        <v>210</v>
      </c>
      <c r="L111">
        <v>19890101</v>
      </c>
      <c r="M111" t="s">
        <v>264</v>
      </c>
      <c r="N111" t="s">
        <v>265</v>
      </c>
      <c r="O111">
        <v>2024</v>
      </c>
      <c r="P111">
        <v>0</v>
      </c>
    </row>
    <row r="112" spans="1:16" x14ac:dyDescent="0.25">
      <c r="A112" t="s">
        <v>1100</v>
      </c>
      <c r="B112">
        <v>1227</v>
      </c>
      <c r="C112" t="s">
        <v>268</v>
      </c>
      <c r="D112">
        <v>1792</v>
      </c>
      <c r="E112">
        <v>1796</v>
      </c>
      <c r="F112">
        <v>52.44</v>
      </c>
      <c r="G112">
        <v>250</v>
      </c>
      <c r="H112">
        <v>0</v>
      </c>
      <c r="I112">
        <f t="shared" si="3"/>
        <v>250</v>
      </c>
      <c r="J112" t="s">
        <v>29</v>
      </c>
      <c r="K112" t="s">
        <v>210</v>
      </c>
      <c r="L112">
        <v>19860101</v>
      </c>
      <c r="M112" t="s">
        <v>264</v>
      </c>
      <c r="N112" t="s">
        <v>281</v>
      </c>
      <c r="O112">
        <v>2024</v>
      </c>
      <c r="P112">
        <v>0</v>
      </c>
    </row>
    <row r="113" spans="1:16" x14ac:dyDescent="0.25">
      <c r="A113" t="s">
        <v>1101</v>
      </c>
      <c r="B113">
        <v>1228</v>
      </c>
      <c r="C113" t="s">
        <v>268</v>
      </c>
      <c r="D113">
        <v>1792</v>
      </c>
      <c r="E113">
        <v>2223</v>
      </c>
      <c r="F113">
        <v>34.76</v>
      </c>
      <c r="G113">
        <v>250</v>
      </c>
      <c r="H113">
        <v>0</v>
      </c>
      <c r="I113">
        <f t="shared" si="3"/>
        <v>250</v>
      </c>
      <c r="J113" t="s">
        <v>29</v>
      </c>
      <c r="K113" t="s">
        <v>210</v>
      </c>
      <c r="L113">
        <v>19910101</v>
      </c>
      <c r="M113" t="s">
        <v>264</v>
      </c>
      <c r="N113" t="s">
        <v>277</v>
      </c>
      <c r="O113">
        <v>2024</v>
      </c>
      <c r="P113">
        <v>0</v>
      </c>
    </row>
    <row r="114" spans="1:16" x14ac:dyDescent="0.25">
      <c r="A114" t="s">
        <v>1102</v>
      </c>
      <c r="B114">
        <v>1234</v>
      </c>
      <c r="C114" t="s">
        <v>268</v>
      </c>
      <c r="D114">
        <v>1798</v>
      </c>
      <c r="E114">
        <v>1800</v>
      </c>
      <c r="F114">
        <v>38.840000000000003</v>
      </c>
      <c r="G114">
        <v>250</v>
      </c>
      <c r="H114">
        <v>0</v>
      </c>
      <c r="I114">
        <f t="shared" si="3"/>
        <v>250</v>
      </c>
      <c r="J114" t="s">
        <v>29</v>
      </c>
      <c r="K114" t="s">
        <v>210</v>
      </c>
      <c r="L114">
        <v>19860101</v>
      </c>
      <c r="M114" t="s">
        <v>264</v>
      </c>
      <c r="N114" t="s">
        <v>284</v>
      </c>
      <c r="O114">
        <v>2024</v>
      </c>
      <c r="P114">
        <v>0</v>
      </c>
    </row>
    <row r="115" spans="1:16" x14ac:dyDescent="0.25">
      <c r="A115" t="s">
        <v>1103</v>
      </c>
      <c r="B115">
        <v>1237</v>
      </c>
      <c r="C115" t="s">
        <v>268</v>
      </c>
      <c r="D115">
        <v>1800</v>
      </c>
      <c r="E115">
        <v>2221</v>
      </c>
      <c r="F115">
        <v>25.7</v>
      </c>
      <c r="G115">
        <v>250</v>
      </c>
      <c r="H115">
        <v>0</v>
      </c>
      <c r="I115">
        <f t="shared" si="3"/>
        <v>250</v>
      </c>
      <c r="J115" t="s">
        <v>29</v>
      </c>
      <c r="K115" t="s">
        <v>210</v>
      </c>
      <c r="L115">
        <v>19910101</v>
      </c>
      <c r="M115" t="s">
        <v>264</v>
      </c>
      <c r="N115" t="s">
        <v>284</v>
      </c>
      <c r="O115">
        <v>2024</v>
      </c>
      <c r="P115">
        <v>0</v>
      </c>
    </row>
    <row r="116" spans="1:16" x14ac:dyDescent="0.25">
      <c r="A116" t="s">
        <v>1104</v>
      </c>
      <c r="B116">
        <v>1299</v>
      </c>
      <c r="C116" t="s">
        <v>268</v>
      </c>
      <c r="D116">
        <v>2148</v>
      </c>
      <c r="E116">
        <v>2150</v>
      </c>
      <c r="F116">
        <v>36.01</v>
      </c>
      <c r="G116">
        <v>250</v>
      </c>
      <c r="H116">
        <v>0</v>
      </c>
      <c r="I116">
        <f t="shared" si="3"/>
        <v>250</v>
      </c>
      <c r="J116" t="s">
        <v>29</v>
      </c>
      <c r="K116" t="s">
        <v>210</v>
      </c>
      <c r="L116">
        <v>19890101</v>
      </c>
      <c r="M116" t="s">
        <v>264</v>
      </c>
      <c r="N116" t="s">
        <v>265</v>
      </c>
      <c r="O116">
        <v>2024</v>
      </c>
      <c r="P116">
        <v>0</v>
      </c>
    </row>
    <row r="117" spans="1:16" x14ac:dyDescent="0.25">
      <c r="A117" t="s">
        <v>1105</v>
      </c>
      <c r="B117">
        <v>1330</v>
      </c>
      <c r="C117" t="s">
        <v>268</v>
      </c>
      <c r="D117" t="s">
        <v>1106</v>
      </c>
      <c r="E117" t="s">
        <v>1107</v>
      </c>
      <c r="F117">
        <v>5</v>
      </c>
      <c r="G117">
        <v>250</v>
      </c>
      <c r="H117">
        <v>0</v>
      </c>
      <c r="I117">
        <f t="shared" si="3"/>
        <v>250</v>
      </c>
      <c r="J117" t="s">
        <v>29</v>
      </c>
      <c r="K117" t="s">
        <v>210</v>
      </c>
      <c r="L117">
        <v>19930101</v>
      </c>
      <c r="M117" t="s">
        <v>264</v>
      </c>
      <c r="N117" t="s">
        <v>500</v>
      </c>
      <c r="O117">
        <v>2024</v>
      </c>
      <c r="P117">
        <v>0</v>
      </c>
    </row>
    <row r="118" spans="1:16" x14ac:dyDescent="0.25">
      <c r="A118" t="s">
        <v>1108</v>
      </c>
      <c r="B118">
        <v>1419</v>
      </c>
      <c r="C118" t="s">
        <v>268</v>
      </c>
      <c r="D118">
        <v>1733</v>
      </c>
      <c r="E118">
        <v>1734</v>
      </c>
      <c r="F118">
        <v>35.86</v>
      </c>
      <c r="G118">
        <v>250</v>
      </c>
      <c r="H118">
        <v>0</v>
      </c>
      <c r="I118">
        <f t="shared" si="3"/>
        <v>250</v>
      </c>
      <c r="J118" t="s">
        <v>29</v>
      </c>
      <c r="K118" t="s">
        <v>210</v>
      </c>
      <c r="L118">
        <v>19860101</v>
      </c>
      <c r="M118" t="s">
        <v>264</v>
      </c>
      <c r="N118" t="s">
        <v>311</v>
      </c>
      <c r="O118">
        <v>2024</v>
      </c>
      <c r="P118">
        <v>0</v>
      </c>
    </row>
    <row r="119" spans="1:16" x14ac:dyDescent="0.25">
      <c r="A119" t="s">
        <v>1109</v>
      </c>
      <c r="B119">
        <v>1430</v>
      </c>
      <c r="C119" t="s">
        <v>268</v>
      </c>
      <c r="D119">
        <v>2225</v>
      </c>
      <c r="E119">
        <v>2231</v>
      </c>
      <c r="F119">
        <v>24.72</v>
      </c>
      <c r="G119">
        <v>250</v>
      </c>
      <c r="H119">
        <v>0</v>
      </c>
      <c r="I119">
        <f t="shared" si="3"/>
        <v>250</v>
      </c>
      <c r="J119" t="s">
        <v>29</v>
      </c>
      <c r="K119" t="s">
        <v>210</v>
      </c>
      <c r="L119">
        <v>19910101</v>
      </c>
      <c r="M119" t="s">
        <v>264</v>
      </c>
      <c r="N119" t="s">
        <v>319</v>
      </c>
      <c r="O119">
        <v>2024</v>
      </c>
      <c r="P119">
        <v>0</v>
      </c>
    </row>
    <row r="120" spans="1:16" x14ac:dyDescent="0.25">
      <c r="A120" t="s">
        <v>1110</v>
      </c>
      <c r="B120">
        <v>1433</v>
      </c>
      <c r="C120" t="s">
        <v>268</v>
      </c>
      <c r="D120">
        <v>1789</v>
      </c>
      <c r="E120">
        <v>1783</v>
      </c>
      <c r="F120">
        <v>36.83</v>
      </c>
      <c r="G120">
        <v>250</v>
      </c>
      <c r="H120">
        <v>0</v>
      </c>
      <c r="I120">
        <f t="shared" si="3"/>
        <v>250</v>
      </c>
      <c r="J120" t="s">
        <v>29</v>
      </c>
      <c r="K120" t="s">
        <v>210</v>
      </c>
      <c r="L120">
        <v>19860101</v>
      </c>
      <c r="M120" t="s">
        <v>264</v>
      </c>
      <c r="N120" t="s">
        <v>299</v>
      </c>
      <c r="O120">
        <v>2024</v>
      </c>
      <c r="P120">
        <v>0</v>
      </c>
    </row>
    <row r="121" spans="1:16" x14ac:dyDescent="0.25">
      <c r="A121" t="s">
        <v>1111</v>
      </c>
      <c r="B121">
        <v>1469</v>
      </c>
      <c r="C121" t="s">
        <v>268</v>
      </c>
      <c r="D121">
        <v>1768</v>
      </c>
      <c r="E121">
        <v>1770</v>
      </c>
      <c r="F121">
        <v>47.38</v>
      </c>
      <c r="G121">
        <v>250</v>
      </c>
      <c r="H121">
        <v>0</v>
      </c>
      <c r="I121">
        <f t="shared" si="3"/>
        <v>250</v>
      </c>
      <c r="J121" t="s">
        <v>29</v>
      </c>
      <c r="K121" t="s">
        <v>210</v>
      </c>
      <c r="L121">
        <v>19860101</v>
      </c>
      <c r="M121" t="s">
        <v>264</v>
      </c>
      <c r="N121" t="s">
        <v>273</v>
      </c>
      <c r="O121">
        <v>2024</v>
      </c>
      <c r="P121">
        <v>0</v>
      </c>
    </row>
    <row r="122" spans="1:16" x14ac:dyDescent="0.25">
      <c r="A122" t="s">
        <v>1112</v>
      </c>
      <c r="B122">
        <v>1476</v>
      </c>
      <c r="C122" t="s">
        <v>268</v>
      </c>
      <c r="D122">
        <v>2125</v>
      </c>
      <c r="E122">
        <v>2146</v>
      </c>
      <c r="F122">
        <v>35.979999999999997</v>
      </c>
      <c r="G122">
        <v>250</v>
      </c>
      <c r="H122">
        <v>0</v>
      </c>
      <c r="I122">
        <f t="shared" si="3"/>
        <v>250</v>
      </c>
      <c r="J122" t="s">
        <v>29</v>
      </c>
      <c r="K122" t="s">
        <v>210</v>
      </c>
      <c r="L122">
        <v>19890101</v>
      </c>
      <c r="M122" t="s">
        <v>264</v>
      </c>
      <c r="N122" t="s">
        <v>265</v>
      </c>
      <c r="O122">
        <v>2024</v>
      </c>
      <c r="P122">
        <v>0</v>
      </c>
    </row>
    <row r="123" spans="1:16" x14ac:dyDescent="0.25">
      <c r="A123" t="s">
        <v>1113</v>
      </c>
      <c r="B123">
        <v>1478</v>
      </c>
      <c r="C123" t="s">
        <v>268</v>
      </c>
      <c r="D123">
        <v>2126</v>
      </c>
      <c r="E123">
        <v>2140</v>
      </c>
      <c r="F123">
        <v>36.03</v>
      </c>
      <c r="G123">
        <v>250</v>
      </c>
      <c r="H123">
        <v>0</v>
      </c>
      <c r="I123">
        <f t="shared" si="3"/>
        <v>250</v>
      </c>
      <c r="J123" t="s">
        <v>29</v>
      </c>
      <c r="K123" t="s">
        <v>210</v>
      </c>
      <c r="L123">
        <v>19890101</v>
      </c>
      <c r="M123" t="s">
        <v>264</v>
      </c>
      <c r="N123" t="s">
        <v>327</v>
      </c>
      <c r="O123">
        <v>2024</v>
      </c>
      <c r="P123">
        <v>0</v>
      </c>
    </row>
    <row r="124" spans="1:16" x14ac:dyDescent="0.25">
      <c r="A124" t="s">
        <v>1114</v>
      </c>
      <c r="B124">
        <v>1483</v>
      </c>
      <c r="C124" t="s">
        <v>268</v>
      </c>
      <c r="D124">
        <v>2130</v>
      </c>
      <c r="E124">
        <v>2125</v>
      </c>
      <c r="F124">
        <v>35.97</v>
      </c>
      <c r="G124">
        <v>250</v>
      </c>
      <c r="H124">
        <v>0</v>
      </c>
      <c r="I124">
        <f t="shared" si="3"/>
        <v>250</v>
      </c>
      <c r="J124" t="s">
        <v>29</v>
      </c>
      <c r="K124" t="s">
        <v>210</v>
      </c>
      <c r="L124">
        <v>19890101</v>
      </c>
      <c r="M124" t="s">
        <v>264</v>
      </c>
      <c r="N124" t="s">
        <v>289</v>
      </c>
      <c r="O124">
        <v>2024</v>
      </c>
      <c r="P124">
        <v>0</v>
      </c>
    </row>
    <row r="125" spans="1:16" x14ac:dyDescent="0.25">
      <c r="A125" t="s">
        <v>1115</v>
      </c>
      <c r="B125">
        <v>1510</v>
      </c>
      <c r="C125" t="s">
        <v>268</v>
      </c>
      <c r="D125">
        <v>2227</v>
      </c>
      <c r="E125">
        <v>2228</v>
      </c>
      <c r="F125">
        <v>15.79</v>
      </c>
      <c r="G125">
        <v>250</v>
      </c>
      <c r="H125">
        <v>0</v>
      </c>
      <c r="I125">
        <f t="shared" si="3"/>
        <v>250</v>
      </c>
      <c r="J125" t="s">
        <v>29</v>
      </c>
      <c r="K125" t="s">
        <v>210</v>
      </c>
      <c r="L125">
        <v>19910101</v>
      </c>
      <c r="M125" t="s">
        <v>264</v>
      </c>
      <c r="N125" t="s">
        <v>319</v>
      </c>
      <c r="O125">
        <v>2024</v>
      </c>
      <c r="P125">
        <v>0</v>
      </c>
    </row>
    <row r="126" spans="1:16" x14ac:dyDescent="0.25">
      <c r="A126" t="s">
        <v>1116</v>
      </c>
      <c r="B126">
        <v>1511</v>
      </c>
      <c r="C126" t="s">
        <v>268</v>
      </c>
      <c r="D126">
        <v>2228</v>
      </c>
      <c r="E126">
        <v>2229</v>
      </c>
      <c r="F126">
        <v>38.03</v>
      </c>
      <c r="G126">
        <v>250</v>
      </c>
      <c r="H126">
        <v>0</v>
      </c>
      <c r="I126">
        <f t="shared" si="3"/>
        <v>250</v>
      </c>
      <c r="J126" t="s">
        <v>29</v>
      </c>
      <c r="K126" t="s">
        <v>210</v>
      </c>
      <c r="L126">
        <v>19910101</v>
      </c>
      <c r="M126" t="s">
        <v>264</v>
      </c>
      <c r="N126" t="s">
        <v>319</v>
      </c>
      <c r="O126">
        <v>2024</v>
      </c>
      <c r="P126">
        <v>0</v>
      </c>
    </row>
    <row r="127" spans="1:16" x14ac:dyDescent="0.25">
      <c r="A127" t="s">
        <v>1117</v>
      </c>
      <c r="B127">
        <v>182</v>
      </c>
      <c r="C127" t="s">
        <v>268</v>
      </c>
      <c r="D127">
        <v>1730</v>
      </c>
      <c r="E127">
        <v>1731</v>
      </c>
      <c r="F127">
        <v>30.83</v>
      </c>
      <c r="G127">
        <v>250</v>
      </c>
      <c r="H127">
        <v>0</v>
      </c>
      <c r="I127">
        <f t="shared" si="3"/>
        <v>250</v>
      </c>
      <c r="J127" t="s">
        <v>29</v>
      </c>
      <c r="K127" t="s">
        <v>210</v>
      </c>
      <c r="L127">
        <v>19860101</v>
      </c>
      <c r="M127" t="s">
        <v>264</v>
      </c>
      <c r="N127" t="s">
        <v>314</v>
      </c>
      <c r="O127">
        <v>2024</v>
      </c>
      <c r="P127">
        <v>0</v>
      </c>
    </row>
    <row r="128" spans="1:16" x14ac:dyDescent="0.25">
      <c r="A128" t="s">
        <v>1118</v>
      </c>
      <c r="B128">
        <v>262</v>
      </c>
      <c r="C128" t="s">
        <v>268</v>
      </c>
      <c r="D128">
        <v>1732</v>
      </c>
      <c r="E128">
        <v>1733</v>
      </c>
      <c r="F128">
        <v>38.54</v>
      </c>
      <c r="G128">
        <v>250</v>
      </c>
      <c r="H128">
        <v>0</v>
      </c>
      <c r="I128">
        <f t="shared" si="3"/>
        <v>250</v>
      </c>
      <c r="J128" t="s">
        <v>29</v>
      </c>
      <c r="K128" t="s">
        <v>210</v>
      </c>
      <c r="L128">
        <v>19860101</v>
      </c>
      <c r="M128" t="s">
        <v>264</v>
      </c>
      <c r="N128" t="s">
        <v>311</v>
      </c>
      <c r="O128">
        <v>2024</v>
      </c>
      <c r="P128">
        <v>0</v>
      </c>
    </row>
    <row r="129" spans="1:16" x14ac:dyDescent="0.25">
      <c r="A129" t="s">
        <v>1119</v>
      </c>
      <c r="B129">
        <v>2795</v>
      </c>
      <c r="C129" t="s">
        <v>268</v>
      </c>
      <c r="D129">
        <v>1789</v>
      </c>
      <c r="E129">
        <v>1869</v>
      </c>
      <c r="F129">
        <v>23.13</v>
      </c>
      <c r="G129">
        <v>250</v>
      </c>
      <c r="H129">
        <v>0</v>
      </c>
      <c r="I129">
        <f t="shared" si="3"/>
        <v>250</v>
      </c>
      <c r="J129" t="s">
        <v>29</v>
      </c>
      <c r="K129" t="s">
        <v>210</v>
      </c>
      <c r="L129">
        <v>19860101</v>
      </c>
      <c r="M129" t="s">
        <v>264</v>
      </c>
      <c r="N129" t="s">
        <v>275</v>
      </c>
      <c r="O129">
        <v>2024</v>
      </c>
      <c r="P129">
        <v>0</v>
      </c>
    </row>
    <row r="130" spans="1:16" x14ac:dyDescent="0.25">
      <c r="A130" t="s">
        <v>1120</v>
      </c>
      <c r="B130">
        <v>2798</v>
      </c>
      <c r="C130" t="s">
        <v>268</v>
      </c>
      <c r="D130">
        <v>1796</v>
      </c>
      <c r="E130">
        <v>1798</v>
      </c>
      <c r="F130">
        <v>11.93</v>
      </c>
      <c r="G130">
        <v>250</v>
      </c>
      <c r="H130">
        <v>0</v>
      </c>
      <c r="I130">
        <f t="shared" si="3"/>
        <v>250</v>
      </c>
      <c r="J130" t="s">
        <v>29</v>
      </c>
      <c r="K130" t="s">
        <v>210</v>
      </c>
      <c r="L130">
        <v>19860101</v>
      </c>
      <c r="M130" t="s">
        <v>264</v>
      </c>
      <c r="N130" t="s">
        <v>281</v>
      </c>
      <c r="O130">
        <v>2024</v>
      </c>
      <c r="P130">
        <v>0</v>
      </c>
    </row>
    <row r="131" spans="1:16" x14ac:dyDescent="0.25">
      <c r="A131" t="s">
        <v>1121</v>
      </c>
      <c r="B131">
        <v>28</v>
      </c>
      <c r="C131" t="s">
        <v>268</v>
      </c>
      <c r="D131">
        <v>2131</v>
      </c>
      <c r="E131">
        <v>2130</v>
      </c>
      <c r="F131">
        <v>41.9</v>
      </c>
      <c r="G131">
        <v>250</v>
      </c>
      <c r="H131">
        <v>0</v>
      </c>
      <c r="I131">
        <f t="shared" si="3"/>
        <v>250</v>
      </c>
      <c r="J131" t="s">
        <v>29</v>
      </c>
      <c r="K131" t="s">
        <v>210</v>
      </c>
      <c r="L131">
        <v>19890101</v>
      </c>
      <c r="M131" t="s">
        <v>264</v>
      </c>
      <c r="N131" t="s">
        <v>289</v>
      </c>
      <c r="O131">
        <v>2024</v>
      </c>
      <c r="P131">
        <v>0</v>
      </c>
    </row>
    <row r="132" spans="1:16" x14ac:dyDescent="0.25">
      <c r="A132" t="s">
        <v>1122</v>
      </c>
      <c r="B132">
        <v>2886</v>
      </c>
      <c r="C132" t="s">
        <v>268</v>
      </c>
      <c r="D132">
        <v>1731</v>
      </c>
      <c r="E132">
        <v>1884</v>
      </c>
      <c r="F132">
        <v>32.659999999999997</v>
      </c>
      <c r="G132">
        <v>250</v>
      </c>
      <c r="H132">
        <v>0</v>
      </c>
      <c r="I132">
        <f t="shared" si="3"/>
        <v>250</v>
      </c>
      <c r="J132" t="s">
        <v>29</v>
      </c>
      <c r="K132" t="s">
        <v>210</v>
      </c>
      <c r="L132">
        <v>19860101</v>
      </c>
      <c r="M132" t="s">
        <v>264</v>
      </c>
      <c r="N132" t="s">
        <v>314</v>
      </c>
      <c r="O132">
        <v>2024</v>
      </c>
      <c r="P132">
        <v>0</v>
      </c>
    </row>
    <row r="133" spans="1:16" x14ac:dyDescent="0.25">
      <c r="A133" t="s">
        <v>1123</v>
      </c>
      <c r="B133">
        <v>2887</v>
      </c>
      <c r="C133" t="s">
        <v>268</v>
      </c>
      <c r="D133">
        <v>1734</v>
      </c>
      <c r="E133">
        <v>2010</v>
      </c>
      <c r="F133">
        <v>7.96</v>
      </c>
      <c r="G133">
        <v>250</v>
      </c>
      <c r="H133">
        <v>0</v>
      </c>
      <c r="I133">
        <f t="shared" si="3"/>
        <v>250</v>
      </c>
      <c r="J133" t="s">
        <v>29</v>
      </c>
      <c r="K133" t="s">
        <v>210</v>
      </c>
      <c r="L133">
        <v>19880101</v>
      </c>
      <c r="M133" t="s">
        <v>264</v>
      </c>
      <c r="N133" t="s">
        <v>309</v>
      </c>
      <c r="O133">
        <v>2024</v>
      </c>
      <c r="P133">
        <v>0</v>
      </c>
    </row>
    <row r="134" spans="1:16" x14ac:dyDescent="0.25">
      <c r="A134" t="s">
        <v>1124</v>
      </c>
      <c r="B134">
        <v>29</v>
      </c>
      <c r="C134" t="s">
        <v>268</v>
      </c>
      <c r="D134">
        <v>2131</v>
      </c>
      <c r="E134">
        <v>2132</v>
      </c>
      <c r="F134">
        <v>20.94</v>
      </c>
      <c r="G134">
        <v>250</v>
      </c>
      <c r="H134">
        <v>0</v>
      </c>
      <c r="I134">
        <f t="shared" si="3"/>
        <v>250</v>
      </c>
      <c r="J134" t="s">
        <v>29</v>
      </c>
      <c r="K134" t="s">
        <v>210</v>
      </c>
      <c r="L134">
        <v>19890101</v>
      </c>
      <c r="M134" t="s">
        <v>264</v>
      </c>
      <c r="N134" t="s">
        <v>289</v>
      </c>
      <c r="O134">
        <v>2024</v>
      </c>
      <c r="P134">
        <v>0</v>
      </c>
    </row>
    <row r="135" spans="1:16" x14ac:dyDescent="0.25">
      <c r="A135" t="s">
        <v>1125</v>
      </c>
      <c r="B135">
        <v>31</v>
      </c>
      <c r="C135" t="s">
        <v>268</v>
      </c>
      <c r="D135">
        <v>2135</v>
      </c>
      <c r="E135">
        <v>2131</v>
      </c>
      <c r="F135">
        <v>23.37</v>
      </c>
      <c r="G135">
        <v>250</v>
      </c>
      <c r="H135">
        <v>0</v>
      </c>
      <c r="I135">
        <f t="shared" si="3"/>
        <v>250</v>
      </c>
      <c r="J135" t="s">
        <v>29</v>
      </c>
      <c r="K135" t="s">
        <v>210</v>
      </c>
      <c r="L135">
        <v>19890101</v>
      </c>
      <c r="M135" t="s">
        <v>264</v>
      </c>
      <c r="N135" t="s">
        <v>309</v>
      </c>
      <c r="O135">
        <v>2024</v>
      </c>
      <c r="P135">
        <v>0</v>
      </c>
    </row>
    <row r="136" spans="1:16" x14ac:dyDescent="0.25">
      <c r="A136" t="s">
        <v>1126</v>
      </c>
      <c r="B136">
        <v>3186</v>
      </c>
      <c r="C136" t="s">
        <v>268</v>
      </c>
      <c r="D136">
        <v>2140</v>
      </c>
      <c r="E136">
        <v>2141</v>
      </c>
      <c r="F136">
        <v>43.41</v>
      </c>
      <c r="G136">
        <v>250</v>
      </c>
      <c r="H136">
        <v>0</v>
      </c>
      <c r="I136">
        <f t="shared" si="3"/>
        <v>250</v>
      </c>
      <c r="J136" t="s">
        <v>29</v>
      </c>
      <c r="K136" t="s">
        <v>210</v>
      </c>
      <c r="L136">
        <v>19890101</v>
      </c>
      <c r="M136" t="s">
        <v>264</v>
      </c>
      <c r="N136" t="s">
        <v>327</v>
      </c>
      <c r="O136">
        <v>2024</v>
      </c>
      <c r="P136">
        <v>0</v>
      </c>
    </row>
    <row r="137" spans="1:16" x14ac:dyDescent="0.25">
      <c r="A137" t="s">
        <v>1127</v>
      </c>
      <c r="B137">
        <v>3189</v>
      </c>
      <c r="C137" t="s">
        <v>268</v>
      </c>
      <c r="D137">
        <v>2150</v>
      </c>
      <c r="E137">
        <v>2152</v>
      </c>
      <c r="F137">
        <v>39.090000000000003</v>
      </c>
      <c r="G137">
        <v>250</v>
      </c>
      <c r="H137">
        <v>0</v>
      </c>
      <c r="I137">
        <f t="shared" si="3"/>
        <v>250</v>
      </c>
      <c r="J137" t="s">
        <v>29</v>
      </c>
      <c r="K137" t="s">
        <v>210</v>
      </c>
      <c r="L137">
        <v>19890101</v>
      </c>
      <c r="M137" t="s">
        <v>264</v>
      </c>
      <c r="N137" t="s">
        <v>265</v>
      </c>
      <c r="O137">
        <v>2024</v>
      </c>
      <c r="P137">
        <v>0</v>
      </c>
    </row>
    <row r="138" spans="1:16" x14ac:dyDescent="0.25">
      <c r="A138" t="s">
        <v>1128</v>
      </c>
      <c r="B138">
        <v>3265</v>
      </c>
      <c r="C138" t="s">
        <v>268</v>
      </c>
      <c r="D138">
        <v>1765</v>
      </c>
      <c r="E138">
        <v>1768</v>
      </c>
      <c r="F138">
        <v>50.76</v>
      </c>
      <c r="G138">
        <v>250</v>
      </c>
      <c r="H138">
        <v>0</v>
      </c>
      <c r="I138">
        <f t="shared" si="3"/>
        <v>250</v>
      </c>
      <c r="J138" t="s">
        <v>29</v>
      </c>
      <c r="K138" t="s">
        <v>210</v>
      </c>
      <c r="L138">
        <v>19860101</v>
      </c>
      <c r="M138" t="s">
        <v>264</v>
      </c>
      <c r="N138" t="s">
        <v>273</v>
      </c>
      <c r="O138">
        <v>2024</v>
      </c>
      <c r="P138">
        <v>0</v>
      </c>
    </row>
    <row r="139" spans="1:16" x14ac:dyDescent="0.25">
      <c r="A139" t="s">
        <v>1129</v>
      </c>
      <c r="B139">
        <v>3266</v>
      </c>
      <c r="C139" t="s">
        <v>268</v>
      </c>
      <c r="D139">
        <v>2141</v>
      </c>
      <c r="E139">
        <v>2143</v>
      </c>
      <c r="F139">
        <v>33.14</v>
      </c>
      <c r="G139">
        <v>250</v>
      </c>
      <c r="H139">
        <v>0</v>
      </c>
      <c r="I139">
        <f t="shared" si="3"/>
        <v>250</v>
      </c>
      <c r="J139" t="s">
        <v>29</v>
      </c>
      <c r="K139" t="s">
        <v>210</v>
      </c>
      <c r="L139">
        <v>19890101</v>
      </c>
      <c r="M139" t="s">
        <v>264</v>
      </c>
      <c r="N139" t="s">
        <v>309</v>
      </c>
      <c r="O139">
        <v>2024</v>
      </c>
      <c r="P139">
        <v>0</v>
      </c>
    </row>
    <row r="140" spans="1:16" x14ac:dyDescent="0.25">
      <c r="A140" t="s">
        <v>1130</v>
      </c>
      <c r="B140">
        <v>3268</v>
      </c>
      <c r="C140" t="s">
        <v>268</v>
      </c>
      <c r="D140">
        <v>2011</v>
      </c>
      <c r="E140">
        <v>2012</v>
      </c>
      <c r="F140">
        <v>13.34</v>
      </c>
      <c r="G140">
        <v>250</v>
      </c>
      <c r="H140">
        <v>0</v>
      </c>
      <c r="I140">
        <f t="shared" si="3"/>
        <v>250</v>
      </c>
      <c r="J140" t="s">
        <v>29</v>
      </c>
      <c r="K140" t="s">
        <v>210</v>
      </c>
      <c r="L140">
        <v>19880101</v>
      </c>
      <c r="M140" t="s">
        <v>264</v>
      </c>
      <c r="N140" t="s">
        <v>309</v>
      </c>
      <c r="O140">
        <v>2024</v>
      </c>
      <c r="P140">
        <v>0</v>
      </c>
    </row>
    <row r="141" spans="1:16" x14ac:dyDescent="0.25">
      <c r="A141" t="s">
        <v>1131</v>
      </c>
      <c r="B141">
        <v>3269</v>
      </c>
      <c r="C141" t="s">
        <v>268</v>
      </c>
      <c r="D141">
        <v>2026</v>
      </c>
      <c r="E141">
        <v>2025</v>
      </c>
      <c r="F141">
        <v>45.67</v>
      </c>
      <c r="G141">
        <v>250</v>
      </c>
      <c r="H141">
        <v>0</v>
      </c>
      <c r="I141">
        <f t="shared" ref="I141:I204" si="4">G141</f>
        <v>250</v>
      </c>
      <c r="J141" t="s">
        <v>29</v>
      </c>
      <c r="K141" t="s">
        <v>210</v>
      </c>
      <c r="L141">
        <v>19880101</v>
      </c>
      <c r="M141" t="s">
        <v>264</v>
      </c>
      <c r="N141" t="s">
        <v>307</v>
      </c>
      <c r="O141">
        <v>2024</v>
      </c>
      <c r="P141">
        <v>0</v>
      </c>
    </row>
    <row r="142" spans="1:16" x14ac:dyDescent="0.25">
      <c r="A142" t="s">
        <v>1132</v>
      </c>
      <c r="B142">
        <v>3283</v>
      </c>
      <c r="C142" t="s">
        <v>491</v>
      </c>
      <c r="D142">
        <v>3177</v>
      </c>
      <c r="E142">
        <v>3193</v>
      </c>
      <c r="F142">
        <v>11.29</v>
      </c>
      <c r="G142">
        <v>250</v>
      </c>
      <c r="H142">
        <v>0</v>
      </c>
      <c r="I142">
        <f t="shared" si="4"/>
        <v>250</v>
      </c>
      <c r="J142" t="s">
        <v>29</v>
      </c>
      <c r="K142" t="s">
        <v>210</v>
      </c>
      <c r="L142">
        <v>20100101</v>
      </c>
      <c r="M142" t="s">
        <v>264</v>
      </c>
      <c r="N142" t="s">
        <v>1133</v>
      </c>
      <c r="O142">
        <v>2024</v>
      </c>
      <c r="P142">
        <v>0</v>
      </c>
    </row>
    <row r="143" spans="1:16" x14ac:dyDescent="0.25">
      <c r="A143" t="s">
        <v>1134</v>
      </c>
      <c r="B143">
        <v>3284</v>
      </c>
      <c r="C143" t="s">
        <v>491</v>
      </c>
      <c r="D143">
        <v>3178</v>
      </c>
      <c r="E143">
        <v>3177</v>
      </c>
      <c r="F143">
        <v>44.35</v>
      </c>
      <c r="G143">
        <v>250</v>
      </c>
      <c r="H143">
        <v>0</v>
      </c>
      <c r="I143">
        <f t="shared" si="4"/>
        <v>250</v>
      </c>
      <c r="J143" t="s">
        <v>29</v>
      </c>
      <c r="K143" t="s">
        <v>210</v>
      </c>
      <c r="L143">
        <v>20100101</v>
      </c>
      <c r="M143" t="s">
        <v>264</v>
      </c>
      <c r="N143" t="s">
        <v>1133</v>
      </c>
      <c r="O143">
        <v>2024</v>
      </c>
      <c r="P143">
        <v>0</v>
      </c>
    </row>
    <row r="144" spans="1:16" x14ac:dyDescent="0.25">
      <c r="A144" t="s">
        <v>1135</v>
      </c>
      <c r="B144">
        <v>3285</v>
      </c>
      <c r="C144" t="s">
        <v>491</v>
      </c>
      <c r="D144">
        <v>3179</v>
      </c>
      <c r="E144">
        <v>3178</v>
      </c>
      <c r="F144">
        <v>31.07</v>
      </c>
      <c r="G144">
        <v>250</v>
      </c>
      <c r="H144">
        <v>0</v>
      </c>
      <c r="I144">
        <f t="shared" si="4"/>
        <v>250</v>
      </c>
      <c r="J144" t="s">
        <v>29</v>
      </c>
      <c r="K144" t="s">
        <v>210</v>
      </c>
      <c r="L144">
        <v>19960101</v>
      </c>
      <c r="M144" t="s">
        <v>264</v>
      </c>
      <c r="N144" t="s">
        <v>1136</v>
      </c>
      <c r="O144">
        <v>2024</v>
      </c>
      <c r="P144">
        <v>0</v>
      </c>
    </row>
    <row r="145" spans="1:16" x14ac:dyDescent="0.25">
      <c r="A145" t="s">
        <v>1137</v>
      </c>
      <c r="B145">
        <v>3286</v>
      </c>
      <c r="C145" t="s">
        <v>491</v>
      </c>
      <c r="D145">
        <v>3171</v>
      </c>
      <c r="E145">
        <v>3172</v>
      </c>
      <c r="F145">
        <v>29.69</v>
      </c>
      <c r="G145">
        <v>250</v>
      </c>
      <c r="H145">
        <v>0</v>
      </c>
      <c r="I145">
        <f t="shared" si="4"/>
        <v>250</v>
      </c>
      <c r="J145" t="s">
        <v>29</v>
      </c>
      <c r="K145" t="s">
        <v>210</v>
      </c>
      <c r="L145">
        <v>20100101</v>
      </c>
      <c r="M145" t="s">
        <v>264</v>
      </c>
      <c r="N145" t="s">
        <v>1138</v>
      </c>
      <c r="O145">
        <v>2024</v>
      </c>
      <c r="P145">
        <v>0</v>
      </c>
    </row>
    <row r="146" spans="1:16" x14ac:dyDescent="0.25">
      <c r="A146" t="s">
        <v>1139</v>
      </c>
      <c r="B146">
        <v>3287</v>
      </c>
      <c r="C146" t="s">
        <v>491</v>
      </c>
      <c r="D146">
        <v>3172</v>
      </c>
      <c r="E146">
        <v>3173</v>
      </c>
      <c r="F146">
        <v>51.86</v>
      </c>
      <c r="G146">
        <v>250</v>
      </c>
      <c r="H146">
        <v>0</v>
      </c>
      <c r="I146">
        <f t="shared" si="4"/>
        <v>250</v>
      </c>
      <c r="J146" t="s">
        <v>29</v>
      </c>
      <c r="K146" t="s">
        <v>210</v>
      </c>
      <c r="L146">
        <v>20100101</v>
      </c>
      <c r="M146" t="s">
        <v>264</v>
      </c>
      <c r="N146" t="s">
        <v>1138</v>
      </c>
      <c r="O146">
        <v>2024</v>
      </c>
      <c r="P146">
        <v>0</v>
      </c>
    </row>
    <row r="147" spans="1:16" x14ac:dyDescent="0.25">
      <c r="A147" t="s">
        <v>1140</v>
      </c>
      <c r="B147">
        <v>3288</v>
      </c>
      <c r="C147" t="s">
        <v>491</v>
      </c>
      <c r="D147">
        <v>3173</v>
      </c>
      <c r="E147">
        <v>3174</v>
      </c>
      <c r="F147">
        <v>26.81</v>
      </c>
      <c r="G147">
        <v>250</v>
      </c>
      <c r="H147">
        <v>0</v>
      </c>
      <c r="I147">
        <f t="shared" si="4"/>
        <v>250</v>
      </c>
      <c r="J147" t="s">
        <v>29</v>
      </c>
      <c r="K147" t="s">
        <v>210</v>
      </c>
      <c r="L147">
        <v>20100101</v>
      </c>
      <c r="M147" t="s">
        <v>264</v>
      </c>
      <c r="N147" t="s">
        <v>1141</v>
      </c>
      <c r="O147">
        <v>2024</v>
      </c>
      <c r="P147">
        <v>0</v>
      </c>
    </row>
    <row r="148" spans="1:16" x14ac:dyDescent="0.25">
      <c r="A148" t="s">
        <v>1142</v>
      </c>
      <c r="B148">
        <v>3289</v>
      </c>
      <c r="C148" t="s">
        <v>491</v>
      </c>
      <c r="D148">
        <v>3174</v>
      </c>
      <c r="E148">
        <v>3175</v>
      </c>
      <c r="F148">
        <v>45.29</v>
      </c>
      <c r="G148">
        <v>250</v>
      </c>
      <c r="H148">
        <v>0</v>
      </c>
      <c r="I148">
        <f t="shared" si="4"/>
        <v>250</v>
      </c>
      <c r="J148" t="s">
        <v>29</v>
      </c>
      <c r="K148" t="s">
        <v>210</v>
      </c>
      <c r="L148">
        <v>20100101</v>
      </c>
      <c r="M148" t="s">
        <v>264</v>
      </c>
      <c r="N148" t="s">
        <v>1141</v>
      </c>
      <c r="O148">
        <v>2024</v>
      </c>
      <c r="P148">
        <v>0</v>
      </c>
    </row>
    <row r="149" spans="1:16" x14ac:dyDescent="0.25">
      <c r="A149" t="s">
        <v>1143</v>
      </c>
      <c r="B149">
        <v>3290</v>
      </c>
      <c r="C149" t="s">
        <v>491</v>
      </c>
      <c r="D149">
        <v>3175</v>
      </c>
      <c r="E149">
        <v>3176</v>
      </c>
      <c r="F149">
        <v>40.22</v>
      </c>
      <c r="G149">
        <v>250</v>
      </c>
      <c r="H149">
        <v>0</v>
      </c>
      <c r="I149">
        <f t="shared" si="4"/>
        <v>250</v>
      </c>
      <c r="J149" t="s">
        <v>29</v>
      </c>
      <c r="K149" t="s">
        <v>210</v>
      </c>
      <c r="L149">
        <v>20100101</v>
      </c>
      <c r="M149" t="s">
        <v>264</v>
      </c>
      <c r="N149" t="s">
        <v>1141</v>
      </c>
      <c r="O149">
        <v>2024</v>
      </c>
      <c r="P149">
        <v>0</v>
      </c>
    </row>
    <row r="150" spans="1:16" x14ac:dyDescent="0.25">
      <c r="A150" t="s">
        <v>1144</v>
      </c>
      <c r="B150">
        <v>3291</v>
      </c>
      <c r="C150" t="s">
        <v>491</v>
      </c>
      <c r="D150">
        <v>3176</v>
      </c>
      <c r="E150">
        <v>3181</v>
      </c>
      <c r="F150">
        <v>9.3000000000000007</v>
      </c>
      <c r="G150">
        <v>250</v>
      </c>
      <c r="H150">
        <v>0</v>
      </c>
      <c r="I150">
        <f t="shared" si="4"/>
        <v>250</v>
      </c>
      <c r="J150" t="s">
        <v>29</v>
      </c>
      <c r="K150" t="s">
        <v>210</v>
      </c>
      <c r="L150">
        <v>20100101</v>
      </c>
      <c r="M150" t="s">
        <v>264</v>
      </c>
      <c r="N150" t="s">
        <v>1141</v>
      </c>
      <c r="O150">
        <v>2024</v>
      </c>
      <c r="P150">
        <v>0</v>
      </c>
    </row>
    <row r="151" spans="1:16" x14ac:dyDescent="0.25">
      <c r="A151" t="s">
        <v>1145</v>
      </c>
      <c r="B151">
        <v>3292</v>
      </c>
      <c r="C151" t="s">
        <v>491</v>
      </c>
      <c r="D151">
        <v>3181</v>
      </c>
      <c r="E151">
        <v>3180</v>
      </c>
      <c r="F151">
        <v>31.53</v>
      </c>
      <c r="G151">
        <v>250</v>
      </c>
      <c r="H151">
        <v>0</v>
      </c>
      <c r="I151">
        <f t="shared" si="4"/>
        <v>250</v>
      </c>
      <c r="J151" t="s">
        <v>29</v>
      </c>
      <c r="K151" t="s">
        <v>210</v>
      </c>
      <c r="L151">
        <v>20100101</v>
      </c>
      <c r="M151" t="s">
        <v>264</v>
      </c>
      <c r="N151" t="s">
        <v>1146</v>
      </c>
      <c r="O151">
        <v>2024</v>
      </c>
      <c r="P151">
        <v>0</v>
      </c>
    </row>
    <row r="152" spans="1:16" x14ac:dyDescent="0.25">
      <c r="A152" t="s">
        <v>1147</v>
      </c>
      <c r="B152">
        <v>3293</v>
      </c>
      <c r="C152" t="s">
        <v>491</v>
      </c>
      <c r="D152">
        <v>3180</v>
      </c>
      <c r="E152">
        <v>3191</v>
      </c>
      <c r="F152">
        <v>30.98</v>
      </c>
      <c r="G152">
        <v>250</v>
      </c>
      <c r="H152">
        <v>0</v>
      </c>
      <c r="I152">
        <f t="shared" si="4"/>
        <v>250</v>
      </c>
      <c r="J152" t="s">
        <v>29</v>
      </c>
      <c r="K152" t="s">
        <v>210</v>
      </c>
      <c r="L152">
        <v>20100101</v>
      </c>
      <c r="M152" t="s">
        <v>264</v>
      </c>
      <c r="N152" t="s">
        <v>1146</v>
      </c>
      <c r="O152">
        <v>2024</v>
      </c>
      <c r="P152">
        <v>0</v>
      </c>
    </row>
    <row r="153" spans="1:16" x14ac:dyDescent="0.25">
      <c r="A153" t="s">
        <v>1148</v>
      </c>
      <c r="B153">
        <v>3294</v>
      </c>
      <c r="C153" t="s">
        <v>491</v>
      </c>
      <c r="D153">
        <v>3191</v>
      </c>
      <c r="E153">
        <v>3192</v>
      </c>
      <c r="F153">
        <v>19.97</v>
      </c>
      <c r="G153">
        <v>250</v>
      </c>
      <c r="H153">
        <v>0</v>
      </c>
      <c r="I153">
        <f t="shared" si="4"/>
        <v>250</v>
      </c>
      <c r="J153" t="s">
        <v>29</v>
      </c>
      <c r="K153" t="s">
        <v>210</v>
      </c>
      <c r="L153">
        <v>20100101</v>
      </c>
      <c r="M153" t="s">
        <v>264</v>
      </c>
      <c r="N153" t="s">
        <v>1146</v>
      </c>
      <c r="O153">
        <v>2024</v>
      </c>
      <c r="P153">
        <v>0</v>
      </c>
    </row>
    <row r="154" spans="1:16" x14ac:dyDescent="0.25">
      <c r="A154" t="s">
        <v>1149</v>
      </c>
      <c r="B154">
        <v>3295</v>
      </c>
      <c r="C154" t="s">
        <v>491</v>
      </c>
      <c r="D154">
        <v>3181</v>
      </c>
      <c r="E154">
        <v>3182</v>
      </c>
      <c r="F154">
        <v>35.909999999999997</v>
      </c>
      <c r="G154">
        <v>250</v>
      </c>
      <c r="H154">
        <v>0</v>
      </c>
      <c r="I154">
        <f t="shared" si="4"/>
        <v>250</v>
      </c>
      <c r="J154" t="s">
        <v>29</v>
      </c>
      <c r="K154" t="s">
        <v>210</v>
      </c>
      <c r="L154">
        <v>20100101</v>
      </c>
      <c r="M154" t="s">
        <v>264</v>
      </c>
      <c r="N154" t="s">
        <v>1146</v>
      </c>
      <c r="O154">
        <v>2024</v>
      </c>
      <c r="P154">
        <v>0</v>
      </c>
    </row>
    <row r="155" spans="1:16" x14ac:dyDescent="0.25">
      <c r="A155" t="s">
        <v>1150</v>
      </c>
      <c r="B155">
        <v>3296</v>
      </c>
      <c r="C155" t="s">
        <v>491</v>
      </c>
      <c r="D155">
        <v>3182</v>
      </c>
      <c r="E155">
        <v>3190</v>
      </c>
      <c r="F155">
        <v>32.71</v>
      </c>
      <c r="G155">
        <v>250</v>
      </c>
      <c r="H155">
        <v>0</v>
      </c>
      <c r="I155">
        <f t="shared" si="4"/>
        <v>250</v>
      </c>
      <c r="J155" t="s">
        <v>29</v>
      </c>
      <c r="K155" t="s">
        <v>210</v>
      </c>
      <c r="L155">
        <v>20100101</v>
      </c>
      <c r="M155" t="s">
        <v>264</v>
      </c>
      <c r="N155" t="s">
        <v>1133</v>
      </c>
      <c r="O155">
        <v>2024</v>
      </c>
      <c r="P155">
        <v>0</v>
      </c>
    </row>
    <row r="156" spans="1:16" x14ac:dyDescent="0.25">
      <c r="A156" t="s">
        <v>1151</v>
      </c>
      <c r="B156">
        <v>3297</v>
      </c>
      <c r="C156" t="s">
        <v>491</v>
      </c>
      <c r="D156">
        <v>3190</v>
      </c>
      <c r="E156">
        <v>3195</v>
      </c>
      <c r="F156">
        <v>16.84</v>
      </c>
      <c r="G156">
        <v>250</v>
      </c>
      <c r="H156">
        <v>0</v>
      </c>
      <c r="I156">
        <f t="shared" si="4"/>
        <v>250</v>
      </c>
      <c r="J156" t="s">
        <v>29</v>
      </c>
      <c r="K156" t="s">
        <v>210</v>
      </c>
      <c r="L156">
        <v>20100101</v>
      </c>
      <c r="M156" t="s">
        <v>264</v>
      </c>
      <c r="N156" t="s">
        <v>1133</v>
      </c>
      <c r="O156">
        <v>2024</v>
      </c>
      <c r="P156">
        <v>0</v>
      </c>
    </row>
    <row r="157" spans="1:16" x14ac:dyDescent="0.25">
      <c r="A157" t="s">
        <v>1152</v>
      </c>
      <c r="B157">
        <v>3298</v>
      </c>
      <c r="C157" t="s">
        <v>491</v>
      </c>
      <c r="D157">
        <v>3195</v>
      </c>
      <c r="E157">
        <v>3188</v>
      </c>
      <c r="F157">
        <v>15.47</v>
      </c>
      <c r="G157">
        <v>250</v>
      </c>
      <c r="H157">
        <v>0</v>
      </c>
      <c r="I157">
        <f t="shared" si="4"/>
        <v>250</v>
      </c>
      <c r="J157" t="s">
        <v>29</v>
      </c>
      <c r="K157" t="s">
        <v>210</v>
      </c>
      <c r="L157">
        <v>20100101</v>
      </c>
      <c r="M157" t="s">
        <v>264</v>
      </c>
      <c r="N157" t="s">
        <v>1133</v>
      </c>
      <c r="O157">
        <v>2024</v>
      </c>
      <c r="P157">
        <v>0</v>
      </c>
    </row>
    <row r="158" spans="1:16" x14ac:dyDescent="0.25">
      <c r="A158" t="s">
        <v>1153</v>
      </c>
      <c r="B158">
        <v>3299</v>
      </c>
      <c r="C158" t="s">
        <v>491</v>
      </c>
      <c r="D158">
        <v>3188</v>
      </c>
      <c r="E158">
        <v>3189</v>
      </c>
      <c r="F158">
        <v>31.82</v>
      </c>
      <c r="G158">
        <v>250</v>
      </c>
      <c r="H158">
        <v>0</v>
      </c>
      <c r="I158">
        <f t="shared" si="4"/>
        <v>250</v>
      </c>
      <c r="J158" t="s">
        <v>29</v>
      </c>
      <c r="K158" t="s">
        <v>210</v>
      </c>
      <c r="L158">
        <v>20100101</v>
      </c>
      <c r="M158" t="s">
        <v>264</v>
      </c>
      <c r="N158" t="s">
        <v>1154</v>
      </c>
      <c r="O158">
        <v>2024</v>
      </c>
      <c r="P158">
        <v>0</v>
      </c>
    </row>
    <row r="159" spans="1:16" x14ac:dyDescent="0.25">
      <c r="A159" t="s">
        <v>1155</v>
      </c>
      <c r="B159">
        <v>3300</v>
      </c>
      <c r="C159" t="s">
        <v>491</v>
      </c>
      <c r="D159">
        <v>3188</v>
      </c>
      <c r="E159">
        <v>3187</v>
      </c>
      <c r="F159">
        <v>46.68</v>
      </c>
      <c r="G159">
        <v>250</v>
      </c>
      <c r="H159">
        <v>0</v>
      </c>
      <c r="I159">
        <f t="shared" si="4"/>
        <v>250</v>
      </c>
      <c r="J159" t="s">
        <v>29</v>
      </c>
      <c r="K159" t="s">
        <v>210</v>
      </c>
      <c r="L159">
        <v>20100101</v>
      </c>
      <c r="M159" t="s">
        <v>264</v>
      </c>
      <c r="N159" t="s">
        <v>1154</v>
      </c>
      <c r="O159">
        <v>2024</v>
      </c>
      <c r="P159">
        <v>0</v>
      </c>
    </row>
    <row r="160" spans="1:16" x14ac:dyDescent="0.25">
      <c r="A160" t="s">
        <v>1156</v>
      </c>
      <c r="B160">
        <v>3309</v>
      </c>
      <c r="C160" t="s">
        <v>268</v>
      </c>
      <c r="D160">
        <v>1731</v>
      </c>
      <c r="E160">
        <v>1732</v>
      </c>
      <c r="F160">
        <v>35.11</v>
      </c>
      <c r="G160">
        <v>250</v>
      </c>
      <c r="H160">
        <v>0</v>
      </c>
      <c r="I160">
        <f t="shared" si="4"/>
        <v>250</v>
      </c>
      <c r="J160" t="s">
        <v>29</v>
      </c>
      <c r="K160" t="s">
        <v>210</v>
      </c>
      <c r="L160">
        <v>19860101</v>
      </c>
      <c r="M160" t="s">
        <v>264</v>
      </c>
      <c r="N160" t="s">
        <v>311</v>
      </c>
      <c r="O160">
        <v>2024</v>
      </c>
      <c r="P160">
        <v>0</v>
      </c>
    </row>
    <row r="161" spans="1:16" x14ac:dyDescent="0.25">
      <c r="A161" t="s">
        <v>1157</v>
      </c>
      <c r="B161">
        <v>3310</v>
      </c>
      <c r="C161" t="s">
        <v>268</v>
      </c>
      <c r="D161">
        <v>2229</v>
      </c>
      <c r="E161">
        <v>2225</v>
      </c>
      <c r="F161">
        <v>34.06</v>
      </c>
      <c r="G161">
        <v>250</v>
      </c>
      <c r="H161">
        <v>0</v>
      </c>
      <c r="I161">
        <f t="shared" si="4"/>
        <v>250</v>
      </c>
      <c r="J161" t="s">
        <v>29</v>
      </c>
      <c r="K161" t="s">
        <v>210</v>
      </c>
      <c r="L161">
        <v>19910101</v>
      </c>
      <c r="M161" t="s">
        <v>264</v>
      </c>
      <c r="N161" t="s">
        <v>319</v>
      </c>
      <c r="O161">
        <v>2024</v>
      </c>
      <c r="P161">
        <v>0</v>
      </c>
    </row>
    <row r="162" spans="1:16" x14ac:dyDescent="0.25">
      <c r="A162" t="s">
        <v>1158</v>
      </c>
      <c r="B162">
        <v>3327</v>
      </c>
      <c r="C162" t="s">
        <v>491</v>
      </c>
      <c r="D162">
        <v>3187</v>
      </c>
      <c r="E162">
        <v>3197</v>
      </c>
      <c r="F162">
        <v>3.5</v>
      </c>
      <c r="G162">
        <v>250</v>
      </c>
      <c r="H162">
        <v>0</v>
      </c>
      <c r="I162">
        <f t="shared" si="4"/>
        <v>250</v>
      </c>
      <c r="J162" t="s">
        <v>29</v>
      </c>
      <c r="K162" t="s">
        <v>210</v>
      </c>
      <c r="L162">
        <v>20100101</v>
      </c>
      <c r="M162" t="s">
        <v>264</v>
      </c>
      <c r="N162" t="s">
        <v>1154</v>
      </c>
      <c r="O162">
        <v>2024</v>
      </c>
      <c r="P162">
        <v>0</v>
      </c>
    </row>
    <row r="163" spans="1:16" x14ac:dyDescent="0.25">
      <c r="A163" t="s">
        <v>1159</v>
      </c>
      <c r="B163">
        <v>3328</v>
      </c>
      <c r="C163" t="s">
        <v>491</v>
      </c>
      <c r="D163">
        <v>3197</v>
      </c>
      <c r="E163">
        <v>3186</v>
      </c>
      <c r="F163">
        <v>33.909999999999997</v>
      </c>
      <c r="G163">
        <v>250</v>
      </c>
      <c r="H163">
        <v>0</v>
      </c>
      <c r="I163">
        <f t="shared" si="4"/>
        <v>250</v>
      </c>
      <c r="J163" t="s">
        <v>29</v>
      </c>
      <c r="K163" t="s">
        <v>210</v>
      </c>
      <c r="L163">
        <v>20100101</v>
      </c>
      <c r="M163" t="s">
        <v>264</v>
      </c>
      <c r="N163" t="s">
        <v>1154</v>
      </c>
      <c r="O163">
        <v>2024</v>
      </c>
      <c r="P163">
        <v>0</v>
      </c>
    </row>
    <row r="164" spans="1:16" x14ac:dyDescent="0.25">
      <c r="A164" t="s">
        <v>1160</v>
      </c>
      <c r="B164">
        <v>3329</v>
      </c>
      <c r="C164" t="s">
        <v>491</v>
      </c>
      <c r="D164">
        <v>3185</v>
      </c>
      <c r="E164">
        <v>3186</v>
      </c>
      <c r="F164">
        <v>38.590000000000003</v>
      </c>
      <c r="G164">
        <v>250</v>
      </c>
      <c r="H164">
        <v>0</v>
      </c>
      <c r="I164">
        <f t="shared" si="4"/>
        <v>250</v>
      </c>
      <c r="J164" t="s">
        <v>29</v>
      </c>
      <c r="K164" t="s">
        <v>210</v>
      </c>
      <c r="L164">
        <v>20100101</v>
      </c>
      <c r="M164" t="s">
        <v>264</v>
      </c>
      <c r="N164" t="s">
        <v>1138</v>
      </c>
      <c r="O164">
        <v>2024</v>
      </c>
      <c r="P164">
        <v>0</v>
      </c>
    </row>
    <row r="165" spans="1:16" x14ac:dyDescent="0.25">
      <c r="A165" t="s">
        <v>1161</v>
      </c>
      <c r="B165">
        <v>3363</v>
      </c>
      <c r="C165" t="s">
        <v>268</v>
      </c>
      <c r="D165">
        <v>3234</v>
      </c>
      <c r="E165">
        <v>3235</v>
      </c>
      <c r="F165">
        <v>48.62</v>
      </c>
      <c r="G165">
        <v>250</v>
      </c>
      <c r="H165">
        <v>0</v>
      </c>
      <c r="I165">
        <f t="shared" si="4"/>
        <v>250</v>
      </c>
      <c r="J165" t="s">
        <v>29</v>
      </c>
      <c r="K165" t="s">
        <v>210</v>
      </c>
      <c r="L165">
        <v>19930101</v>
      </c>
      <c r="M165" t="s">
        <v>264</v>
      </c>
      <c r="N165" t="s">
        <v>500</v>
      </c>
      <c r="O165">
        <v>2024</v>
      </c>
      <c r="P165">
        <v>0</v>
      </c>
    </row>
    <row r="166" spans="1:16" x14ac:dyDescent="0.25">
      <c r="A166" t="s">
        <v>1162</v>
      </c>
      <c r="B166">
        <v>3400</v>
      </c>
      <c r="C166" t="s">
        <v>268</v>
      </c>
      <c r="D166" t="s">
        <v>1107</v>
      </c>
      <c r="E166">
        <v>3234</v>
      </c>
      <c r="F166">
        <v>26.7</v>
      </c>
      <c r="G166">
        <v>250</v>
      </c>
      <c r="H166">
        <v>0</v>
      </c>
      <c r="I166">
        <f t="shared" si="4"/>
        <v>250</v>
      </c>
      <c r="J166" t="s">
        <v>29</v>
      </c>
      <c r="K166" t="s">
        <v>210</v>
      </c>
      <c r="L166">
        <v>19930101</v>
      </c>
      <c r="M166" t="s">
        <v>264</v>
      </c>
      <c r="N166" t="s">
        <v>500</v>
      </c>
      <c r="O166">
        <v>2024</v>
      </c>
      <c r="P166">
        <v>0</v>
      </c>
    </row>
    <row r="167" spans="1:16" x14ac:dyDescent="0.25">
      <c r="A167" t="s">
        <v>1163</v>
      </c>
      <c r="B167">
        <v>3451</v>
      </c>
      <c r="C167" t="s">
        <v>491</v>
      </c>
      <c r="D167">
        <v>3184</v>
      </c>
      <c r="E167">
        <v>3185</v>
      </c>
      <c r="F167">
        <v>37.29</v>
      </c>
      <c r="G167">
        <v>250</v>
      </c>
      <c r="H167">
        <v>0</v>
      </c>
      <c r="I167">
        <f t="shared" si="4"/>
        <v>250</v>
      </c>
      <c r="J167" t="s">
        <v>29</v>
      </c>
      <c r="K167" t="s">
        <v>210</v>
      </c>
      <c r="L167">
        <v>20100101</v>
      </c>
      <c r="M167" t="s">
        <v>264</v>
      </c>
      <c r="N167" t="s">
        <v>1138</v>
      </c>
      <c r="O167">
        <v>2024</v>
      </c>
      <c r="P167">
        <v>0</v>
      </c>
    </row>
    <row r="168" spans="1:16" x14ac:dyDescent="0.25">
      <c r="A168" t="s">
        <v>1164</v>
      </c>
      <c r="B168">
        <v>3452</v>
      </c>
      <c r="C168" t="s">
        <v>491</v>
      </c>
      <c r="D168">
        <v>3183</v>
      </c>
      <c r="E168">
        <v>3184</v>
      </c>
      <c r="F168">
        <v>27.61</v>
      </c>
      <c r="G168">
        <v>250</v>
      </c>
      <c r="H168">
        <v>0</v>
      </c>
      <c r="I168">
        <f t="shared" si="4"/>
        <v>250</v>
      </c>
      <c r="J168" t="s">
        <v>29</v>
      </c>
      <c r="K168" t="s">
        <v>210</v>
      </c>
      <c r="L168">
        <v>20100101</v>
      </c>
      <c r="M168" t="s">
        <v>264</v>
      </c>
      <c r="N168" t="s">
        <v>1146</v>
      </c>
      <c r="O168">
        <v>2024</v>
      </c>
      <c r="P168">
        <v>0</v>
      </c>
    </row>
    <row r="169" spans="1:16" x14ac:dyDescent="0.25">
      <c r="A169" t="s">
        <v>1165</v>
      </c>
      <c r="B169">
        <v>3453</v>
      </c>
      <c r="C169" t="s">
        <v>491</v>
      </c>
      <c r="D169">
        <v>3183</v>
      </c>
      <c r="E169">
        <v>3182</v>
      </c>
      <c r="F169">
        <v>49.5</v>
      </c>
      <c r="G169">
        <v>250</v>
      </c>
      <c r="H169">
        <v>0</v>
      </c>
      <c r="I169">
        <f t="shared" si="4"/>
        <v>250</v>
      </c>
      <c r="J169" t="s">
        <v>29</v>
      </c>
      <c r="K169" t="s">
        <v>210</v>
      </c>
      <c r="L169">
        <v>20100101</v>
      </c>
      <c r="M169" t="s">
        <v>264</v>
      </c>
      <c r="N169" t="s">
        <v>1146</v>
      </c>
      <c r="O169">
        <v>2024</v>
      </c>
      <c r="P169">
        <v>0</v>
      </c>
    </row>
    <row r="170" spans="1:16" x14ac:dyDescent="0.25">
      <c r="A170" t="s">
        <v>1166</v>
      </c>
      <c r="B170">
        <v>35</v>
      </c>
      <c r="C170" t="s">
        <v>268</v>
      </c>
      <c r="D170">
        <v>2141</v>
      </c>
      <c r="E170">
        <v>2142</v>
      </c>
      <c r="F170">
        <v>23.65</v>
      </c>
      <c r="G170">
        <v>250</v>
      </c>
      <c r="H170">
        <v>0</v>
      </c>
      <c r="I170">
        <f t="shared" si="4"/>
        <v>250</v>
      </c>
      <c r="J170" t="s">
        <v>29</v>
      </c>
      <c r="K170" t="s">
        <v>210</v>
      </c>
      <c r="L170">
        <v>19890101</v>
      </c>
      <c r="M170" t="s">
        <v>264</v>
      </c>
      <c r="N170" t="s">
        <v>327</v>
      </c>
      <c r="O170">
        <v>2024</v>
      </c>
      <c r="P170">
        <v>0</v>
      </c>
    </row>
    <row r="171" spans="1:16" x14ac:dyDescent="0.25">
      <c r="A171" t="s">
        <v>1167</v>
      </c>
      <c r="B171">
        <v>3503</v>
      </c>
      <c r="C171" t="s">
        <v>268</v>
      </c>
      <c r="D171">
        <v>2152</v>
      </c>
      <c r="E171">
        <v>2159</v>
      </c>
      <c r="F171">
        <v>30.98</v>
      </c>
      <c r="G171">
        <v>250</v>
      </c>
      <c r="H171">
        <v>0</v>
      </c>
      <c r="I171">
        <f t="shared" si="4"/>
        <v>250</v>
      </c>
      <c r="J171" t="s">
        <v>29</v>
      </c>
      <c r="K171" t="s">
        <v>210</v>
      </c>
      <c r="L171">
        <v>19890101</v>
      </c>
      <c r="M171" t="s">
        <v>264</v>
      </c>
      <c r="N171" t="s">
        <v>265</v>
      </c>
      <c r="O171">
        <v>2024</v>
      </c>
      <c r="P171">
        <v>0</v>
      </c>
    </row>
    <row r="172" spans="1:16" x14ac:dyDescent="0.25">
      <c r="A172" t="s">
        <v>1168</v>
      </c>
      <c r="B172">
        <v>3504</v>
      </c>
      <c r="C172" t="s">
        <v>268</v>
      </c>
      <c r="D172">
        <v>2159</v>
      </c>
      <c r="E172">
        <v>2161</v>
      </c>
      <c r="F172">
        <v>28.88</v>
      </c>
      <c r="G172">
        <v>250</v>
      </c>
      <c r="H172">
        <v>0</v>
      </c>
      <c r="I172">
        <f t="shared" si="4"/>
        <v>250</v>
      </c>
      <c r="J172" t="s">
        <v>29</v>
      </c>
      <c r="K172" t="s">
        <v>210</v>
      </c>
      <c r="L172">
        <v>19890101</v>
      </c>
      <c r="M172" t="s">
        <v>264</v>
      </c>
      <c r="N172" t="s">
        <v>265</v>
      </c>
      <c r="O172">
        <v>2024</v>
      </c>
      <c r="P172">
        <v>0</v>
      </c>
    </row>
    <row r="173" spans="1:16" x14ac:dyDescent="0.25">
      <c r="A173" t="s">
        <v>1169</v>
      </c>
      <c r="B173">
        <v>3506</v>
      </c>
      <c r="C173" t="s">
        <v>268</v>
      </c>
      <c r="D173">
        <v>2012</v>
      </c>
      <c r="E173">
        <v>2013</v>
      </c>
      <c r="F173">
        <v>57.42</v>
      </c>
      <c r="G173">
        <v>250</v>
      </c>
      <c r="H173">
        <v>0</v>
      </c>
      <c r="I173">
        <f t="shared" si="4"/>
        <v>250</v>
      </c>
      <c r="J173" t="s">
        <v>29</v>
      </c>
      <c r="K173" t="s">
        <v>210</v>
      </c>
      <c r="L173">
        <v>19880101</v>
      </c>
      <c r="M173" t="s">
        <v>264</v>
      </c>
      <c r="N173" t="s">
        <v>309</v>
      </c>
      <c r="O173">
        <v>2024</v>
      </c>
      <c r="P173">
        <v>0</v>
      </c>
    </row>
    <row r="174" spans="1:16" x14ac:dyDescent="0.25">
      <c r="A174" t="s">
        <v>1170</v>
      </c>
      <c r="B174">
        <v>3507</v>
      </c>
      <c r="C174" t="s">
        <v>268</v>
      </c>
      <c r="D174">
        <v>2015</v>
      </c>
      <c r="E174">
        <v>2013</v>
      </c>
      <c r="F174">
        <v>36.39</v>
      </c>
      <c r="G174">
        <v>250</v>
      </c>
      <c r="H174">
        <v>0</v>
      </c>
      <c r="I174">
        <f t="shared" si="4"/>
        <v>250</v>
      </c>
      <c r="J174" t="s">
        <v>29</v>
      </c>
      <c r="K174" t="s">
        <v>210</v>
      </c>
      <c r="L174">
        <v>19880101</v>
      </c>
      <c r="M174" t="s">
        <v>264</v>
      </c>
      <c r="N174" t="s">
        <v>421</v>
      </c>
      <c r="O174">
        <v>2024</v>
      </c>
      <c r="P174">
        <v>0</v>
      </c>
    </row>
    <row r="175" spans="1:16" x14ac:dyDescent="0.25">
      <c r="A175" t="s">
        <v>1171</v>
      </c>
      <c r="B175">
        <v>3508</v>
      </c>
      <c r="C175" t="s">
        <v>268</v>
      </c>
      <c r="D175">
        <v>2019</v>
      </c>
      <c r="E175">
        <v>2018</v>
      </c>
      <c r="F175">
        <v>34.659999999999997</v>
      </c>
      <c r="G175">
        <v>250</v>
      </c>
      <c r="H175">
        <v>0</v>
      </c>
      <c r="I175">
        <f t="shared" si="4"/>
        <v>250</v>
      </c>
      <c r="J175" t="s">
        <v>29</v>
      </c>
      <c r="K175" t="s">
        <v>210</v>
      </c>
      <c r="L175">
        <v>19880101</v>
      </c>
      <c r="M175" t="s">
        <v>264</v>
      </c>
      <c r="N175" t="s">
        <v>358</v>
      </c>
      <c r="O175">
        <v>2024</v>
      </c>
      <c r="P175">
        <v>0</v>
      </c>
    </row>
    <row r="176" spans="1:16" x14ac:dyDescent="0.25">
      <c r="A176" t="s">
        <v>1172</v>
      </c>
      <c r="B176">
        <v>36</v>
      </c>
      <c r="C176" t="s">
        <v>268</v>
      </c>
      <c r="D176">
        <v>2143</v>
      </c>
      <c r="E176">
        <v>2144</v>
      </c>
      <c r="F176">
        <v>27.68</v>
      </c>
      <c r="G176">
        <v>250</v>
      </c>
      <c r="H176">
        <v>0</v>
      </c>
      <c r="I176">
        <f t="shared" si="4"/>
        <v>250</v>
      </c>
      <c r="J176" t="s">
        <v>29</v>
      </c>
      <c r="K176" t="s">
        <v>210</v>
      </c>
      <c r="L176">
        <v>19890101</v>
      </c>
      <c r="M176" t="s">
        <v>264</v>
      </c>
      <c r="N176" t="s">
        <v>309</v>
      </c>
      <c r="O176">
        <v>2024</v>
      </c>
      <c r="P176">
        <v>0</v>
      </c>
    </row>
    <row r="177" spans="1:16" x14ac:dyDescent="0.25">
      <c r="A177" t="s">
        <v>1173</v>
      </c>
      <c r="B177">
        <v>37</v>
      </c>
      <c r="C177" t="s">
        <v>268</v>
      </c>
      <c r="D177">
        <v>2146</v>
      </c>
      <c r="E177">
        <v>2148</v>
      </c>
      <c r="F177">
        <v>35.880000000000003</v>
      </c>
      <c r="G177">
        <v>250</v>
      </c>
      <c r="H177">
        <v>0</v>
      </c>
      <c r="I177">
        <f t="shared" si="4"/>
        <v>250</v>
      </c>
      <c r="J177" t="s">
        <v>29</v>
      </c>
      <c r="K177" t="s">
        <v>210</v>
      </c>
      <c r="L177">
        <v>19890101</v>
      </c>
      <c r="M177" t="s">
        <v>264</v>
      </c>
      <c r="N177" t="s">
        <v>265</v>
      </c>
      <c r="O177">
        <v>2024</v>
      </c>
      <c r="P177">
        <v>0</v>
      </c>
    </row>
    <row r="178" spans="1:16" x14ac:dyDescent="0.25">
      <c r="A178" t="s">
        <v>1174</v>
      </c>
      <c r="B178">
        <v>3754</v>
      </c>
      <c r="C178" t="s">
        <v>268</v>
      </c>
      <c r="D178" t="s">
        <v>1175</v>
      </c>
      <c r="E178" t="s">
        <v>1176</v>
      </c>
      <c r="F178">
        <v>37.68</v>
      </c>
      <c r="G178">
        <v>250</v>
      </c>
      <c r="H178">
        <v>0</v>
      </c>
      <c r="I178">
        <f t="shared" si="4"/>
        <v>250</v>
      </c>
      <c r="J178" t="s">
        <v>29</v>
      </c>
      <c r="K178" t="s">
        <v>210</v>
      </c>
      <c r="L178">
        <v>20100101</v>
      </c>
      <c r="M178" t="s">
        <v>264</v>
      </c>
      <c r="N178" t="s">
        <v>498</v>
      </c>
      <c r="O178">
        <v>2024</v>
      </c>
      <c r="P178">
        <v>0</v>
      </c>
    </row>
    <row r="179" spans="1:16" x14ac:dyDescent="0.25">
      <c r="A179" t="s">
        <v>1177</v>
      </c>
      <c r="B179">
        <v>3755</v>
      </c>
      <c r="C179" t="s">
        <v>268</v>
      </c>
      <c r="D179" t="s">
        <v>1176</v>
      </c>
      <c r="E179" t="s">
        <v>1178</v>
      </c>
      <c r="F179">
        <v>28.98</v>
      </c>
      <c r="G179">
        <v>250</v>
      </c>
      <c r="H179">
        <v>0</v>
      </c>
      <c r="I179">
        <f t="shared" si="4"/>
        <v>250</v>
      </c>
      <c r="J179" t="s">
        <v>29</v>
      </c>
      <c r="K179" t="s">
        <v>210</v>
      </c>
      <c r="L179">
        <v>20100101</v>
      </c>
      <c r="M179" t="s">
        <v>264</v>
      </c>
      <c r="N179" t="s">
        <v>498</v>
      </c>
      <c r="O179">
        <v>2024</v>
      </c>
      <c r="P179">
        <v>0</v>
      </c>
    </row>
    <row r="180" spans="1:16" x14ac:dyDescent="0.25">
      <c r="A180" t="s">
        <v>1179</v>
      </c>
      <c r="B180">
        <v>3756</v>
      </c>
      <c r="C180" t="s">
        <v>268</v>
      </c>
      <c r="D180" t="s">
        <v>1175</v>
      </c>
      <c r="E180" t="s">
        <v>1180</v>
      </c>
      <c r="F180">
        <v>37.479999999999997</v>
      </c>
      <c r="G180">
        <v>250</v>
      </c>
      <c r="H180">
        <v>0</v>
      </c>
      <c r="I180">
        <f t="shared" si="4"/>
        <v>250</v>
      </c>
      <c r="J180" t="s">
        <v>29</v>
      </c>
      <c r="K180" t="s">
        <v>210</v>
      </c>
      <c r="L180">
        <v>20100101</v>
      </c>
      <c r="M180" t="s">
        <v>264</v>
      </c>
      <c r="N180" t="s">
        <v>498</v>
      </c>
      <c r="O180">
        <v>2024</v>
      </c>
      <c r="P180">
        <v>0</v>
      </c>
    </row>
    <row r="181" spans="1:16" x14ac:dyDescent="0.25">
      <c r="A181" t="s">
        <v>1181</v>
      </c>
      <c r="B181">
        <v>3785</v>
      </c>
      <c r="C181" t="s">
        <v>268</v>
      </c>
      <c r="D181">
        <v>1783</v>
      </c>
      <c r="E181">
        <v>1811</v>
      </c>
      <c r="F181">
        <v>35.15</v>
      </c>
      <c r="G181">
        <v>250</v>
      </c>
      <c r="H181">
        <v>0</v>
      </c>
      <c r="I181">
        <f t="shared" si="4"/>
        <v>250</v>
      </c>
      <c r="J181" t="s">
        <v>29</v>
      </c>
      <c r="K181" t="s">
        <v>210</v>
      </c>
      <c r="L181">
        <v>19860101</v>
      </c>
      <c r="M181" t="s">
        <v>264</v>
      </c>
      <c r="N181" t="s">
        <v>299</v>
      </c>
      <c r="O181">
        <v>2024</v>
      </c>
      <c r="P181">
        <v>0</v>
      </c>
    </row>
    <row r="182" spans="1:16" x14ac:dyDescent="0.25">
      <c r="A182" t="s">
        <v>1182</v>
      </c>
      <c r="B182">
        <v>3788</v>
      </c>
      <c r="C182" t="s">
        <v>268</v>
      </c>
      <c r="D182">
        <v>1879</v>
      </c>
      <c r="E182">
        <v>1881</v>
      </c>
      <c r="F182">
        <v>32.82</v>
      </c>
      <c r="G182">
        <v>250</v>
      </c>
      <c r="H182">
        <v>0</v>
      </c>
      <c r="I182">
        <f t="shared" si="4"/>
        <v>250</v>
      </c>
      <c r="J182" t="s">
        <v>29</v>
      </c>
      <c r="K182" t="s">
        <v>210</v>
      </c>
      <c r="L182">
        <v>19870101</v>
      </c>
      <c r="M182" t="s">
        <v>264</v>
      </c>
      <c r="N182" t="s">
        <v>271</v>
      </c>
      <c r="O182">
        <v>2024</v>
      </c>
      <c r="P182">
        <v>0</v>
      </c>
    </row>
    <row r="183" spans="1:16" x14ac:dyDescent="0.25">
      <c r="A183" t="s">
        <v>1183</v>
      </c>
      <c r="B183">
        <v>3792</v>
      </c>
      <c r="C183" t="s">
        <v>28</v>
      </c>
      <c r="D183">
        <v>1885</v>
      </c>
      <c r="E183">
        <v>1884</v>
      </c>
      <c r="F183">
        <v>33.21</v>
      </c>
      <c r="G183">
        <v>250</v>
      </c>
      <c r="H183">
        <v>0</v>
      </c>
      <c r="I183">
        <f t="shared" si="4"/>
        <v>250</v>
      </c>
      <c r="J183" t="s">
        <v>29</v>
      </c>
      <c r="K183" t="s">
        <v>210</v>
      </c>
      <c r="L183">
        <v>19860101</v>
      </c>
      <c r="M183" t="s">
        <v>264</v>
      </c>
      <c r="N183" t="s">
        <v>314</v>
      </c>
      <c r="O183">
        <v>2024</v>
      </c>
      <c r="P183">
        <v>0</v>
      </c>
    </row>
    <row r="184" spans="1:16" x14ac:dyDescent="0.25">
      <c r="A184" t="s">
        <v>1184</v>
      </c>
      <c r="B184">
        <v>3796</v>
      </c>
      <c r="C184" t="s">
        <v>268</v>
      </c>
      <c r="D184">
        <v>1729</v>
      </c>
      <c r="E184">
        <v>1730</v>
      </c>
      <c r="F184">
        <v>33.340000000000003</v>
      </c>
      <c r="G184">
        <v>250</v>
      </c>
      <c r="H184">
        <v>0</v>
      </c>
      <c r="I184">
        <f t="shared" si="4"/>
        <v>250</v>
      </c>
      <c r="J184" t="s">
        <v>29</v>
      </c>
      <c r="K184" t="s">
        <v>210</v>
      </c>
      <c r="L184">
        <v>19860101</v>
      </c>
      <c r="M184" t="s">
        <v>264</v>
      </c>
      <c r="N184" t="s">
        <v>314</v>
      </c>
      <c r="O184">
        <v>2024</v>
      </c>
      <c r="P184">
        <v>0</v>
      </c>
    </row>
    <row r="185" spans="1:16" x14ac:dyDescent="0.25">
      <c r="A185" t="s">
        <v>1185</v>
      </c>
      <c r="B185">
        <v>3981</v>
      </c>
      <c r="C185" t="s">
        <v>268</v>
      </c>
      <c r="D185">
        <v>1872</v>
      </c>
      <c r="E185">
        <v>1874</v>
      </c>
      <c r="F185">
        <v>15.41</v>
      </c>
      <c r="G185">
        <v>250</v>
      </c>
      <c r="H185">
        <v>0</v>
      </c>
      <c r="I185">
        <f t="shared" si="4"/>
        <v>250</v>
      </c>
      <c r="J185" t="s">
        <v>29</v>
      </c>
      <c r="K185" t="s">
        <v>210</v>
      </c>
      <c r="L185">
        <v>19870101</v>
      </c>
      <c r="M185" t="s">
        <v>264</v>
      </c>
      <c r="N185" t="s">
        <v>279</v>
      </c>
      <c r="O185">
        <v>2024</v>
      </c>
      <c r="P185">
        <v>0</v>
      </c>
    </row>
    <row r="186" spans="1:16" x14ac:dyDescent="0.25">
      <c r="A186" t="s">
        <v>1186</v>
      </c>
      <c r="B186">
        <v>4001</v>
      </c>
      <c r="C186" t="s">
        <v>268</v>
      </c>
      <c r="D186">
        <v>1874</v>
      </c>
      <c r="E186">
        <v>2227</v>
      </c>
      <c r="F186">
        <v>14.16</v>
      </c>
      <c r="G186">
        <v>250</v>
      </c>
      <c r="H186">
        <v>0</v>
      </c>
      <c r="I186">
        <f t="shared" si="4"/>
        <v>250</v>
      </c>
      <c r="J186" t="s">
        <v>29</v>
      </c>
      <c r="K186" t="s">
        <v>210</v>
      </c>
      <c r="L186">
        <v>19910101</v>
      </c>
      <c r="M186" t="s">
        <v>264</v>
      </c>
      <c r="N186" t="s">
        <v>319</v>
      </c>
      <c r="O186">
        <v>2024</v>
      </c>
      <c r="P186">
        <v>0</v>
      </c>
    </row>
    <row r="187" spans="1:16" x14ac:dyDescent="0.25">
      <c r="A187" t="s">
        <v>1187</v>
      </c>
      <c r="B187">
        <v>4002</v>
      </c>
      <c r="C187" t="s">
        <v>268</v>
      </c>
      <c r="D187">
        <v>1890</v>
      </c>
      <c r="E187">
        <v>1892</v>
      </c>
      <c r="F187">
        <v>28.88</v>
      </c>
      <c r="G187">
        <v>250</v>
      </c>
      <c r="H187">
        <v>0</v>
      </c>
      <c r="I187">
        <f t="shared" si="4"/>
        <v>250</v>
      </c>
      <c r="J187" t="s">
        <v>29</v>
      </c>
      <c r="K187" t="s">
        <v>210</v>
      </c>
      <c r="L187">
        <v>19870101</v>
      </c>
      <c r="M187" t="s">
        <v>264</v>
      </c>
      <c r="N187" t="s">
        <v>311</v>
      </c>
      <c r="O187">
        <v>2024</v>
      </c>
      <c r="P187">
        <v>0</v>
      </c>
    </row>
    <row r="188" spans="1:16" x14ac:dyDescent="0.25">
      <c r="A188" t="s">
        <v>1188</v>
      </c>
      <c r="B188">
        <v>431</v>
      </c>
      <c r="C188" t="s">
        <v>268</v>
      </c>
      <c r="D188">
        <v>2010</v>
      </c>
      <c r="E188">
        <v>2011</v>
      </c>
      <c r="F188">
        <v>54.94</v>
      </c>
      <c r="G188">
        <v>250</v>
      </c>
      <c r="H188">
        <v>0</v>
      </c>
      <c r="I188">
        <f t="shared" si="4"/>
        <v>250</v>
      </c>
      <c r="J188" t="s">
        <v>29</v>
      </c>
      <c r="K188" t="s">
        <v>210</v>
      </c>
      <c r="L188">
        <v>19880101</v>
      </c>
      <c r="M188" t="s">
        <v>264</v>
      </c>
      <c r="N188" t="s">
        <v>309</v>
      </c>
      <c r="O188">
        <v>2024</v>
      </c>
      <c r="P188">
        <v>0</v>
      </c>
    </row>
    <row r="189" spans="1:16" x14ac:dyDescent="0.25">
      <c r="A189" t="s">
        <v>1189</v>
      </c>
      <c r="B189">
        <v>433</v>
      </c>
      <c r="C189" t="s">
        <v>268</v>
      </c>
      <c r="D189">
        <v>2013</v>
      </c>
      <c r="E189">
        <v>2017</v>
      </c>
      <c r="F189">
        <v>22.98</v>
      </c>
      <c r="G189">
        <v>250</v>
      </c>
      <c r="H189">
        <v>0</v>
      </c>
      <c r="I189">
        <f t="shared" si="4"/>
        <v>250</v>
      </c>
      <c r="J189" t="s">
        <v>29</v>
      </c>
      <c r="K189" t="s">
        <v>210</v>
      </c>
      <c r="L189">
        <v>19860101</v>
      </c>
      <c r="M189" t="s">
        <v>264</v>
      </c>
      <c r="N189" t="s">
        <v>309</v>
      </c>
      <c r="O189">
        <v>2024</v>
      </c>
      <c r="P189">
        <v>0</v>
      </c>
    </row>
    <row r="190" spans="1:16" x14ac:dyDescent="0.25">
      <c r="A190" t="s">
        <v>1190</v>
      </c>
      <c r="B190">
        <v>434</v>
      </c>
      <c r="C190" t="s">
        <v>268</v>
      </c>
      <c r="D190">
        <v>2014</v>
      </c>
      <c r="E190">
        <v>2015</v>
      </c>
      <c r="F190">
        <v>36.22</v>
      </c>
      <c r="G190">
        <v>250</v>
      </c>
      <c r="H190">
        <v>0</v>
      </c>
      <c r="I190">
        <f t="shared" si="4"/>
        <v>250</v>
      </c>
      <c r="J190" t="s">
        <v>29</v>
      </c>
      <c r="K190" t="s">
        <v>210</v>
      </c>
      <c r="L190">
        <v>19880101</v>
      </c>
      <c r="M190" t="s">
        <v>264</v>
      </c>
      <c r="N190" t="s">
        <v>421</v>
      </c>
      <c r="O190">
        <v>2024</v>
      </c>
      <c r="P190">
        <v>0</v>
      </c>
    </row>
    <row r="191" spans="1:16" x14ac:dyDescent="0.25">
      <c r="A191" t="s">
        <v>1191</v>
      </c>
      <c r="B191">
        <v>435</v>
      </c>
      <c r="C191" t="s">
        <v>268</v>
      </c>
      <c r="D191">
        <v>2017</v>
      </c>
      <c r="E191">
        <v>2018</v>
      </c>
      <c r="F191">
        <v>39.01</v>
      </c>
      <c r="G191">
        <v>250</v>
      </c>
      <c r="H191">
        <v>0</v>
      </c>
      <c r="I191">
        <f t="shared" si="4"/>
        <v>250</v>
      </c>
      <c r="J191" t="s">
        <v>29</v>
      </c>
      <c r="K191" t="s">
        <v>210</v>
      </c>
      <c r="L191">
        <v>19880101</v>
      </c>
      <c r="M191" t="s">
        <v>264</v>
      </c>
      <c r="N191" t="s">
        <v>309</v>
      </c>
      <c r="O191">
        <v>2024</v>
      </c>
      <c r="P191">
        <v>0</v>
      </c>
    </row>
    <row r="192" spans="1:16" x14ac:dyDescent="0.25">
      <c r="A192" t="s">
        <v>1192</v>
      </c>
      <c r="B192">
        <v>437</v>
      </c>
      <c r="C192" t="s">
        <v>268</v>
      </c>
      <c r="D192">
        <v>2018</v>
      </c>
      <c r="E192">
        <v>2022</v>
      </c>
      <c r="F192">
        <v>30.9</v>
      </c>
      <c r="G192">
        <v>250</v>
      </c>
      <c r="H192">
        <v>0</v>
      </c>
      <c r="I192">
        <f t="shared" si="4"/>
        <v>250</v>
      </c>
      <c r="J192" t="s">
        <v>29</v>
      </c>
      <c r="K192" t="s">
        <v>210</v>
      </c>
      <c r="L192">
        <v>19880101</v>
      </c>
      <c r="M192" t="s">
        <v>264</v>
      </c>
      <c r="N192" t="s">
        <v>309</v>
      </c>
      <c r="O192">
        <v>2024</v>
      </c>
      <c r="P192">
        <v>0</v>
      </c>
    </row>
    <row r="193" spans="1:16" x14ac:dyDescent="0.25">
      <c r="A193" t="s">
        <v>1193</v>
      </c>
      <c r="B193">
        <v>438</v>
      </c>
      <c r="C193" t="s">
        <v>268</v>
      </c>
      <c r="D193">
        <v>2020</v>
      </c>
      <c r="E193">
        <v>2019</v>
      </c>
      <c r="F193">
        <v>34.75</v>
      </c>
      <c r="G193">
        <v>250</v>
      </c>
      <c r="H193">
        <v>0</v>
      </c>
      <c r="I193">
        <f t="shared" si="4"/>
        <v>250</v>
      </c>
      <c r="J193" t="s">
        <v>29</v>
      </c>
      <c r="K193" t="s">
        <v>210</v>
      </c>
      <c r="L193">
        <v>19880101</v>
      </c>
      <c r="M193" t="s">
        <v>264</v>
      </c>
      <c r="N193" t="s">
        <v>358</v>
      </c>
      <c r="O193">
        <v>2024</v>
      </c>
      <c r="P193">
        <v>0</v>
      </c>
    </row>
    <row r="194" spans="1:16" x14ac:dyDescent="0.25">
      <c r="A194" t="s">
        <v>1194</v>
      </c>
      <c r="B194">
        <v>440</v>
      </c>
      <c r="C194" t="s">
        <v>268</v>
      </c>
      <c r="D194">
        <v>2022</v>
      </c>
      <c r="E194">
        <v>2135</v>
      </c>
      <c r="F194">
        <v>15</v>
      </c>
      <c r="G194">
        <v>250</v>
      </c>
      <c r="H194">
        <v>0</v>
      </c>
      <c r="I194">
        <f t="shared" si="4"/>
        <v>250</v>
      </c>
      <c r="J194" t="s">
        <v>29</v>
      </c>
      <c r="K194" t="s">
        <v>210</v>
      </c>
      <c r="L194">
        <v>19890101</v>
      </c>
      <c r="M194" t="s">
        <v>264</v>
      </c>
      <c r="N194" t="s">
        <v>309</v>
      </c>
      <c r="O194">
        <v>2024</v>
      </c>
      <c r="P194">
        <v>0</v>
      </c>
    </row>
    <row r="195" spans="1:16" x14ac:dyDescent="0.25">
      <c r="A195" t="s">
        <v>1195</v>
      </c>
      <c r="B195">
        <v>441</v>
      </c>
      <c r="C195" t="s">
        <v>268</v>
      </c>
      <c r="D195">
        <v>2023</v>
      </c>
      <c r="E195">
        <v>2020</v>
      </c>
      <c r="F195">
        <v>31.45</v>
      </c>
      <c r="G195">
        <v>250</v>
      </c>
      <c r="H195">
        <v>0</v>
      </c>
      <c r="I195">
        <f t="shared" si="4"/>
        <v>250</v>
      </c>
      <c r="J195" t="s">
        <v>29</v>
      </c>
      <c r="K195" t="s">
        <v>210</v>
      </c>
      <c r="L195">
        <v>19880101</v>
      </c>
      <c r="M195" t="s">
        <v>264</v>
      </c>
      <c r="N195" t="s">
        <v>307</v>
      </c>
      <c r="O195">
        <v>2024</v>
      </c>
      <c r="P195">
        <v>0</v>
      </c>
    </row>
    <row r="196" spans="1:16" x14ac:dyDescent="0.25">
      <c r="A196" t="s">
        <v>1196</v>
      </c>
      <c r="B196">
        <v>442</v>
      </c>
      <c r="C196" t="s">
        <v>268</v>
      </c>
      <c r="D196">
        <v>2024</v>
      </c>
      <c r="E196">
        <v>2023</v>
      </c>
      <c r="F196">
        <v>35.24</v>
      </c>
      <c r="G196">
        <v>250</v>
      </c>
      <c r="H196">
        <v>0</v>
      </c>
      <c r="I196">
        <f t="shared" si="4"/>
        <v>250</v>
      </c>
      <c r="J196" t="s">
        <v>29</v>
      </c>
      <c r="K196" t="s">
        <v>210</v>
      </c>
      <c r="L196">
        <v>19880101</v>
      </c>
      <c r="M196" t="s">
        <v>264</v>
      </c>
      <c r="N196" t="s">
        <v>307</v>
      </c>
      <c r="O196">
        <v>2024</v>
      </c>
      <c r="P196">
        <v>0</v>
      </c>
    </row>
    <row r="197" spans="1:16" x14ac:dyDescent="0.25">
      <c r="A197" t="s">
        <v>1197</v>
      </c>
      <c r="B197">
        <v>522</v>
      </c>
      <c r="C197" t="s">
        <v>268</v>
      </c>
      <c r="D197">
        <v>2025</v>
      </c>
      <c r="E197">
        <v>2024</v>
      </c>
      <c r="F197">
        <v>23.22</v>
      </c>
      <c r="G197">
        <v>250</v>
      </c>
      <c r="H197">
        <v>0</v>
      </c>
      <c r="I197">
        <f t="shared" si="4"/>
        <v>250</v>
      </c>
      <c r="J197" t="s">
        <v>29</v>
      </c>
      <c r="K197" t="s">
        <v>210</v>
      </c>
      <c r="L197">
        <v>19880101</v>
      </c>
      <c r="M197" t="s">
        <v>264</v>
      </c>
      <c r="N197" t="s">
        <v>307</v>
      </c>
      <c r="O197">
        <v>2024</v>
      </c>
      <c r="P197">
        <v>0</v>
      </c>
    </row>
    <row r="198" spans="1:16" x14ac:dyDescent="0.25">
      <c r="A198" t="s">
        <v>1198</v>
      </c>
      <c r="B198">
        <v>523</v>
      </c>
      <c r="C198" t="s">
        <v>268</v>
      </c>
      <c r="D198">
        <v>1885</v>
      </c>
      <c r="E198">
        <v>1886</v>
      </c>
      <c r="F198">
        <v>4.58</v>
      </c>
      <c r="G198">
        <v>250</v>
      </c>
      <c r="H198">
        <v>0</v>
      </c>
      <c r="I198">
        <f t="shared" si="4"/>
        <v>250</v>
      </c>
      <c r="J198" t="s">
        <v>29</v>
      </c>
      <c r="K198" t="s">
        <v>210</v>
      </c>
      <c r="L198">
        <v>19870101</v>
      </c>
      <c r="M198" t="s">
        <v>264</v>
      </c>
      <c r="N198" t="s">
        <v>311</v>
      </c>
      <c r="O198">
        <v>2024</v>
      </c>
      <c r="P198">
        <v>0</v>
      </c>
    </row>
    <row r="199" spans="1:16" x14ac:dyDescent="0.25">
      <c r="A199" t="s">
        <v>1199</v>
      </c>
      <c r="B199">
        <v>524</v>
      </c>
      <c r="C199" t="s">
        <v>268</v>
      </c>
      <c r="D199">
        <v>1886</v>
      </c>
      <c r="E199">
        <v>1888</v>
      </c>
      <c r="F199">
        <v>56.18</v>
      </c>
      <c r="G199">
        <v>250</v>
      </c>
      <c r="H199">
        <v>0</v>
      </c>
      <c r="I199">
        <f t="shared" si="4"/>
        <v>250</v>
      </c>
      <c r="J199" t="s">
        <v>29</v>
      </c>
      <c r="K199" t="s">
        <v>210</v>
      </c>
      <c r="L199">
        <v>19870101</v>
      </c>
      <c r="M199" t="s">
        <v>264</v>
      </c>
      <c r="N199" t="s">
        <v>311</v>
      </c>
      <c r="O199">
        <v>2024</v>
      </c>
      <c r="P199">
        <v>0</v>
      </c>
    </row>
    <row r="200" spans="1:16" x14ac:dyDescent="0.25">
      <c r="A200" t="s">
        <v>1200</v>
      </c>
      <c r="B200">
        <v>526</v>
      </c>
      <c r="C200" t="s">
        <v>268</v>
      </c>
      <c r="D200">
        <v>1888</v>
      </c>
      <c r="E200">
        <v>1890</v>
      </c>
      <c r="F200">
        <v>35.07</v>
      </c>
      <c r="G200">
        <v>250</v>
      </c>
      <c r="H200">
        <v>0</v>
      </c>
      <c r="I200">
        <f t="shared" si="4"/>
        <v>250</v>
      </c>
      <c r="J200" t="s">
        <v>29</v>
      </c>
      <c r="K200" t="s">
        <v>210</v>
      </c>
      <c r="L200">
        <v>19870101</v>
      </c>
      <c r="M200" t="s">
        <v>264</v>
      </c>
      <c r="N200" t="s">
        <v>311</v>
      </c>
      <c r="O200">
        <v>2024</v>
      </c>
      <c r="P200">
        <v>0</v>
      </c>
    </row>
    <row r="201" spans="1:16" x14ac:dyDescent="0.25">
      <c r="A201" t="s">
        <v>1201</v>
      </c>
      <c r="B201">
        <v>531</v>
      </c>
      <c r="C201" t="s">
        <v>268</v>
      </c>
      <c r="D201">
        <v>1892</v>
      </c>
      <c r="E201">
        <v>2014</v>
      </c>
      <c r="F201">
        <v>6.19</v>
      </c>
      <c r="G201">
        <v>250</v>
      </c>
      <c r="H201">
        <v>0</v>
      </c>
      <c r="I201">
        <f t="shared" si="4"/>
        <v>250</v>
      </c>
      <c r="J201" t="s">
        <v>29</v>
      </c>
      <c r="K201" t="s">
        <v>210</v>
      </c>
      <c r="L201">
        <v>19880101</v>
      </c>
      <c r="M201" t="s">
        <v>264</v>
      </c>
      <c r="N201" t="s">
        <v>421</v>
      </c>
      <c r="O201">
        <v>2024</v>
      </c>
      <c r="P201">
        <v>0</v>
      </c>
    </row>
    <row r="202" spans="1:16" x14ac:dyDescent="0.25">
      <c r="A202" t="s">
        <v>1202</v>
      </c>
      <c r="B202">
        <v>576</v>
      </c>
      <c r="C202" t="s">
        <v>268</v>
      </c>
      <c r="D202">
        <v>2223</v>
      </c>
      <c r="E202">
        <v>2225</v>
      </c>
      <c r="F202">
        <v>36.67</v>
      </c>
      <c r="G202">
        <v>250</v>
      </c>
      <c r="H202">
        <v>0</v>
      </c>
      <c r="I202">
        <f t="shared" si="4"/>
        <v>250</v>
      </c>
      <c r="J202" t="s">
        <v>29</v>
      </c>
      <c r="K202" t="s">
        <v>210</v>
      </c>
      <c r="L202">
        <v>19910101</v>
      </c>
      <c r="M202" t="s">
        <v>264</v>
      </c>
      <c r="N202" t="s">
        <v>277</v>
      </c>
      <c r="O202">
        <v>2024</v>
      </c>
      <c r="P202">
        <v>0</v>
      </c>
    </row>
    <row r="203" spans="1:16" x14ac:dyDescent="0.25">
      <c r="A203" t="s">
        <v>1203</v>
      </c>
      <c r="B203">
        <v>608</v>
      </c>
      <c r="C203" t="s">
        <v>268</v>
      </c>
      <c r="D203">
        <v>1869</v>
      </c>
      <c r="E203">
        <v>1868</v>
      </c>
      <c r="F203">
        <v>45.03</v>
      </c>
      <c r="G203">
        <v>250</v>
      </c>
      <c r="H203">
        <v>0</v>
      </c>
      <c r="I203">
        <f t="shared" si="4"/>
        <v>250</v>
      </c>
      <c r="J203" t="s">
        <v>29</v>
      </c>
      <c r="K203" t="s">
        <v>210</v>
      </c>
      <c r="L203">
        <v>19870101</v>
      </c>
      <c r="M203" t="s">
        <v>264</v>
      </c>
      <c r="N203" t="s">
        <v>275</v>
      </c>
      <c r="O203">
        <v>2024</v>
      </c>
      <c r="P203">
        <v>0</v>
      </c>
    </row>
    <row r="204" spans="1:16" x14ac:dyDescent="0.25">
      <c r="A204" t="s">
        <v>1204</v>
      </c>
      <c r="B204">
        <v>609</v>
      </c>
      <c r="C204" t="s">
        <v>268</v>
      </c>
      <c r="D204">
        <v>1869</v>
      </c>
      <c r="E204">
        <v>1872</v>
      </c>
      <c r="F204">
        <v>36.840000000000003</v>
      </c>
      <c r="G204">
        <v>250</v>
      </c>
      <c r="H204">
        <v>0</v>
      </c>
      <c r="I204">
        <f t="shared" si="4"/>
        <v>250</v>
      </c>
      <c r="J204" t="s">
        <v>29</v>
      </c>
      <c r="K204" t="s">
        <v>210</v>
      </c>
      <c r="L204">
        <v>19870101</v>
      </c>
      <c r="M204" t="s">
        <v>264</v>
      </c>
      <c r="N204" t="s">
        <v>275</v>
      </c>
      <c r="O204">
        <v>2024</v>
      </c>
      <c r="P204">
        <v>0</v>
      </c>
    </row>
    <row r="205" spans="1:16" x14ac:dyDescent="0.25">
      <c r="A205" t="s">
        <v>1205</v>
      </c>
      <c r="B205">
        <v>612</v>
      </c>
      <c r="C205" t="s">
        <v>268</v>
      </c>
      <c r="D205">
        <v>1874</v>
      </c>
      <c r="E205">
        <v>1875</v>
      </c>
      <c r="F205">
        <v>10.8</v>
      </c>
      <c r="G205">
        <v>250</v>
      </c>
      <c r="H205">
        <v>0</v>
      </c>
      <c r="I205">
        <f t="shared" ref="I205:I212" si="5">G205</f>
        <v>250</v>
      </c>
      <c r="J205" t="s">
        <v>29</v>
      </c>
      <c r="K205" t="s">
        <v>210</v>
      </c>
      <c r="L205">
        <v>19870101</v>
      </c>
      <c r="M205" t="s">
        <v>264</v>
      </c>
      <c r="N205" t="s">
        <v>279</v>
      </c>
      <c r="O205">
        <v>2024</v>
      </c>
      <c r="P205">
        <v>0</v>
      </c>
    </row>
    <row r="206" spans="1:16" x14ac:dyDescent="0.25">
      <c r="A206" t="s">
        <v>1206</v>
      </c>
      <c r="B206">
        <v>613</v>
      </c>
      <c r="C206" t="s">
        <v>268</v>
      </c>
      <c r="D206">
        <v>1875</v>
      </c>
      <c r="E206">
        <v>1877</v>
      </c>
      <c r="F206">
        <v>39.58</v>
      </c>
      <c r="G206">
        <v>250</v>
      </c>
      <c r="H206">
        <v>0</v>
      </c>
      <c r="I206">
        <f t="shared" si="5"/>
        <v>250</v>
      </c>
      <c r="J206" t="s">
        <v>29</v>
      </c>
      <c r="K206" t="s">
        <v>210</v>
      </c>
      <c r="L206">
        <v>19870101</v>
      </c>
      <c r="M206" t="s">
        <v>264</v>
      </c>
      <c r="N206" t="s">
        <v>279</v>
      </c>
      <c r="O206">
        <v>2024</v>
      </c>
      <c r="P206">
        <v>0</v>
      </c>
    </row>
    <row r="207" spans="1:16" x14ac:dyDescent="0.25">
      <c r="A207" t="s">
        <v>1207</v>
      </c>
      <c r="B207">
        <v>619</v>
      </c>
      <c r="C207" t="s">
        <v>268</v>
      </c>
      <c r="D207">
        <v>1881</v>
      </c>
      <c r="E207">
        <v>1885</v>
      </c>
      <c r="F207">
        <v>30.35</v>
      </c>
      <c r="G207">
        <v>250</v>
      </c>
      <c r="H207">
        <v>0</v>
      </c>
      <c r="I207">
        <f t="shared" si="5"/>
        <v>250</v>
      </c>
      <c r="J207" t="s">
        <v>29</v>
      </c>
      <c r="K207" t="s">
        <v>210</v>
      </c>
      <c r="L207">
        <v>19870101</v>
      </c>
      <c r="M207" t="s">
        <v>264</v>
      </c>
      <c r="N207" t="s">
        <v>271</v>
      </c>
      <c r="O207">
        <v>2024</v>
      </c>
      <c r="P207">
        <v>0</v>
      </c>
    </row>
    <row r="208" spans="1:16" x14ac:dyDescent="0.25">
      <c r="A208" t="s">
        <v>1208</v>
      </c>
      <c r="B208">
        <v>733</v>
      </c>
      <c r="C208" t="s">
        <v>268</v>
      </c>
      <c r="D208">
        <v>2026</v>
      </c>
      <c r="E208">
        <v>2027</v>
      </c>
      <c r="F208">
        <v>34.22</v>
      </c>
      <c r="G208">
        <v>250</v>
      </c>
      <c r="H208">
        <v>0</v>
      </c>
      <c r="I208">
        <f t="shared" si="5"/>
        <v>250</v>
      </c>
      <c r="J208" t="s">
        <v>29</v>
      </c>
      <c r="K208" t="s">
        <v>210</v>
      </c>
      <c r="L208">
        <v>19880101</v>
      </c>
      <c r="M208" t="s">
        <v>264</v>
      </c>
      <c r="N208" t="s">
        <v>307</v>
      </c>
      <c r="O208">
        <v>2024</v>
      </c>
      <c r="P208">
        <v>0</v>
      </c>
    </row>
    <row r="209" spans="1:16" x14ac:dyDescent="0.25">
      <c r="A209" t="s">
        <v>1209</v>
      </c>
      <c r="B209">
        <v>734</v>
      </c>
      <c r="C209" t="s">
        <v>268</v>
      </c>
      <c r="D209">
        <v>2026</v>
      </c>
      <c r="E209">
        <v>2155</v>
      </c>
      <c r="F209">
        <v>30.88</v>
      </c>
      <c r="G209">
        <v>250</v>
      </c>
      <c r="H209">
        <v>0</v>
      </c>
      <c r="I209">
        <f t="shared" si="5"/>
        <v>250</v>
      </c>
      <c r="J209" t="s">
        <v>29</v>
      </c>
      <c r="K209" t="s">
        <v>210</v>
      </c>
      <c r="L209">
        <v>19890101</v>
      </c>
      <c r="M209" t="s">
        <v>264</v>
      </c>
      <c r="N209" t="s">
        <v>265</v>
      </c>
      <c r="O209">
        <v>2024</v>
      </c>
      <c r="P209">
        <v>0</v>
      </c>
    </row>
    <row r="210" spans="1:16" x14ac:dyDescent="0.25">
      <c r="A210" t="s">
        <v>1210</v>
      </c>
      <c r="B210">
        <v>735</v>
      </c>
      <c r="C210" t="s">
        <v>268</v>
      </c>
      <c r="D210">
        <v>2027</v>
      </c>
      <c r="E210">
        <v>1886</v>
      </c>
      <c r="F210">
        <v>29.81</v>
      </c>
      <c r="G210">
        <v>250</v>
      </c>
      <c r="H210">
        <v>0</v>
      </c>
      <c r="I210">
        <f t="shared" si="5"/>
        <v>250</v>
      </c>
      <c r="J210" t="s">
        <v>29</v>
      </c>
      <c r="K210" t="s">
        <v>210</v>
      </c>
      <c r="L210">
        <v>19880101</v>
      </c>
      <c r="M210" t="s">
        <v>264</v>
      </c>
      <c r="N210" t="s">
        <v>307</v>
      </c>
      <c r="O210">
        <v>2024</v>
      </c>
      <c r="P210">
        <v>0</v>
      </c>
    </row>
    <row r="211" spans="1:16" x14ac:dyDescent="0.25">
      <c r="A211" t="s">
        <v>1211</v>
      </c>
      <c r="B211">
        <v>736</v>
      </c>
      <c r="C211" t="s">
        <v>268</v>
      </c>
      <c r="D211">
        <v>2028</v>
      </c>
      <c r="E211">
        <v>2026</v>
      </c>
      <c r="F211">
        <v>18.36</v>
      </c>
      <c r="G211">
        <v>250</v>
      </c>
      <c r="H211">
        <v>0</v>
      </c>
      <c r="I211">
        <f t="shared" si="5"/>
        <v>250</v>
      </c>
      <c r="J211" t="s">
        <v>29</v>
      </c>
      <c r="K211" t="s">
        <v>210</v>
      </c>
      <c r="L211">
        <v>19880101</v>
      </c>
      <c r="M211" t="s">
        <v>264</v>
      </c>
      <c r="N211" t="s">
        <v>307</v>
      </c>
      <c r="O211">
        <v>2024</v>
      </c>
      <c r="P211">
        <v>0</v>
      </c>
    </row>
    <row r="212" spans="1:16" x14ac:dyDescent="0.25">
      <c r="A212" t="s">
        <v>1212</v>
      </c>
      <c r="B212">
        <v>737</v>
      </c>
      <c r="C212" t="s">
        <v>268</v>
      </c>
      <c r="D212">
        <v>2029</v>
      </c>
      <c r="E212">
        <v>2028</v>
      </c>
      <c r="F212">
        <v>44.3</v>
      </c>
      <c r="G212">
        <v>250</v>
      </c>
      <c r="H212">
        <v>0</v>
      </c>
      <c r="I212">
        <f t="shared" si="5"/>
        <v>250</v>
      </c>
      <c r="J212" t="s">
        <v>29</v>
      </c>
      <c r="K212" t="s">
        <v>210</v>
      </c>
      <c r="L212">
        <v>19880101</v>
      </c>
      <c r="M212" t="s">
        <v>264</v>
      </c>
      <c r="N212" t="s">
        <v>307</v>
      </c>
      <c r="O212">
        <v>2024</v>
      </c>
      <c r="P212">
        <v>0</v>
      </c>
    </row>
    <row r="213" spans="1:16" x14ac:dyDescent="0.25">
      <c r="F213">
        <f>SUM(F2:F212)</f>
        <v>6719.3799999999983</v>
      </c>
    </row>
  </sheetData>
  <autoFilter ref="A1:P212" xr:uid="{5B932A52-97B4-4E9A-97E8-1CB23E2BF40D}">
    <sortState xmlns:xlrd2="http://schemas.microsoft.com/office/spreadsheetml/2017/richdata2" ref="A2:P212">
      <sortCondition descending="1" ref="P1:P212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438D1-2069-4A78-8F30-BC9699C3B889}">
  <sheetPr>
    <tabColor rgb="FFFFC000"/>
  </sheetPr>
  <dimension ref="A1:P31"/>
  <sheetViews>
    <sheetView workbookViewId="0">
      <selection activeCell="F31" sqref="F31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647</v>
      </c>
      <c r="B2">
        <v>777</v>
      </c>
      <c r="C2" t="s">
        <v>268</v>
      </c>
      <c r="D2">
        <v>41031</v>
      </c>
      <c r="E2">
        <v>41033</v>
      </c>
      <c r="F2">
        <v>33.229999999999997</v>
      </c>
      <c r="G2">
        <v>250</v>
      </c>
      <c r="H2">
        <v>0</v>
      </c>
      <c r="I2">
        <f t="shared" ref="I2:I25" si="0">G2</f>
        <v>250</v>
      </c>
      <c r="J2" t="s">
        <v>29</v>
      </c>
      <c r="K2" t="s">
        <v>648</v>
      </c>
      <c r="L2">
        <v>20120101</v>
      </c>
      <c r="M2" t="s">
        <v>31</v>
      </c>
      <c r="N2" t="s">
        <v>649</v>
      </c>
      <c r="O2">
        <v>2024</v>
      </c>
      <c r="P2">
        <v>0</v>
      </c>
    </row>
    <row r="3" spans="1:16" x14ac:dyDescent="0.25">
      <c r="A3" t="s">
        <v>650</v>
      </c>
      <c r="B3">
        <v>778</v>
      </c>
      <c r="C3" t="s">
        <v>268</v>
      </c>
      <c r="D3">
        <v>41033</v>
      </c>
      <c r="E3">
        <v>41035</v>
      </c>
      <c r="F3">
        <v>15.98</v>
      </c>
      <c r="G3">
        <v>250</v>
      </c>
      <c r="H3">
        <v>0</v>
      </c>
      <c r="I3">
        <f t="shared" si="0"/>
        <v>250</v>
      </c>
      <c r="J3" t="s">
        <v>29</v>
      </c>
      <c r="K3" t="s">
        <v>648</v>
      </c>
      <c r="L3">
        <v>20120101</v>
      </c>
      <c r="M3" t="s">
        <v>31</v>
      </c>
      <c r="N3" t="s">
        <v>649</v>
      </c>
      <c r="O3">
        <v>2024</v>
      </c>
      <c r="P3">
        <v>0</v>
      </c>
    </row>
    <row r="4" spans="1:16" x14ac:dyDescent="0.25">
      <c r="A4" t="s">
        <v>651</v>
      </c>
      <c r="B4">
        <v>782</v>
      </c>
      <c r="C4" t="s">
        <v>268</v>
      </c>
      <c r="D4">
        <v>41041</v>
      </c>
      <c r="E4">
        <v>41043</v>
      </c>
      <c r="F4">
        <v>32.840000000000003</v>
      </c>
      <c r="G4">
        <v>250</v>
      </c>
      <c r="H4">
        <v>0</v>
      </c>
      <c r="I4">
        <f t="shared" si="0"/>
        <v>250</v>
      </c>
      <c r="J4" t="s">
        <v>29</v>
      </c>
      <c r="K4" t="s">
        <v>648</v>
      </c>
      <c r="L4">
        <v>20120101</v>
      </c>
      <c r="M4" t="s">
        <v>31</v>
      </c>
      <c r="N4" t="s">
        <v>649</v>
      </c>
      <c r="O4">
        <v>2024</v>
      </c>
      <c r="P4">
        <v>0</v>
      </c>
    </row>
    <row r="5" spans="1:16" x14ac:dyDescent="0.25">
      <c r="A5" t="s">
        <v>652</v>
      </c>
      <c r="B5">
        <v>784</v>
      </c>
      <c r="C5" t="s">
        <v>491</v>
      </c>
      <c r="D5">
        <v>41032</v>
      </c>
      <c r="E5">
        <v>41034</v>
      </c>
      <c r="F5">
        <v>30.3</v>
      </c>
      <c r="G5">
        <v>250</v>
      </c>
      <c r="H5">
        <v>0</v>
      </c>
      <c r="I5">
        <f t="shared" si="0"/>
        <v>250</v>
      </c>
      <c r="J5" t="s">
        <v>29</v>
      </c>
      <c r="K5" t="s">
        <v>648</v>
      </c>
      <c r="L5">
        <v>20120101</v>
      </c>
      <c r="M5" t="s">
        <v>31</v>
      </c>
      <c r="N5" t="s">
        <v>649</v>
      </c>
      <c r="O5">
        <v>2024</v>
      </c>
      <c r="P5">
        <v>0</v>
      </c>
    </row>
    <row r="6" spans="1:16" x14ac:dyDescent="0.25">
      <c r="A6" t="s">
        <v>653</v>
      </c>
      <c r="B6">
        <v>785</v>
      </c>
      <c r="C6" t="s">
        <v>491</v>
      </c>
      <c r="D6">
        <v>41034</v>
      </c>
      <c r="E6">
        <v>41036</v>
      </c>
      <c r="F6">
        <v>57.14</v>
      </c>
      <c r="G6">
        <v>250</v>
      </c>
      <c r="H6">
        <v>0</v>
      </c>
      <c r="I6">
        <f t="shared" si="0"/>
        <v>250</v>
      </c>
      <c r="J6" t="s">
        <v>29</v>
      </c>
      <c r="K6" t="s">
        <v>648</v>
      </c>
      <c r="L6">
        <v>20120101</v>
      </c>
      <c r="M6" t="s">
        <v>31</v>
      </c>
      <c r="N6" t="s">
        <v>649</v>
      </c>
      <c r="O6">
        <v>2024</v>
      </c>
      <c r="P6">
        <v>0</v>
      </c>
    </row>
    <row r="7" spans="1:16" x14ac:dyDescent="0.25">
      <c r="A7" t="s">
        <v>654</v>
      </c>
      <c r="B7">
        <v>786</v>
      </c>
      <c r="C7" t="s">
        <v>491</v>
      </c>
      <c r="D7">
        <v>41036</v>
      </c>
      <c r="E7">
        <v>41039</v>
      </c>
      <c r="F7">
        <v>56.03</v>
      </c>
      <c r="G7">
        <v>250</v>
      </c>
      <c r="H7">
        <v>0</v>
      </c>
      <c r="I7">
        <f t="shared" si="0"/>
        <v>250</v>
      </c>
      <c r="J7" t="s">
        <v>29</v>
      </c>
      <c r="K7" t="s">
        <v>648</v>
      </c>
      <c r="L7">
        <v>20120101</v>
      </c>
      <c r="M7" t="s">
        <v>31</v>
      </c>
      <c r="N7" t="s">
        <v>649</v>
      </c>
      <c r="O7">
        <v>2024</v>
      </c>
      <c r="P7">
        <v>0</v>
      </c>
    </row>
    <row r="8" spans="1:16" x14ac:dyDescent="0.25">
      <c r="A8" t="s">
        <v>655</v>
      </c>
      <c r="B8">
        <v>787</v>
      </c>
      <c r="C8" t="s">
        <v>491</v>
      </c>
      <c r="D8">
        <v>41039</v>
      </c>
      <c r="E8">
        <v>41042</v>
      </c>
      <c r="F8">
        <v>31.95</v>
      </c>
      <c r="G8">
        <v>250</v>
      </c>
      <c r="H8">
        <v>0</v>
      </c>
      <c r="I8">
        <f t="shared" si="0"/>
        <v>250</v>
      </c>
      <c r="J8" t="s">
        <v>29</v>
      </c>
      <c r="K8" t="s">
        <v>648</v>
      </c>
      <c r="L8">
        <v>20120101</v>
      </c>
      <c r="M8" t="s">
        <v>31</v>
      </c>
      <c r="N8" t="s">
        <v>649</v>
      </c>
      <c r="O8">
        <v>2024</v>
      </c>
      <c r="P8">
        <v>0</v>
      </c>
    </row>
    <row r="9" spans="1:16" x14ac:dyDescent="0.25">
      <c r="A9" t="s">
        <v>656</v>
      </c>
      <c r="B9">
        <v>788</v>
      </c>
      <c r="C9" t="s">
        <v>491</v>
      </c>
      <c r="D9">
        <v>41039</v>
      </c>
      <c r="E9">
        <v>41045</v>
      </c>
      <c r="F9">
        <v>17.91</v>
      </c>
      <c r="G9">
        <v>250</v>
      </c>
      <c r="H9">
        <v>0</v>
      </c>
      <c r="I9">
        <f t="shared" si="0"/>
        <v>250</v>
      </c>
      <c r="J9" t="s">
        <v>29</v>
      </c>
      <c r="K9" t="s">
        <v>648</v>
      </c>
      <c r="L9">
        <v>20120101</v>
      </c>
      <c r="M9" t="s">
        <v>31</v>
      </c>
      <c r="N9" t="s">
        <v>649</v>
      </c>
      <c r="O9">
        <v>2024</v>
      </c>
      <c r="P9">
        <v>0</v>
      </c>
    </row>
    <row r="10" spans="1:16" x14ac:dyDescent="0.25">
      <c r="A10" t="s">
        <v>657</v>
      </c>
      <c r="B10">
        <v>803</v>
      </c>
      <c r="C10" t="s">
        <v>268</v>
      </c>
      <c r="D10">
        <v>41073</v>
      </c>
      <c r="E10">
        <v>41062</v>
      </c>
      <c r="F10">
        <v>46.47</v>
      </c>
      <c r="G10">
        <v>250</v>
      </c>
      <c r="H10">
        <v>0</v>
      </c>
      <c r="I10">
        <f t="shared" si="0"/>
        <v>250</v>
      </c>
      <c r="J10" t="s">
        <v>29</v>
      </c>
      <c r="K10" t="s">
        <v>648</v>
      </c>
      <c r="L10">
        <v>20090101</v>
      </c>
      <c r="M10" t="s">
        <v>31</v>
      </c>
      <c r="N10" t="s">
        <v>649</v>
      </c>
      <c r="O10">
        <v>2024</v>
      </c>
      <c r="P10">
        <v>0</v>
      </c>
    </row>
    <row r="11" spans="1:16" x14ac:dyDescent="0.25">
      <c r="A11" t="s">
        <v>661</v>
      </c>
      <c r="B11">
        <v>810</v>
      </c>
      <c r="C11" t="s">
        <v>491</v>
      </c>
      <c r="D11">
        <v>41045</v>
      </c>
      <c r="E11">
        <v>41048</v>
      </c>
      <c r="F11">
        <v>58.3</v>
      </c>
      <c r="G11">
        <v>250</v>
      </c>
      <c r="H11">
        <v>0</v>
      </c>
      <c r="I11">
        <f t="shared" si="0"/>
        <v>250</v>
      </c>
      <c r="J11" t="s">
        <v>29</v>
      </c>
      <c r="K11" t="s">
        <v>648</v>
      </c>
      <c r="L11">
        <v>20090101</v>
      </c>
      <c r="M11" t="s">
        <v>31</v>
      </c>
      <c r="N11" t="s">
        <v>649</v>
      </c>
      <c r="O11">
        <v>2024</v>
      </c>
      <c r="P11">
        <v>0</v>
      </c>
    </row>
    <row r="12" spans="1:16" x14ac:dyDescent="0.25">
      <c r="A12" t="s">
        <v>662</v>
      </c>
      <c r="B12">
        <v>811</v>
      </c>
      <c r="C12" t="s">
        <v>491</v>
      </c>
      <c r="D12">
        <v>41047</v>
      </c>
      <c r="E12">
        <v>41048</v>
      </c>
      <c r="F12">
        <v>69.08</v>
      </c>
      <c r="G12">
        <v>250</v>
      </c>
      <c r="H12">
        <v>0</v>
      </c>
      <c r="I12">
        <f t="shared" si="0"/>
        <v>250</v>
      </c>
      <c r="J12" t="s">
        <v>29</v>
      </c>
      <c r="K12" t="s">
        <v>648</v>
      </c>
      <c r="L12">
        <v>20090101</v>
      </c>
      <c r="M12" t="s">
        <v>31</v>
      </c>
      <c r="N12" t="s">
        <v>649</v>
      </c>
      <c r="O12">
        <v>2024</v>
      </c>
      <c r="P12">
        <v>0</v>
      </c>
    </row>
    <row r="13" spans="1:16" x14ac:dyDescent="0.25">
      <c r="A13" t="s">
        <v>663</v>
      </c>
      <c r="B13">
        <v>812</v>
      </c>
      <c r="C13" t="s">
        <v>491</v>
      </c>
      <c r="D13">
        <v>41048</v>
      </c>
      <c r="E13">
        <v>41051</v>
      </c>
      <c r="F13">
        <v>41.31</v>
      </c>
      <c r="G13">
        <v>250</v>
      </c>
      <c r="H13">
        <v>0</v>
      </c>
      <c r="I13">
        <f t="shared" si="0"/>
        <v>250</v>
      </c>
      <c r="J13" t="s">
        <v>29</v>
      </c>
      <c r="K13" t="s">
        <v>648</v>
      </c>
      <c r="L13">
        <v>20090101</v>
      </c>
      <c r="M13" t="s">
        <v>31</v>
      </c>
      <c r="N13" t="s">
        <v>664</v>
      </c>
      <c r="O13">
        <v>2024</v>
      </c>
      <c r="P13">
        <v>0</v>
      </c>
    </row>
    <row r="14" spans="1:16" x14ac:dyDescent="0.25">
      <c r="A14" t="s">
        <v>665</v>
      </c>
      <c r="B14">
        <v>813</v>
      </c>
      <c r="C14" t="s">
        <v>491</v>
      </c>
      <c r="D14">
        <v>41051</v>
      </c>
      <c r="E14">
        <v>41053</v>
      </c>
      <c r="F14">
        <v>32.04</v>
      </c>
      <c r="G14">
        <v>250</v>
      </c>
      <c r="H14">
        <v>0</v>
      </c>
      <c r="I14">
        <f t="shared" si="0"/>
        <v>250</v>
      </c>
      <c r="J14" t="s">
        <v>29</v>
      </c>
      <c r="K14" t="s">
        <v>648</v>
      </c>
      <c r="L14">
        <v>20090101</v>
      </c>
      <c r="M14" t="s">
        <v>31</v>
      </c>
      <c r="N14" t="s">
        <v>664</v>
      </c>
      <c r="O14">
        <v>2024</v>
      </c>
      <c r="P14">
        <v>0</v>
      </c>
    </row>
    <row r="15" spans="1:16" x14ac:dyDescent="0.25">
      <c r="A15" t="s">
        <v>666</v>
      </c>
      <c r="B15">
        <v>814</v>
      </c>
      <c r="C15" t="s">
        <v>491</v>
      </c>
      <c r="D15">
        <v>41053</v>
      </c>
      <c r="E15">
        <v>41055</v>
      </c>
      <c r="F15">
        <v>2.79</v>
      </c>
      <c r="G15">
        <v>250</v>
      </c>
      <c r="H15">
        <v>0</v>
      </c>
      <c r="I15">
        <f t="shared" si="0"/>
        <v>250</v>
      </c>
      <c r="J15" t="s">
        <v>29</v>
      </c>
      <c r="K15" t="s">
        <v>648</v>
      </c>
      <c r="L15">
        <v>20090101</v>
      </c>
      <c r="M15" t="s">
        <v>31</v>
      </c>
      <c r="N15" t="s">
        <v>664</v>
      </c>
      <c r="O15">
        <v>2024</v>
      </c>
      <c r="P15">
        <v>0</v>
      </c>
    </row>
    <row r="16" spans="1:16" x14ac:dyDescent="0.25">
      <c r="A16" t="s">
        <v>667</v>
      </c>
      <c r="B16">
        <v>815</v>
      </c>
      <c r="C16" t="s">
        <v>491</v>
      </c>
      <c r="D16">
        <v>41053</v>
      </c>
      <c r="E16">
        <v>41056</v>
      </c>
      <c r="F16">
        <v>32.35</v>
      </c>
      <c r="G16">
        <v>250</v>
      </c>
      <c r="H16">
        <v>0</v>
      </c>
      <c r="I16">
        <f t="shared" si="0"/>
        <v>250</v>
      </c>
      <c r="J16" t="s">
        <v>29</v>
      </c>
      <c r="K16" t="s">
        <v>648</v>
      </c>
      <c r="L16">
        <v>20090101</v>
      </c>
      <c r="M16" t="s">
        <v>31</v>
      </c>
      <c r="N16" t="s">
        <v>664</v>
      </c>
      <c r="O16">
        <v>2024</v>
      </c>
      <c r="P16">
        <v>0</v>
      </c>
    </row>
    <row r="17" spans="1:16" x14ac:dyDescent="0.25">
      <c r="A17" t="s">
        <v>668</v>
      </c>
      <c r="B17">
        <v>816</v>
      </c>
      <c r="C17" t="s">
        <v>491</v>
      </c>
      <c r="D17">
        <v>41056</v>
      </c>
      <c r="E17">
        <v>41057</v>
      </c>
      <c r="F17">
        <v>3.43</v>
      </c>
      <c r="G17">
        <v>250</v>
      </c>
      <c r="H17">
        <v>0</v>
      </c>
      <c r="I17">
        <f t="shared" si="0"/>
        <v>250</v>
      </c>
      <c r="J17" t="s">
        <v>29</v>
      </c>
      <c r="K17" t="s">
        <v>648</v>
      </c>
      <c r="L17">
        <v>20090101</v>
      </c>
      <c r="M17" t="s">
        <v>31</v>
      </c>
      <c r="N17" t="s">
        <v>664</v>
      </c>
      <c r="O17">
        <v>2024</v>
      </c>
      <c r="P17">
        <v>0</v>
      </c>
    </row>
    <row r="18" spans="1:16" x14ac:dyDescent="0.25">
      <c r="A18" t="s">
        <v>669</v>
      </c>
      <c r="B18">
        <v>817</v>
      </c>
      <c r="C18" t="s">
        <v>491</v>
      </c>
      <c r="D18">
        <v>41057</v>
      </c>
      <c r="E18">
        <v>41061</v>
      </c>
      <c r="F18">
        <v>12.55</v>
      </c>
      <c r="G18">
        <v>250</v>
      </c>
      <c r="H18">
        <v>0</v>
      </c>
      <c r="I18">
        <f t="shared" si="0"/>
        <v>250</v>
      </c>
      <c r="J18" t="s">
        <v>29</v>
      </c>
      <c r="K18" t="s">
        <v>648</v>
      </c>
      <c r="L18">
        <v>20090101</v>
      </c>
      <c r="M18" t="s">
        <v>31</v>
      </c>
      <c r="N18" t="s">
        <v>664</v>
      </c>
      <c r="O18">
        <v>2024</v>
      </c>
      <c r="P18">
        <v>0</v>
      </c>
    </row>
    <row r="19" spans="1:16" x14ac:dyDescent="0.25">
      <c r="A19" t="s">
        <v>670</v>
      </c>
      <c r="B19">
        <v>818</v>
      </c>
      <c r="C19" t="s">
        <v>491</v>
      </c>
      <c r="D19">
        <v>41061</v>
      </c>
      <c r="E19">
        <v>41063</v>
      </c>
      <c r="F19">
        <v>25.23</v>
      </c>
      <c r="G19">
        <v>250</v>
      </c>
      <c r="H19">
        <v>0</v>
      </c>
      <c r="I19">
        <f t="shared" si="0"/>
        <v>250</v>
      </c>
      <c r="J19" t="s">
        <v>29</v>
      </c>
      <c r="K19" t="s">
        <v>648</v>
      </c>
      <c r="L19">
        <v>20090101</v>
      </c>
      <c r="M19" t="s">
        <v>31</v>
      </c>
      <c r="N19" t="s">
        <v>664</v>
      </c>
      <c r="O19">
        <v>2024</v>
      </c>
      <c r="P19">
        <v>0</v>
      </c>
    </row>
    <row r="20" spans="1:16" x14ac:dyDescent="0.25">
      <c r="A20" t="s">
        <v>671</v>
      </c>
      <c r="B20">
        <v>819</v>
      </c>
      <c r="C20" t="s">
        <v>491</v>
      </c>
      <c r="D20">
        <v>41063</v>
      </c>
      <c r="E20">
        <v>41064</v>
      </c>
      <c r="F20">
        <v>85.41</v>
      </c>
      <c r="G20">
        <v>250</v>
      </c>
      <c r="H20">
        <v>0</v>
      </c>
      <c r="I20">
        <f t="shared" si="0"/>
        <v>250</v>
      </c>
      <c r="J20" t="s">
        <v>29</v>
      </c>
      <c r="K20" t="s">
        <v>648</v>
      </c>
      <c r="L20">
        <v>20090101</v>
      </c>
      <c r="M20" t="s">
        <v>31</v>
      </c>
      <c r="N20" t="s">
        <v>664</v>
      </c>
      <c r="O20">
        <v>2024</v>
      </c>
      <c r="P20">
        <v>0</v>
      </c>
    </row>
    <row r="21" spans="1:16" x14ac:dyDescent="0.25">
      <c r="A21" t="s">
        <v>672</v>
      </c>
      <c r="B21">
        <v>820</v>
      </c>
      <c r="C21" t="s">
        <v>491</v>
      </c>
      <c r="D21">
        <v>41064</v>
      </c>
      <c r="E21">
        <v>41066</v>
      </c>
      <c r="F21">
        <v>52.55</v>
      </c>
      <c r="G21">
        <v>250</v>
      </c>
      <c r="H21">
        <v>0</v>
      </c>
      <c r="I21">
        <f t="shared" si="0"/>
        <v>250</v>
      </c>
      <c r="J21" t="s">
        <v>29</v>
      </c>
      <c r="K21" t="s">
        <v>648</v>
      </c>
      <c r="L21">
        <v>20090101</v>
      </c>
      <c r="M21" t="s">
        <v>31</v>
      </c>
      <c r="N21" t="s">
        <v>664</v>
      </c>
      <c r="O21">
        <v>2024</v>
      </c>
      <c r="P21">
        <v>0</v>
      </c>
    </row>
    <row r="22" spans="1:16" x14ac:dyDescent="0.25">
      <c r="A22" t="s">
        <v>673</v>
      </c>
      <c r="B22">
        <v>821</v>
      </c>
      <c r="C22" t="s">
        <v>491</v>
      </c>
      <c r="D22">
        <v>41083</v>
      </c>
      <c r="E22">
        <v>41064</v>
      </c>
      <c r="F22">
        <v>62.48</v>
      </c>
      <c r="G22">
        <v>250</v>
      </c>
      <c r="H22">
        <v>0</v>
      </c>
      <c r="I22">
        <f t="shared" si="0"/>
        <v>250</v>
      </c>
      <c r="J22" t="s">
        <v>29</v>
      </c>
      <c r="K22" t="s">
        <v>648</v>
      </c>
      <c r="L22">
        <v>20090101</v>
      </c>
      <c r="M22" t="s">
        <v>31</v>
      </c>
      <c r="N22" t="s">
        <v>674</v>
      </c>
      <c r="O22">
        <v>2024</v>
      </c>
      <c r="P22">
        <v>0</v>
      </c>
    </row>
    <row r="23" spans="1:16" x14ac:dyDescent="0.25">
      <c r="A23" t="s">
        <v>675</v>
      </c>
      <c r="B23">
        <v>822</v>
      </c>
      <c r="C23" t="s">
        <v>491</v>
      </c>
      <c r="D23">
        <v>41084</v>
      </c>
      <c r="E23">
        <v>41064</v>
      </c>
      <c r="F23">
        <v>45.02</v>
      </c>
      <c r="G23">
        <v>250</v>
      </c>
      <c r="H23">
        <v>0</v>
      </c>
      <c r="I23">
        <f t="shared" si="0"/>
        <v>250</v>
      </c>
      <c r="J23" t="s">
        <v>29</v>
      </c>
      <c r="K23" t="s">
        <v>648</v>
      </c>
      <c r="L23">
        <v>20090101</v>
      </c>
      <c r="M23" t="s">
        <v>31</v>
      </c>
      <c r="N23" t="s">
        <v>674</v>
      </c>
      <c r="O23">
        <v>2024</v>
      </c>
      <c r="P23">
        <v>0</v>
      </c>
    </row>
    <row r="24" spans="1:16" x14ac:dyDescent="0.25">
      <c r="A24" t="s">
        <v>676</v>
      </c>
      <c r="B24">
        <v>823</v>
      </c>
      <c r="C24" t="s">
        <v>491</v>
      </c>
      <c r="D24">
        <v>41084</v>
      </c>
      <c r="E24">
        <v>41082</v>
      </c>
      <c r="F24">
        <v>77.7</v>
      </c>
      <c r="G24">
        <v>250</v>
      </c>
      <c r="H24">
        <v>0</v>
      </c>
      <c r="I24">
        <f t="shared" si="0"/>
        <v>250</v>
      </c>
      <c r="J24" t="s">
        <v>29</v>
      </c>
      <c r="K24" t="s">
        <v>648</v>
      </c>
      <c r="L24">
        <v>20090101</v>
      </c>
      <c r="M24" t="s">
        <v>31</v>
      </c>
      <c r="N24" t="s">
        <v>674</v>
      </c>
      <c r="O24">
        <v>2024</v>
      </c>
      <c r="P24">
        <v>0</v>
      </c>
    </row>
    <row r="25" spans="1:16" x14ac:dyDescent="0.25">
      <c r="A25" t="s">
        <v>677</v>
      </c>
      <c r="B25">
        <v>824</v>
      </c>
      <c r="C25" t="s">
        <v>491</v>
      </c>
      <c r="D25">
        <v>41061</v>
      </c>
      <c r="E25">
        <v>41087</v>
      </c>
      <c r="F25">
        <v>13.28</v>
      </c>
      <c r="G25">
        <v>250</v>
      </c>
      <c r="H25">
        <v>0</v>
      </c>
      <c r="I25">
        <f t="shared" si="0"/>
        <v>250</v>
      </c>
      <c r="J25" t="s">
        <v>29</v>
      </c>
      <c r="K25" t="s">
        <v>648</v>
      </c>
      <c r="L25">
        <v>20090101</v>
      </c>
      <c r="M25" t="s">
        <v>31</v>
      </c>
      <c r="N25" t="s">
        <v>659</v>
      </c>
      <c r="O25">
        <v>2024</v>
      </c>
      <c r="P25">
        <v>0</v>
      </c>
    </row>
    <row r="26" spans="1:16" x14ac:dyDescent="0.25">
      <c r="A26" t="s">
        <v>678</v>
      </c>
      <c r="B26">
        <v>825</v>
      </c>
      <c r="C26" t="s">
        <v>491</v>
      </c>
      <c r="D26">
        <v>41087</v>
      </c>
      <c r="E26">
        <v>41086</v>
      </c>
      <c r="F26">
        <v>22.72</v>
      </c>
      <c r="G26">
        <v>250</v>
      </c>
      <c r="H26">
        <v>0</v>
      </c>
      <c r="I26">
        <f t="shared" ref="I26:I30" si="1">G26</f>
        <v>250</v>
      </c>
      <c r="J26" t="s">
        <v>29</v>
      </c>
      <c r="K26" t="s">
        <v>648</v>
      </c>
      <c r="L26">
        <v>20090101</v>
      </c>
      <c r="M26" t="s">
        <v>31</v>
      </c>
      <c r="N26" t="s">
        <v>659</v>
      </c>
      <c r="O26">
        <v>2024</v>
      </c>
      <c r="P26">
        <v>0</v>
      </c>
    </row>
    <row r="27" spans="1:16" x14ac:dyDescent="0.25">
      <c r="A27" t="s">
        <v>679</v>
      </c>
      <c r="B27">
        <v>826</v>
      </c>
      <c r="C27" t="s">
        <v>491</v>
      </c>
      <c r="D27">
        <v>41086</v>
      </c>
      <c r="E27">
        <v>41085</v>
      </c>
      <c r="F27">
        <v>72.83</v>
      </c>
      <c r="G27">
        <v>250</v>
      </c>
      <c r="H27">
        <v>0</v>
      </c>
      <c r="I27">
        <f t="shared" si="1"/>
        <v>250</v>
      </c>
      <c r="J27" t="s">
        <v>29</v>
      </c>
      <c r="K27" t="s">
        <v>648</v>
      </c>
      <c r="L27">
        <v>20090101</v>
      </c>
      <c r="M27" t="s">
        <v>31</v>
      </c>
      <c r="N27" t="s">
        <v>659</v>
      </c>
      <c r="O27">
        <v>2024</v>
      </c>
      <c r="P27">
        <v>0</v>
      </c>
    </row>
    <row r="28" spans="1:16" x14ac:dyDescent="0.25">
      <c r="A28" t="s">
        <v>680</v>
      </c>
      <c r="B28">
        <v>827</v>
      </c>
      <c r="C28" t="s">
        <v>491</v>
      </c>
      <c r="D28">
        <v>41088</v>
      </c>
      <c r="E28">
        <v>41055</v>
      </c>
      <c r="F28">
        <v>92.64</v>
      </c>
      <c r="G28">
        <v>250</v>
      </c>
      <c r="H28">
        <v>0</v>
      </c>
      <c r="I28">
        <f t="shared" si="1"/>
        <v>250</v>
      </c>
      <c r="J28" t="s">
        <v>29</v>
      </c>
      <c r="K28" t="s">
        <v>648</v>
      </c>
      <c r="L28">
        <v>20090101</v>
      </c>
      <c r="M28" t="s">
        <v>31</v>
      </c>
      <c r="N28" t="s">
        <v>664</v>
      </c>
      <c r="O28">
        <v>2024</v>
      </c>
      <c r="P28">
        <v>0</v>
      </c>
    </row>
    <row r="29" spans="1:16" x14ac:dyDescent="0.25">
      <c r="A29" t="s">
        <v>681</v>
      </c>
      <c r="B29">
        <v>828</v>
      </c>
      <c r="C29" t="s">
        <v>491</v>
      </c>
      <c r="D29">
        <v>41089</v>
      </c>
      <c r="E29">
        <v>41051</v>
      </c>
      <c r="F29">
        <v>70.11</v>
      </c>
      <c r="G29">
        <v>250</v>
      </c>
      <c r="H29">
        <v>0</v>
      </c>
      <c r="I29">
        <f t="shared" si="1"/>
        <v>250</v>
      </c>
      <c r="J29" t="s">
        <v>29</v>
      </c>
      <c r="K29" t="s">
        <v>648</v>
      </c>
      <c r="L29">
        <v>20090101</v>
      </c>
      <c r="M29" t="s">
        <v>31</v>
      </c>
      <c r="N29" t="s">
        <v>682</v>
      </c>
      <c r="O29">
        <v>2024</v>
      </c>
      <c r="P29">
        <v>0</v>
      </c>
    </row>
    <row r="30" spans="1:16" x14ac:dyDescent="0.25">
      <c r="A30" t="s">
        <v>683</v>
      </c>
      <c r="B30">
        <v>839</v>
      </c>
      <c r="C30" t="s">
        <v>491</v>
      </c>
      <c r="D30">
        <v>41063</v>
      </c>
      <c r="E30">
        <v>41105</v>
      </c>
      <c r="F30">
        <v>6.24</v>
      </c>
      <c r="G30">
        <v>250</v>
      </c>
      <c r="H30">
        <v>0</v>
      </c>
      <c r="I30">
        <f t="shared" si="1"/>
        <v>250</v>
      </c>
      <c r="J30" t="s">
        <v>29</v>
      </c>
      <c r="K30" t="s">
        <v>648</v>
      </c>
      <c r="L30">
        <v>20090101</v>
      </c>
      <c r="M30" t="s">
        <v>31</v>
      </c>
      <c r="N30" t="s">
        <v>664</v>
      </c>
      <c r="O30">
        <v>2024</v>
      </c>
      <c r="P30">
        <v>0</v>
      </c>
    </row>
    <row r="31" spans="1:16" x14ac:dyDescent="0.25">
      <c r="F31">
        <f>SUM(F2:F30)</f>
        <v>1199.9099999999999</v>
      </c>
    </row>
  </sheetData>
  <autoFilter ref="A1:P30" xr:uid="{5B932A52-97B4-4E9A-97E8-1CB23E2BF40D}">
    <sortState xmlns:xlrd2="http://schemas.microsoft.com/office/spreadsheetml/2017/richdata2" ref="A2:P30">
      <sortCondition descending="1" ref="P1:P30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3228B-8E3A-45BC-A195-2CC3A8241B6E}">
  <sheetPr>
    <tabColor rgb="FFFFC000"/>
  </sheetPr>
  <dimension ref="A1:P4"/>
  <sheetViews>
    <sheetView workbookViewId="0">
      <selection activeCell="F4" sqref="F4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711</v>
      </c>
      <c r="B2" t="s">
        <v>712</v>
      </c>
      <c r="C2" t="s">
        <v>28</v>
      </c>
      <c r="D2" t="s">
        <v>458</v>
      </c>
      <c r="E2">
        <v>40480</v>
      </c>
      <c r="F2">
        <v>4.8899999999999997</v>
      </c>
      <c r="G2">
        <v>250</v>
      </c>
      <c r="H2">
        <v>0</v>
      </c>
      <c r="I2">
        <f t="shared" ref="I2:I3" si="0">G2</f>
        <v>250</v>
      </c>
      <c r="J2" t="s">
        <v>29</v>
      </c>
      <c r="K2" t="s">
        <v>482</v>
      </c>
      <c r="L2">
        <v>19970101</v>
      </c>
      <c r="M2" t="s">
        <v>31</v>
      </c>
      <c r="N2" t="s">
        <v>139</v>
      </c>
      <c r="O2">
        <v>2024</v>
      </c>
      <c r="P2">
        <v>0</v>
      </c>
    </row>
    <row r="3" spans="1:16" x14ac:dyDescent="0.25">
      <c r="A3" t="s">
        <v>803</v>
      </c>
      <c r="B3" t="s">
        <v>804</v>
      </c>
      <c r="C3" t="s">
        <v>28</v>
      </c>
      <c r="D3" t="s">
        <v>458</v>
      </c>
      <c r="E3">
        <v>40670</v>
      </c>
      <c r="F3">
        <v>20.77</v>
      </c>
      <c r="G3">
        <v>250</v>
      </c>
      <c r="H3">
        <v>0</v>
      </c>
      <c r="I3">
        <f t="shared" si="0"/>
        <v>250</v>
      </c>
      <c r="J3" t="s">
        <v>29</v>
      </c>
      <c r="K3" t="s">
        <v>482</v>
      </c>
      <c r="L3">
        <v>19850101</v>
      </c>
      <c r="M3" t="s">
        <v>31</v>
      </c>
      <c r="N3" t="s">
        <v>84</v>
      </c>
      <c r="O3">
        <v>2024</v>
      </c>
      <c r="P3">
        <v>0</v>
      </c>
    </row>
    <row r="4" spans="1:16" x14ac:dyDescent="0.25">
      <c r="F4">
        <f>SUM(F2:F3)</f>
        <v>25.66</v>
      </c>
    </row>
  </sheetData>
  <autoFilter ref="A1:P3" xr:uid="{5B932A52-97B4-4E9A-97E8-1CB23E2BF40D}">
    <sortState xmlns:xlrd2="http://schemas.microsoft.com/office/spreadsheetml/2017/richdata2" ref="A2:P3">
      <sortCondition descending="1" ref="P1:P3"/>
    </sortState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4A0FB-8D8D-46E6-85DC-99BB09C83447}">
  <sheetPr>
    <tabColor rgb="FFFFC000"/>
  </sheetPr>
  <dimension ref="A1:P101"/>
  <sheetViews>
    <sheetView topLeftCell="A79" workbookViewId="0">
      <selection activeCell="F101" sqref="F101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700</v>
      </c>
      <c r="B2" t="s">
        <v>701</v>
      </c>
      <c r="C2" t="s">
        <v>491</v>
      </c>
      <c r="D2">
        <v>47229</v>
      </c>
      <c r="E2">
        <v>47130</v>
      </c>
      <c r="F2">
        <v>32.71</v>
      </c>
      <c r="G2">
        <v>250</v>
      </c>
      <c r="H2">
        <v>0</v>
      </c>
      <c r="I2">
        <f t="shared" ref="I2:I50" si="0">G2</f>
        <v>250</v>
      </c>
      <c r="J2" t="s">
        <v>29</v>
      </c>
      <c r="K2" t="s">
        <v>702</v>
      </c>
      <c r="L2">
        <v>20020101</v>
      </c>
      <c r="M2" t="s">
        <v>31</v>
      </c>
      <c r="N2" t="s">
        <v>699</v>
      </c>
      <c r="O2">
        <v>2024</v>
      </c>
      <c r="P2">
        <v>0</v>
      </c>
    </row>
    <row r="3" spans="1:16" x14ac:dyDescent="0.25">
      <c r="A3" t="s">
        <v>703</v>
      </c>
      <c r="B3" t="s">
        <v>704</v>
      </c>
      <c r="C3" t="s">
        <v>491</v>
      </c>
      <c r="D3">
        <v>47128</v>
      </c>
      <c r="E3" t="s">
        <v>705</v>
      </c>
      <c r="F3">
        <v>32.67</v>
      </c>
      <c r="G3">
        <v>250</v>
      </c>
      <c r="H3">
        <v>0</v>
      </c>
      <c r="I3">
        <f t="shared" si="0"/>
        <v>250</v>
      </c>
      <c r="J3" t="s">
        <v>29</v>
      </c>
      <c r="K3" t="s">
        <v>702</v>
      </c>
      <c r="L3">
        <v>20020101</v>
      </c>
      <c r="M3" t="s">
        <v>31</v>
      </c>
      <c r="N3" t="s">
        <v>699</v>
      </c>
      <c r="O3">
        <v>2024</v>
      </c>
      <c r="P3">
        <v>0</v>
      </c>
    </row>
    <row r="4" spans="1:16" x14ac:dyDescent="0.25">
      <c r="A4" t="s">
        <v>706</v>
      </c>
      <c r="B4" t="s">
        <v>707</v>
      </c>
      <c r="C4" t="s">
        <v>491</v>
      </c>
      <c r="D4">
        <v>47156</v>
      </c>
      <c r="E4">
        <v>47157</v>
      </c>
      <c r="F4">
        <v>55.37</v>
      </c>
      <c r="G4">
        <v>250</v>
      </c>
      <c r="H4">
        <v>0</v>
      </c>
      <c r="I4">
        <f t="shared" si="0"/>
        <v>250</v>
      </c>
      <c r="J4" t="s">
        <v>29</v>
      </c>
      <c r="K4" t="s">
        <v>702</v>
      </c>
      <c r="L4">
        <v>20020101</v>
      </c>
      <c r="M4" t="s">
        <v>31</v>
      </c>
      <c r="N4" t="s">
        <v>708</v>
      </c>
      <c r="O4">
        <v>2024</v>
      </c>
      <c r="P4">
        <v>0</v>
      </c>
    </row>
    <row r="5" spans="1:16" x14ac:dyDescent="0.25">
      <c r="A5" t="s">
        <v>709</v>
      </c>
      <c r="B5" t="s">
        <v>710</v>
      </c>
      <c r="C5" t="s">
        <v>491</v>
      </c>
      <c r="D5">
        <v>47151</v>
      </c>
      <c r="E5">
        <v>47291</v>
      </c>
      <c r="F5">
        <v>16.43</v>
      </c>
      <c r="G5">
        <v>250</v>
      </c>
      <c r="H5">
        <v>0</v>
      </c>
      <c r="I5">
        <f t="shared" si="0"/>
        <v>250</v>
      </c>
      <c r="J5" t="s">
        <v>29</v>
      </c>
      <c r="K5" t="s">
        <v>702</v>
      </c>
      <c r="L5">
        <v>20020101</v>
      </c>
      <c r="M5" t="s">
        <v>31</v>
      </c>
      <c r="N5" t="s">
        <v>708</v>
      </c>
      <c r="O5">
        <v>2024</v>
      </c>
      <c r="P5">
        <v>0</v>
      </c>
    </row>
    <row r="6" spans="1:16" x14ac:dyDescent="0.25">
      <c r="A6" t="s">
        <v>762</v>
      </c>
      <c r="B6" t="s">
        <v>763</v>
      </c>
      <c r="C6" t="s">
        <v>491</v>
      </c>
      <c r="D6">
        <v>47128</v>
      </c>
      <c r="E6">
        <v>47129</v>
      </c>
      <c r="F6">
        <v>49.04</v>
      </c>
      <c r="G6">
        <v>250</v>
      </c>
      <c r="H6">
        <v>0</v>
      </c>
      <c r="I6">
        <f t="shared" si="0"/>
        <v>250</v>
      </c>
      <c r="J6" t="s">
        <v>29</v>
      </c>
      <c r="K6" t="s">
        <v>702</v>
      </c>
      <c r="L6">
        <v>19980101</v>
      </c>
      <c r="M6" t="s">
        <v>31</v>
      </c>
      <c r="N6" t="s">
        <v>699</v>
      </c>
      <c r="O6">
        <v>2024</v>
      </c>
      <c r="P6">
        <v>0</v>
      </c>
    </row>
    <row r="7" spans="1:16" x14ac:dyDescent="0.25">
      <c r="A7" t="s">
        <v>764</v>
      </c>
      <c r="B7" t="s">
        <v>765</v>
      </c>
      <c r="C7" t="s">
        <v>491</v>
      </c>
      <c r="D7">
        <v>47127</v>
      </c>
      <c r="E7">
        <v>47128</v>
      </c>
      <c r="F7">
        <v>49.68</v>
      </c>
      <c r="G7">
        <v>250</v>
      </c>
      <c r="H7">
        <v>0</v>
      </c>
      <c r="I7">
        <f t="shared" si="0"/>
        <v>250</v>
      </c>
      <c r="J7" t="s">
        <v>29</v>
      </c>
      <c r="K7" t="s">
        <v>702</v>
      </c>
      <c r="L7">
        <v>19980101</v>
      </c>
      <c r="M7" t="s">
        <v>31</v>
      </c>
      <c r="N7" t="s">
        <v>699</v>
      </c>
      <c r="O7">
        <v>2024</v>
      </c>
      <c r="P7">
        <v>0</v>
      </c>
    </row>
    <row r="8" spans="1:16" x14ac:dyDescent="0.25">
      <c r="A8" t="s">
        <v>766</v>
      </c>
      <c r="B8" t="s">
        <v>767</v>
      </c>
      <c r="C8" t="s">
        <v>491</v>
      </c>
      <c r="D8">
        <v>47126</v>
      </c>
      <c r="E8">
        <v>47127</v>
      </c>
      <c r="F8">
        <v>49.83</v>
      </c>
      <c r="G8">
        <v>250</v>
      </c>
      <c r="H8">
        <v>0</v>
      </c>
      <c r="I8">
        <f t="shared" si="0"/>
        <v>250</v>
      </c>
      <c r="J8" t="s">
        <v>29</v>
      </c>
      <c r="K8" t="s">
        <v>702</v>
      </c>
      <c r="L8">
        <v>19980101</v>
      </c>
      <c r="M8" t="s">
        <v>31</v>
      </c>
      <c r="N8" t="s">
        <v>699</v>
      </c>
      <c r="O8">
        <v>2024</v>
      </c>
      <c r="P8">
        <v>0</v>
      </c>
    </row>
    <row r="9" spans="1:16" x14ac:dyDescent="0.25">
      <c r="A9" t="s">
        <v>768</v>
      </c>
      <c r="B9" t="s">
        <v>769</v>
      </c>
      <c r="C9" t="s">
        <v>491</v>
      </c>
      <c r="D9">
        <v>47125</v>
      </c>
      <c r="E9">
        <v>47126</v>
      </c>
      <c r="F9">
        <v>35.020000000000003</v>
      </c>
      <c r="G9">
        <v>250</v>
      </c>
      <c r="H9">
        <v>0</v>
      </c>
      <c r="I9">
        <f t="shared" si="0"/>
        <v>250</v>
      </c>
      <c r="J9" t="s">
        <v>29</v>
      </c>
      <c r="K9" t="s">
        <v>702</v>
      </c>
      <c r="L9">
        <v>19980101</v>
      </c>
      <c r="M9" t="s">
        <v>31</v>
      </c>
      <c r="N9" t="s">
        <v>699</v>
      </c>
      <c r="O9">
        <v>2024</v>
      </c>
      <c r="P9">
        <v>0</v>
      </c>
    </row>
    <row r="10" spans="1:16" x14ac:dyDescent="0.25">
      <c r="A10" t="s">
        <v>770</v>
      </c>
      <c r="B10" t="s">
        <v>771</v>
      </c>
      <c r="C10" t="s">
        <v>491</v>
      </c>
      <c r="D10">
        <v>47102</v>
      </c>
      <c r="E10">
        <v>47125</v>
      </c>
      <c r="F10">
        <v>35.17</v>
      </c>
      <c r="G10">
        <v>250</v>
      </c>
      <c r="H10">
        <v>0</v>
      </c>
      <c r="I10">
        <f t="shared" si="0"/>
        <v>250</v>
      </c>
      <c r="J10" t="s">
        <v>29</v>
      </c>
      <c r="K10" t="s">
        <v>702</v>
      </c>
      <c r="L10">
        <v>19980101</v>
      </c>
      <c r="M10" t="s">
        <v>31</v>
      </c>
      <c r="N10" t="s">
        <v>699</v>
      </c>
      <c r="O10">
        <v>2024</v>
      </c>
      <c r="P10">
        <v>0</v>
      </c>
    </row>
    <row r="11" spans="1:16" x14ac:dyDescent="0.25">
      <c r="A11" t="s">
        <v>772</v>
      </c>
      <c r="B11" t="s">
        <v>773</v>
      </c>
      <c r="C11" t="s">
        <v>491</v>
      </c>
      <c r="D11">
        <v>47121</v>
      </c>
      <c r="E11">
        <v>47122</v>
      </c>
      <c r="F11">
        <v>33.770000000000003</v>
      </c>
      <c r="G11">
        <v>250</v>
      </c>
      <c r="H11">
        <v>0</v>
      </c>
      <c r="I11">
        <f t="shared" si="0"/>
        <v>250</v>
      </c>
      <c r="J11" t="s">
        <v>29</v>
      </c>
      <c r="K11" t="s">
        <v>702</v>
      </c>
      <c r="L11">
        <v>19980101</v>
      </c>
      <c r="M11" t="s">
        <v>31</v>
      </c>
      <c r="N11" t="s">
        <v>774</v>
      </c>
      <c r="O11">
        <v>2024</v>
      </c>
      <c r="P11">
        <v>0</v>
      </c>
    </row>
    <row r="12" spans="1:16" x14ac:dyDescent="0.25">
      <c r="A12" t="s">
        <v>775</v>
      </c>
      <c r="B12" t="s">
        <v>776</v>
      </c>
      <c r="C12" t="s">
        <v>491</v>
      </c>
      <c r="D12">
        <v>47123</v>
      </c>
      <c r="E12">
        <v>47121</v>
      </c>
      <c r="F12">
        <v>37.700000000000003</v>
      </c>
      <c r="G12">
        <v>250</v>
      </c>
      <c r="H12">
        <v>0</v>
      </c>
      <c r="I12">
        <f t="shared" si="0"/>
        <v>250</v>
      </c>
      <c r="J12" t="s">
        <v>29</v>
      </c>
      <c r="K12" t="s">
        <v>702</v>
      </c>
      <c r="L12">
        <v>19980101</v>
      </c>
      <c r="M12" t="s">
        <v>31</v>
      </c>
      <c r="N12" t="s">
        <v>774</v>
      </c>
      <c r="O12">
        <v>2024</v>
      </c>
      <c r="P12">
        <v>0</v>
      </c>
    </row>
    <row r="13" spans="1:16" x14ac:dyDescent="0.25">
      <c r="A13" t="s">
        <v>777</v>
      </c>
      <c r="B13" t="s">
        <v>778</v>
      </c>
      <c r="C13" t="s">
        <v>491</v>
      </c>
      <c r="D13">
        <v>47124</v>
      </c>
      <c r="E13">
        <v>47123</v>
      </c>
      <c r="F13">
        <v>47.51</v>
      </c>
      <c r="G13">
        <v>250</v>
      </c>
      <c r="H13">
        <v>0</v>
      </c>
      <c r="I13">
        <f t="shared" si="0"/>
        <v>250</v>
      </c>
      <c r="J13" t="s">
        <v>29</v>
      </c>
      <c r="K13" t="s">
        <v>702</v>
      </c>
      <c r="L13">
        <v>19980101</v>
      </c>
      <c r="M13" t="s">
        <v>31</v>
      </c>
      <c r="N13" t="s">
        <v>774</v>
      </c>
      <c r="O13">
        <v>2024</v>
      </c>
      <c r="P13">
        <v>0</v>
      </c>
    </row>
    <row r="14" spans="1:16" x14ac:dyDescent="0.25">
      <c r="A14" t="s">
        <v>779</v>
      </c>
      <c r="B14" t="s">
        <v>780</v>
      </c>
      <c r="C14" t="s">
        <v>491</v>
      </c>
      <c r="D14">
        <v>47120</v>
      </c>
      <c r="E14">
        <v>47124</v>
      </c>
      <c r="F14">
        <v>6.62</v>
      </c>
      <c r="G14">
        <v>250</v>
      </c>
      <c r="H14">
        <v>0</v>
      </c>
      <c r="I14">
        <f t="shared" si="0"/>
        <v>250</v>
      </c>
      <c r="J14" t="s">
        <v>29</v>
      </c>
      <c r="K14" t="s">
        <v>702</v>
      </c>
      <c r="L14">
        <v>19980101</v>
      </c>
      <c r="M14" t="s">
        <v>31</v>
      </c>
      <c r="N14" t="s">
        <v>774</v>
      </c>
      <c r="O14">
        <v>2024</v>
      </c>
      <c r="P14">
        <v>0</v>
      </c>
    </row>
    <row r="15" spans="1:16" x14ac:dyDescent="0.25">
      <c r="A15" t="s">
        <v>781</v>
      </c>
      <c r="B15" t="s">
        <v>782</v>
      </c>
      <c r="C15" t="s">
        <v>491</v>
      </c>
      <c r="D15">
        <v>47117</v>
      </c>
      <c r="E15">
        <v>47119</v>
      </c>
      <c r="F15">
        <v>38.29</v>
      </c>
      <c r="G15">
        <v>250</v>
      </c>
      <c r="H15">
        <v>0</v>
      </c>
      <c r="I15">
        <f t="shared" si="0"/>
        <v>250</v>
      </c>
      <c r="J15" t="s">
        <v>29</v>
      </c>
      <c r="K15" t="s">
        <v>702</v>
      </c>
      <c r="L15">
        <v>19980101</v>
      </c>
      <c r="M15" t="s">
        <v>31</v>
      </c>
      <c r="N15" t="s">
        <v>774</v>
      </c>
      <c r="O15">
        <v>2024</v>
      </c>
      <c r="P15">
        <v>0</v>
      </c>
    </row>
    <row r="16" spans="1:16" x14ac:dyDescent="0.25">
      <c r="A16" t="s">
        <v>783</v>
      </c>
      <c r="B16" t="s">
        <v>784</v>
      </c>
      <c r="C16" t="s">
        <v>491</v>
      </c>
      <c r="D16">
        <v>47118</v>
      </c>
      <c r="E16">
        <v>47117</v>
      </c>
      <c r="F16">
        <v>33.47</v>
      </c>
      <c r="G16">
        <v>250</v>
      </c>
      <c r="H16">
        <v>0</v>
      </c>
      <c r="I16">
        <f t="shared" si="0"/>
        <v>250</v>
      </c>
      <c r="J16" t="s">
        <v>29</v>
      </c>
      <c r="K16" t="s">
        <v>702</v>
      </c>
      <c r="L16">
        <v>19980101</v>
      </c>
      <c r="M16" t="s">
        <v>31</v>
      </c>
      <c r="N16" t="s">
        <v>774</v>
      </c>
      <c r="O16">
        <v>2024</v>
      </c>
      <c r="P16">
        <v>0</v>
      </c>
    </row>
    <row r="17" spans="1:16" x14ac:dyDescent="0.25">
      <c r="A17" t="s">
        <v>785</v>
      </c>
      <c r="B17" t="s">
        <v>786</v>
      </c>
      <c r="C17" t="s">
        <v>491</v>
      </c>
      <c r="D17">
        <v>47116</v>
      </c>
      <c r="E17">
        <v>47130</v>
      </c>
      <c r="F17">
        <v>46.06</v>
      </c>
      <c r="G17">
        <v>250</v>
      </c>
      <c r="H17">
        <v>0</v>
      </c>
      <c r="I17">
        <f t="shared" si="0"/>
        <v>250</v>
      </c>
      <c r="J17" t="s">
        <v>29</v>
      </c>
      <c r="K17" t="s">
        <v>702</v>
      </c>
      <c r="L17">
        <v>19980101</v>
      </c>
      <c r="M17" t="s">
        <v>31</v>
      </c>
      <c r="N17" t="s">
        <v>715</v>
      </c>
      <c r="O17">
        <v>2024</v>
      </c>
      <c r="P17">
        <v>0</v>
      </c>
    </row>
    <row r="18" spans="1:16" x14ac:dyDescent="0.25">
      <c r="A18" t="s">
        <v>790</v>
      </c>
      <c r="B18" t="s">
        <v>791</v>
      </c>
      <c r="C18" t="s">
        <v>491</v>
      </c>
      <c r="D18">
        <v>47291</v>
      </c>
      <c r="E18">
        <v>47156</v>
      </c>
      <c r="F18">
        <v>35.35</v>
      </c>
      <c r="G18">
        <v>250</v>
      </c>
      <c r="H18">
        <v>0</v>
      </c>
      <c r="I18">
        <f t="shared" si="0"/>
        <v>250</v>
      </c>
      <c r="J18" t="s">
        <v>29</v>
      </c>
      <c r="K18" t="s">
        <v>702</v>
      </c>
      <c r="L18">
        <v>20020101</v>
      </c>
      <c r="M18" t="s">
        <v>31</v>
      </c>
      <c r="N18" t="s">
        <v>708</v>
      </c>
      <c r="O18">
        <v>2024</v>
      </c>
      <c r="P18">
        <v>0</v>
      </c>
    </row>
    <row r="19" spans="1:16" x14ac:dyDescent="0.25">
      <c r="A19" t="s">
        <v>794</v>
      </c>
      <c r="B19" t="s">
        <v>795</v>
      </c>
      <c r="C19" t="s">
        <v>491</v>
      </c>
      <c r="D19">
        <v>47178</v>
      </c>
      <c r="E19">
        <v>47180</v>
      </c>
      <c r="F19">
        <v>29.73</v>
      </c>
      <c r="G19">
        <v>250</v>
      </c>
      <c r="H19">
        <v>0</v>
      </c>
      <c r="I19">
        <f t="shared" si="0"/>
        <v>250</v>
      </c>
      <c r="J19" t="s">
        <v>29</v>
      </c>
      <c r="K19" t="s">
        <v>702</v>
      </c>
      <c r="L19">
        <v>19980101</v>
      </c>
      <c r="M19" t="s">
        <v>31</v>
      </c>
      <c r="N19" t="s">
        <v>483</v>
      </c>
      <c r="O19">
        <v>2024</v>
      </c>
      <c r="P19">
        <v>0</v>
      </c>
    </row>
    <row r="20" spans="1:16" x14ac:dyDescent="0.25">
      <c r="A20" t="s">
        <v>796</v>
      </c>
      <c r="B20" t="s">
        <v>797</v>
      </c>
      <c r="C20" t="s">
        <v>491</v>
      </c>
      <c r="D20">
        <v>47179</v>
      </c>
      <c r="E20">
        <v>47181</v>
      </c>
      <c r="F20">
        <v>35.97</v>
      </c>
      <c r="G20">
        <v>250</v>
      </c>
      <c r="H20">
        <v>0</v>
      </c>
      <c r="I20">
        <f t="shared" si="0"/>
        <v>250</v>
      </c>
      <c r="J20" t="s">
        <v>29</v>
      </c>
      <c r="K20" t="s">
        <v>702</v>
      </c>
      <c r="L20">
        <v>19980101</v>
      </c>
      <c r="M20" t="s">
        <v>31</v>
      </c>
      <c r="N20" t="s">
        <v>483</v>
      </c>
      <c r="O20">
        <v>2024</v>
      </c>
      <c r="P20">
        <v>0</v>
      </c>
    </row>
    <row r="21" spans="1:16" x14ac:dyDescent="0.25">
      <c r="A21" t="s">
        <v>805</v>
      </c>
      <c r="B21" t="s">
        <v>806</v>
      </c>
      <c r="C21" t="s">
        <v>491</v>
      </c>
      <c r="D21">
        <v>47115</v>
      </c>
      <c r="E21">
        <v>47116</v>
      </c>
      <c r="F21">
        <v>49.57</v>
      </c>
      <c r="G21">
        <v>250</v>
      </c>
      <c r="H21">
        <v>0</v>
      </c>
      <c r="I21">
        <f t="shared" si="0"/>
        <v>250</v>
      </c>
      <c r="J21" t="s">
        <v>29</v>
      </c>
      <c r="K21" t="s">
        <v>702</v>
      </c>
      <c r="L21">
        <v>19980101</v>
      </c>
      <c r="M21" t="s">
        <v>31</v>
      </c>
      <c r="N21" t="s">
        <v>715</v>
      </c>
      <c r="O21">
        <v>2024</v>
      </c>
      <c r="P21">
        <v>0</v>
      </c>
    </row>
    <row r="22" spans="1:16" x14ac:dyDescent="0.25">
      <c r="A22" t="s">
        <v>807</v>
      </c>
      <c r="B22" t="s">
        <v>808</v>
      </c>
      <c r="C22" t="s">
        <v>491</v>
      </c>
      <c r="D22">
        <v>47114</v>
      </c>
      <c r="E22">
        <v>47115</v>
      </c>
      <c r="F22">
        <v>48.48</v>
      </c>
      <c r="G22">
        <v>250</v>
      </c>
      <c r="H22">
        <v>0</v>
      </c>
      <c r="I22">
        <f t="shared" si="0"/>
        <v>250</v>
      </c>
      <c r="J22" t="s">
        <v>29</v>
      </c>
      <c r="K22" t="s">
        <v>702</v>
      </c>
      <c r="L22">
        <v>19980101</v>
      </c>
      <c r="M22" t="s">
        <v>31</v>
      </c>
      <c r="N22" t="s">
        <v>715</v>
      </c>
      <c r="O22">
        <v>2024</v>
      </c>
      <c r="P22">
        <v>0</v>
      </c>
    </row>
    <row r="23" spans="1:16" x14ac:dyDescent="0.25">
      <c r="A23" t="s">
        <v>809</v>
      </c>
      <c r="B23" t="s">
        <v>810</v>
      </c>
      <c r="C23" t="s">
        <v>491</v>
      </c>
      <c r="D23">
        <v>47121</v>
      </c>
      <c r="E23">
        <v>47126</v>
      </c>
      <c r="F23">
        <v>57.61</v>
      </c>
      <c r="G23">
        <v>250</v>
      </c>
      <c r="H23">
        <v>0</v>
      </c>
      <c r="I23">
        <f t="shared" si="0"/>
        <v>250</v>
      </c>
      <c r="J23" t="s">
        <v>29</v>
      </c>
      <c r="K23" t="s">
        <v>702</v>
      </c>
      <c r="L23">
        <v>19980101</v>
      </c>
      <c r="M23" t="s">
        <v>31</v>
      </c>
      <c r="N23" t="s">
        <v>722</v>
      </c>
      <c r="O23">
        <v>2024</v>
      </c>
      <c r="P23">
        <v>0</v>
      </c>
    </row>
    <row r="24" spans="1:16" x14ac:dyDescent="0.25">
      <c r="A24" t="s">
        <v>811</v>
      </c>
      <c r="B24" t="s">
        <v>812</v>
      </c>
      <c r="C24" t="s">
        <v>491</v>
      </c>
      <c r="D24">
        <v>47117</v>
      </c>
      <c r="E24">
        <v>47121</v>
      </c>
      <c r="F24">
        <v>15.01</v>
      </c>
      <c r="G24">
        <v>250</v>
      </c>
      <c r="H24">
        <v>0</v>
      </c>
      <c r="I24">
        <f t="shared" si="0"/>
        <v>250</v>
      </c>
      <c r="J24" t="s">
        <v>29</v>
      </c>
      <c r="K24" t="s">
        <v>702</v>
      </c>
      <c r="L24">
        <v>19980101</v>
      </c>
      <c r="M24" t="s">
        <v>31</v>
      </c>
      <c r="N24" t="s">
        <v>722</v>
      </c>
      <c r="O24">
        <v>2024</v>
      </c>
      <c r="P24">
        <v>0</v>
      </c>
    </row>
    <row r="25" spans="1:16" x14ac:dyDescent="0.25">
      <c r="A25" t="s">
        <v>813</v>
      </c>
      <c r="B25" t="s">
        <v>814</v>
      </c>
      <c r="C25" t="s">
        <v>491</v>
      </c>
      <c r="D25">
        <v>47151</v>
      </c>
      <c r="E25">
        <v>47149</v>
      </c>
      <c r="F25">
        <v>41.24</v>
      </c>
      <c r="G25">
        <v>250</v>
      </c>
      <c r="H25">
        <v>0</v>
      </c>
      <c r="I25">
        <f t="shared" si="0"/>
        <v>250</v>
      </c>
      <c r="J25" t="s">
        <v>29</v>
      </c>
      <c r="K25" t="s">
        <v>702</v>
      </c>
      <c r="L25">
        <v>20020101</v>
      </c>
      <c r="M25" t="s">
        <v>31</v>
      </c>
      <c r="N25" t="s">
        <v>733</v>
      </c>
      <c r="O25">
        <v>2024</v>
      </c>
      <c r="P25">
        <v>0</v>
      </c>
    </row>
    <row r="26" spans="1:16" x14ac:dyDescent="0.25">
      <c r="A26" t="s">
        <v>815</v>
      </c>
      <c r="B26" t="s">
        <v>816</v>
      </c>
      <c r="C26" t="s">
        <v>491</v>
      </c>
      <c r="D26">
        <v>47152</v>
      </c>
      <c r="E26">
        <v>47151</v>
      </c>
      <c r="F26">
        <v>79.78</v>
      </c>
      <c r="G26">
        <v>250</v>
      </c>
      <c r="H26">
        <v>0</v>
      </c>
      <c r="I26">
        <f t="shared" si="0"/>
        <v>250</v>
      </c>
      <c r="J26" t="s">
        <v>29</v>
      </c>
      <c r="K26" t="s">
        <v>702</v>
      </c>
      <c r="L26">
        <v>20020101</v>
      </c>
      <c r="M26" t="s">
        <v>31</v>
      </c>
      <c r="N26" t="s">
        <v>733</v>
      </c>
      <c r="O26">
        <v>2024</v>
      </c>
      <c r="P26">
        <v>0</v>
      </c>
    </row>
    <row r="27" spans="1:16" x14ac:dyDescent="0.25">
      <c r="A27" t="s">
        <v>817</v>
      </c>
      <c r="B27" t="s">
        <v>818</v>
      </c>
      <c r="C27" t="s">
        <v>491</v>
      </c>
      <c r="D27">
        <v>47162</v>
      </c>
      <c r="E27">
        <v>47161</v>
      </c>
      <c r="F27">
        <v>43.46</v>
      </c>
      <c r="G27">
        <v>250</v>
      </c>
      <c r="H27">
        <v>0</v>
      </c>
      <c r="I27">
        <f t="shared" si="0"/>
        <v>250</v>
      </c>
      <c r="J27" t="s">
        <v>29</v>
      </c>
      <c r="K27" t="s">
        <v>702</v>
      </c>
      <c r="L27">
        <v>20020101</v>
      </c>
      <c r="M27" t="s">
        <v>31</v>
      </c>
      <c r="N27" t="s">
        <v>715</v>
      </c>
      <c r="O27">
        <v>2024</v>
      </c>
      <c r="P27">
        <v>0</v>
      </c>
    </row>
    <row r="28" spans="1:16" x14ac:dyDescent="0.25">
      <c r="A28" t="s">
        <v>819</v>
      </c>
      <c r="B28" t="s">
        <v>820</v>
      </c>
      <c r="C28" t="s">
        <v>491</v>
      </c>
      <c r="D28">
        <v>47116</v>
      </c>
      <c r="E28">
        <v>47162</v>
      </c>
      <c r="F28">
        <v>44.51</v>
      </c>
      <c r="G28">
        <v>250</v>
      </c>
      <c r="H28">
        <v>0</v>
      </c>
      <c r="I28">
        <f t="shared" si="0"/>
        <v>250</v>
      </c>
      <c r="J28" t="s">
        <v>29</v>
      </c>
      <c r="K28" t="s">
        <v>702</v>
      </c>
      <c r="L28">
        <v>20020101</v>
      </c>
      <c r="M28" t="s">
        <v>31</v>
      </c>
      <c r="N28" t="s">
        <v>715</v>
      </c>
      <c r="O28">
        <v>2024</v>
      </c>
      <c r="P28">
        <v>0</v>
      </c>
    </row>
    <row r="29" spans="1:16" x14ac:dyDescent="0.25">
      <c r="A29" t="s">
        <v>821</v>
      </c>
      <c r="B29" t="s">
        <v>822</v>
      </c>
      <c r="C29" t="s">
        <v>491</v>
      </c>
      <c r="D29">
        <v>47163</v>
      </c>
      <c r="E29">
        <v>47160</v>
      </c>
      <c r="F29">
        <v>81.8</v>
      </c>
      <c r="G29">
        <v>250</v>
      </c>
      <c r="H29">
        <v>0</v>
      </c>
      <c r="I29">
        <f t="shared" si="0"/>
        <v>250</v>
      </c>
      <c r="J29" t="s">
        <v>29</v>
      </c>
      <c r="K29" t="s">
        <v>702</v>
      </c>
      <c r="L29">
        <v>20020101</v>
      </c>
      <c r="M29" t="s">
        <v>31</v>
      </c>
      <c r="N29" t="s">
        <v>823</v>
      </c>
      <c r="O29">
        <v>2024</v>
      </c>
      <c r="P29">
        <v>0</v>
      </c>
    </row>
    <row r="30" spans="1:16" x14ac:dyDescent="0.25">
      <c r="A30" t="s">
        <v>824</v>
      </c>
      <c r="B30" t="s">
        <v>825</v>
      </c>
      <c r="C30" t="s">
        <v>491</v>
      </c>
      <c r="D30">
        <v>47168</v>
      </c>
      <c r="E30">
        <v>47169</v>
      </c>
      <c r="F30">
        <v>34.04</v>
      </c>
      <c r="G30">
        <v>250</v>
      </c>
      <c r="H30">
        <v>0</v>
      </c>
      <c r="I30">
        <f t="shared" si="0"/>
        <v>250</v>
      </c>
      <c r="J30" t="s">
        <v>29</v>
      </c>
      <c r="K30" t="s">
        <v>702</v>
      </c>
      <c r="L30">
        <v>20020101</v>
      </c>
      <c r="M30" t="s">
        <v>31</v>
      </c>
      <c r="N30" t="s">
        <v>774</v>
      </c>
      <c r="O30">
        <v>2024</v>
      </c>
      <c r="P30">
        <v>0</v>
      </c>
    </row>
    <row r="31" spans="1:16" x14ac:dyDescent="0.25">
      <c r="A31" t="s">
        <v>826</v>
      </c>
      <c r="B31" t="s">
        <v>827</v>
      </c>
      <c r="C31" t="s">
        <v>491</v>
      </c>
      <c r="D31">
        <v>47163</v>
      </c>
      <c r="E31">
        <v>47170</v>
      </c>
      <c r="F31">
        <v>34.020000000000003</v>
      </c>
      <c r="G31">
        <v>250</v>
      </c>
      <c r="H31">
        <v>0</v>
      </c>
      <c r="I31">
        <f t="shared" si="0"/>
        <v>250</v>
      </c>
      <c r="J31" t="s">
        <v>29</v>
      </c>
      <c r="K31" t="s">
        <v>702</v>
      </c>
      <c r="L31">
        <v>20020101</v>
      </c>
      <c r="M31" t="s">
        <v>31</v>
      </c>
      <c r="N31" t="s">
        <v>774</v>
      </c>
      <c r="O31">
        <v>2024</v>
      </c>
      <c r="P31">
        <v>0</v>
      </c>
    </row>
    <row r="32" spans="1:16" x14ac:dyDescent="0.25">
      <c r="A32" t="s">
        <v>828</v>
      </c>
      <c r="B32" t="s">
        <v>829</v>
      </c>
      <c r="C32" t="s">
        <v>491</v>
      </c>
      <c r="D32">
        <v>47167</v>
      </c>
      <c r="E32">
        <v>47163</v>
      </c>
      <c r="F32">
        <v>40.49</v>
      </c>
      <c r="G32">
        <v>250</v>
      </c>
      <c r="H32">
        <v>0</v>
      </c>
      <c r="I32">
        <f t="shared" si="0"/>
        <v>250</v>
      </c>
      <c r="J32" t="s">
        <v>29</v>
      </c>
      <c r="K32" t="s">
        <v>702</v>
      </c>
      <c r="L32">
        <v>20020101</v>
      </c>
      <c r="M32" t="s">
        <v>31</v>
      </c>
      <c r="N32" t="s">
        <v>774</v>
      </c>
      <c r="O32">
        <v>2024</v>
      </c>
      <c r="P32">
        <v>0</v>
      </c>
    </row>
    <row r="33" spans="1:16" x14ac:dyDescent="0.25">
      <c r="A33" t="s">
        <v>830</v>
      </c>
      <c r="B33" t="s">
        <v>831</v>
      </c>
      <c r="C33" t="s">
        <v>491</v>
      </c>
      <c r="D33">
        <v>47165</v>
      </c>
      <c r="E33">
        <v>47167</v>
      </c>
      <c r="F33">
        <v>39.549999999999997</v>
      </c>
      <c r="G33">
        <v>250</v>
      </c>
      <c r="H33">
        <v>0</v>
      </c>
      <c r="I33">
        <f t="shared" si="0"/>
        <v>250</v>
      </c>
      <c r="J33" t="s">
        <v>29</v>
      </c>
      <c r="K33" t="s">
        <v>702</v>
      </c>
      <c r="L33">
        <v>20020101</v>
      </c>
      <c r="M33" t="s">
        <v>31</v>
      </c>
      <c r="N33" t="s">
        <v>774</v>
      </c>
      <c r="O33">
        <v>2024</v>
      </c>
      <c r="P33">
        <v>0</v>
      </c>
    </row>
    <row r="34" spans="1:16" x14ac:dyDescent="0.25">
      <c r="A34" t="s">
        <v>832</v>
      </c>
      <c r="B34" t="s">
        <v>833</v>
      </c>
      <c r="C34" t="s">
        <v>491</v>
      </c>
      <c r="D34">
        <v>47166</v>
      </c>
      <c r="E34">
        <v>47165</v>
      </c>
      <c r="F34">
        <v>4.59</v>
      </c>
      <c r="G34">
        <v>250</v>
      </c>
      <c r="H34">
        <v>0</v>
      </c>
      <c r="I34">
        <f t="shared" si="0"/>
        <v>250</v>
      </c>
      <c r="J34" t="s">
        <v>29</v>
      </c>
      <c r="K34" t="s">
        <v>702</v>
      </c>
      <c r="L34">
        <v>20020101</v>
      </c>
      <c r="M34" t="s">
        <v>31</v>
      </c>
      <c r="N34" t="s">
        <v>774</v>
      </c>
      <c r="O34">
        <v>2024</v>
      </c>
      <c r="P34">
        <v>0</v>
      </c>
    </row>
    <row r="35" spans="1:16" x14ac:dyDescent="0.25">
      <c r="A35" t="s">
        <v>834</v>
      </c>
      <c r="B35" t="s">
        <v>835</v>
      </c>
      <c r="C35" t="s">
        <v>491</v>
      </c>
      <c r="D35">
        <v>47164</v>
      </c>
      <c r="E35">
        <v>47166</v>
      </c>
      <c r="F35">
        <v>39.619999999999997</v>
      </c>
      <c r="G35">
        <v>250</v>
      </c>
      <c r="H35">
        <v>0</v>
      </c>
      <c r="I35">
        <f t="shared" si="0"/>
        <v>250</v>
      </c>
      <c r="J35" t="s">
        <v>29</v>
      </c>
      <c r="K35" t="s">
        <v>702</v>
      </c>
      <c r="L35">
        <v>20020101</v>
      </c>
      <c r="M35" t="s">
        <v>31</v>
      </c>
      <c r="N35" t="s">
        <v>774</v>
      </c>
      <c r="O35">
        <v>2024</v>
      </c>
      <c r="P35">
        <v>0</v>
      </c>
    </row>
    <row r="36" spans="1:16" x14ac:dyDescent="0.25">
      <c r="A36" t="s">
        <v>836</v>
      </c>
      <c r="B36" t="s">
        <v>837</v>
      </c>
      <c r="C36" t="s">
        <v>491</v>
      </c>
      <c r="D36">
        <v>47168</v>
      </c>
      <c r="E36">
        <v>47164</v>
      </c>
      <c r="F36">
        <v>40.54</v>
      </c>
      <c r="G36">
        <v>250</v>
      </c>
      <c r="H36">
        <v>0</v>
      </c>
      <c r="I36">
        <f t="shared" si="0"/>
        <v>250</v>
      </c>
      <c r="J36" t="s">
        <v>29</v>
      </c>
      <c r="K36" t="s">
        <v>702</v>
      </c>
      <c r="L36">
        <v>20020101</v>
      </c>
      <c r="M36" t="s">
        <v>31</v>
      </c>
      <c r="N36" t="s">
        <v>774</v>
      </c>
      <c r="O36">
        <v>2024</v>
      </c>
      <c r="P36">
        <v>0</v>
      </c>
    </row>
    <row r="37" spans="1:16" x14ac:dyDescent="0.25">
      <c r="A37" t="s">
        <v>838</v>
      </c>
      <c r="B37" t="s">
        <v>839</v>
      </c>
      <c r="C37" t="s">
        <v>491</v>
      </c>
      <c r="D37">
        <v>47168</v>
      </c>
      <c r="E37">
        <v>47163</v>
      </c>
      <c r="F37">
        <v>8.27</v>
      </c>
      <c r="G37">
        <v>250</v>
      </c>
      <c r="H37">
        <v>0</v>
      </c>
      <c r="I37">
        <f t="shared" si="0"/>
        <v>250</v>
      </c>
      <c r="J37" t="s">
        <v>29</v>
      </c>
      <c r="K37" t="s">
        <v>702</v>
      </c>
      <c r="L37">
        <v>20020101</v>
      </c>
      <c r="M37" t="s">
        <v>31</v>
      </c>
      <c r="N37" t="s">
        <v>823</v>
      </c>
      <c r="O37">
        <v>2024</v>
      </c>
      <c r="P37">
        <v>0</v>
      </c>
    </row>
    <row r="38" spans="1:16" x14ac:dyDescent="0.25">
      <c r="A38" t="s">
        <v>840</v>
      </c>
      <c r="B38" t="s">
        <v>841</v>
      </c>
      <c r="C38" t="s">
        <v>491</v>
      </c>
      <c r="D38">
        <v>47171</v>
      </c>
      <c r="E38">
        <v>47168</v>
      </c>
      <c r="F38">
        <v>61.75</v>
      </c>
      <c r="G38">
        <v>250</v>
      </c>
      <c r="H38">
        <v>0</v>
      </c>
      <c r="I38">
        <f t="shared" si="0"/>
        <v>250</v>
      </c>
      <c r="J38" t="s">
        <v>29</v>
      </c>
      <c r="K38" t="s">
        <v>702</v>
      </c>
      <c r="L38">
        <v>20020101</v>
      </c>
      <c r="M38" t="s">
        <v>31</v>
      </c>
      <c r="N38" t="s">
        <v>823</v>
      </c>
      <c r="O38">
        <v>2024</v>
      </c>
      <c r="P38">
        <v>0</v>
      </c>
    </row>
    <row r="39" spans="1:16" x14ac:dyDescent="0.25">
      <c r="A39" t="s">
        <v>842</v>
      </c>
      <c r="B39" t="s">
        <v>843</v>
      </c>
      <c r="C39" t="s">
        <v>491</v>
      </c>
      <c r="D39">
        <v>47158</v>
      </c>
      <c r="E39">
        <v>47159</v>
      </c>
      <c r="F39">
        <v>64.7</v>
      </c>
      <c r="G39">
        <v>250</v>
      </c>
      <c r="H39">
        <v>0</v>
      </c>
      <c r="I39">
        <f t="shared" si="0"/>
        <v>250</v>
      </c>
      <c r="J39" t="s">
        <v>29</v>
      </c>
      <c r="K39" t="s">
        <v>702</v>
      </c>
      <c r="L39">
        <v>20020101</v>
      </c>
      <c r="M39" t="s">
        <v>31</v>
      </c>
      <c r="N39" t="s">
        <v>708</v>
      </c>
      <c r="O39">
        <v>2024</v>
      </c>
      <c r="P39">
        <v>0</v>
      </c>
    </row>
    <row r="40" spans="1:16" x14ac:dyDescent="0.25">
      <c r="A40" t="s">
        <v>844</v>
      </c>
      <c r="B40" t="s">
        <v>845</v>
      </c>
      <c r="C40" t="s">
        <v>491</v>
      </c>
      <c r="D40">
        <v>47152</v>
      </c>
      <c r="E40">
        <v>47158</v>
      </c>
      <c r="F40">
        <v>60.16</v>
      </c>
      <c r="G40">
        <v>250</v>
      </c>
      <c r="H40">
        <v>0</v>
      </c>
      <c r="I40">
        <f t="shared" si="0"/>
        <v>250</v>
      </c>
      <c r="J40" t="s">
        <v>29</v>
      </c>
      <c r="K40" t="s">
        <v>702</v>
      </c>
      <c r="L40">
        <v>20020101</v>
      </c>
      <c r="M40" t="s">
        <v>31</v>
      </c>
      <c r="N40" t="s">
        <v>708</v>
      </c>
      <c r="O40">
        <v>2024</v>
      </c>
      <c r="P40">
        <v>0</v>
      </c>
    </row>
    <row r="41" spans="1:16" x14ac:dyDescent="0.25">
      <c r="A41" t="s">
        <v>846</v>
      </c>
      <c r="B41" t="s">
        <v>847</v>
      </c>
      <c r="C41" t="s">
        <v>491</v>
      </c>
      <c r="D41">
        <v>47153</v>
      </c>
      <c r="E41">
        <v>47152</v>
      </c>
      <c r="F41">
        <v>63.2</v>
      </c>
      <c r="G41">
        <v>250</v>
      </c>
      <c r="H41">
        <v>0</v>
      </c>
      <c r="I41">
        <f t="shared" si="0"/>
        <v>250</v>
      </c>
      <c r="J41" t="s">
        <v>29</v>
      </c>
      <c r="K41" t="s">
        <v>702</v>
      </c>
      <c r="L41">
        <v>20020101</v>
      </c>
      <c r="M41" t="s">
        <v>31</v>
      </c>
      <c r="N41" t="s">
        <v>848</v>
      </c>
      <c r="O41">
        <v>2024</v>
      </c>
      <c r="P41">
        <v>0</v>
      </c>
    </row>
    <row r="42" spans="1:16" x14ac:dyDescent="0.25">
      <c r="A42" t="s">
        <v>849</v>
      </c>
      <c r="B42" t="s">
        <v>850</v>
      </c>
      <c r="C42" t="s">
        <v>491</v>
      </c>
      <c r="D42">
        <v>47154</v>
      </c>
      <c r="E42">
        <v>47153</v>
      </c>
      <c r="F42">
        <v>61.94</v>
      </c>
      <c r="G42">
        <v>250</v>
      </c>
      <c r="H42">
        <v>0</v>
      </c>
      <c r="I42">
        <f t="shared" si="0"/>
        <v>250</v>
      </c>
      <c r="J42" t="s">
        <v>29</v>
      </c>
      <c r="K42" t="s">
        <v>702</v>
      </c>
      <c r="L42">
        <v>20020101</v>
      </c>
      <c r="M42" t="s">
        <v>31</v>
      </c>
      <c r="N42" t="s">
        <v>848</v>
      </c>
      <c r="O42">
        <v>2024</v>
      </c>
      <c r="P42">
        <v>0</v>
      </c>
    </row>
    <row r="43" spans="1:16" x14ac:dyDescent="0.25">
      <c r="A43" t="s">
        <v>851</v>
      </c>
      <c r="B43" t="s">
        <v>852</v>
      </c>
      <c r="C43" t="s">
        <v>491</v>
      </c>
      <c r="D43">
        <v>47155</v>
      </c>
      <c r="E43">
        <v>47154</v>
      </c>
      <c r="F43">
        <v>62.94</v>
      </c>
      <c r="G43">
        <v>250</v>
      </c>
      <c r="H43">
        <v>0</v>
      </c>
      <c r="I43">
        <f t="shared" si="0"/>
        <v>250</v>
      </c>
      <c r="J43" t="s">
        <v>29</v>
      </c>
      <c r="K43" t="s">
        <v>702</v>
      </c>
      <c r="L43">
        <v>20020101</v>
      </c>
      <c r="M43" t="s">
        <v>31</v>
      </c>
      <c r="N43" t="s">
        <v>848</v>
      </c>
      <c r="O43">
        <v>2024</v>
      </c>
      <c r="P43">
        <v>0</v>
      </c>
    </row>
    <row r="44" spans="1:16" x14ac:dyDescent="0.25">
      <c r="A44" t="s">
        <v>853</v>
      </c>
      <c r="B44" t="s">
        <v>854</v>
      </c>
      <c r="C44" t="s">
        <v>491</v>
      </c>
      <c r="D44">
        <v>47176</v>
      </c>
      <c r="E44">
        <v>47175</v>
      </c>
      <c r="F44">
        <v>87.8</v>
      </c>
      <c r="G44">
        <v>250</v>
      </c>
      <c r="H44">
        <v>0</v>
      </c>
      <c r="I44">
        <f t="shared" si="0"/>
        <v>250</v>
      </c>
      <c r="J44" t="s">
        <v>29</v>
      </c>
      <c r="K44" t="s">
        <v>702</v>
      </c>
      <c r="L44">
        <v>20020101</v>
      </c>
      <c r="M44" t="s">
        <v>31</v>
      </c>
      <c r="N44" t="s">
        <v>855</v>
      </c>
      <c r="O44">
        <v>2024</v>
      </c>
      <c r="P44">
        <v>0</v>
      </c>
    </row>
    <row r="45" spans="1:16" x14ac:dyDescent="0.25">
      <c r="A45" t="s">
        <v>856</v>
      </c>
      <c r="B45" t="s">
        <v>857</v>
      </c>
      <c r="C45" t="s">
        <v>491</v>
      </c>
      <c r="D45">
        <v>47155</v>
      </c>
      <c r="E45">
        <v>47176</v>
      </c>
      <c r="F45">
        <v>64.709999999999994</v>
      </c>
      <c r="G45">
        <v>250</v>
      </c>
      <c r="H45">
        <v>0</v>
      </c>
      <c r="I45">
        <f t="shared" si="0"/>
        <v>250</v>
      </c>
      <c r="J45" t="s">
        <v>29</v>
      </c>
      <c r="K45" t="s">
        <v>702</v>
      </c>
      <c r="L45">
        <v>20020101</v>
      </c>
      <c r="M45" t="s">
        <v>31</v>
      </c>
      <c r="N45" t="s">
        <v>848</v>
      </c>
      <c r="O45">
        <v>2024</v>
      </c>
      <c r="P45">
        <v>0</v>
      </c>
    </row>
    <row r="46" spans="1:16" x14ac:dyDescent="0.25">
      <c r="A46" t="s">
        <v>858</v>
      </c>
      <c r="B46" t="s">
        <v>859</v>
      </c>
      <c r="C46" t="s">
        <v>491</v>
      </c>
      <c r="D46">
        <v>47171</v>
      </c>
      <c r="E46">
        <v>47155</v>
      </c>
      <c r="F46">
        <v>68.959999999999994</v>
      </c>
      <c r="G46">
        <v>250</v>
      </c>
      <c r="H46">
        <v>0</v>
      </c>
      <c r="I46">
        <f t="shared" si="0"/>
        <v>250</v>
      </c>
      <c r="J46" t="s">
        <v>29</v>
      </c>
      <c r="K46" t="s">
        <v>702</v>
      </c>
      <c r="L46">
        <v>20020101</v>
      </c>
      <c r="M46" t="s">
        <v>31</v>
      </c>
      <c r="N46" t="s">
        <v>699</v>
      </c>
      <c r="O46">
        <v>2024</v>
      </c>
      <c r="P46">
        <v>0</v>
      </c>
    </row>
    <row r="47" spans="1:16" x14ac:dyDescent="0.25">
      <c r="A47" t="s">
        <v>860</v>
      </c>
      <c r="B47" t="s">
        <v>861</v>
      </c>
      <c r="C47" t="s">
        <v>491</v>
      </c>
      <c r="D47">
        <v>47172</v>
      </c>
      <c r="E47">
        <v>47171</v>
      </c>
      <c r="F47">
        <v>49.41</v>
      </c>
      <c r="G47">
        <v>250</v>
      </c>
      <c r="H47">
        <v>0</v>
      </c>
      <c r="I47">
        <f t="shared" si="0"/>
        <v>250</v>
      </c>
      <c r="J47" t="s">
        <v>29</v>
      </c>
      <c r="K47" t="s">
        <v>702</v>
      </c>
      <c r="L47">
        <v>20020101</v>
      </c>
      <c r="M47" t="s">
        <v>31</v>
      </c>
      <c r="N47" t="s">
        <v>699</v>
      </c>
      <c r="O47">
        <v>2024</v>
      </c>
      <c r="P47">
        <v>0</v>
      </c>
    </row>
    <row r="48" spans="1:16" x14ac:dyDescent="0.25">
      <c r="A48" t="s">
        <v>862</v>
      </c>
      <c r="B48" t="s">
        <v>863</v>
      </c>
      <c r="C48" t="s">
        <v>491</v>
      </c>
      <c r="D48">
        <v>47128</v>
      </c>
      <c r="E48">
        <v>47172</v>
      </c>
      <c r="F48">
        <v>52.34</v>
      </c>
      <c r="G48">
        <v>250</v>
      </c>
      <c r="H48">
        <v>0</v>
      </c>
      <c r="I48">
        <f t="shared" si="0"/>
        <v>250</v>
      </c>
      <c r="J48" t="s">
        <v>29</v>
      </c>
      <c r="K48" t="s">
        <v>702</v>
      </c>
      <c r="L48">
        <v>20020101</v>
      </c>
      <c r="M48" t="s">
        <v>31</v>
      </c>
      <c r="N48" t="s">
        <v>699</v>
      </c>
      <c r="O48">
        <v>2024</v>
      </c>
      <c r="P48">
        <v>0</v>
      </c>
    </row>
    <row r="49" spans="1:16" x14ac:dyDescent="0.25">
      <c r="A49" t="s">
        <v>864</v>
      </c>
      <c r="B49" t="s">
        <v>865</v>
      </c>
      <c r="C49" t="s">
        <v>491</v>
      </c>
      <c r="D49">
        <v>47173</v>
      </c>
      <c r="E49">
        <v>47175</v>
      </c>
      <c r="F49">
        <v>89.1</v>
      </c>
      <c r="G49">
        <v>250</v>
      </c>
      <c r="H49">
        <v>0</v>
      </c>
      <c r="I49">
        <f t="shared" si="0"/>
        <v>250</v>
      </c>
      <c r="J49" t="s">
        <v>29</v>
      </c>
      <c r="K49" t="s">
        <v>702</v>
      </c>
      <c r="L49">
        <v>20020101</v>
      </c>
      <c r="M49" t="s">
        <v>31</v>
      </c>
      <c r="N49" t="s">
        <v>855</v>
      </c>
      <c r="O49">
        <v>2024</v>
      </c>
      <c r="P49">
        <v>0</v>
      </c>
    </row>
    <row r="50" spans="1:16" x14ac:dyDescent="0.25">
      <c r="A50" t="s">
        <v>866</v>
      </c>
      <c r="B50" t="s">
        <v>867</v>
      </c>
      <c r="C50" t="s">
        <v>491</v>
      </c>
      <c r="D50">
        <v>47174</v>
      </c>
      <c r="E50">
        <v>47173</v>
      </c>
      <c r="F50">
        <v>83.62</v>
      </c>
      <c r="G50">
        <v>250</v>
      </c>
      <c r="H50">
        <v>0</v>
      </c>
      <c r="I50">
        <f t="shared" si="0"/>
        <v>250</v>
      </c>
      <c r="J50" t="s">
        <v>29</v>
      </c>
      <c r="K50" t="s">
        <v>702</v>
      </c>
      <c r="L50">
        <v>20020101</v>
      </c>
      <c r="M50" t="s">
        <v>31</v>
      </c>
      <c r="N50" t="s">
        <v>855</v>
      </c>
      <c r="O50">
        <v>2024</v>
      </c>
      <c r="P50">
        <v>0</v>
      </c>
    </row>
    <row r="51" spans="1:16" x14ac:dyDescent="0.25">
      <c r="A51" t="s">
        <v>868</v>
      </c>
      <c r="B51" t="s">
        <v>869</v>
      </c>
      <c r="C51" t="s">
        <v>491</v>
      </c>
      <c r="D51">
        <v>47101</v>
      </c>
      <c r="E51">
        <v>47174</v>
      </c>
      <c r="F51">
        <v>82.48</v>
      </c>
      <c r="G51">
        <v>250</v>
      </c>
      <c r="H51">
        <v>0</v>
      </c>
      <c r="I51">
        <f t="shared" ref="I51:I85" si="1">G51</f>
        <v>250</v>
      </c>
      <c r="J51" t="s">
        <v>29</v>
      </c>
      <c r="K51" t="s">
        <v>702</v>
      </c>
      <c r="L51">
        <v>20020101</v>
      </c>
      <c r="M51" t="s">
        <v>31</v>
      </c>
      <c r="N51" t="s">
        <v>855</v>
      </c>
      <c r="O51">
        <v>2024</v>
      </c>
      <c r="P51">
        <v>0</v>
      </c>
    </row>
    <row r="52" spans="1:16" x14ac:dyDescent="0.25">
      <c r="A52" t="s">
        <v>957</v>
      </c>
      <c r="B52" t="s">
        <v>958</v>
      </c>
      <c r="C52" t="s">
        <v>491</v>
      </c>
      <c r="D52">
        <v>47114</v>
      </c>
      <c r="E52">
        <v>47117</v>
      </c>
      <c r="F52">
        <v>57.92</v>
      </c>
      <c r="G52">
        <v>250</v>
      </c>
      <c r="H52">
        <v>0</v>
      </c>
      <c r="I52">
        <f t="shared" si="1"/>
        <v>250</v>
      </c>
      <c r="J52" t="s">
        <v>29</v>
      </c>
      <c r="K52" t="s">
        <v>702</v>
      </c>
      <c r="L52">
        <v>19980101</v>
      </c>
      <c r="M52" t="s">
        <v>31</v>
      </c>
      <c r="N52" t="s">
        <v>722</v>
      </c>
      <c r="O52">
        <v>2024</v>
      </c>
      <c r="P52">
        <v>0</v>
      </c>
    </row>
    <row r="53" spans="1:16" x14ac:dyDescent="0.25">
      <c r="A53" t="s">
        <v>959</v>
      </c>
      <c r="B53" t="s">
        <v>960</v>
      </c>
      <c r="C53" t="s">
        <v>491</v>
      </c>
      <c r="D53">
        <v>47113</v>
      </c>
      <c r="E53">
        <v>47114</v>
      </c>
      <c r="F53">
        <v>61.92</v>
      </c>
      <c r="G53">
        <v>250</v>
      </c>
      <c r="H53">
        <v>0</v>
      </c>
      <c r="I53">
        <f t="shared" si="1"/>
        <v>250</v>
      </c>
      <c r="J53" t="s">
        <v>29</v>
      </c>
      <c r="K53" t="s">
        <v>702</v>
      </c>
      <c r="L53">
        <v>19980101</v>
      </c>
      <c r="M53" t="s">
        <v>31</v>
      </c>
      <c r="N53" t="s">
        <v>722</v>
      </c>
      <c r="O53">
        <v>2024</v>
      </c>
      <c r="P53">
        <v>0</v>
      </c>
    </row>
    <row r="54" spans="1:16" x14ac:dyDescent="0.25">
      <c r="A54" t="s">
        <v>961</v>
      </c>
      <c r="B54" t="s">
        <v>962</v>
      </c>
      <c r="C54" t="s">
        <v>491</v>
      </c>
      <c r="D54">
        <v>47111</v>
      </c>
      <c r="E54">
        <v>47112</v>
      </c>
      <c r="F54">
        <v>89.71</v>
      </c>
      <c r="G54">
        <v>250</v>
      </c>
      <c r="H54">
        <v>0</v>
      </c>
      <c r="I54">
        <f t="shared" si="1"/>
        <v>250</v>
      </c>
      <c r="J54" t="s">
        <v>29</v>
      </c>
      <c r="K54" t="s">
        <v>702</v>
      </c>
      <c r="L54">
        <v>19980101</v>
      </c>
      <c r="M54" t="s">
        <v>31</v>
      </c>
      <c r="N54" t="s">
        <v>708</v>
      </c>
      <c r="O54">
        <v>2024</v>
      </c>
      <c r="P54">
        <v>0</v>
      </c>
    </row>
    <row r="55" spans="1:16" x14ac:dyDescent="0.25">
      <c r="A55" t="s">
        <v>963</v>
      </c>
      <c r="B55" t="s">
        <v>964</v>
      </c>
      <c r="C55" t="s">
        <v>491</v>
      </c>
      <c r="D55">
        <v>47108</v>
      </c>
      <c r="E55">
        <v>47109</v>
      </c>
      <c r="F55">
        <v>83.91</v>
      </c>
      <c r="G55">
        <v>250</v>
      </c>
      <c r="H55">
        <v>0</v>
      </c>
      <c r="I55">
        <f t="shared" si="1"/>
        <v>250</v>
      </c>
      <c r="J55" t="s">
        <v>29</v>
      </c>
      <c r="K55" t="s">
        <v>702</v>
      </c>
      <c r="L55">
        <v>19980101</v>
      </c>
      <c r="M55" t="s">
        <v>31</v>
      </c>
      <c r="N55" t="s">
        <v>708</v>
      </c>
      <c r="O55">
        <v>2024</v>
      </c>
      <c r="P55">
        <v>0</v>
      </c>
    </row>
    <row r="56" spans="1:16" x14ac:dyDescent="0.25">
      <c r="A56" t="s">
        <v>965</v>
      </c>
      <c r="B56" t="s">
        <v>966</v>
      </c>
      <c r="C56" t="s">
        <v>491</v>
      </c>
      <c r="D56">
        <v>47111</v>
      </c>
      <c r="E56">
        <v>47149</v>
      </c>
      <c r="F56">
        <v>39.799999999999997</v>
      </c>
      <c r="G56">
        <v>250</v>
      </c>
      <c r="H56">
        <v>0</v>
      </c>
      <c r="I56">
        <f t="shared" si="1"/>
        <v>250</v>
      </c>
      <c r="J56" t="s">
        <v>29</v>
      </c>
      <c r="K56" t="s">
        <v>702</v>
      </c>
      <c r="L56">
        <v>19980101</v>
      </c>
      <c r="M56" t="s">
        <v>31</v>
      </c>
      <c r="N56" t="s">
        <v>733</v>
      </c>
      <c r="O56">
        <v>2024</v>
      </c>
      <c r="P56">
        <v>0</v>
      </c>
    </row>
    <row r="57" spans="1:16" x14ac:dyDescent="0.25">
      <c r="A57" t="s">
        <v>967</v>
      </c>
      <c r="B57" t="s">
        <v>968</v>
      </c>
      <c r="C57" t="s">
        <v>491</v>
      </c>
      <c r="D57">
        <v>47110</v>
      </c>
      <c r="E57">
        <v>47111</v>
      </c>
      <c r="F57">
        <v>42.26</v>
      </c>
      <c r="G57">
        <v>250</v>
      </c>
      <c r="H57">
        <v>0</v>
      </c>
      <c r="I57">
        <f t="shared" si="1"/>
        <v>250</v>
      </c>
      <c r="J57" t="s">
        <v>29</v>
      </c>
      <c r="K57" t="s">
        <v>702</v>
      </c>
      <c r="L57">
        <v>19980101</v>
      </c>
      <c r="M57" t="s">
        <v>31</v>
      </c>
      <c r="N57" t="s">
        <v>733</v>
      </c>
      <c r="O57">
        <v>2024</v>
      </c>
      <c r="P57">
        <v>0</v>
      </c>
    </row>
    <row r="58" spans="1:16" x14ac:dyDescent="0.25">
      <c r="A58" t="s">
        <v>969</v>
      </c>
      <c r="B58" t="s">
        <v>970</v>
      </c>
      <c r="C58" t="s">
        <v>491</v>
      </c>
      <c r="D58">
        <v>47108</v>
      </c>
      <c r="E58">
        <v>47110</v>
      </c>
      <c r="F58">
        <v>42.11</v>
      </c>
      <c r="G58">
        <v>250</v>
      </c>
      <c r="H58">
        <v>0</v>
      </c>
      <c r="I58">
        <f t="shared" si="1"/>
        <v>250</v>
      </c>
      <c r="J58" t="s">
        <v>29</v>
      </c>
      <c r="K58" t="s">
        <v>702</v>
      </c>
      <c r="L58">
        <v>19980101</v>
      </c>
      <c r="M58" t="s">
        <v>31</v>
      </c>
      <c r="N58" t="s">
        <v>733</v>
      </c>
      <c r="O58">
        <v>2024</v>
      </c>
      <c r="P58">
        <v>0</v>
      </c>
    </row>
    <row r="59" spans="1:16" x14ac:dyDescent="0.25">
      <c r="A59" t="s">
        <v>971</v>
      </c>
      <c r="B59" t="s">
        <v>972</v>
      </c>
      <c r="C59" t="s">
        <v>491</v>
      </c>
      <c r="D59">
        <v>47113</v>
      </c>
      <c r="E59">
        <v>47108</v>
      </c>
      <c r="F59">
        <v>11.1</v>
      </c>
      <c r="G59">
        <v>250</v>
      </c>
      <c r="H59">
        <v>0</v>
      </c>
      <c r="I59">
        <f t="shared" si="1"/>
        <v>250</v>
      </c>
      <c r="J59" t="s">
        <v>29</v>
      </c>
      <c r="K59" t="s">
        <v>702</v>
      </c>
      <c r="L59">
        <v>19980101</v>
      </c>
      <c r="M59" t="s">
        <v>31</v>
      </c>
      <c r="N59" t="s">
        <v>733</v>
      </c>
      <c r="O59">
        <v>2024</v>
      </c>
      <c r="P59">
        <v>0</v>
      </c>
    </row>
    <row r="60" spans="1:16" x14ac:dyDescent="0.25">
      <c r="A60" t="s">
        <v>973</v>
      </c>
      <c r="B60" t="s">
        <v>974</v>
      </c>
      <c r="C60" t="s">
        <v>491</v>
      </c>
      <c r="D60">
        <v>47107</v>
      </c>
      <c r="E60">
        <v>47113</v>
      </c>
      <c r="F60">
        <v>29.81</v>
      </c>
      <c r="G60">
        <v>250</v>
      </c>
      <c r="H60">
        <v>0</v>
      </c>
      <c r="I60">
        <f t="shared" si="1"/>
        <v>250</v>
      </c>
      <c r="J60" t="s">
        <v>29</v>
      </c>
      <c r="K60" t="s">
        <v>702</v>
      </c>
      <c r="L60">
        <v>19980101</v>
      </c>
      <c r="M60" t="s">
        <v>31</v>
      </c>
      <c r="N60" t="s">
        <v>733</v>
      </c>
      <c r="O60">
        <v>2024</v>
      </c>
      <c r="P60">
        <v>0</v>
      </c>
    </row>
    <row r="61" spans="1:16" x14ac:dyDescent="0.25">
      <c r="A61" t="s">
        <v>975</v>
      </c>
      <c r="B61" t="s">
        <v>976</v>
      </c>
      <c r="C61" t="s">
        <v>491</v>
      </c>
      <c r="D61">
        <v>47105</v>
      </c>
      <c r="E61">
        <v>47107</v>
      </c>
      <c r="F61">
        <v>41.36</v>
      </c>
      <c r="G61">
        <v>250</v>
      </c>
      <c r="H61">
        <v>0</v>
      </c>
      <c r="I61">
        <f t="shared" si="1"/>
        <v>250</v>
      </c>
      <c r="J61" t="s">
        <v>29</v>
      </c>
      <c r="K61" t="s">
        <v>702</v>
      </c>
      <c r="L61">
        <v>19980101</v>
      </c>
      <c r="M61" t="s">
        <v>31</v>
      </c>
      <c r="N61" t="s">
        <v>733</v>
      </c>
      <c r="O61">
        <v>2024</v>
      </c>
      <c r="P61">
        <v>0</v>
      </c>
    </row>
    <row r="62" spans="1:16" x14ac:dyDescent="0.25">
      <c r="A62" t="s">
        <v>977</v>
      </c>
      <c r="B62" t="s">
        <v>978</v>
      </c>
      <c r="C62" t="s">
        <v>491</v>
      </c>
      <c r="D62">
        <v>47105</v>
      </c>
      <c r="E62">
        <v>47106</v>
      </c>
      <c r="F62">
        <v>46.14</v>
      </c>
      <c r="G62">
        <v>250</v>
      </c>
      <c r="H62">
        <v>0</v>
      </c>
      <c r="I62">
        <f t="shared" si="1"/>
        <v>250</v>
      </c>
      <c r="J62" t="s">
        <v>29</v>
      </c>
      <c r="K62" t="s">
        <v>702</v>
      </c>
      <c r="L62">
        <v>19980101</v>
      </c>
      <c r="M62" t="s">
        <v>31</v>
      </c>
      <c r="N62" t="s">
        <v>708</v>
      </c>
      <c r="O62">
        <v>2024</v>
      </c>
      <c r="P62">
        <v>0</v>
      </c>
    </row>
    <row r="63" spans="1:16" x14ac:dyDescent="0.25">
      <c r="A63" t="s">
        <v>979</v>
      </c>
      <c r="B63" t="s">
        <v>980</v>
      </c>
      <c r="C63" t="s">
        <v>491</v>
      </c>
      <c r="D63">
        <v>47104</v>
      </c>
      <c r="E63">
        <v>47105</v>
      </c>
      <c r="F63">
        <v>55.64</v>
      </c>
      <c r="G63">
        <v>250</v>
      </c>
      <c r="H63">
        <v>0</v>
      </c>
      <c r="I63">
        <f t="shared" si="1"/>
        <v>250</v>
      </c>
      <c r="J63" t="s">
        <v>29</v>
      </c>
      <c r="K63" t="s">
        <v>702</v>
      </c>
      <c r="L63">
        <v>19980101</v>
      </c>
      <c r="M63" t="s">
        <v>31</v>
      </c>
      <c r="N63" t="s">
        <v>483</v>
      </c>
      <c r="O63">
        <v>2024</v>
      </c>
      <c r="P63">
        <v>0</v>
      </c>
    </row>
    <row r="64" spans="1:16" x14ac:dyDescent="0.25">
      <c r="A64" t="s">
        <v>981</v>
      </c>
      <c r="B64" t="s">
        <v>982</v>
      </c>
      <c r="C64" t="s">
        <v>491</v>
      </c>
      <c r="D64">
        <v>47103</v>
      </c>
      <c r="E64">
        <v>47104</v>
      </c>
      <c r="F64">
        <v>55.51</v>
      </c>
      <c r="G64">
        <v>250</v>
      </c>
      <c r="H64">
        <v>0</v>
      </c>
      <c r="I64">
        <f t="shared" si="1"/>
        <v>250</v>
      </c>
      <c r="J64" t="s">
        <v>29</v>
      </c>
      <c r="K64" t="s">
        <v>702</v>
      </c>
      <c r="L64">
        <v>19980101</v>
      </c>
      <c r="M64" t="s">
        <v>31</v>
      </c>
      <c r="N64" t="s">
        <v>483</v>
      </c>
      <c r="O64">
        <v>2024</v>
      </c>
      <c r="P64">
        <v>0</v>
      </c>
    </row>
    <row r="65" spans="1:16" x14ac:dyDescent="0.25">
      <c r="A65" t="s">
        <v>983</v>
      </c>
      <c r="B65" t="s">
        <v>984</v>
      </c>
      <c r="C65" t="s">
        <v>491</v>
      </c>
      <c r="D65">
        <v>47102</v>
      </c>
      <c r="E65">
        <v>47103</v>
      </c>
      <c r="F65">
        <v>76.86</v>
      </c>
      <c r="G65">
        <v>250</v>
      </c>
      <c r="H65">
        <v>0</v>
      </c>
      <c r="I65">
        <f t="shared" si="1"/>
        <v>250</v>
      </c>
      <c r="J65" t="s">
        <v>29</v>
      </c>
      <c r="K65" t="s">
        <v>702</v>
      </c>
      <c r="L65">
        <v>19980101</v>
      </c>
      <c r="M65" t="s">
        <v>31</v>
      </c>
      <c r="N65" t="s">
        <v>483</v>
      </c>
      <c r="O65">
        <v>2024</v>
      </c>
      <c r="P65">
        <v>0</v>
      </c>
    </row>
    <row r="66" spans="1:16" x14ac:dyDescent="0.25">
      <c r="A66" t="s">
        <v>985</v>
      </c>
      <c r="B66" t="s">
        <v>986</v>
      </c>
      <c r="C66" t="s">
        <v>491</v>
      </c>
      <c r="D66">
        <v>47101</v>
      </c>
      <c r="E66">
        <v>47102</v>
      </c>
      <c r="F66">
        <v>64.64</v>
      </c>
      <c r="G66">
        <v>250</v>
      </c>
      <c r="H66">
        <v>0</v>
      </c>
      <c r="I66">
        <f t="shared" si="1"/>
        <v>250</v>
      </c>
      <c r="J66" t="s">
        <v>29</v>
      </c>
      <c r="K66" t="s">
        <v>702</v>
      </c>
      <c r="L66">
        <v>19980101</v>
      </c>
      <c r="M66" t="s">
        <v>31</v>
      </c>
      <c r="N66" t="s">
        <v>483</v>
      </c>
      <c r="O66">
        <v>2024</v>
      </c>
      <c r="P66">
        <v>0</v>
      </c>
    </row>
    <row r="67" spans="1:16" x14ac:dyDescent="0.25">
      <c r="A67" t="s">
        <v>987</v>
      </c>
      <c r="B67" t="s">
        <v>988</v>
      </c>
      <c r="C67" t="s">
        <v>491</v>
      </c>
      <c r="D67">
        <v>47301</v>
      </c>
      <c r="E67">
        <v>47101</v>
      </c>
      <c r="F67">
        <v>54.49</v>
      </c>
      <c r="G67">
        <v>250</v>
      </c>
      <c r="H67">
        <v>0</v>
      </c>
      <c r="I67">
        <f t="shared" si="1"/>
        <v>250</v>
      </c>
      <c r="J67" t="s">
        <v>29</v>
      </c>
      <c r="K67" t="s">
        <v>702</v>
      </c>
      <c r="L67">
        <v>19980101</v>
      </c>
      <c r="M67" t="s">
        <v>31</v>
      </c>
      <c r="N67" t="s">
        <v>483</v>
      </c>
      <c r="O67">
        <v>2024</v>
      </c>
      <c r="P67">
        <v>0</v>
      </c>
    </row>
    <row r="68" spans="1:16" x14ac:dyDescent="0.25">
      <c r="A68" t="s">
        <v>989</v>
      </c>
      <c r="B68" t="s">
        <v>990</v>
      </c>
      <c r="C68" t="s">
        <v>491</v>
      </c>
      <c r="D68">
        <v>47119</v>
      </c>
      <c r="E68">
        <v>47120</v>
      </c>
      <c r="F68">
        <v>45.56</v>
      </c>
      <c r="G68">
        <v>250</v>
      </c>
      <c r="H68">
        <v>0</v>
      </c>
      <c r="I68">
        <f t="shared" si="1"/>
        <v>250</v>
      </c>
      <c r="J68" t="s">
        <v>29</v>
      </c>
      <c r="K68" t="s">
        <v>702</v>
      </c>
      <c r="L68">
        <v>19980101</v>
      </c>
      <c r="M68" t="s">
        <v>31</v>
      </c>
      <c r="N68" t="s">
        <v>774</v>
      </c>
      <c r="O68">
        <v>2024</v>
      </c>
      <c r="P68">
        <v>0</v>
      </c>
    </row>
    <row r="69" spans="1:16" x14ac:dyDescent="0.25">
      <c r="A69" t="s">
        <v>1001</v>
      </c>
      <c r="B69">
        <v>1786</v>
      </c>
      <c r="C69" t="s">
        <v>491</v>
      </c>
      <c r="D69">
        <v>1725</v>
      </c>
      <c r="E69">
        <v>1726</v>
      </c>
      <c r="F69">
        <v>21.24</v>
      </c>
      <c r="G69">
        <v>250</v>
      </c>
      <c r="H69">
        <v>0</v>
      </c>
      <c r="I69">
        <f t="shared" si="1"/>
        <v>250</v>
      </c>
      <c r="J69" t="s">
        <v>29</v>
      </c>
      <c r="K69" t="s">
        <v>702</v>
      </c>
      <c r="L69">
        <v>20000101</v>
      </c>
      <c r="M69" t="s">
        <v>161</v>
      </c>
      <c r="N69" t="s">
        <v>1002</v>
      </c>
      <c r="O69">
        <v>2024</v>
      </c>
      <c r="P69">
        <v>0</v>
      </c>
    </row>
    <row r="70" spans="1:16" x14ac:dyDescent="0.25">
      <c r="A70" t="s">
        <v>1003</v>
      </c>
      <c r="B70">
        <v>1787</v>
      </c>
      <c r="C70" t="s">
        <v>491</v>
      </c>
      <c r="D70">
        <v>1724</v>
      </c>
      <c r="E70">
        <v>1725</v>
      </c>
      <c r="F70">
        <v>16.62</v>
      </c>
      <c r="G70">
        <v>250</v>
      </c>
      <c r="H70">
        <v>0</v>
      </c>
      <c r="I70">
        <f t="shared" si="1"/>
        <v>250</v>
      </c>
      <c r="J70" t="s">
        <v>29</v>
      </c>
      <c r="K70" t="s">
        <v>702</v>
      </c>
      <c r="L70">
        <v>20000101</v>
      </c>
      <c r="M70" t="s">
        <v>161</v>
      </c>
      <c r="N70" t="s">
        <v>1002</v>
      </c>
      <c r="O70">
        <v>2024</v>
      </c>
      <c r="P70">
        <v>0</v>
      </c>
    </row>
    <row r="71" spans="1:16" x14ac:dyDescent="0.25">
      <c r="A71" t="s">
        <v>1004</v>
      </c>
      <c r="B71">
        <v>1788</v>
      </c>
      <c r="C71" t="s">
        <v>491</v>
      </c>
      <c r="D71">
        <v>1723</v>
      </c>
      <c r="E71">
        <v>1724</v>
      </c>
      <c r="F71">
        <v>10.51</v>
      </c>
      <c r="G71">
        <v>250</v>
      </c>
      <c r="H71">
        <v>0</v>
      </c>
      <c r="I71">
        <f t="shared" si="1"/>
        <v>250</v>
      </c>
      <c r="J71" t="s">
        <v>29</v>
      </c>
      <c r="K71" t="s">
        <v>702</v>
      </c>
      <c r="L71">
        <v>20000101</v>
      </c>
      <c r="M71" t="s">
        <v>161</v>
      </c>
      <c r="N71" t="s">
        <v>1002</v>
      </c>
      <c r="O71">
        <v>2024</v>
      </c>
      <c r="P71">
        <v>0</v>
      </c>
    </row>
    <row r="72" spans="1:16" x14ac:dyDescent="0.25">
      <c r="A72" t="s">
        <v>1005</v>
      </c>
      <c r="B72">
        <v>1789</v>
      </c>
      <c r="C72" t="s">
        <v>491</v>
      </c>
      <c r="D72">
        <v>1722</v>
      </c>
      <c r="E72">
        <v>1723</v>
      </c>
      <c r="F72">
        <v>10.7</v>
      </c>
      <c r="G72">
        <v>250</v>
      </c>
      <c r="H72">
        <v>0</v>
      </c>
      <c r="I72">
        <f t="shared" si="1"/>
        <v>250</v>
      </c>
      <c r="J72" t="s">
        <v>29</v>
      </c>
      <c r="K72" t="s">
        <v>702</v>
      </c>
      <c r="L72">
        <v>20000101</v>
      </c>
      <c r="M72" t="s">
        <v>161</v>
      </c>
      <c r="N72" t="s">
        <v>1002</v>
      </c>
      <c r="O72">
        <v>2024</v>
      </c>
      <c r="P72">
        <v>0</v>
      </c>
    </row>
    <row r="73" spans="1:16" x14ac:dyDescent="0.25">
      <c r="A73" t="s">
        <v>1006</v>
      </c>
      <c r="B73">
        <v>1790</v>
      </c>
      <c r="C73" t="s">
        <v>491</v>
      </c>
      <c r="D73">
        <v>1721</v>
      </c>
      <c r="E73">
        <v>1722</v>
      </c>
      <c r="F73">
        <v>20.25</v>
      </c>
      <c r="G73">
        <v>250</v>
      </c>
      <c r="H73">
        <v>0</v>
      </c>
      <c r="I73">
        <f t="shared" si="1"/>
        <v>250</v>
      </c>
      <c r="J73" t="s">
        <v>29</v>
      </c>
      <c r="K73" t="s">
        <v>702</v>
      </c>
      <c r="L73">
        <v>20000101</v>
      </c>
      <c r="M73" t="s">
        <v>161</v>
      </c>
      <c r="N73" t="s">
        <v>1002</v>
      </c>
      <c r="O73">
        <v>2024</v>
      </c>
      <c r="P73">
        <v>0</v>
      </c>
    </row>
    <row r="74" spans="1:16" x14ac:dyDescent="0.25">
      <c r="A74" t="s">
        <v>1007</v>
      </c>
      <c r="B74">
        <v>1791</v>
      </c>
      <c r="C74" t="s">
        <v>491</v>
      </c>
      <c r="D74">
        <v>1720</v>
      </c>
      <c r="E74">
        <v>1721</v>
      </c>
      <c r="F74">
        <v>19.38</v>
      </c>
      <c r="G74">
        <v>250</v>
      </c>
      <c r="H74">
        <v>0</v>
      </c>
      <c r="I74">
        <f t="shared" si="1"/>
        <v>250</v>
      </c>
      <c r="J74" t="s">
        <v>29</v>
      </c>
      <c r="K74" t="s">
        <v>702</v>
      </c>
      <c r="L74">
        <v>20000101</v>
      </c>
      <c r="M74" t="s">
        <v>161</v>
      </c>
      <c r="N74" t="s">
        <v>1002</v>
      </c>
      <c r="O74">
        <v>2024</v>
      </c>
      <c r="P74">
        <v>0</v>
      </c>
    </row>
    <row r="75" spans="1:16" x14ac:dyDescent="0.25">
      <c r="A75" t="s">
        <v>1008</v>
      </c>
      <c r="B75">
        <v>1792</v>
      </c>
      <c r="C75" t="s">
        <v>491</v>
      </c>
      <c r="D75">
        <v>1718</v>
      </c>
      <c r="E75">
        <v>1720</v>
      </c>
      <c r="F75">
        <v>10.95</v>
      </c>
      <c r="G75">
        <v>250</v>
      </c>
      <c r="H75">
        <v>0</v>
      </c>
      <c r="I75">
        <f t="shared" si="1"/>
        <v>250</v>
      </c>
      <c r="J75" t="s">
        <v>29</v>
      </c>
      <c r="K75" t="s">
        <v>702</v>
      </c>
      <c r="L75">
        <v>20000101</v>
      </c>
      <c r="M75" t="s">
        <v>161</v>
      </c>
      <c r="N75" t="s">
        <v>1002</v>
      </c>
      <c r="O75">
        <v>2024</v>
      </c>
      <c r="P75">
        <v>0</v>
      </c>
    </row>
    <row r="76" spans="1:16" x14ac:dyDescent="0.25">
      <c r="A76" t="s">
        <v>1009</v>
      </c>
      <c r="B76">
        <v>1793</v>
      </c>
      <c r="C76" t="s">
        <v>491</v>
      </c>
      <c r="D76">
        <v>1726</v>
      </c>
      <c r="E76">
        <v>1720</v>
      </c>
      <c r="F76">
        <v>18.420000000000002</v>
      </c>
      <c r="G76">
        <v>250</v>
      </c>
      <c r="H76">
        <v>0</v>
      </c>
      <c r="I76">
        <f t="shared" si="1"/>
        <v>250</v>
      </c>
      <c r="J76" t="s">
        <v>29</v>
      </c>
      <c r="K76" t="s">
        <v>702</v>
      </c>
      <c r="L76">
        <v>20000101</v>
      </c>
      <c r="M76" t="s">
        <v>161</v>
      </c>
      <c r="N76" t="s">
        <v>1002</v>
      </c>
      <c r="O76">
        <v>2024</v>
      </c>
      <c r="P76">
        <v>0</v>
      </c>
    </row>
    <row r="77" spans="1:16" x14ac:dyDescent="0.25">
      <c r="A77" t="s">
        <v>1010</v>
      </c>
      <c r="B77">
        <v>1794</v>
      </c>
      <c r="C77" t="s">
        <v>491</v>
      </c>
      <c r="D77">
        <v>1718</v>
      </c>
      <c r="E77">
        <v>1719</v>
      </c>
      <c r="F77">
        <v>43.11</v>
      </c>
      <c r="G77">
        <v>250</v>
      </c>
      <c r="H77">
        <v>0</v>
      </c>
      <c r="I77">
        <f t="shared" si="1"/>
        <v>250</v>
      </c>
      <c r="J77" t="s">
        <v>29</v>
      </c>
      <c r="K77" t="s">
        <v>702</v>
      </c>
      <c r="L77">
        <v>20000101</v>
      </c>
      <c r="M77" t="s">
        <v>161</v>
      </c>
      <c r="N77" t="s">
        <v>999</v>
      </c>
      <c r="O77">
        <v>2024</v>
      </c>
      <c r="P77">
        <v>0</v>
      </c>
    </row>
    <row r="78" spans="1:16" x14ac:dyDescent="0.25">
      <c r="A78" t="s">
        <v>1011</v>
      </c>
      <c r="B78">
        <v>1795</v>
      </c>
      <c r="C78" t="s">
        <v>491</v>
      </c>
      <c r="D78">
        <v>1717</v>
      </c>
      <c r="E78">
        <v>1718</v>
      </c>
      <c r="F78">
        <v>13.88</v>
      </c>
      <c r="G78">
        <v>250</v>
      </c>
      <c r="H78">
        <v>0</v>
      </c>
      <c r="I78">
        <f t="shared" si="1"/>
        <v>250</v>
      </c>
      <c r="J78" t="s">
        <v>29</v>
      </c>
      <c r="K78" t="s">
        <v>702</v>
      </c>
      <c r="L78">
        <v>20000101</v>
      </c>
      <c r="M78" t="s">
        <v>161</v>
      </c>
      <c r="N78" t="s">
        <v>999</v>
      </c>
      <c r="O78">
        <v>2024</v>
      </c>
      <c r="P78">
        <v>0</v>
      </c>
    </row>
    <row r="79" spans="1:16" x14ac:dyDescent="0.25">
      <c r="A79" t="s">
        <v>1012</v>
      </c>
      <c r="B79">
        <v>1796</v>
      </c>
      <c r="C79" t="s">
        <v>491</v>
      </c>
      <c r="D79">
        <v>1714</v>
      </c>
      <c r="E79">
        <v>1715</v>
      </c>
      <c r="F79">
        <v>19.010000000000002</v>
      </c>
      <c r="G79">
        <v>250</v>
      </c>
      <c r="H79">
        <v>0</v>
      </c>
      <c r="I79">
        <f t="shared" si="1"/>
        <v>250</v>
      </c>
      <c r="J79" t="s">
        <v>29</v>
      </c>
      <c r="K79" t="s">
        <v>702</v>
      </c>
      <c r="L79">
        <v>20000101</v>
      </c>
      <c r="M79" t="s">
        <v>161</v>
      </c>
      <c r="N79" t="s">
        <v>999</v>
      </c>
      <c r="O79">
        <v>2024</v>
      </c>
      <c r="P79">
        <v>0</v>
      </c>
    </row>
    <row r="80" spans="1:16" x14ac:dyDescent="0.25">
      <c r="A80" t="s">
        <v>1013</v>
      </c>
      <c r="B80">
        <v>1797</v>
      </c>
      <c r="C80" t="s">
        <v>491</v>
      </c>
      <c r="D80">
        <v>1713</v>
      </c>
      <c r="E80">
        <v>1714</v>
      </c>
      <c r="F80">
        <v>23.27</v>
      </c>
      <c r="G80">
        <v>250</v>
      </c>
      <c r="H80">
        <v>0</v>
      </c>
      <c r="I80">
        <f t="shared" si="1"/>
        <v>250</v>
      </c>
      <c r="J80" t="s">
        <v>29</v>
      </c>
      <c r="K80" t="s">
        <v>702</v>
      </c>
      <c r="L80">
        <v>20000101</v>
      </c>
      <c r="M80" t="s">
        <v>161</v>
      </c>
      <c r="N80" t="s">
        <v>999</v>
      </c>
      <c r="O80">
        <v>2024</v>
      </c>
      <c r="P80">
        <v>0</v>
      </c>
    </row>
    <row r="81" spans="1:16" x14ac:dyDescent="0.25">
      <c r="A81" t="s">
        <v>1014</v>
      </c>
      <c r="B81">
        <v>1798</v>
      </c>
      <c r="C81" t="s">
        <v>491</v>
      </c>
      <c r="D81">
        <v>1717</v>
      </c>
      <c r="E81">
        <v>1713</v>
      </c>
      <c r="F81">
        <v>59.33</v>
      </c>
      <c r="G81">
        <v>250</v>
      </c>
      <c r="H81">
        <v>0</v>
      </c>
      <c r="I81">
        <f t="shared" si="1"/>
        <v>250</v>
      </c>
      <c r="J81" t="s">
        <v>29</v>
      </c>
      <c r="K81" t="s">
        <v>702</v>
      </c>
      <c r="L81">
        <v>20000101</v>
      </c>
      <c r="M81" t="s">
        <v>161</v>
      </c>
      <c r="N81" t="s">
        <v>999</v>
      </c>
      <c r="O81">
        <v>2024</v>
      </c>
      <c r="P81">
        <v>0</v>
      </c>
    </row>
    <row r="82" spans="1:16" x14ac:dyDescent="0.25">
      <c r="A82" t="s">
        <v>1015</v>
      </c>
      <c r="B82">
        <v>1799</v>
      </c>
      <c r="C82" t="s">
        <v>491</v>
      </c>
      <c r="D82">
        <v>1700</v>
      </c>
      <c r="E82">
        <v>1713</v>
      </c>
      <c r="F82">
        <v>28.62</v>
      </c>
      <c r="G82">
        <v>250</v>
      </c>
      <c r="H82">
        <v>0</v>
      </c>
      <c r="I82">
        <f t="shared" si="1"/>
        <v>250</v>
      </c>
      <c r="J82" t="s">
        <v>29</v>
      </c>
      <c r="K82" t="s">
        <v>702</v>
      </c>
      <c r="L82">
        <v>20000101</v>
      </c>
      <c r="M82" t="s">
        <v>161</v>
      </c>
      <c r="N82" t="s">
        <v>999</v>
      </c>
      <c r="O82">
        <v>2024</v>
      </c>
      <c r="P82">
        <v>0</v>
      </c>
    </row>
    <row r="83" spans="1:16" x14ac:dyDescent="0.25">
      <c r="A83" t="s">
        <v>1016</v>
      </c>
      <c r="B83">
        <v>1800</v>
      </c>
      <c r="C83" t="s">
        <v>491</v>
      </c>
      <c r="D83">
        <v>1700</v>
      </c>
      <c r="E83">
        <v>1712</v>
      </c>
      <c r="F83">
        <v>29.1</v>
      </c>
      <c r="G83">
        <v>250</v>
      </c>
      <c r="H83">
        <v>0</v>
      </c>
      <c r="I83">
        <f t="shared" si="1"/>
        <v>250</v>
      </c>
      <c r="J83" t="s">
        <v>29</v>
      </c>
      <c r="K83" t="s">
        <v>702</v>
      </c>
      <c r="L83">
        <v>20000101</v>
      </c>
      <c r="M83" t="s">
        <v>161</v>
      </c>
      <c r="N83" t="s">
        <v>999</v>
      </c>
      <c r="O83">
        <v>2024</v>
      </c>
      <c r="P83">
        <v>0</v>
      </c>
    </row>
    <row r="84" spans="1:16" x14ac:dyDescent="0.25">
      <c r="A84" t="s">
        <v>1032</v>
      </c>
      <c r="B84">
        <v>1816</v>
      </c>
      <c r="C84" t="s">
        <v>491</v>
      </c>
      <c r="D84">
        <v>1714</v>
      </c>
      <c r="E84">
        <v>1716</v>
      </c>
      <c r="F84">
        <v>31.37</v>
      </c>
      <c r="G84">
        <v>250</v>
      </c>
      <c r="H84">
        <v>0</v>
      </c>
      <c r="I84">
        <f t="shared" si="1"/>
        <v>250</v>
      </c>
      <c r="J84" t="s">
        <v>29</v>
      </c>
      <c r="K84" t="s">
        <v>702</v>
      </c>
      <c r="L84">
        <v>20000101</v>
      </c>
      <c r="M84" t="s">
        <v>161</v>
      </c>
      <c r="N84" t="s">
        <v>999</v>
      </c>
      <c r="O84">
        <v>2024</v>
      </c>
      <c r="P84">
        <v>0</v>
      </c>
    </row>
    <row r="85" spans="1:16" x14ac:dyDescent="0.25">
      <c r="A85" t="s">
        <v>1033</v>
      </c>
      <c r="B85">
        <v>1817</v>
      </c>
      <c r="C85" t="s">
        <v>491</v>
      </c>
      <c r="D85">
        <v>1703</v>
      </c>
      <c r="E85">
        <v>1716</v>
      </c>
      <c r="F85">
        <v>70.52</v>
      </c>
      <c r="G85">
        <v>250</v>
      </c>
      <c r="H85">
        <v>0</v>
      </c>
      <c r="I85">
        <f t="shared" si="1"/>
        <v>250</v>
      </c>
      <c r="J85" t="s">
        <v>29</v>
      </c>
      <c r="K85" t="s">
        <v>702</v>
      </c>
      <c r="L85">
        <v>20000101</v>
      </c>
      <c r="M85" t="s">
        <v>161</v>
      </c>
      <c r="N85" t="s">
        <v>1034</v>
      </c>
      <c r="O85">
        <v>2024</v>
      </c>
      <c r="P85">
        <v>0</v>
      </c>
    </row>
    <row r="86" spans="1:16" x14ac:dyDescent="0.25">
      <c r="A86" t="s">
        <v>1059</v>
      </c>
      <c r="B86">
        <v>3011</v>
      </c>
      <c r="C86" t="s">
        <v>491</v>
      </c>
      <c r="D86">
        <v>1705</v>
      </c>
      <c r="E86">
        <v>1368</v>
      </c>
      <c r="F86">
        <v>17.100000000000001</v>
      </c>
      <c r="G86">
        <v>250</v>
      </c>
      <c r="H86">
        <v>0</v>
      </c>
      <c r="I86">
        <f t="shared" ref="I86:I100" si="2">G86</f>
        <v>250</v>
      </c>
      <c r="J86" t="s">
        <v>29</v>
      </c>
      <c r="K86" t="s">
        <v>702</v>
      </c>
      <c r="L86">
        <v>19970101</v>
      </c>
      <c r="M86" t="s">
        <v>161</v>
      </c>
      <c r="N86" t="s">
        <v>1040</v>
      </c>
      <c r="O86">
        <v>2024</v>
      </c>
      <c r="P86">
        <v>0</v>
      </c>
    </row>
    <row r="87" spans="1:16" x14ac:dyDescent="0.25">
      <c r="A87" t="s">
        <v>1061</v>
      </c>
      <c r="B87">
        <v>3013</v>
      </c>
      <c r="C87" t="s">
        <v>491</v>
      </c>
      <c r="D87">
        <v>1368</v>
      </c>
      <c r="E87">
        <v>1506</v>
      </c>
      <c r="F87">
        <v>42.02</v>
      </c>
      <c r="G87">
        <v>250</v>
      </c>
      <c r="H87">
        <v>0</v>
      </c>
      <c r="I87">
        <f t="shared" si="2"/>
        <v>250</v>
      </c>
      <c r="J87" t="s">
        <v>29</v>
      </c>
      <c r="K87" t="s">
        <v>702</v>
      </c>
      <c r="L87">
        <v>19970101</v>
      </c>
      <c r="M87" t="s">
        <v>161</v>
      </c>
      <c r="N87" t="s">
        <v>1040</v>
      </c>
      <c r="O87">
        <v>2024</v>
      </c>
      <c r="P87">
        <v>0</v>
      </c>
    </row>
    <row r="88" spans="1:16" x14ac:dyDescent="0.25">
      <c r="A88" t="s">
        <v>1077</v>
      </c>
      <c r="B88">
        <v>3194</v>
      </c>
      <c r="C88" t="s">
        <v>491</v>
      </c>
      <c r="D88">
        <v>1702</v>
      </c>
      <c r="E88">
        <v>1701</v>
      </c>
      <c r="F88">
        <v>48.54</v>
      </c>
      <c r="G88">
        <v>250</v>
      </c>
      <c r="H88">
        <v>0</v>
      </c>
      <c r="I88">
        <f t="shared" si="2"/>
        <v>250</v>
      </c>
      <c r="J88" t="s">
        <v>29</v>
      </c>
      <c r="K88" t="s">
        <v>702</v>
      </c>
      <c r="L88">
        <v>19970101</v>
      </c>
      <c r="M88" t="s">
        <v>161</v>
      </c>
      <c r="N88" t="s">
        <v>1074</v>
      </c>
      <c r="O88">
        <v>2024</v>
      </c>
      <c r="P88">
        <v>0</v>
      </c>
    </row>
    <row r="89" spans="1:16" x14ac:dyDescent="0.25">
      <c r="A89" t="s">
        <v>1078</v>
      </c>
      <c r="B89">
        <v>3195</v>
      </c>
      <c r="C89" t="s">
        <v>491</v>
      </c>
      <c r="D89">
        <v>1701</v>
      </c>
      <c r="E89">
        <v>1700</v>
      </c>
      <c r="F89">
        <v>44.3</v>
      </c>
      <c r="G89">
        <v>250</v>
      </c>
      <c r="H89">
        <v>0</v>
      </c>
      <c r="I89">
        <f t="shared" si="2"/>
        <v>250</v>
      </c>
      <c r="J89" t="s">
        <v>29</v>
      </c>
      <c r="K89" t="s">
        <v>702</v>
      </c>
      <c r="L89">
        <v>19970101</v>
      </c>
      <c r="M89" t="s">
        <v>161</v>
      </c>
      <c r="N89" t="s">
        <v>1074</v>
      </c>
      <c r="O89">
        <v>2024</v>
      </c>
      <c r="P89">
        <v>0</v>
      </c>
    </row>
    <row r="90" spans="1:16" x14ac:dyDescent="0.25">
      <c r="A90" t="s">
        <v>1079</v>
      </c>
      <c r="B90">
        <v>3196</v>
      </c>
      <c r="C90" t="s">
        <v>491</v>
      </c>
      <c r="D90">
        <v>1702</v>
      </c>
      <c r="E90">
        <v>1703</v>
      </c>
      <c r="F90">
        <v>65.33</v>
      </c>
      <c r="G90">
        <v>250</v>
      </c>
      <c r="H90">
        <v>0</v>
      </c>
      <c r="I90">
        <f t="shared" si="2"/>
        <v>250</v>
      </c>
      <c r="J90" t="s">
        <v>29</v>
      </c>
      <c r="K90" t="s">
        <v>702</v>
      </c>
      <c r="L90">
        <v>19970101</v>
      </c>
      <c r="M90" t="s">
        <v>161</v>
      </c>
      <c r="N90" t="s">
        <v>1074</v>
      </c>
      <c r="O90">
        <v>2024</v>
      </c>
      <c r="P90">
        <v>0</v>
      </c>
    </row>
    <row r="91" spans="1:16" x14ac:dyDescent="0.25">
      <c r="A91" t="s">
        <v>1080</v>
      </c>
      <c r="B91">
        <v>3197</v>
      </c>
      <c r="C91" t="s">
        <v>491</v>
      </c>
      <c r="D91">
        <v>1702</v>
      </c>
      <c r="E91">
        <v>1711</v>
      </c>
      <c r="F91">
        <v>45.26</v>
      </c>
      <c r="G91">
        <v>250</v>
      </c>
      <c r="H91">
        <v>0</v>
      </c>
      <c r="I91">
        <f t="shared" si="2"/>
        <v>250</v>
      </c>
      <c r="J91" t="s">
        <v>29</v>
      </c>
      <c r="K91" t="s">
        <v>702</v>
      </c>
      <c r="L91">
        <v>19970101</v>
      </c>
      <c r="M91" t="s">
        <v>161</v>
      </c>
      <c r="N91" t="s">
        <v>1049</v>
      </c>
      <c r="O91">
        <v>2024</v>
      </c>
      <c r="P91">
        <v>0</v>
      </c>
    </row>
    <row r="92" spans="1:16" x14ac:dyDescent="0.25">
      <c r="A92" t="s">
        <v>1081</v>
      </c>
      <c r="B92">
        <v>3198</v>
      </c>
      <c r="C92" t="s">
        <v>491</v>
      </c>
      <c r="D92">
        <v>1710</v>
      </c>
      <c r="E92">
        <v>1709</v>
      </c>
      <c r="F92">
        <v>28.36</v>
      </c>
      <c r="G92">
        <v>250</v>
      </c>
      <c r="H92">
        <v>0</v>
      </c>
      <c r="I92">
        <f t="shared" si="2"/>
        <v>250</v>
      </c>
      <c r="J92" t="s">
        <v>29</v>
      </c>
      <c r="K92" t="s">
        <v>702</v>
      </c>
      <c r="L92">
        <v>19970101</v>
      </c>
      <c r="M92" t="s">
        <v>161</v>
      </c>
      <c r="N92" t="s">
        <v>1042</v>
      </c>
      <c r="O92">
        <v>2024</v>
      </c>
      <c r="P92">
        <v>0</v>
      </c>
    </row>
    <row r="93" spans="1:16" x14ac:dyDescent="0.25">
      <c r="A93" t="s">
        <v>1082</v>
      </c>
      <c r="B93">
        <v>3199</v>
      </c>
      <c r="C93" t="s">
        <v>491</v>
      </c>
      <c r="D93">
        <v>1711</v>
      </c>
      <c r="E93">
        <v>1709</v>
      </c>
      <c r="F93">
        <v>38.44</v>
      </c>
      <c r="G93">
        <v>250</v>
      </c>
      <c r="H93">
        <v>0</v>
      </c>
      <c r="I93">
        <f t="shared" si="2"/>
        <v>250</v>
      </c>
      <c r="J93" t="s">
        <v>29</v>
      </c>
      <c r="K93" t="s">
        <v>702</v>
      </c>
      <c r="L93">
        <v>19970101</v>
      </c>
      <c r="M93" t="s">
        <v>161</v>
      </c>
      <c r="N93" t="s">
        <v>1049</v>
      </c>
      <c r="O93">
        <v>2024</v>
      </c>
      <c r="P93">
        <v>0</v>
      </c>
    </row>
    <row r="94" spans="1:16" x14ac:dyDescent="0.25">
      <c r="A94" t="s">
        <v>1085</v>
      </c>
      <c r="B94">
        <v>3202</v>
      </c>
      <c r="C94" t="s">
        <v>491</v>
      </c>
      <c r="D94">
        <v>1379</v>
      </c>
      <c r="E94">
        <v>1710</v>
      </c>
      <c r="F94">
        <v>33.39</v>
      </c>
      <c r="G94">
        <v>250</v>
      </c>
      <c r="H94">
        <v>0</v>
      </c>
      <c r="I94">
        <f t="shared" si="2"/>
        <v>250</v>
      </c>
      <c r="J94" t="s">
        <v>29</v>
      </c>
      <c r="K94" t="s">
        <v>702</v>
      </c>
      <c r="L94">
        <v>19970101</v>
      </c>
      <c r="M94" t="s">
        <v>161</v>
      </c>
      <c r="N94" t="s">
        <v>1042</v>
      </c>
      <c r="O94">
        <v>2024</v>
      </c>
      <c r="P94">
        <v>0</v>
      </c>
    </row>
    <row r="95" spans="1:16" x14ac:dyDescent="0.25">
      <c r="A95" t="s">
        <v>1086</v>
      </c>
      <c r="B95">
        <v>3203</v>
      </c>
      <c r="C95" t="s">
        <v>491</v>
      </c>
      <c r="D95">
        <v>1375</v>
      </c>
      <c r="E95">
        <v>1707</v>
      </c>
      <c r="F95">
        <v>26.6</v>
      </c>
      <c r="G95">
        <v>250</v>
      </c>
      <c r="H95">
        <v>0</v>
      </c>
      <c r="I95">
        <f t="shared" si="2"/>
        <v>250</v>
      </c>
      <c r="J95" t="s">
        <v>29</v>
      </c>
      <c r="K95" t="s">
        <v>702</v>
      </c>
      <c r="L95">
        <v>19970101</v>
      </c>
      <c r="M95" t="s">
        <v>161</v>
      </c>
      <c r="N95" t="s">
        <v>1049</v>
      </c>
      <c r="O95">
        <v>2024</v>
      </c>
      <c r="P95">
        <v>0</v>
      </c>
    </row>
    <row r="96" spans="1:16" x14ac:dyDescent="0.25">
      <c r="A96" t="s">
        <v>1087</v>
      </c>
      <c r="B96">
        <v>3204</v>
      </c>
      <c r="C96" t="s">
        <v>491</v>
      </c>
      <c r="D96">
        <v>1705</v>
      </c>
      <c r="E96">
        <v>1707</v>
      </c>
      <c r="F96">
        <v>59.01</v>
      </c>
      <c r="G96">
        <v>250</v>
      </c>
      <c r="H96">
        <v>0</v>
      </c>
      <c r="I96">
        <f t="shared" si="2"/>
        <v>250</v>
      </c>
      <c r="J96" t="s">
        <v>29</v>
      </c>
      <c r="K96" t="s">
        <v>702</v>
      </c>
      <c r="L96">
        <v>19970101</v>
      </c>
      <c r="M96" t="s">
        <v>161</v>
      </c>
      <c r="N96" t="s">
        <v>1088</v>
      </c>
      <c r="O96">
        <v>2024</v>
      </c>
      <c r="P96">
        <v>0</v>
      </c>
    </row>
    <row r="97" spans="1:16" x14ac:dyDescent="0.25">
      <c r="A97" t="s">
        <v>1091</v>
      </c>
      <c r="B97">
        <v>3207</v>
      </c>
      <c r="C97" t="s">
        <v>491</v>
      </c>
      <c r="D97">
        <v>1705</v>
      </c>
      <c r="E97">
        <v>1704</v>
      </c>
      <c r="F97">
        <v>48.01</v>
      </c>
      <c r="G97">
        <v>250</v>
      </c>
      <c r="H97">
        <v>0</v>
      </c>
      <c r="I97">
        <f t="shared" si="2"/>
        <v>250</v>
      </c>
      <c r="J97" t="s">
        <v>29</v>
      </c>
      <c r="K97" t="s">
        <v>702</v>
      </c>
      <c r="L97">
        <v>19970101</v>
      </c>
      <c r="M97" t="s">
        <v>161</v>
      </c>
      <c r="N97" t="s">
        <v>1040</v>
      </c>
      <c r="O97">
        <v>2024</v>
      </c>
      <c r="P97">
        <v>0</v>
      </c>
    </row>
    <row r="98" spans="1:16" x14ac:dyDescent="0.25">
      <c r="A98" t="s">
        <v>1092</v>
      </c>
      <c r="B98">
        <v>3208</v>
      </c>
      <c r="C98" t="s">
        <v>491</v>
      </c>
      <c r="D98">
        <v>1703</v>
      </c>
      <c r="E98">
        <v>1704</v>
      </c>
      <c r="F98">
        <v>44.83</v>
      </c>
      <c r="G98">
        <v>250</v>
      </c>
      <c r="H98">
        <v>0</v>
      </c>
      <c r="I98">
        <f t="shared" si="2"/>
        <v>250</v>
      </c>
      <c r="J98" t="s">
        <v>29</v>
      </c>
      <c r="K98" t="s">
        <v>702</v>
      </c>
      <c r="L98">
        <v>19970101</v>
      </c>
      <c r="M98" t="s">
        <v>161</v>
      </c>
      <c r="N98" t="s">
        <v>1040</v>
      </c>
      <c r="O98">
        <v>2024</v>
      </c>
      <c r="P98">
        <v>0</v>
      </c>
    </row>
    <row r="99" spans="1:16" x14ac:dyDescent="0.25">
      <c r="A99" t="s">
        <v>1096</v>
      </c>
      <c r="B99">
        <v>3213</v>
      </c>
      <c r="C99" t="s">
        <v>491</v>
      </c>
      <c r="D99">
        <v>1709</v>
      </c>
      <c r="E99">
        <v>1708</v>
      </c>
      <c r="F99">
        <v>16.600000000000001</v>
      </c>
      <c r="G99">
        <v>250</v>
      </c>
      <c r="H99">
        <v>0</v>
      </c>
      <c r="I99">
        <f t="shared" si="2"/>
        <v>250</v>
      </c>
      <c r="J99" t="s">
        <v>29</v>
      </c>
      <c r="K99" t="s">
        <v>702</v>
      </c>
      <c r="L99">
        <v>19970101</v>
      </c>
      <c r="M99" t="s">
        <v>161</v>
      </c>
      <c r="N99" t="s">
        <v>1049</v>
      </c>
      <c r="O99">
        <v>2024</v>
      </c>
      <c r="P99">
        <v>0</v>
      </c>
    </row>
    <row r="100" spans="1:16" x14ac:dyDescent="0.25">
      <c r="A100" t="s">
        <v>1097</v>
      </c>
      <c r="B100">
        <v>3214</v>
      </c>
      <c r="C100" t="s">
        <v>491</v>
      </c>
      <c r="D100">
        <v>1707</v>
      </c>
      <c r="E100">
        <v>1708</v>
      </c>
      <c r="F100">
        <v>13.3</v>
      </c>
      <c r="G100">
        <v>250</v>
      </c>
      <c r="H100">
        <v>0</v>
      </c>
      <c r="I100">
        <f t="shared" si="2"/>
        <v>250</v>
      </c>
      <c r="J100" t="s">
        <v>29</v>
      </c>
      <c r="K100" t="s">
        <v>702</v>
      </c>
      <c r="L100">
        <v>19970101</v>
      </c>
      <c r="M100" t="s">
        <v>161</v>
      </c>
      <c r="N100" t="s">
        <v>1049</v>
      </c>
      <c r="O100">
        <v>2024</v>
      </c>
      <c r="P100">
        <v>0</v>
      </c>
    </row>
    <row r="101" spans="1:16" x14ac:dyDescent="0.25">
      <c r="F101">
        <f>SUM(F2:F100)</f>
        <v>4272.1900000000005</v>
      </c>
    </row>
  </sheetData>
  <autoFilter ref="A1:P100" xr:uid="{5B932A52-97B4-4E9A-97E8-1CB23E2BF40D}">
    <sortState xmlns:xlrd2="http://schemas.microsoft.com/office/spreadsheetml/2017/richdata2" ref="A2:P100">
      <sortCondition descending="1" ref="P1:P100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CBF73-FDB9-4489-A002-AB3FD9202544}">
  <sheetPr>
    <tabColor rgb="FFFFC000"/>
  </sheetPr>
  <dimension ref="A1:P75"/>
  <sheetViews>
    <sheetView topLeftCell="A47" workbookViewId="0">
      <selection activeCell="F75" sqref="F75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697</v>
      </c>
      <c r="B2" t="s">
        <v>698</v>
      </c>
      <c r="C2" t="s">
        <v>491</v>
      </c>
      <c r="D2">
        <v>47230</v>
      </c>
      <c r="E2">
        <v>47129</v>
      </c>
      <c r="F2">
        <v>32.97</v>
      </c>
      <c r="G2">
        <v>250</v>
      </c>
      <c r="H2">
        <v>0</v>
      </c>
      <c r="I2">
        <f t="shared" ref="I2:I5" si="0">G2</f>
        <v>250</v>
      </c>
      <c r="J2" t="s">
        <v>29</v>
      </c>
      <c r="K2" t="s">
        <v>30</v>
      </c>
      <c r="L2">
        <v>20020101</v>
      </c>
      <c r="M2" t="s">
        <v>31</v>
      </c>
      <c r="N2" t="s">
        <v>699</v>
      </c>
      <c r="O2">
        <v>2024</v>
      </c>
      <c r="P2">
        <v>0</v>
      </c>
    </row>
    <row r="3" spans="1:16" x14ac:dyDescent="0.25">
      <c r="A3" t="s">
        <v>713</v>
      </c>
      <c r="B3" t="s">
        <v>714</v>
      </c>
      <c r="C3" t="s">
        <v>268</v>
      </c>
      <c r="D3">
        <v>47216</v>
      </c>
      <c r="E3">
        <v>47230</v>
      </c>
      <c r="F3">
        <v>45.94</v>
      </c>
      <c r="G3">
        <v>250</v>
      </c>
      <c r="H3">
        <v>0</v>
      </c>
      <c r="I3">
        <f t="shared" si="0"/>
        <v>250</v>
      </c>
      <c r="J3" t="s">
        <v>29</v>
      </c>
      <c r="K3" t="s">
        <v>30</v>
      </c>
      <c r="L3">
        <v>19980101</v>
      </c>
      <c r="M3" t="s">
        <v>31</v>
      </c>
      <c r="N3" t="s">
        <v>715</v>
      </c>
      <c r="O3">
        <v>2024</v>
      </c>
      <c r="P3">
        <v>0</v>
      </c>
    </row>
    <row r="4" spans="1:16" x14ac:dyDescent="0.25">
      <c r="A4" t="s">
        <v>716</v>
      </c>
      <c r="B4" t="s">
        <v>717</v>
      </c>
      <c r="C4" t="s">
        <v>268</v>
      </c>
      <c r="D4">
        <v>47215</v>
      </c>
      <c r="E4">
        <v>47216</v>
      </c>
      <c r="F4">
        <v>47.34</v>
      </c>
      <c r="G4">
        <v>250</v>
      </c>
      <c r="H4">
        <v>0</v>
      </c>
      <c r="I4">
        <f t="shared" si="0"/>
        <v>250</v>
      </c>
      <c r="J4" t="s">
        <v>29</v>
      </c>
      <c r="K4" t="s">
        <v>30</v>
      </c>
      <c r="L4">
        <v>19980101</v>
      </c>
      <c r="M4" t="s">
        <v>31</v>
      </c>
      <c r="N4" t="s">
        <v>715</v>
      </c>
      <c r="O4">
        <v>2024</v>
      </c>
      <c r="P4">
        <v>0</v>
      </c>
    </row>
    <row r="5" spans="1:16" x14ac:dyDescent="0.25">
      <c r="A5" t="s">
        <v>718</v>
      </c>
      <c r="B5" t="s">
        <v>719</v>
      </c>
      <c r="C5" t="s">
        <v>268</v>
      </c>
      <c r="D5">
        <v>47214</v>
      </c>
      <c r="E5">
        <v>47215</v>
      </c>
      <c r="F5">
        <v>48.48</v>
      </c>
      <c r="G5">
        <v>250</v>
      </c>
      <c r="H5">
        <v>0</v>
      </c>
      <c r="I5">
        <f t="shared" si="0"/>
        <v>250</v>
      </c>
      <c r="J5" t="s">
        <v>29</v>
      </c>
      <c r="K5" t="s">
        <v>30</v>
      </c>
      <c r="L5">
        <v>19980101</v>
      </c>
      <c r="M5" t="s">
        <v>31</v>
      </c>
      <c r="N5" t="s">
        <v>715</v>
      </c>
      <c r="O5">
        <v>2024</v>
      </c>
      <c r="P5">
        <v>0</v>
      </c>
    </row>
    <row r="6" spans="1:16" x14ac:dyDescent="0.25">
      <c r="A6" t="s">
        <v>720</v>
      </c>
      <c r="B6" t="s">
        <v>721</v>
      </c>
      <c r="C6" t="s">
        <v>268</v>
      </c>
      <c r="D6">
        <v>47222</v>
      </c>
      <c r="E6">
        <v>47226</v>
      </c>
      <c r="F6">
        <v>56</v>
      </c>
      <c r="G6">
        <v>250</v>
      </c>
      <c r="H6">
        <v>0</v>
      </c>
      <c r="I6">
        <f t="shared" ref="I6:I29" si="1">G6</f>
        <v>250</v>
      </c>
      <c r="J6" t="s">
        <v>29</v>
      </c>
      <c r="K6" t="s">
        <v>30</v>
      </c>
      <c r="L6">
        <v>19980101</v>
      </c>
      <c r="M6" t="s">
        <v>31</v>
      </c>
      <c r="N6" t="s">
        <v>722</v>
      </c>
      <c r="O6">
        <v>2024</v>
      </c>
      <c r="P6">
        <v>0</v>
      </c>
    </row>
    <row r="7" spans="1:16" x14ac:dyDescent="0.25">
      <c r="A7" t="s">
        <v>723</v>
      </c>
      <c r="B7" t="s">
        <v>724</v>
      </c>
      <c r="C7" t="s">
        <v>268</v>
      </c>
      <c r="D7">
        <v>47217</v>
      </c>
      <c r="E7">
        <v>47222</v>
      </c>
      <c r="F7">
        <v>16.93</v>
      </c>
      <c r="G7">
        <v>250</v>
      </c>
      <c r="H7">
        <v>0</v>
      </c>
      <c r="I7">
        <f t="shared" si="1"/>
        <v>250</v>
      </c>
      <c r="J7" t="s">
        <v>29</v>
      </c>
      <c r="K7" t="s">
        <v>30</v>
      </c>
      <c r="L7">
        <v>19980101</v>
      </c>
      <c r="M7" t="s">
        <v>31</v>
      </c>
      <c r="N7" t="s">
        <v>722</v>
      </c>
      <c r="O7">
        <v>2024</v>
      </c>
      <c r="P7">
        <v>0</v>
      </c>
    </row>
    <row r="8" spans="1:16" x14ac:dyDescent="0.25">
      <c r="A8" t="s">
        <v>725</v>
      </c>
      <c r="B8" t="s">
        <v>726</v>
      </c>
      <c r="C8" t="s">
        <v>268</v>
      </c>
      <c r="D8">
        <v>47214</v>
      </c>
      <c r="E8">
        <v>47217</v>
      </c>
      <c r="F8">
        <v>57.48</v>
      </c>
      <c r="G8">
        <v>250</v>
      </c>
      <c r="H8">
        <v>0</v>
      </c>
      <c r="I8">
        <f t="shared" si="1"/>
        <v>250</v>
      </c>
      <c r="J8" t="s">
        <v>29</v>
      </c>
      <c r="K8" t="s">
        <v>30</v>
      </c>
      <c r="L8">
        <v>19980101</v>
      </c>
      <c r="M8" t="s">
        <v>31</v>
      </c>
      <c r="N8" t="s">
        <v>722</v>
      </c>
      <c r="O8">
        <v>2024</v>
      </c>
      <c r="P8">
        <v>0</v>
      </c>
    </row>
    <row r="9" spans="1:16" x14ac:dyDescent="0.25">
      <c r="A9" t="s">
        <v>727</v>
      </c>
      <c r="B9" t="s">
        <v>728</v>
      </c>
      <c r="C9" t="s">
        <v>268</v>
      </c>
      <c r="D9">
        <v>47213</v>
      </c>
      <c r="E9">
        <v>47303</v>
      </c>
      <c r="F9">
        <v>13.91</v>
      </c>
      <c r="G9">
        <v>250</v>
      </c>
      <c r="H9">
        <v>0</v>
      </c>
      <c r="I9">
        <f t="shared" si="1"/>
        <v>250</v>
      </c>
      <c r="J9" t="s">
        <v>29</v>
      </c>
      <c r="K9" t="s">
        <v>30</v>
      </c>
      <c r="L9">
        <v>19980101</v>
      </c>
      <c r="M9" t="s">
        <v>31</v>
      </c>
      <c r="N9" t="s">
        <v>708</v>
      </c>
      <c r="O9">
        <v>2024</v>
      </c>
      <c r="P9">
        <v>0</v>
      </c>
    </row>
    <row r="10" spans="1:16" x14ac:dyDescent="0.25">
      <c r="A10" t="s">
        <v>729</v>
      </c>
      <c r="B10" t="s">
        <v>730</v>
      </c>
      <c r="C10" t="s">
        <v>268</v>
      </c>
      <c r="D10">
        <v>47212</v>
      </c>
      <c r="E10">
        <v>47213</v>
      </c>
      <c r="F10">
        <v>87.2</v>
      </c>
      <c r="G10">
        <v>250</v>
      </c>
      <c r="H10">
        <v>0</v>
      </c>
      <c r="I10">
        <f t="shared" si="1"/>
        <v>250</v>
      </c>
      <c r="J10" t="s">
        <v>29</v>
      </c>
      <c r="K10" t="s">
        <v>30</v>
      </c>
      <c r="L10">
        <v>19980101</v>
      </c>
      <c r="M10" t="s">
        <v>31</v>
      </c>
      <c r="N10" t="s">
        <v>708</v>
      </c>
      <c r="O10">
        <v>2024</v>
      </c>
      <c r="P10">
        <v>0</v>
      </c>
    </row>
    <row r="11" spans="1:16" x14ac:dyDescent="0.25">
      <c r="A11" t="s">
        <v>731</v>
      </c>
      <c r="B11" t="s">
        <v>732</v>
      </c>
      <c r="C11" t="s">
        <v>268</v>
      </c>
      <c r="D11">
        <v>47212</v>
      </c>
      <c r="E11">
        <v>47248</v>
      </c>
      <c r="F11">
        <v>40.53</v>
      </c>
      <c r="G11">
        <v>250</v>
      </c>
      <c r="H11">
        <v>0</v>
      </c>
      <c r="I11">
        <f t="shared" si="1"/>
        <v>250</v>
      </c>
      <c r="J11" t="s">
        <v>29</v>
      </c>
      <c r="K11" t="s">
        <v>30</v>
      </c>
      <c r="L11">
        <v>19980101</v>
      </c>
      <c r="M11" t="s">
        <v>31</v>
      </c>
      <c r="N11" t="s">
        <v>733</v>
      </c>
      <c r="O11">
        <v>2024</v>
      </c>
      <c r="P11">
        <v>0</v>
      </c>
    </row>
    <row r="12" spans="1:16" x14ac:dyDescent="0.25">
      <c r="A12" t="s">
        <v>734</v>
      </c>
      <c r="B12" t="s">
        <v>735</v>
      </c>
      <c r="C12" t="s">
        <v>268</v>
      </c>
      <c r="D12">
        <v>47211</v>
      </c>
      <c r="E12">
        <v>47212</v>
      </c>
      <c r="F12">
        <v>42.38</v>
      </c>
      <c r="G12">
        <v>250</v>
      </c>
      <c r="H12">
        <v>0</v>
      </c>
      <c r="I12">
        <f t="shared" si="1"/>
        <v>250</v>
      </c>
      <c r="J12" t="s">
        <v>29</v>
      </c>
      <c r="K12" t="s">
        <v>30</v>
      </c>
      <c r="L12">
        <v>19980101</v>
      </c>
      <c r="M12" t="s">
        <v>31</v>
      </c>
      <c r="N12" t="s">
        <v>733</v>
      </c>
      <c r="O12">
        <v>2024</v>
      </c>
      <c r="P12">
        <v>0</v>
      </c>
    </row>
    <row r="13" spans="1:16" x14ac:dyDescent="0.25">
      <c r="A13" t="s">
        <v>736</v>
      </c>
      <c r="B13" t="s">
        <v>737</v>
      </c>
      <c r="C13" t="s">
        <v>268</v>
      </c>
      <c r="D13">
        <v>47209</v>
      </c>
      <c r="E13">
        <v>47211</v>
      </c>
      <c r="F13">
        <v>42.01</v>
      </c>
      <c r="G13">
        <v>250</v>
      </c>
      <c r="H13">
        <v>0</v>
      </c>
      <c r="I13">
        <f t="shared" si="1"/>
        <v>250</v>
      </c>
      <c r="J13" t="s">
        <v>29</v>
      </c>
      <c r="K13" t="s">
        <v>30</v>
      </c>
      <c r="L13">
        <v>19980101</v>
      </c>
      <c r="M13" t="s">
        <v>31</v>
      </c>
      <c r="N13" t="s">
        <v>733</v>
      </c>
      <c r="O13">
        <v>2024</v>
      </c>
      <c r="P13">
        <v>0</v>
      </c>
    </row>
    <row r="14" spans="1:16" x14ac:dyDescent="0.25">
      <c r="A14" t="s">
        <v>738</v>
      </c>
      <c r="B14" t="s">
        <v>739</v>
      </c>
      <c r="C14" t="s">
        <v>268</v>
      </c>
      <c r="D14">
        <v>47228</v>
      </c>
      <c r="E14">
        <v>47229</v>
      </c>
      <c r="F14">
        <v>46.62</v>
      </c>
      <c r="G14">
        <v>250</v>
      </c>
      <c r="H14">
        <v>0</v>
      </c>
      <c r="I14">
        <f t="shared" si="1"/>
        <v>250</v>
      </c>
      <c r="J14" t="s">
        <v>29</v>
      </c>
      <c r="K14" t="s">
        <v>30</v>
      </c>
      <c r="L14">
        <v>19980101</v>
      </c>
      <c r="M14" t="s">
        <v>31</v>
      </c>
      <c r="N14" t="s">
        <v>699</v>
      </c>
      <c r="O14">
        <v>2024</v>
      </c>
      <c r="P14">
        <v>0</v>
      </c>
    </row>
    <row r="15" spans="1:16" x14ac:dyDescent="0.25">
      <c r="A15" t="s">
        <v>740</v>
      </c>
      <c r="B15" t="s">
        <v>741</v>
      </c>
      <c r="C15" t="s">
        <v>268</v>
      </c>
      <c r="D15">
        <v>47227</v>
      </c>
      <c r="E15">
        <v>47228</v>
      </c>
      <c r="F15">
        <v>49.53</v>
      </c>
      <c r="G15">
        <v>250</v>
      </c>
      <c r="H15">
        <v>0</v>
      </c>
      <c r="I15">
        <f t="shared" si="1"/>
        <v>250</v>
      </c>
      <c r="J15" t="s">
        <v>29</v>
      </c>
      <c r="K15" t="s">
        <v>30</v>
      </c>
      <c r="L15">
        <v>19980101</v>
      </c>
      <c r="M15" t="s">
        <v>31</v>
      </c>
      <c r="N15" t="s">
        <v>699</v>
      </c>
      <c r="O15">
        <v>2024</v>
      </c>
      <c r="P15">
        <v>0</v>
      </c>
    </row>
    <row r="16" spans="1:16" x14ac:dyDescent="0.25">
      <c r="A16" t="s">
        <v>742</v>
      </c>
      <c r="B16" t="s">
        <v>743</v>
      </c>
      <c r="C16" t="s">
        <v>268</v>
      </c>
      <c r="D16">
        <v>47226</v>
      </c>
      <c r="E16">
        <v>47227</v>
      </c>
      <c r="F16">
        <v>49.85</v>
      </c>
      <c r="G16">
        <v>250</v>
      </c>
      <c r="H16">
        <v>0</v>
      </c>
      <c r="I16">
        <f t="shared" si="1"/>
        <v>250</v>
      </c>
      <c r="J16" t="s">
        <v>29</v>
      </c>
      <c r="K16" t="s">
        <v>30</v>
      </c>
      <c r="L16">
        <v>19980101</v>
      </c>
      <c r="M16" t="s">
        <v>31</v>
      </c>
      <c r="N16" t="s">
        <v>699</v>
      </c>
      <c r="O16">
        <v>2024</v>
      </c>
      <c r="P16">
        <v>0</v>
      </c>
    </row>
    <row r="17" spans="1:16" x14ac:dyDescent="0.25">
      <c r="A17" t="s">
        <v>744</v>
      </c>
      <c r="B17" t="s">
        <v>745</v>
      </c>
      <c r="C17" t="s">
        <v>268</v>
      </c>
      <c r="D17">
        <v>47225</v>
      </c>
      <c r="E17">
        <v>47226</v>
      </c>
      <c r="F17">
        <v>35.049999999999997</v>
      </c>
      <c r="G17">
        <v>250</v>
      </c>
      <c r="H17">
        <v>0</v>
      </c>
      <c r="I17">
        <f t="shared" si="1"/>
        <v>250</v>
      </c>
      <c r="J17" t="s">
        <v>29</v>
      </c>
      <c r="K17" t="s">
        <v>30</v>
      </c>
      <c r="L17">
        <v>19980101</v>
      </c>
      <c r="M17" t="s">
        <v>31</v>
      </c>
      <c r="N17" t="s">
        <v>699</v>
      </c>
      <c r="O17">
        <v>2024</v>
      </c>
      <c r="P17">
        <v>0</v>
      </c>
    </row>
    <row r="18" spans="1:16" x14ac:dyDescent="0.25">
      <c r="A18" t="s">
        <v>746</v>
      </c>
      <c r="B18" t="s">
        <v>747</v>
      </c>
      <c r="C18" t="s">
        <v>268</v>
      </c>
      <c r="D18">
        <v>47202</v>
      </c>
      <c r="E18">
        <v>47225</v>
      </c>
      <c r="F18">
        <v>37.119999999999997</v>
      </c>
      <c r="G18">
        <v>250</v>
      </c>
      <c r="H18">
        <v>0</v>
      </c>
      <c r="I18">
        <f t="shared" si="1"/>
        <v>250</v>
      </c>
      <c r="J18" t="s">
        <v>29</v>
      </c>
      <c r="K18" t="s">
        <v>30</v>
      </c>
      <c r="L18">
        <v>19980101</v>
      </c>
      <c r="M18" t="s">
        <v>31</v>
      </c>
      <c r="N18" t="s">
        <v>699</v>
      </c>
      <c r="O18">
        <v>2024</v>
      </c>
      <c r="P18">
        <v>0</v>
      </c>
    </row>
    <row r="19" spans="1:16" x14ac:dyDescent="0.25">
      <c r="A19" t="s">
        <v>748</v>
      </c>
      <c r="B19" t="s">
        <v>749</v>
      </c>
      <c r="C19" t="s">
        <v>268</v>
      </c>
      <c r="D19">
        <v>47205</v>
      </c>
      <c r="E19">
        <v>47206</v>
      </c>
      <c r="F19">
        <v>45.98</v>
      </c>
      <c r="G19">
        <v>250</v>
      </c>
      <c r="H19">
        <v>0</v>
      </c>
      <c r="I19">
        <f t="shared" si="1"/>
        <v>250</v>
      </c>
      <c r="J19" t="s">
        <v>29</v>
      </c>
      <c r="K19" t="s">
        <v>30</v>
      </c>
      <c r="L19">
        <v>19980101</v>
      </c>
      <c r="M19" t="s">
        <v>31</v>
      </c>
      <c r="N19" t="s">
        <v>708</v>
      </c>
      <c r="O19">
        <v>2024</v>
      </c>
      <c r="P19">
        <v>0</v>
      </c>
    </row>
    <row r="20" spans="1:16" x14ac:dyDescent="0.25">
      <c r="A20" t="s">
        <v>750</v>
      </c>
      <c r="B20" t="s">
        <v>751</v>
      </c>
      <c r="C20" t="s">
        <v>268</v>
      </c>
      <c r="D20">
        <v>47204</v>
      </c>
      <c r="E20">
        <v>47205</v>
      </c>
      <c r="F20">
        <v>55.78</v>
      </c>
      <c r="G20">
        <v>250</v>
      </c>
      <c r="H20">
        <v>0</v>
      </c>
      <c r="I20">
        <f t="shared" si="1"/>
        <v>250</v>
      </c>
      <c r="J20" t="s">
        <v>29</v>
      </c>
      <c r="K20" t="s">
        <v>30</v>
      </c>
      <c r="L20">
        <v>19980101</v>
      </c>
      <c r="M20" t="s">
        <v>31</v>
      </c>
      <c r="N20" t="s">
        <v>483</v>
      </c>
      <c r="O20">
        <v>2024</v>
      </c>
      <c r="P20">
        <v>0</v>
      </c>
    </row>
    <row r="21" spans="1:16" x14ac:dyDescent="0.25">
      <c r="A21" t="s">
        <v>752</v>
      </c>
      <c r="B21" t="s">
        <v>753</v>
      </c>
      <c r="C21" t="s">
        <v>268</v>
      </c>
      <c r="D21">
        <v>47203</v>
      </c>
      <c r="E21">
        <v>47204</v>
      </c>
      <c r="F21">
        <v>55.45</v>
      </c>
      <c r="G21">
        <v>250</v>
      </c>
      <c r="H21">
        <v>0</v>
      </c>
      <c r="I21">
        <f t="shared" si="1"/>
        <v>250</v>
      </c>
      <c r="J21" t="s">
        <v>29</v>
      </c>
      <c r="K21" t="s">
        <v>30</v>
      </c>
      <c r="L21">
        <v>19980101</v>
      </c>
      <c r="M21" t="s">
        <v>31</v>
      </c>
      <c r="N21" t="s">
        <v>483</v>
      </c>
      <c r="O21">
        <v>2024</v>
      </c>
      <c r="P21">
        <v>0</v>
      </c>
    </row>
    <row r="22" spans="1:16" x14ac:dyDescent="0.25">
      <c r="A22" t="s">
        <v>754</v>
      </c>
      <c r="B22" t="s">
        <v>755</v>
      </c>
      <c r="C22" t="s">
        <v>268</v>
      </c>
      <c r="D22">
        <v>47202</v>
      </c>
      <c r="E22">
        <v>47288</v>
      </c>
      <c r="F22">
        <v>66.13</v>
      </c>
      <c r="G22">
        <v>250</v>
      </c>
      <c r="H22">
        <v>0</v>
      </c>
      <c r="I22">
        <f t="shared" si="1"/>
        <v>250</v>
      </c>
      <c r="J22" t="s">
        <v>29</v>
      </c>
      <c r="K22" t="s">
        <v>30</v>
      </c>
      <c r="L22">
        <v>19980101</v>
      </c>
      <c r="M22" t="s">
        <v>31</v>
      </c>
      <c r="N22" t="s">
        <v>483</v>
      </c>
      <c r="O22">
        <v>2024</v>
      </c>
      <c r="P22">
        <v>0</v>
      </c>
    </row>
    <row r="23" spans="1:16" x14ac:dyDescent="0.25">
      <c r="A23" t="s">
        <v>756</v>
      </c>
      <c r="B23" t="s">
        <v>757</v>
      </c>
      <c r="C23" t="s">
        <v>268</v>
      </c>
      <c r="D23">
        <v>47259</v>
      </c>
      <c r="E23">
        <v>47202</v>
      </c>
      <c r="F23">
        <v>24.69</v>
      </c>
      <c r="G23">
        <v>250</v>
      </c>
      <c r="H23">
        <v>0</v>
      </c>
      <c r="I23">
        <f t="shared" si="1"/>
        <v>250</v>
      </c>
      <c r="J23" t="s">
        <v>29</v>
      </c>
      <c r="K23" t="s">
        <v>30</v>
      </c>
      <c r="L23">
        <v>19980101</v>
      </c>
      <c r="M23" t="s">
        <v>31</v>
      </c>
      <c r="N23" t="s">
        <v>483</v>
      </c>
      <c r="O23">
        <v>2024</v>
      </c>
      <c r="P23">
        <v>0</v>
      </c>
    </row>
    <row r="24" spans="1:16" x14ac:dyDescent="0.25">
      <c r="A24" t="s">
        <v>758</v>
      </c>
      <c r="B24" t="s">
        <v>759</v>
      </c>
      <c r="C24" t="s">
        <v>268</v>
      </c>
      <c r="D24">
        <v>47201</v>
      </c>
      <c r="E24">
        <v>47259</v>
      </c>
      <c r="F24">
        <v>42.07</v>
      </c>
      <c r="G24">
        <v>250</v>
      </c>
      <c r="H24">
        <v>0</v>
      </c>
      <c r="I24">
        <f t="shared" si="1"/>
        <v>250</v>
      </c>
      <c r="J24" t="s">
        <v>29</v>
      </c>
      <c r="K24" t="s">
        <v>30</v>
      </c>
      <c r="L24">
        <v>19980101</v>
      </c>
      <c r="M24" t="s">
        <v>31</v>
      </c>
      <c r="N24" t="s">
        <v>483</v>
      </c>
      <c r="O24">
        <v>2024</v>
      </c>
      <c r="P24">
        <v>0</v>
      </c>
    </row>
    <row r="25" spans="1:16" x14ac:dyDescent="0.25">
      <c r="A25" t="s">
        <v>760</v>
      </c>
      <c r="B25" t="s">
        <v>761</v>
      </c>
      <c r="C25" t="s">
        <v>268</v>
      </c>
      <c r="D25">
        <v>47305</v>
      </c>
      <c r="E25">
        <v>47201</v>
      </c>
      <c r="F25">
        <v>20.45</v>
      </c>
      <c r="G25">
        <v>250</v>
      </c>
      <c r="H25">
        <v>0</v>
      </c>
      <c r="I25">
        <f t="shared" si="1"/>
        <v>250</v>
      </c>
      <c r="J25" t="s">
        <v>29</v>
      </c>
      <c r="K25" t="s">
        <v>30</v>
      </c>
      <c r="L25">
        <v>19980101</v>
      </c>
      <c r="M25" t="s">
        <v>31</v>
      </c>
      <c r="N25" t="s">
        <v>483</v>
      </c>
      <c r="O25">
        <v>2024</v>
      </c>
      <c r="P25">
        <v>0</v>
      </c>
    </row>
    <row r="26" spans="1:16" x14ac:dyDescent="0.25">
      <c r="A26" t="s">
        <v>787</v>
      </c>
      <c r="B26" t="s">
        <v>788</v>
      </c>
      <c r="C26" t="s">
        <v>268</v>
      </c>
      <c r="D26">
        <v>47282</v>
      </c>
      <c r="E26" t="s">
        <v>789</v>
      </c>
      <c r="F26">
        <v>52.74</v>
      </c>
      <c r="G26">
        <v>250</v>
      </c>
      <c r="H26">
        <v>0</v>
      </c>
      <c r="I26">
        <f t="shared" si="1"/>
        <v>250</v>
      </c>
      <c r="J26" t="s">
        <v>29</v>
      </c>
      <c r="K26" t="s">
        <v>30</v>
      </c>
      <c r="L26">
        <v>20020101</v>
      </c>
      <c r="M26" t="s">
        <v>31</v>
      </c>
      <c r="N26" t="s">
        <v>699</v>
      </c>
      <c r="O26">
        <v>2024</v>
      </c>
      <c r="P26">
        <v>0</v>
      </c>
    </row>
    <row r="27" spans="1:16" x14ac:dyDescent="0.25">
      <c r="A27" t="s">
        <v>792</v>
      </c>
      <c r="B27" t="s">
        <v>793</v>
      </c>
      <c r="C27" t="s">
        <v>268</v>
      </c>
      <c r="D27">
        <v>47290</v>
      </c>
      <c r="E27">
        <v>47267</v>
      </c>
      <c r="F27">
        <v>37.14</v>
      </c>
      <c r="G27">
        <v>250</v>
      </c>
      <c r="H27">
        <v>0</v>
      </c>
      <c r="I27">
        <f t="shared" si="1"/>
        <v>250</v>
      </c>
      <c r="J27" t="s">
        <v>29</v>
      </c>
      <c r="K27" t="s">
        <v>30</v>
      </c>
      <c r="L27">
        <v>20020101</v>
      </c>
      <c r="M27" t="s">
        <v>31</v>
      </c>
      <c r="N27" t="s">
        <v>708</v>
      </c>
      <c r="O27">
        <v>2024</v>
      </c>
      <c r="P27">
        <v>0</v>
      </c>
    </row>
    <row r="28" spans="1:16" x14ac:dyDescent="0.25">
      <c r="A28" t="s">
        <v>798</v>
      </c>
      <c r="B28" t="s">
        <v>799</v>
      </c>
      <c r="C28" t="s">
        <v>268</v>
      </c>
      <c r="D28">
        <v>47288</v>
      </c>
      <c r="E28">
        <v>47203</v>
      </c>
      <c r="F28">
        <v>10.7</v>
      </c>
      <c r="G28">
        <v>250</v>
      </c>
      <c r="H28">
        <v>0</v>
      </c>
      <c r="I28">
        <f t="shared" si="1"/>
        <v>250</v>
      </c>
      <c r="J28" t="s">
        <v>29</v>
      </c>
      <c r="K28" t="s">
        <v>30</v>
      </c>
      <c r="L28">
        <v>19980101</v>
      </c>
      <c r="M28" t="s">
        <v>31</v>
      </c>
      <c r="N28" t="s">
        <v>483</v>
      </c>
      <c r="O28">
        <v>2024</v>
      </c>
      <c r="P28">
        <v>0</v>
      </c>
    </row>
    <row r="29" spans="1:16" x14ac:dyDescent="0.25">
      <c r="A29" t="s">
        <v>800</v>
      </c>
      <c r="B29" t="s">
        <v>801</v>
      </c>
      <c r="C29" t="s">
        <v>268</v>
      </c>
      <c r="D29">
        <v>41941</v>
      </c>
      <c r="E29">
        <v>41942</v>
      </c>
      <c r="F29">
        <v>36.01</v>
      </c>
      <c r="G29">
        <v>250</v>
      </c>
      <c r="H29">
        <v>0</v>
      </c>
      <c r="I29">
        <f t="shared" si="1"/>
        <v>250</v>
      </c>
      <c r="J29" t="s">
        <v>29</v>
      </c>
      <c r="K29" t="s">
        <v>30</v>
      </c>
      <c r="L29">
        <v>20010101</v>
      </c>
      <c r="M29" t="s">
        <v>31</v>
      </c>
      <c r="N29" t="s">
        <v>802</v>
      </c>
      <c r="O29">
        <v>2024</v>
      </c>
      <c r="P29">
        <v>0</v>
      </c>
    </row>
    <row r="30" spans="1:16" x14ac:dyDescent="0.25">
      <c r="A30" t="s">
        <v>870</v>
      </c>
      <c r="B30" t="s">
        <v>871</v>
      </c>
      <c r="C30" t="s">
        <v>268</v>
      </c>
      <c r="D30">
        <v>47268</v>
      </c>
      <c r="E30">
        <v>47307</v>
      </c>
      <c r="F30">
        <v>16.37</v>
      </c>
      <c r="G30">
        <v>250</v>
      </c>
      <c r="H30">
        <v>0</v>
      </c>
      <c r="I30">
        <f t="shared" ref="I30:I72" si="2">G30</f>
        <v>250</v>
      </c>
      <c r="J30" t="s">
        <v>29</v>
      </c>
      <c r="K30" t="s">
        <v>30</v>
      </c>
      <c r="L30">
        <v>20020101</v>
      </c>
      <c r="M30" t="s">
        <v>31</v>
      </c>
      <c r="N30" t="s">
        <v>708</v>
      </c>
      <c r="O30">
        <v>2024</v>
      </c>
      <c r="P30">
        <v>0</v>
      </c>
    </row>
    <row r="31" spans="1:16" x14ac:dyDescent="0.25">
      <c r="A31" t="s">
        <v>872</v>
      </c>
      <c r="B31" t="s">
        <v>873</v>
      </c>
      <c r="C31" t="s">
        <v>268</v>
      </c>
      <c r="D31">
        <v>47267</v>
      </c>
      <c r="E31">
        <v>47268</v>
      </c>
      <c r="F31">
        <v>50.9</v>
      </c>
      <c r="G31">
        <v>250</v>
      </c>
      <c r="H31">
        <v>0</v>
      </c>
      <c r="I31">
        <f t="shared" si="2"/>
        <v>250</v>
      </c>
      <c r="J31" t="s">
        <v>29</v>
      </c>
      <c r="K31" t="s">
        <v>30</v>
      </c>
      <c r="L31">
        <v>20020101</v>
      </c>
      <c r="M31" t="s">
        <v>31</v>
      </c>
      <c r="N31" t="s">
        <v>708</v>
      </c>
      <c r="O31">
        <v>2024</v>
      </c>
      <c r="P31">
        <v>0</v>
      </c>
    </row>
    <row r="32" spans="1:16" x14ac:dyDescent="0.25">
      <c r="A32" t="s">
        <v>874</v>
      </c>
      <c r="B32" t="s">
        <v>875</v>
      </c>
      <c r="C32" t="s">
        <v>268</v>
      </c>
      <c r="D32">
        <v>47261</v>
      </c>
      <c r="E32">
        <v>47290</v>
      </c>
      <c r="F32">
        <v>13.75</v>
      </c>
      <c r="G32">
        <v>250</v>
      </c>
      <c r="H32">
        <v>0</v>
      </c>
      <c r="I32">
        <f t="shared" si="2"/>
        <v>250</v>
      </c>
      <c r="J32" t="s">
        <v>29</v>
      </c>
      <c r="K32" t="s">
        <v>30</v>
      </c>
      <c r="L32">
        <v>20020101</v>
      </c>
      <c r="M32" t="s">
        <v>31</v>
      </c>
      <c r="N32" t="s">
        <v>708</v>
      </c>
      <c r="O32">
        <v>2024</v>
      </c>
      <c r="P32">
        <v>0</v>
      </c>
    </row>
    <row r="33" spans="1:16" x14ac:dyDescent="0.25">
      <c r="A33" t="s">
        <v>876</v>
      </c>
      <c r="B33" t="s">
        <v>877</v>
      </c>
      <c r="C33" t="s">
        <v>268</v>
      </c>
      <c r="D33">
        <v>47261</v>
      </c>
      <c r="E33">
        <v>47248</v>
      </c>
      <c r="F33">
        <v>40.26</v>
      </c>
      <c r="G33">
        <v>250</v>
      </c>
      <c r="H33">
        <v>0</v>
      </c>
      <c r="I33">
        <f t="shared" si="2"/>
        <v>250</v>
      </c>
      <c r="J33" t="s">
        <v>29</v>
      </c>
      <c r="K33" t="s">
        <v>30</v>
      </c>
      <c r="L33">
        <v>20020101</v>
      </c>
      <c r="M33" t="s">
        <v>31</v>
      </c>
      <c r="N33" t="s">
        <v>733</v>
      </c>
      <c r="O33">
        <v>2024</v>
      </c>
      <c r="P33">
        <v>0</v>
      </c>
    </row>
    <row r="34" spans="1:16" x14ac:dyDescent="0.25">
      <c r="A34" t="s">
        <v>878</v>
      </c>
      <c r="B34" t="s">
        <v>879</v>
      </c>
      <c r="C34" t="s">
        <v>268</v>
      </c>
      <c r="D34">
        <v>47262</v>
      </c>
      <c r="E34">
        <v>47261</v>
      </c>
      <c r="F34">
        <v>12.81</v>
      </c>
      <c r="G34">
        <v>250</v>
      </c>
      <c r="H34">
        <v>0</v>
      </c>
      <c r="I34">
        <f t="shared" si="2"/>
        <v>250</v>
      </c>
      <c r="J34" t="s">
        <v>29</v>
      </c>
      <c r="K34" t="s">
        <v>30</v>
      </c>
      <c r="L34">
        <v>20020101</v>
      </c>
      <c r="M34" t="s">
        <v>31</v>
      </c>
      <c r="N34" t="s">
        <v>733</v>
      </c>
      <c r="O34">
        <v>2024</v>
      </c>
      <c r="P34">
        <v>0</v>
      </c>
    </row>
    <row r="35" spans="1:16" x14ac:dyDescent="0.25">
      <c r="A35" t="s">
        <v>880</v>
      </c>
      <c r="B35" t="s">
        <v>881</v>
      </c>
      <c r="C35" t="s">
        <v>268</v>
      </c>
      <c r="D35">
        <v>47263</v>
      </c>
      <c r="E35">
        <v>47262</v>
      </c>
      <c r="F35">
        <v>69.34</v>
      </c>
      <c r="G35">
        <v>250</v>
      </c>
      <c r="H35">
        <v>0</v>
      </c>
      <c r="I35">
        <f t="shared" si="2"/>
        <v>250</v>
      </c>
      <c r="J35" t="s">
        <v>29</v>
      </c>
      <c r="K35" t="s">
        <v>30</v>
      </c>
      <c r="L35">
        <v>20020101</v>
      </c>
      <c r="M35" t="s">
        <v>31</v>
      </c>
      <c r="N35" t="s">
        <v>733</v>
      </c>
      <c r="O35">
        <v>2024</v>
      </c>
      <c r="P35">
        <v>0</v>
      </c>
    </row>
    <row r="36" spans="1:16" x14ac:dyDescent="0.25">
      <c r="A36" t="s">
        <v>882</v>
      </c>
      <c r="B36" t="s">
        <v>883</v>
      </c>
      <c r="C36" t="s">
        <v>268</v>
      </c>
      <c r="D36">
        <v>47271</v>
      </c>
      <c r="E36">
        <v>47262</v>
      </c>
      <c r="F36">
        <v>67.17</v>
      </c>
      <c r="G36">
        <v>250</v>
      </c>
      <c r="H36">
        <v>0</v>
      </c>
      <c r="I36">
        <f t="shared" si="2"/>
        <v>250</v>
      </c>
      <c r="J36" t="s">
        <v>29</v>
      </c>
      <c r="K36" t="s">
        <v>30</v>
      </c>
      <c r="L36">
        <v>20020101</v>
      </c>
      <c r="M36" t="s">
        <v>31</v>
      </c>
      <c r="N36" t="s">
        <v>823</v>
      </c>
      <c r="O36">
        <v>2024</v>
      </c>
      <c r="P36">
        <v>0</v>
      </c>
    </row>
    <row r="37" spans="1:16" x14ac:dyDescent="0.25">
      <c r="A37" t="s">
        <v>884</v>
      </c>
      <c r="B37" t="s">
        <v>885</v>
      </c>
      <c r="C37" t="s">
        <v>268</v>
      </c>
      <c r="D37">
        <v>47273</v>
      </c>
      <c r="E37">
        <v>47216</v>
      </c>
      <c r="F37">
        <v>50.98</v>
      </c>
      <c r="G37">
        <v>250</v>
      </c>
      <c r="H37">
        <v>0</v>
      </c>
      <c r="I37">
        <f t="shared" si="2"/>
        <v>250</v>
      </c>
      <c r="J37" t="s">
        <v>29</v>
      </c>
      <c r="K37" t="s">
        <v>30</v>
      </c>
      <c r="L37">
        <v>20020101</v>
      </c>
      <c r="M37" t="s">
        <v>31</v>
      </c>
      <c r="N37" t="s">
        <v>715</v>
      </c>
      <c r="O37">
        <v>2024</v>
      </c>
      <c r="P37">
        <v>0</v>
      </c>
    </row>
    <row r="38" spans="1:16" x14ac:dyDescent="0.25">
      <c r="A38" t="s">
        <v>886</v>
      </c>
      <c r="B38" t="s">
        <v>887</v>
      </c>
      <c r="C38" t="s">
        <v>268</v>
      </c>
      <c r="D38">
        <v>47271</v>
      </c>
      <c r="E38">
        <v>47273</v>
      </c>
      <c r="F38">
        <v>47.82</v>
      </c>
      <c r="G38">
        <v>250</v>
      </c>
      <c r="H38">
        <v>0</v>
      </c>
      <c r="I38">
        <f t="shared" si="2"/>
        <v>250</v>
      </c>
      <c r="J38" t="s">
        <v>29</v>
      </c>
      <c r="K38" t="s">
        <v>30</v>
      </c>
      <c r="L38">
        <v>20020101</v>
      </c>
      <c r="M38" t="s">
        <v>31</v>
      </c>
      <c r="N38" t="s">
        <v>715</v>
      </c>
      <c r="O38">
        <v>2024</v>
      </c>
      <c r="P38">
        <v>0</v>
      </c>
    </row>
    <row r="39" spans="1:16" x14ac:dyDescent="0.25">
      <c r="A39" t="s">
        <v>888</v>
      </c>
      <c r="B39" t="s">
        <v>889</v>
      </c>
      <c r="C39" t="s">
        <v>268</v>
      </c>
      <c r="D39">
        <v>47272</v>
      </c>
      <c r="E39">
        <v>47271</v>
      </c>
      <c r="F39">
        <v>60.71</v>
      </c>
      <c r="G39">
        <v>250</v>
      </c>
      <c r="H39">
        <v>0</v>
      </c>
      <c r="I39">
        <f t="shared" si="2"/>
        <v>250</v>
      </c>
      <c r="J39" t="s">
        <v>29</v>
      </c>
      <c r="K39" t="s">
        <v>30</v>
      </c>
      <c r="L39">
        <v>20020101</v>
      </c>
      <c r="M39" t="s">
        <v>31</v>
      </c>
      <c r="N39" t="s">
        <v>823</v>
      </c>
      <c r="O39">
        <v>2024</v>
      </c>
      <c r="P39">
        <v>0</v>
      </c>
    </row>
    <row r="40" spans="1:16" x14ac:dyDescent="0.25">
      <c r="A40" t="s">
        <v>890</v>
      </c>
      <c r="B40" t="s">
        <v>891</v>
      </c>
      <c r="C40" t="s">
        <v>268</v>
      </c>
      <c r="D40">
        <v>47272</v>
      </c>
      <c r="E40">
        <v>47280</v>
      </c>
      <c r="F40">
        <v>34.25</v>
      </c>
      <c r="G40">
        <v>250</v>
      </c>
      <c r="H40">
        <v>0</v>
      </c>
      <c r="I40">
        <f t="shared" si="2"/>
        <v>250</v>
      </c>
      <c r="J40" t="s">
        <v>29</v>
      </c>
      <c r="K40" t="s">
        <v>30</v>
      </c>
      <c r="L40">
        <v>20020101</v>
      </c>
      <c r="M40" t="s">
        <v>31</v>
      </c>
      <c r="N40" t="s">
        <v>774</v>
      </c>
      <c r="O40">
        <v>2024</v>
      </c>
      <c r="P40">
        <v>0</v>
      </c>
    </row>
    <row r="41" spans="1:16" x14ac:dyDescent="0.25">
      <c r="A41" t="s">
        <v>892</v>
      </c>
      <c r="B41" t="s">
        <v>893</v>
      </c>
      <c r="C41" t="s">
        <v>268</v>
      </c>
      <c r="D41">
        <v>47278</v>
      </c>
      <c r="E41">
        <v>47279</v>
      </c>
      <c r="F41">
        <v>34.22</v>
      </c>
      <c r="G41">
        <v>250</v>
      </c>
      <c r="H41">
        <v>0</v>
      </c>
      <c r="I41">
        <f t="shared" si="2"/>
        <v>250</v>
      </c>
      <c r="J41" t="s">
        <v>29</v>
      </c>
      <c r="K41" t="s">
        <v>30</v>
      </c>
      <c r="L41">
        <v>20020101</v>
      </c>
      <c r="M41" t="s">
        <v>31</v>
      </c>
      <c r="N41" t="s">
        <v>774</v>
      </c>
      <c r="O41">
        <v>2024</v>
      </c>
      <c r="P41">
        <v>0</v>
      </c>
    </row>
    <row r="42" spans="1:16" x14ac:dyDescent="0.25">
      <c r="A42" t="s">
        <v>894</v>
      </c>
      <c r="B42" t="s">
        <v>895</v>
      </c>
      <c r="C42" t="s">
        <v>268</v>
      </c>
      <c r="D42">
        <v>47272</v>
      </c>
      <c r="E42">
        <v>47278</v>
      </c>
      <c r="F42">
        <v>10.210000000000001</v>
      </c>
      <c r="G42">
        <v>250</v>
      </c>
      <c r="H42">
        <v>0</v>
      </c>
      <c r="I42">
        <f t="shared" si="2"/>
        <v>250</v>
      </c>
      <c r="J42" t="s">
        <v>29</v>
      </c>
      <c r="K42" t="s">
        <v>30</v>
      </c>
      <c r="L42">
        <v>20020101</v>
      </c>
      <c r="M42" t="s">
        <v>31</v>
      </c>
      <c r="N42" t="s">
        <v>823</v>
      </c>
      <c r="O42">
        <v>2024</v>
      </c>
      <c r="P42">
        <v>0</v>
      </c>
    </row>
    <row r="43" spans="1:16" x14ac:dyDescent="0.25">
      <c r="A43" t="s">
        <v>896</v>
      </c>
      <c r="B43" t="s">
        <v>897</v>
      </c>
      <c r="C43" t="s">
        <v>268</v>
      </c>
      <c r="D43">
        <v>47274</v>
      </c>
      <c r="E43">
        <v>47272</v>
      </c>
      <c r="F43">
        <v>38.5</v>
      </c>
      <c r="G43">
        <v>250</v>
      </c>
      <c r="H43">
        <v>0</v>
      </c>
      <c r="I43">
        <f t="shared" si="2"/>
        <v>250</v>
      </c>
      <c r="J43" t="s">
        <v>29</v>
      </c>
      <c r="K43" t="s">
        <v>30</v>
      </c>
      <c r="L43">
        <v>20020101</v>
      </c>
      <c r="M43" t="s">
        <v>31</v>
      </c>
      <c r="N43" t="s">
        <v>774</v>
      </c>
      <c r="O43">
        <v>2024</v>
      </c>
      <c r="P43">
        <v>0</v>
      </c>
    </row>
    <row r="44" spans="1:16" x14ac:dyDescent="0.25">
      <c r="A44" t="s">
        <v>898</v>
      </c>
      <c r="B44" t="s">
        <v>899</v>
      </c>
      <c r="C44" t="s">
        <v>268</v>
      </c>
      <c r="D44">
        <v>47275</v>
      </c>
      <c r="E44">
        <v>47274</v>
      </c>
      <c r="F44">
        <v>41.94</v>
      </c>
      <c r="G44">
        <v>250</v>
      </c>
      <c r="H44">
        <v>0</v>
      </c>
      <c r="I44">
        <f t="shared" si="2"/>
        <v>250</v>
      </c>
      <c r="J44" t="s">
        <v>29</v>
      </c>
      <c r="K44" t="s">
        <v>30</v>
      </c>
      <c r="L44">
        <v>20020101</v>
      </c>
      <c r="M44" t="s">
        <v>31</v>
      </c>
      <c r="N44" t="s">
        <v>774</v>
      </c>
      <c r="O44">
        <v>2024</v>
      </c>
      <c r="P44">
        <v>0</v>
      </c>
    </row>
    <row r="45" spans="1:16" x14ac:dyDescent="0.25">
      <c r="A45" t="s">
        <v>900</v>
      </c>
      <c r="B45" t="s">
        <v>901</v>
      </c>
      <c r="C45" t="s">
        <v>268</v>
      </c>
      <c r="D45">
        <v>47276</v>
      </c>
      <c r="E45">
        <v>47275</v>
      </c>
      <c r="F45">
        <v>6.63</v>
      </c>
      <c r="G45">
        <v>250</v>
      </c>
      <c r="H45">
        <v>0</v>
      </c>
      <c r="I45">
        <f t="shared" si="2"/>
        <v>250</v>
      </c>
      <c r="J45" t="s">
        <v>29</v>
      </c>
      <c r="K45" t="s">
        <v>30</v>
      </c>
      <c r="L45">
        <v>20020101</v>
      </c>
      <c r="M45" t="s">
        <v>31</v>
      </c>
      <c r="N45" t="s">
        <v>774</v>
      </c>
      <c r="O45">
        <v>2024</v>
      </c>
      <c r="P45">
        <v>0</v>
      </c>
    </row>
    <row r="46" spans="1:16" x14ac:dyDescent="0.25">
      <c r="A46" t="s">
        <v>902</v>
      </c>
      <c r="B46" t="s">
        <v>903</v>
      </c>
      <c r="C46" t="s">
        <v>268</v>
      </c>
      <c r="D46">
        <v>47277</v>
      </c>
      <c r="E46">
        <v>47276</v>
      </c>
      <c r="F46">
        <v>42.03</v>
      </c>
      <c r="G46">
        <v>250</v>
      </c>
      <c r="H46">
        <v>0</v>
      </c>
      <c r="I46">
        <f t="shared" si="2"/>
        <v>250</v>
      </c>
      <c r="J46" t="s">
        <v>29</v>
      </c>
      <c r="K46" t="s">
        <v>30</v>
      </c>
      <c r="L46">
        <v>20020101</v>
      </c>
      <c r="M46" t="s">
        <v>31</v>
      </c>
      <c r="N46" t="s">
        <v>774</v>
      </c>
      <c r="O46">
        <v>2024</v>
      </c>
      <c r="P46">
        <v>0</v>
      </c>
    </row>
    <row r="47" spans="1:16" x14ac:dyDescent="0.25">
      <c r="A47" t="s">
        <v>904</v>
      </c>
      <c r="B47" t="s">
        <v>905</v>
      </c>
      <c r="C47" t="s">
        <v>268</v>
      </c>
      <c r="D47">
        <v>47278</v>
      </c>
      <c r="E47">
        <v>47277</v>
      </c>
      <c r="F47">
        <v>38.590000000000003</v>
      </c>
      <c r="G47">
        <v>250</v>
      </c>
      <c r="H47">
        <v>0</v>
      </c>
      <c r="I47">
        <f t="shared" si="2"/>
        <v>250</v>
      </c>
      <c r="J47" t="s">
        <v>29</v>
      </c>
      <c r="K47" t="s">
        <v>30</v>
      </c>
      <c r="L47">
        <v>20020101</v>
      </c>
      <c r="M47" t="s">
        <v>31</v>
      </c>
      <c r="N47" t="s">
        <v>774</v>
      </c>
      <c r="O47">
        <v>2024</v>
      </c>
      <c r="P47">
        <v>0</v>
      </c>
    </row>
    <row r="48" spans="1:16" x14ac:dyDescent="0.25">
      <c r="A48" t="s">
        <v>906</v>
      </c>
      <c r="B48" t="s">
        <v>907</v>
      </c>
      <c r="C48" t="s">
        <v>268</v>
      </c>
      <c r="D48">
        <v>47281</v>
      </c>
      <c r="E48">
        <v>47278</v>
      </c>
      <c r="F48">
        <v>59.76</v>
      </c>
      <c r="G48">
        <v>250</v>
      </c>
      <c r="H48">
        <v>0</v>
      </c>
      <c r="I48">
        <f t="shared" si="2"/>
        <v>250</v>
      </c>
      <c r="J48" t="s">
        <v>29</v>
      </c>
      <c r="K48" t="s">
        <v>30</v>
      </c>
      <c r="L48">
        <v>20020101</v>
      </c>
      <c r="M48" t="s">
        <v>31</v>
      </c>
      <c r="N48" t="s">
        <v>823</v>
      </c>
      <c r="O48">
        <v>2024</v>
      </c>
      <c r="P48">
        <v>0</v>
      </c>
    </row>
    <row r="49" spans="1:16" x14ac:dyDescent="0.25">
      <c r="A49" t="s">
        <v>908</v>
      </c>
      <c r="B49" t="s">
        <v>909</v>
      </c>
      <c r="C49" t="s">
        <v>268</v>
      </c>
      <c r="D49">
        <v>47270</v>
      </c>
      <c r="E49">
        <v>47306</v>
      </c>
      <c r="F49">
        <v>8.32</v>
      </c>
      <c r="G49">
        <v>250</v>
      </c>
      <c r="H49">
        <v>0</v>
      </c>
      <c r="I49">
        <f t="shared" si="2"/>
        <v>250</v>
      </c>
      <c r="J49" t="s">
        <v>29</v>
      </c>
      <c r="K49" t="s">
        <v>30</v>
      </c>
      <c r="L49">
        <v>20020101</v>
      </c>
      <c r="M49" t="s">
        <v>31</v>
      </c>
      <c r="N49" t="s">
        <v>708</v>
      </c>
      <c r="O49">
        <v>2024</v>
      </c>
      <c r="P49">
        <v>0</v>
      </c>
    </row>
    <row r="50" spans="1:16" x14ac:dyDescent="0.25">
      <c r="A50" t="s">
        <v>910</v>
      </c>
      <c r="B50" t="s">
        <v>911</v>
      </c>
      <c r="C50" t="s">
        <v>268</v>
      </c>
      <c r="D50">
        <v>47269</v>
      </c>
      <c r="E50">
        <v>47270</v>
      </c>
      <c r="F50">
        <v>65.8</v>
      </c>
      <c r="G50">
        <v>250</v>
      </c>
      <c r="H50">
        <v>0</v>
      </c>
      <c r="I50">
        <f t="shared" si="2"/>
        <v>250</v>
      </c>
      <c r="J50" t="s">
        <v>29</v>
      </c>
      <c r="K50" t="s">
        <v>30</v>
      </c>
      <c r="L50">
        <v>20020101</v>
      </c>
      <c r="M50" t="s">
        <v>31</v>
      </c>
      <c r="N50" t="s">
        <v>708</v>
      </c>
      <c r="O50">
        <v>2024</v>
      </c>
      <c r="P50">
        <v>0</v>
      </c>
    </row>
    <row r="51" spans="1:16" x14ac:dyDescent="0.25">
      <c r="A51" t="s">
        <v>912</v>
      </c>
      <c r="B51" t="s">
        <v>913</v>
      </c>
      <c r="C51" t="s">
        <v>268</v>
      </c>
      <c r="D51">
        <v>47263</v>
      </c>
      <c r="E51">
        <v>47269</v>
      </c>
      <c r="F51">
        <v>59.87</v>
      </c>
      <c r="G51">
        <v>250</v>
      </c>
      <c r="H51">
        <v>0</v>
      </c>
      <c r="I51">
        <f t="shared" si="2"/>
        <v>250</v>
      </c>
      <c r="J51" t="s">
        <v>29</v>
      </c>
      <c r="K51" t="s">
        <v>30</v>
      </c>
      <c r="L51">
        <v>20020101</v>
      </c>
      <c r="M51" t="s">
        <v>31</v>
      </c>
      <c r="N51" t="s">
        <v>708</v>
      </c>
      <c r="O51">
        <v>2024</v>
      </c>
      <c r="P51">
        <v>0</v>
      </c>
    </row>
    <row r="52" spans="1:16" x14ac:dyDescent="0.25">
      <c r="A52" t="s">
        <v>914</v>
      </c>
      <c r="B52" t="s">
        <v>915</v>
      </c>
      <c r="C52" t="s">
        <v>268</v>
      </c>
      <c r="D52">
        <v>47264</v>
      </c>
      <c r="E52">
        <v>47263</v>
      </c>
      <c r="F52">
        <v>63.2</v>
      </c>
      <c r="G52">
        <v>250</v>
      </c>
      <c r="H52">
        <v>0</v>
      </c>
      <c r="I52">
        <f t="shared" si="2"/>
        <v>250</v>
      </c>
      <c r="J52" t="s">
        <v>29</v>
      </c>
      <c r="K52" t="s">
        <v>30</v>
      </c>
      <c r="L52">
        <v>20020101</v>
      </c>
      <c r="M52" t="s">
        <v>31</v>
      </c>
      <c r="N52" t="s">
        <v>848</v>
      </c>
      <c r="O52">
        <v>2024</v>
      </c>
      <c r="P52">
        <v>0</v>
      </c>
    </row>
    <row r="53" spans="1:16" x14ac:dyDescent="0.25">
      <c r="A53" t="s">
        <v>916</v>
      </c>
      <c r="B53" t="s">
        <v>917</v>
      </c>
      <c r="C53" t="s">
        <v>268</v>
      </c>
      <c r="D53">
        <v>47265</v>
      </c>
      <c r="E53">
        <v>47264</v>
      </c>
      <c r="F53">
        <v>61.91</v>
      </c>
      <c r="G53">
        <v>250</v>
      </c>
      <c r="H53">
        <v>0</v>
      </c>
      <c r="I53">
        <f t="shared" si="2"/>
        <v>250</v>
      </c>
      <c r="J53" t="s">
        <v>29</v>
      </c>
      <c r="K53" t="s">
        <v>30</v>
      </c>
      <c r="L53">
        <v>20020101</v>
      </c>
      <c r="M53" t="s">
        <v>31</v>
      </c>
      <c r="N53" t="s">
        <v>848</v>
      </c>
      <c r="O53">
        <v>2024</v>
      </c>
      <c r="P53">
        <v>0</v>
      </c>
    </row>
    <row r="54" spans="1:16" x14ac:dyDescent="0.25">
      <c r="A54" t="s">
        <v>918</v>
      </c>
      <c r="B54" t="s">
        <v>919</v>
      </c>
      <c r="C54" t="s">
        <v>268</v>
      </c>
      <c r="D54">
        <v>47266</v>
      </c>
      <c r="E54">
        <v>47265</v>
      </c>
      <c r="F54">
        <v>62.91</v>
      </c>
      <c r="G54">
        <v>250</v>
      </c>
      <c r="H54">
        <v>0</v>
      </c>
      <c r="I54">
        <f t="shared" si="2"/>
        <v>250</v>
      </c>
      <c r="J54" t="s">
        <v>29</v>
      </c>
      <c r="K54" t="s">
        <v>30</v>
      </c>
      <c r="L54">
        <v>20020101</v>
      </c>
      <c r="M54" t="s">
        <v>31</v>
      </c>
      <c r="N54" t="s">
        <v>848</v>
      </c>
      <c r="O54">
        <v>2024</v>
      </c>
      <c r="P54">
        <v>0</v>
      </c>
    </row>
    <row r="55" spans="1:16" x14ac:dyDescent="0.25">
      <c r="A55" t="s">
        <v>920</v>
      </c>
      <c r="B55" t="s">
        <v>921</v>
      </c>
      <c r="C55" t="s">
        <v>268</v>
      </c>
      <c r="D55">
        <v>47287</v>
      </c>
      <c r="E55">
        <v>47308</v>
      </c>
      <c r="F55">
        <v>16.47</v>
      </c>
      <c r="G55">
        <v>250</v>
      </c>
      <c r="H55">
        <v>0</v>
      </c>
      <c r="I55">
        <f t="shared" si="2"/>
        <v>250</v>
      </c>
      <c r="J55" t="s">
        <v>29</v>
      </c>
      <c r="K55" t="s">
        <v>30</v>
      </c>
      <c r="L55">
        <v>20020101</v>
      </c>
      <c r="M55" t="s">
        <v>31</v>
      </c>
      <c r="N55" t="s">
        <v>699</v>
      </c>
      <c r="O55">
        <v>2024</v>
      </c>
      <c r="P55">
        <v>0</v>
      </c>
    </row>
    <row r="56" spans="1:16" x14ac:dyDescent="0.25">
      <c r="A56" t="s">
        <v>922</v>
      </c>
      <c r="B56" t="s">
        <v>923</v>
      </c>
      <c r="C56" t="s">
        <v>268</v>
      </c>
      <c r="D56">
        <v>47281</v>
      </c>
      <c r="E56">
        <v>47282</v>
      </c>
      <c r="F56">
        <v>45.6</v>
      </c>
      <c r="G56">
        <v>250</v>
      </c>
      <c r="H56">
        <v>0</v>
      </c>
      <c r="I56">
        <f t="shared" si="2"/>
        <v>250</v>
      </c>
      <c r="J56" t="s">
        <v>29</v>
      </c>
      <c r="K56" t="s">
        <v>30</v>
      </c>
      <c r="L56">
        <v>20020101</v>
      </c>
      <c r="M56" t="s">
        <v>31</v>
      </c>
      <c r="N56" t="s">
        <v>699</v>
      </c>
      <c r="O56">
        <v>2024</v>
      </c>
      <c r="P56">
        <v>0</v>
      </c>
    </row>
    <row r="57" spans="1:16" x14ac:dyDescent="0.25">
      <c r="A57" t="s">
        <v>924</v>
      </c>
      <c r="B57" t="s">
        <v>925</v>
      </c>
      <c r="C57" t="s">
        <v>268</v>
      </c>
      <c r="D57">
        <v>47266</v>
      </c>
      <c r="E57">
        <v>47281</v>
      </c>
      <c r="F57">
        <v>70.91</v>
      </c>
      <c r="G57">
        <v>250</v>
      </c>
      <c r="H57">
        <v>0</v>
      </c>
      <c r="I57">
        <f t="shared" si="2"/>
        <v>250</v>
      </c>
      <c r="J57" t="s">
        <v>29</v>
      </c>
      <c r="K57" t="s">
        <v>30</v>
      </c>
      <c r="L57">
        <v>20020101</v>
      </c>
      <c r="M57" t="s">
        <v>31</v>
      </c>
      <c r="N57" t="s">
        <v>699</v>
      </c>
      <c r="O57">
        <v>2024</v>
      </c>
      <c r="P57">
        <v>0</v>
      </c>
    </row>
    <row r="58" spans="1:16" x14ac:dyDescent="0.25">
      <c r="A58" t="s">
        <v>926</v>
      </c>
      <c r="B58" t="s">
        <v>927</v>
      </c>
      <c r="C58" t="s">
        <v>268</v>
      </c>
      <c r="D58">
        <v>47286</v>
      </c>
      <c r="E58">
        <v>47266</v>
      </c>
      <c r="F58">
        <v>66.73</v>
      </c>
      <c r="G58">
        <v>250</v>
      </c>
      <c r="H58">
        <v>0</v>
      </c>
      <c r="I58">
        <f t="shared" si="2"/>
        <v>250</v>
      </c>
      <c r="J58" t="s">
        <v>29</v>
      </c>
      <c r="K58" t="s">
        <v>30</v>
      </c>
      <c r="L58">
        <v>20020101</v>
      </c>
      <c r="M58" t="s">
        <v>31</v>
      </c>
      <c r="N58" t="s">
        <v>848</v>
      </c>
      <c r="O58">
        <v>2024</v>
      </c>
      <c r="P58">
        <v>0</v>
      </c>
    </row>
    <row r="59" spans="1:16" x14ac:dyDescent="0.25">
      <c r="A59" t="s">
        <v>928</v>
      </c>
      <c r="B59" t="s">
        <v>929</v>
      </c>
      <c r="C59" t="s">
        <v>268</v>
      </c>
      <c r="D59">
        <v>47287</v>
      </c>
      <c r="E59">
        <v>47286</v>
      </c>
      <c r="F59">
        <v>38.659999999999997</v>
      </c>
      <c r="G59">
        <v>250</v>
      </c>
      <c r="H59">
        <v>0</v>
      </c>
      <c r="I59">
        <f t="shared" si="2"/>
        <v>250</v>
      </c>
      <c r="J59" t="s">
        <v>29</v>
      </c>
      <c r="K59" t="s">
        <v>30</v>
      </c>
      <c r="L59">
        <v>20020101</v>
      </c>
      <c r="M59" t="s">
        <v>31</v>
      </c>
      <c r="N59" t="s">
        <v>855</v>
      </c>
      <c r="O59">
        <v>2024</v>
      </c>
      <c r="P59">
        <v>0</v>
      </c>
    </row>
    <row r="60" spans="1:16" x14ac:dyDescent="0.25">
      <c r="A60" t="s">
        <v>930</v>
      </c>
      <c r="B60" t="s">
        <v>931</v>
      </c>
      <c r="C60" t="s">
        <v>268</v>
      </c>
      <c r="D60">
        <v>47285</v>
      </c>
      <c r="E60">
        <v>47287</v>
      </c>
      <c r="F60">
        <v>48.59</v>
      </c>
      <c r="G60">
        <v>250</v>
      </c>
      <c r="H60">
        <v>0</v>
      </c>
      <c r="I60">
        <f t="shared" si="2"/>
        <v>250</v>
      </c>
      <c r="J60" t="s">
        <v>29</v>
      </c>
      <c r="K60" t="s">
        <v>30</v>
      </c>
      <c r="L60">
        <v>20020101</v>
      </c>
      <c r="M60" t="s">
        <v>31</v>
      </c>
      <c r="N60" t="s">
        <v>855</v>
      </c>
      <c r="O60">
        <v>2024</v>
      </c>
      <c r="P60">
        <v>0</v>
      </c>
    </row>
    <row r="61" spans="1:16" x14ac:dyDescent="0.25">
      <c r="A61" t="s">
        <v>932</v>
      </c>
      <c r="B61" t="s">
        <v>933</v>
      </c>
      <c r="C61" t="s">
        <v>268</v>
      </c>
      <c r="D61">
        <v>47283</v>
      </c>
      <c r="E61">
        <v>47285</v>
      </c>
      <c r="F61">
        <v>84.54</v>
      </c>
      <c r="G61">
        <v>250</v>
      </c>
      <c r="H61">
        <v>0</v>
      </c>
      <c r="I61">
        <f t="shared" si="2"/>
        <v>250</v>
      </c>
      <c r="J61" t="s">
        <v>29</v>
      </c>
      <c r="K61" t="s">
        <v>30</v>
      </c>
      <c r="L61">
        <v>20020101</v>
      </c>
      <c r="M61" t="s">
        <v>31</v>
      </c>
      <c r="N61" t="s">
        <v>855</v>
      </c>
      <c r="O61">
        <v>2024</v>
      </c>
      <c r="P61">
        <v>0</v>
      </c>
    </row>
    <row r="62" spans="1:16" x14ac:dyDescent="0.25">
      <c r="A62" t="s">
        <v>934</v>
      </c>
      <c r="B62" t="s">
        <v>935</v>
      </c>
      <c r="C62" t="s">
        <v>268</v>
      </c>
      <c r="D62">
        <v>47283</v>
      </c>
      <c r="E62" t="s">
        <v>789</v>
      </c>
      <c r="F62">
        <v>66.09</v>
      </c>
      <c r="G62">
        <v>250</v>
      </c>
      <c r="H62">
        <v>0</v>
      </c>
      <c r="I62">
        <f t="shared" si="2"/>
        <v>250</v>
      </c>
      <c r="J62" t="s">
        <v>29</v>
      </c>
      <c r="K62" t="s">
        <v>30</v>
      </c>
      <c r="L62">
        <v>20020101</v>
      </c>
      <c r="M62" t="s">
        <v>31</v>
      </c>
      <c r="N62" t="s">
        <v>936</v>
      </c>
      <c r="O62">
        <v>2024</v>
      </c>
      <c r="P62">
        <v>0</v>
      </c>
    </row>
    <row r="63" spans="1:16" x14ac:dyDescent="0.25">
      <c r="A63" t="s">
        <v>937</v>
      </c>
      <c r="B63" t="s">
        <v>938</v>
      </c>
      <c r="C63" t="s">
        <v>268</v>
      </c>
      <c r="D63">
        <v>47283</v>
      </c>
      <c r="E63">
        <v>47309</v>
      </c>
      <c r="F63">
        <v>11.88</v>
      </c>
      <c r="G63">
        <v>250</v>
      </c>
      <c r="H63">
        <v>0</v>
      </c>
      <c r="I63">
        <f t="shared" si="2"/>
        <v>250</v>
      </c>
      <c r="J63" t="s">
        <v>29</v>
      </c>
      <c r="K63" t="s">
        <v>30</v>
      </c>
      <c r="L63">
        <v>20020101</v>
      </c>
      <c r="M63" t="s">
        <v>31</v>
      </c>
      <c r="N63" t="s">
        <v>855</v>
      </c>
      <c r="O63">
        <v>2024</v>
      </c>
      <c r="P63">
        <v>0</v>
      </c>
    </row>
    <row r="64" spans="1:16" x14ac:dyDescent="0.25">
      <c r="A64" t="s">
        <v>939</v>
      </c>
      <c r="B64" t="s">
        <v>940</v>
      </c>
      <c r="C64" t="s">
        <v>268</v>
      </c>
      <c r="D64">
        <v>47284</v>
      </c>
      <c r="E64">
        <v>47283</v>
      </c>
      <c r="F64">
        <v>90.15</v>
      </c>
      <c r="G64">
        <v>250</v>
      </c>
      <c r="H64">
        <v>0</v>
      </c>
      <c r="I64">
        <f t="shared" si="2"/>
        <v>250</v>
      </c>
      <c r="J64" t="s">
        <v>29</v>
      </c>
      <c r="K64" t="s">
        <v>30</v>
      </c>
      <c r="L64">
        <v>20020101</v>
      </c>
      <c r="M64" t="s">
        <v>31</v>
      </c>
      <c r="N64" t="s">
        <v>855</v>
      </c>
      <c r="O64">
        <v>2024</v>
      </c>
      <c r="P64">
        <v>0</v>
      </c>
    </row>
    <row r="65" spans="1:16" x14ac:dyDescent="0.25">
      <c r="A65" t="s">
        <v>941</v>
      </c>
      <c r="B65" t="s">
        <v>942</v>
      </c>
      <c r="C65" t="s">
        <v>268</v>
      </c>
      <c r="D65">
        <v>47201</v>
      </c>
      <c r="E65">
        <v>47284</v>
      </c>
      <c r="F65">
        <v>83.1</v>
      </c>
      <c r="G65">
        <v>250</v>
      </c>
      <c r="H65">
        <v>0</v>
      </c>
      <c r="I65">
        <f t="shared" si="2"/>
        <v>250</v>
      </c>
      <c r="J65" t="s">
        <v>29</v>
      </c>
      <c r="K65" t="s">
        <v>30</v>
      </c>
      <c r="L65">
        <v>20020101</v>
      </c>
      <c r="M65" t="s">
        <v>31</v>
      </c>
      <c r="N65" t="s">
        <v>855</v>
      </c>
      <c r="O65">
        <v>2024</v>
      </c>
      <c r="P65">
        <v>0</v>
      </c>
    </row>
    <row r="66" spans="1:16" x14ac:dyDescent="0.25">
      <c r="A66" t="s">
        <v>943</v>
      </c>
      <c r="B66" t="s">
        <v>944</v>
      </c>
      <c r="C66" t="s">
        <v>268</v>
      </c>
      <c r="D66">
        <v>47222</v>
      </c>
      <c r="E66">
        <v>47221</v>
      </c>
      <c r="F66">
        <v>34.92</v>
      </c>
      <c r="G66">
        <v>250</v>
      </c>
      <c r="H66">
        <v>0</v>
      </c>
      <c r="I66">
        <f t="shared" si="2"/>
        <v>250</v>
      </c>
      <c r="J66" t="s">
        <v>29</v>
      </c>
      <c r="K66" t="s">
        <v>30</v>
      </c>
      <c r="L66">
        <v>19980101</v>
      </c>
      <c r="M66" t="s">
        <v>31</v>
      </c>
      <c r="N66" t="s">
        <v>774</v>
      </c>
      <c r="O66">
        <v>2024</v>
      </c>
      <c r="P66">
        <v>0</v>
      </c>
    </row>
    <row r="67" spans="1:16" x14ac:dyDescent="0.25">
      <c r="A67" t="s">
        <v>945</v>
      </c>
      <c r="B67" t="s">
        <v>946</v>
      </c>
      <c r="C67" t="s">
        <v>268</v>
      </c>
      <c r="D67">
        <v>47217</v>
      </c>
      <c r="E67">
        <v>47218</v>
      </c>
      <c r="F67">
        <v>34.17</v>
      </c>
      <c r="G67">
        <v>250</v>
      </c>
      <c r="H67">
        <v>0</v>
      </c>
      <c r="I67">
        <f t="shared" si="2"/>
        <v>250</v>
      </c>
      <c r="J67" t="s">
        <v>29</v>
      </c>
      <c r="K67" t="s">
        <v>30</v>
      </c>
      <c r="L67">
        <v>19980101</v>
      </c>
      <c r="M67" t="s">
        <v>31</v>
      </c>
      <c r="N67" t="s">
        <v>774</v>
      </c>
      <c r="O67">
        <v>2024</v>
      </c>
      <c r="P67">
        <v>0</v>
      </c>
    </row>
    <row r="68" spans="1:16" x14ac:dyDescent="0.25">
      <c r="A68" t="s">
        <v>947</v>
      </c>
      <c r="B68" t="s">
        <v>948</v>
      </c>
      <c r="C68" t="s">
        <v>268</v>
      </c>
      <c r="D68">
        <v>47223</v>
      </c>
      <c r="E68">
        <v>47222</v>
      </c>
      <c r="F68">
        <v>34.78</v>
      </c>
      <c r="G68">
        <v>250</v>
      </c>
      <c r="H68">
        <v>0</v>
      </c>
      <c r="I68">
        <f t="shared" si="2"/>
        <v>250</v>
      </c>
      <c r="J68" t="s">
        <v>29</v>
      </c>
      <c r="K68" t="s">
        <v>30</v>
      </c>
      <c r="L68">
        <v>19980101</v>
      </c>
      <c r="M68" t="s">
        <v>31</v>
      </c>
      <c r="N68" t="s">
        <v>774</v>
      </c>
      <c r="O68">
        <v>2024</v>
      </c>
      <c r="P68">
        <v>0</v>
      </c>
    </row>
    <row r="69" spans="1:16" x14ac:dyDescent="0.25">
      <c r="A69" t="s">
        <v>949</v>
      </c>
      <c r="B69" t="s">
        <v>950</v>
      </c>
      <c r="C69" t="s">
        <v>268</v>
      </c>
      <c r="D69">
        <v>47224</v>
      </c>
      <c r="E69">
        <v>47223</v>
      </c>
      <c r="F69">
        <v>49.27</v>
      </c>
      <c r="G69">
        <v>250</v>
      </c>
      <c r="H69">
        <v>0</v>
      </c>
      <c r="I69">
        <f t="shared" si="2"/>
        <v>250</v>
      </c>
      <c r="J69" t="s">
        <v>29</v>
      </c>
      <c r="K69" t="s">
        <v>30</v>
      </c>
      <c r="L69">
        <v>19980101</v>
      </c>
      <c r="M69" t="s">
        <v>31</v>
      </c>
      <c r="N69" t="s">
        <v>774</v>
      </c>
      <c r="O69">
        <v>2024</v>
      </c>
      <c r="P69">
        <v>0</v>
      </c>
    </row>
    <row r="70" spans="1:16" x14ac:dyDescent="0.25">
      <c r="A70" t="s">
        <v>951</v>
      </c>
      <c r="B70" t="s">
        <v>952</v>
      </c>
      <c r="C70" t="s">
        <v>268</v>
      </c>
      <c r="D70">
        <v>47220</v>
      </c>
      <c r="E70">
        <v>47224</v>
      </c>
      <c r="F70">
        <v>8.74</v>
      </c>
      <c r="G70">
        <v>250</v>
      </c>
      <c r="H70">
        <v>0</v>
      </c>
      <c r="I70">
        <f t="shared" si="2"/>
        <v>250</v>
      </c>
      <c r="J70" t="s">
        <v>29</v>
      </c>
      <c r="K70" t="s">
        <v>30</v>
      </c>
      <c r="L70">
        <v>19980101</v>
      </c>
      <c r="M70" t="s">
        <v>31</v>
      </c>
      <c r="N70" t="s">
        <v>774</v>
      </c>
      <c r="O70">
        <v>2024</v>
      </c>
      <c r="P70">
        <v>0</v>
      </c>
    </row>
    <row r="71" spans="1:16" x14ac:dyDescent="0.25">
      <c r="A71" t="s">
        <v>953</v>
      </c>
      <c r="B71" t="s">
        <v>954</v>
      </c>
      <c r="C71" t="s">
        <v>268</v>
      </c>
      <c r="D71">
        <v>47219</v>
      </c>
      <c r="E71">
        <v>47220</v>
      </c>
      <c r="F71">
        <v>44.21</v>
      </c>
      <c r="G71">
        <v>250</v>
      </c>
      <c r="H71">
        <v>0</v>
      </c>
      <c r="I71">
        <f t="shared" si="2"/>
        <v>250</v>
      </c>
      <c r="J71" t="s">
        <v>29</v>
      </c>
      <c r="K71" t="s">
        <v>30</v>
      </c>
      <c r="L71">
        <v>19980101</v>
      </c>
      <c r="M71" t="s">
        <v>31</v>
      </c>
      <c r="N71" t="s">
        <v>774</v>
      </c>
      <c r="O71">
        <v>2024</v>
      </c>
      <c r="P71">
        <v>0</v>
      </c>
    </row>
    <row r="72" spans="1:16" x14ac:dyDescent="0.25">
      <c r="A72" t="s">
        <v>955</v>
      </c>
      <c r="B72" t="s">
        <v>956</v>
      </c>
      <c r="C72" t="s">
        <v>268</v>
      </c>
      <c r="D72">
        <v>47217</v>
      </c>
      <c r="E72">
        <v>47219</v>
      </c>
      <c r="F72">
        <v>39.26</v>
      </c>
      <c r="G72">
        <v>250</v>
      </c>
      <c r="H72">
        <v>0</v>
      </c>
      <c r="I72">
        <f t="shared" si="2"/>
        <v>250</v>
      </c>
      <c r="J72" t="s">
        <v>29</v>
      </c>
      <c r="K72" t="s">
        <v>30</v>
      </c>
      <c r="L72">
        <v>19980101</v>
      </c>
      <c r="M72" t="s">
        <v>31</v>
      </c>
      <c r="N72" t="s">
        <v>774</v>
      </c>
      <c r="O72">
        <v>2024</v>
      </c>
      <c r="P72">
        <v>0</v>
      </c>
    </row>
    <row r="73" spans="1:16" x14ac:dyDescent="0.25">
      <c r="A73" t="s">
        <v>991</v>
      </c>
      <c r="B73" t="s">
        <v>992</v>
      </c>
      <c r="C73" t="s">
        <v>268</v>
      </c>
      <c r="D73" t="s">
        <v>789</v>
      </c>
      <c r="E73">
        <v>47228</v>
      </c>
      <c r="F73">
        <v>1.54</v>
      </c>
      <c r="G73">
        <v>250</v>
      </c>
      <c r="H73">
        <v>0</v>
      </c>
      <c r="I73">
        <f t="shared" ref="I73:I74" si="3">G73</f>
        <v>250</v>
      </c>
      <c r="J73" t="s">
        <v>29</v>
      </c>
      <c r="K73" t="s">
        <v>30</v>
      </c>
      <c r="L73">
        <v>20020101</v>
      </c>
      <c r="M73" t="s">
        <v>31</v>
      </c>
      <c r="N73" t="s">
        <v>699</v>
      </c>
      <c r="O73">
        <v>2024</v>
      </c>
      <c r="P73">
        <v>0</v>
      </c>
    </row>
    <row r="74" spans="1:16" x14ac:dyDescent="0.25">
      <c r="A74" t="s">
        <v>993</v>
      </c>
      <c r="B74" t="s">
        <v>994</v>
      </c>
      <c r="C74" t="s">
        <v>28</v>
      </c>
      <c r="D74">
        <v>40950</v>
      </c>
      <c r="E74">
        <v>40960</v>
      </c>
      <c r="F74">
        <v>31.26</v>
      </c>
      <c r="G74">
        <v>250</v>
      </c>
      <c r="H74">
        <v>0</v>
      </c>
      <c r="I74">
        <f t="shared" si="3"/>
        <v>250</v>
      </c>
      <c r="J74" t="s">
        <v>29</v>
      </c>
      <c r="K74" t="s">
        <v>30</v>
      </c>
      <c r="L74">
        <v>19830101</v>
      </c>
      <c r="M74" t="s">
        <v>31</v>
      </c>
      <c r="N74" t="s">
        <v>995</v>
      </c>
      <c r="O74">
        <v>2024</v>
      </c>
      <c r="P74">
        <v>0</v>
      </c>
    </row>
    <row r="75" spans="1:16" x14ac:dyDescent="0.25">
      <c r="F75">
        <f>SUM(F2:F74)</f>
        <v>3155.6</v>
      </c>
    </row>
  </sheetData>
  <autoFilter ref="A1:P74" xr:uid="{5B932A52-97B4-4E9A-97E8-1CB23E2BF40D}">
    <sortState xmlns:xlrd2="http://schemas.microsoft.com/office/spreadsheetml/2017/richdata2" ref="A2:P74">
      <sortCondition descending="1" ref="P1:P74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377C0-FACF-4E8E-868A-D20F593361A3}">
  <sheetPr>
    <tabColor rgb="FFFFC000"/>
  </sheetPr>
  <dimension ref="A1:P97"/>
  <sheetViews>
    <sheetView topLeftCell="A84" workbookViewId="0">
      <selection activeCell="F97" sqref="F97"/>
    </sheetView>
  </sheetViews>
  <sheetFormatPr defaultColWidth="20.42578125" defaultRowHeight="15" x14ac:dyDescent="0.25"/>
  <cols>
    <col min="1" max="1" width="20.140625" customWidth="1"/>
    <col min="2" max="2" width="7.28515625" bestFit="1" customWidth="1"/>
    <col min="3" max="3" width="14.85546875" bestFit="1" customWidth="1"/>
    <col min="4" max="4" width="9" bestFit="1" customWidth="1"/>
    <col min="5" max="5" width="8.85546875" bestFit="1" customWidth="1"/>
    <col min="6" max="6" width="6.28515625" bestFit="1" customWidth="1"/>
    <col min="7" max="7" width="4" bestFit="1" customWidth="1"/>
    <col min="8" max="8" width="3.7109375" bestFit="1" customWidth="1"/>
    <col min="9" max="9" width="7.85546875" bestFit="1" customWidth="1"/>
    <col min="10" max="10" width="5.28515625" bestFit="1" customWidth="1"/>
    <col min="11" max="11" width="12.570312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ht="30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</row>
    <row r="2" spans="1:16" ht="30" x14ac:dyDescent="0.25">
      <c r="A2" s="1" t="s">
        <v>263</v>
      </c>
      <c r="B2" s="1">
        <v>1002</v>
      </c>
      <c r="C2" s="1" t="s">
        <v>28</v>
      </c>
      <c r="D2" s="1">
        <v>2151</v>
      </c>
      <c r="E2" s="1">
        <v>2153</v>
      </c>
      <c r="F2" s="1">
        <v>25.98</v>
      </c>
      <c r="G2" s="1">
        <v>250</v>
      </c>
      <c r="H2" s="1">
        <v>0</v>
      </c>
      <c r="I2" s="1">
        <f t="shared" ref="I2:I35" si="0">G2</f>
        <v>250</v>
      </c>
      <c r="J2" s="1" t="s">
        <v>29</v>
      </c>
      <c r="K2" s="1" t="s">
        <v>210</v>
      </c>
      <c r="L2" s="1">
        <v>19890101</v>
      </c>
      <c r="M2" s="1" t="s">
        <v>264</v>
      </c>
      <c r="N2" s="1" t="s">
        <v>265</v>
      </c>
      <c r="O2" s="1">
        <v>2024</v>
      </c>
      <c r="P2" s="1">
        <v>2024</v>
      </c>
    </row>
    <row r="3" spans="1:16" ht="30" x14ac:dyDescent="0.25">
      <c r="A3" s="1" t="s">
        <v>266</v>
      </c>
      <c r="B3" s="1">
        <v>1005</v>
      </c>
      <c r="C3" s="1" t="s">
        <v>28</v>
      </c>
      <c r="D3" s="1">
        <v>2158</v>
      </c>
      <c r="E3" s="1">
        <v>2160</v>
      </c>
      <c r="F3" s="1">
        <v>29.37</v>
      </c>
      <c r="G3" s="1">
        <v>250</v>
      </c>
      <c r="H3" s="1">
        <v>0</v>
      </c>
      <c r="I3" s="1">
        <f t="shared" si="0"/>
        <v>250</v>
      </c>
      <c r="J3" s="1" t="s">
        <v>29</v>
      </c>
      <c r="K3" s="1" t="s">
        <v>210</v>
      </c>
      <c r="L3" s="1">
        <v>19890101</v>
      </c>
      <c r="M3" s="1" t="s">
        <v>264</v>
      </c>
      <c r="N3" s="1" t="s">
        <v>265</v>
      </c>
      <c r="O3" s="1">
        <v>2024</v>
      </c>
      <c r="P3" s="1">
        <v>2024</v>
      </c>
    </row>
    <row r="4" spans="1:16" ht="30" x14ac:dyDescent="0.25">
      <c r="A4" s="1" t="s">
        <v>267</v>
      </c>
      <c r="B4" s="1">
        <v>1008</v>
      </c>
      <c r="C4" s="1" t="s">
        <v>268</v>
      </c>
      <c r="D4" s="1">
        <v>2161</v>
      </c>
      <c r="E4" s="1">
        <v>2162</v>
      </c>
      <c r="F4" s="1">
        <v>28.18</v>
      </c>
      <c r="G4" s="1">
        <v>250</v>
      </c>
      <c r="H4" s="1">
        <v>0</v>
      </c>
      <c r="I4" s="1">
        <f t="shared" si="0"/>
        <v>250</v>
      </c>
      <c r="J4" s="1" t="s">
        <v>29</v>
      </c>
      <c r="K4" s="1" t="s">
        <v>210</v>
      </c>
      <c r="L4" s="1">
        <v>19890101</v>
      </c>
      <c r="M4" s="1" t="s">
        <v>264</v>
      </c>
      <c r="N4" s="1" t="s">
        <v>269</v>
      </c>
      <c r="O4" s="1">
        <v>2024</v>
      </c>
      <c r="P4" s="1">
        <v>2024</v>
      </c>
    </row>
    <row r="5" spans="1:16" ht="30" x14ac:dyDescent="0.25">
      <c r="A5" s="1" t="s">
        <v>270</v>
      </c>
      <c r="B5" s="1">
        <v>1047</v>
      </c>
      <c r="C5" s="1" t="s">
        <v>28</v>
      </c>
      <c r="D5" s="1">
        <v>1882</v>
      </c>
      <c r="E5" s="1">
        <v>1883</v>
      </c>
      <c r="F5" s="1">
        <v>31.93</v>
      </c>
      <c r="G5" s="1">
        <v>250</v>
      </c>
      <c r="H5" s="1">
        <v>0</v>
      </c>
      <c r="I5" s="1">
        <f t="shared" si="0"/>
        <v>250</v>
      </c>
      <c r="J5" s="1" t="s">
        <v>29</v>
      </c>
      <c r="K5" s="1" t="s">
        <v>210</v>
      </c>
      <c r="L5" s="1">
        <v>19870101</v>
      </c>
      <c r="M5" s="1" t="s">
        <v>264</v>
      </c>
      <c r="N5" s="1" t="s">
        <v>271</v>
      </c>
      <c r="O5" s="1">
        <v>2024</v>
      </c>
      <c r="P5" s="1">
        <v>2024</v>
      </c>
    </row>
    <row r="6" spans="1:16" ht="30" x14ac:dyDescent="0.25">
      <c r="A6" s="1" t="s">
        <v>272</v>
      </c>
      <c r="B6" s="1">
        <v>1152</v>
      </c>
      <c r="C6" s="1" t="s">
        <v>28</v>
      </c>
      <c r="D6" s="1">
        <v>1767</v>
      </c>
      <c r="E6" s="1">
        <v>1776</v>
      </c>
      <c r="F6" s="1">
        <v>41.58</v>
      </c>
      <c r="G6" s="1">
        <v>250</v>
      </c>
      <c r="H6" s="1">
        <v>0</v>
      </c>
      <c r="I6" s="1">
        <f t="shared" si="0"/>
        <v>250</v>
      </c>
      <c r="J6" s="1" t="s">
        <v>29</v>
      </c>
      <c r="K6" s="1" t="s">
        <v>210</v>
      </c>
      <c r="L6" s="1">
        <v>19860101</v>
      </c>
      <c r="M6" s="1" t="s">
        <v>264</v>
      </c>
      <c r="N6" s="1" t="s">
        <v>273</v>
      </c>
      <c r="O6" s="1">
        <v>2024</v>
      </c>
      <c r="P6" s="1">
        <v>2024</v>
      </c>
    </row>
    <row r="7" spans="1:16" ht="30" x14ac:dyDescent="0.25">
      <c r="A7" s="1" t="s">
        <v>276</v>
      </c>
      <c r="B7" s="1">
        <v>1229</v>
      </c>
      <c r="C7" s="1" t="s">
        <v>28</v>
      </c>
      <c r="D7" s="1">
        <v>1793</v>
      </c>
      <c r="E7" s="1">
        <v>1794</v>
      </c>
      <c r="F7" s="1">
        <v>34.68</v>
      </c>
      <c r="G7" s="1">
        <v>250</v>
      </c>
      <c r="H7" s="1">
        <v>0</v>
      </c>
      <c r="I7" s="1">
        <f t="shared" si="0"/>
        <v>250</v>
      </c>
      <c r="J7" s="1" t="s">
        <v>29</v>
      </c>
      <c r="K7" s="1" t="s">
        <v>210</v>
      </c>
      <c r="L7" s="1">
        <v>19860101</v>
      </c>
      <c r="M7" s="1" t="s">
        <v>264</v>
      </c>
      <c r="N7" s="1" t="s">
        <v>277</v>
      </c>
      <c r="O7" s="1">
        <v>2024</v>
      </c>
      <c r="P7" s="1">
        <v>2024</v>
      </c>
    </row>
    <row r="8" spans="1:16" ht="30" x14ac:dyDescent="0.25">
      <c r="A8" s="1" t="s">
        <v>280</v>
      </c>
      <c r="B8" s="1">
        <v>1231</v>
      </c>
      <c r="C8" s="1" t="s">
        <v>28</v>
      </c>
      <c r="D8" s="1">
        <v>1795</v>
      </c>
      <c r="E8" s="1">
        <v>1797</v>
      </c>
      <c r="F8" s="1">
        <v>28.14</v>
      </c>
      <c r="G8" s="1">
        <v>250</v>
      </c>
      <c r="H8" s="1">
        <v>0</v>
      </c>
      <c r="I8" s="1">
        <f t="shared" si="0"/>
        <v>250</v>
      </c>
      <c r="J8" s="1" t="s">
        <v>29</v>
      </c>
      <c r="K8" s="1" t="s">
        <v>210</v>
      </c>
      <c r="L8" s="1">
        <v>19860101</v>
      </c>
      <c r="M8" s="1" t="s">
        <v>264</v>
      </c>
      <c r="N8" s="1" t="s">
        <v>281</v>
      </c>
      <c r="O8" s="1">
        <v>2024</v>
      </c>
      <c r="P8" s="1">
        <v>2024</v>
      </c>
    </row>
    <row r="9" spans="1:16" ht="30" x14ac:dyDescent="0.25">
      <c r="A9" s="1" t="s">
        <v>282</v>
      </c>
      <c r="B9" s="1">
        <v>1232</v>
      </c>
      <c r="C9" s="1" t="s">
        <v>28</v>
      </c>
      <c r="D9" s="1">
        <v>1797</v>
      </c>
      <c r="E9" s="1">
        <v>1799</v>
      </c>
      <c r="F9" s="1">
        <v>40.75</v>
      </c>
      <c r="G9" s="1">
        <v>250</v>
      </c>
      <c r="H9" s="1">
        <v>0</v>
      </c>
      <c r="I9" s="1">
        <f t="shared" si="0"/>
        <v>250</v>
      </c>
      <c r="J9" s="1" t="s">
        <v>29</v>
      </c>
      <c r="K9" s="1" t="s">
        <v>210</v>
      </c>
      <c r="L9" s="1">
        <v>19860101</v>
      </c>
      <c r="M9" s="1" t="s">
        <v>264</v>
      </c>
      <c r="N9" s="1" t="s">
        <v>281</v>
      </c>
      <c r="O9" s="1">
        <v>2024</v>
      </c>
      <c r="P9" s="1">
        <v>2024</v>
      </c>
    </row>
    <row r="10" spans="1:16" ht="30" x14ac:dyDescent="0.25">
      <c r="A10" s="1" t="s">
        <v>283</v>
      </c>
      <c r="B10" s="1">
        <v>1233</v>
      </c>
      <c r="C10" s="1" t="s">
        <v>28</v>
      </c>
      <c r="D10" s="1">
        <v>1797</v>
      </c>
      <c r="E10" s="1">
        <v>1801</v>
      </c>
      <c r="F10" s="1">
        <v>48.19</v>
      </c>
      <c r="G10" s="1">
        <v>250</v>
      </c>
      <c r="H10" s="1">
        <v>0</v>
      </c>
      <c r="I10" s="1">
        <f t="shared" si="0"/>
        <v>250</v>
      </c>
      <c r="J10" s="1" t="s">
        <v>29</v>
      </c>
      <c r="K10" s="1" t="s">
        <v>210</v>
      </c>
      <c r="L10" s="1">
        <v>19860101</v>
      </c>
      <c r="M10" s="1" t="s">
        <v>264</v>
      </c>
      <c r="N10" s="1" t="s">
        <v>284</v>
      </c>
      <c r="O10" s="1">
        <v>2024</v>
      </c>
      <c r="P10" s="1">
        <v>2024</v>
      </c>
    </row>
    <row r="11" spans="1:16" ht="30" x14ac:dyDescent="0.25">
      <c r="A11" s="1" t="s">
        <v>285</v>
      </c>
      <c r="B11" s="1">
        <v>1238</v>
      </c>
      <c r="C11" s="1" t="s">
        <v>28</v>
      </c>
      <c r="D11" s="1">
        <v>1801</v>
      </c>
      <c r="E11" s="1">
        <v>2220</v>
      </c>
      <c r="F11" s="1">
        <v>25.57</v>
      </c>
      <c r="G11" s="1">
        <v>250</v>
      </c>
      <c r="H11" s="1">
        <v>0</v>
      </c>
      <c r="I11" s="1">
        <f t="shared" si="0"/>
        <v>250</v>
      </c>
      <c r="J11" s="1" t="s">
        <v>29</v>
      </c>
      <c r="K11" s="1" t="s">
        <v>210</v>
      </c>
      <c r="L11" s="1">
        <v>19910101</v>
      </c>
      <c r="M11" s="1" t="s">
        <v>264</v>
      </c>
      <c r="N11" s="1" t="s">
        <v>284</v>
      </c>
      <c r="O11" s="1">
        <v>2024</v>
      </c>
      <c r="P11" s="1">
        <v>2024</v>
      </c>
    </row>
    <row r="12" spans="1:16" ht="30" x14ac:dyDescent="0.25">
      <c r="A12" s="1" t="s">
        <v>288</v>
      </c>
      <c r="B12" s="1">
        <v>1259</v>
      </c>
      <c r="C12" s="1" t="s">
        <v>28</v>
      </c>
      <c r="D12" s="1">
        <v>2122</v>
      </c>
      <c r="E12" s="1">
        <v>2127</v>
      </c>
      <c r="F12" s="1">
        <v>37.14</v>
      </c>
      <c r="G12" s="1">
        <v>250</v>
      </c>
      <c r="H12" s="1">
        <v>0</v>
      </c>
      <c r="I12" s="1">
        <f t="shared" si="0"/>
        <v>250</v>
      </c>
      <c r="J12" s="1" t="s">
        <v>29</v>
      </c>
      <c r="K12" s="1" t="s">
        <v>210</v>
      </c>
      <c r="L12" s="1">
        <v>19890101</v>
      </c>
      <c r="M12" s="1" t="s">
        <v>264</v>
      </c>
      <c r="N12" s="1" t="s">
        <v>289</v>
      </c>
      <c r="O12" s="1">
        <v>2024</v>
      </c>
      <c r="P12" s="1">
        <v>2024</v>
      </c>
    </row>
    <row r="13" spans="1:16" ht="30" x14ac:dyDescent="0.25">
      <c r="A13" s="1" t="s">
        <v>290</v>
      </c>
      <c r="B13" s="1">
        <v>1340</v>
      </c>
      <c r="C13" s="1" t="s">
        <v>28</v>
      </c>
      <c r="D13" s="1">
        <v>1775</v>
      </c>
      <c r="E13" s="1">
        <v>1779</v>
      </c>
      <c r="F13" s="1">
        <v>31.95</v>
      </c>
      <c r="G13" s="1">
        <v>250</v>
      </c>
      <c r="H13" s="1">
        <v>0</v>
      </c>
      <c r="I13" s="1">
        <f t="shared" si="0"/>
        <v>250</v>
      </c>
      <c r="J13" s="1" t="s">
        <v>29</v>
      </c>
      <c r="K13" s="1" t="s">
        <v>210</v>
      </c>
      <c r="L13" s="1">
        <v>19860101</v>
      </c>
      <c r="M13" s="1" t="s">
        <v>264</v>
      </c>
      <c r="N13" s="1" t="s">
        <v>277</v>
      </c>
      <c r="O13" s="1">
        <v>2024</v>
      </c>
      <c r="P13" s="1">
        <v>2024</v>
      </c>
    </row>
    <row r="14" spans="1:16" ht="30" x14ac:dyDescent="0.25">
      <c r="A14" s="1" t="s">
        <v>291</v>
      </c>
      <c r="B14" s="1">
        <v>1341</v>
      </c>
      <c r="C14" s="1" t="s">
        <v>28</v>
      </c>
      <c r="D14" s="1">
        <v>1776</v>
      </c>
      <c r="E14" s="1">
        <v>1775</v>
      </c>
      <c r="F14" s="1">
        <v>15.56</v>
      </c>
      <c r="G14" s="1">
        <v>250</v>
      </c>
      <c r="H14" s="1">
        <v>0</v>
      </c>
      <c r="I14" s="1">
        <f t="shared" si="0"/>
        <v>250</v>
      </c>
      <c r="J14" s="1" t="s">
        <v>29</v>
      </c>
      <c r="K14" s="1" t="s">
        <v>210</v>
      </c>
      <c r="L14" s="1">
        <v>19860101</v>
      </c>
      <c r="M14" s="1" t="s">
        <v>264</v>
      </c>
      <c r="N14" s="1" t="s">
        <v>273</v>
      </c>
      <c r="O14" s="1">
        <v>2024</v>
      </c>
      <c r="P14" s="1">
        <v>2024</v>
      </c>
    </row>
    <row r="15" spans="1:16" ht="30" x14ac:dyDescent="0.25">
      <c r="A15" s="1" t="s">
        <v>296</v>
      </c>
      <c r="B15" s="1">
        <v>1345</v>
      </c>
      <c r="C15" s="1" t="s">
        <v>28</v>
      </c>
      <c r="D15" s="1">
        <v>1779</v>
      </c>
      <c r="E15" s="1">
        <v>1781</v>
      </c>
      <c r="F15" s="1">
        <v>31.77</v>
      </c>
      <c r="G15" s="1">
        <v>250</v>
      </c>
      <c r="H15" s="1">
        <v>0</v>
      </c>
      <c r="I15" s="1">
        <f t="shared" si="0"/>
        <v>250</v>
      </c>
      <c r="J15" s="1" t="s">
        <v>29</v>
      </c>
      <c r="K15" s="1" t="s">
        <v>210</v>
      </c>
      <c r="L15" s="1">
        <v>19860101</v>
      </c>
      <c r="M15" s="1" t="s">
        <v>264</v>
      </c>
      <c r="N15" s="1" t="s">
        <v>277</v>
      </c>
      <c r="O15" s="1">
        <v>2024</v>
      </c>
      <c r="P15" s="1">
        <v>2024</v>
      </c>
    </row>
    <row r="16" spans="1:16" ht="30" x14ac:dyDescent="0.25">
      <c r="A16" s="1" t="s">
        <v>298</v>
      </c>
      <c r="B16" s="1">
        <v>1348</v>
      </c>
      <c r="C16" s="1" t="s">
        <v>28</v>
      </c>
      <c r="D16" s="1">
        <v>1781</v>
      </c>
      <c r="E16" s="1">
        <v>1782</v>
      </c>
      <c r="F16" s="1">
        <v>40.450000000000003</v>
      </c>
      <c r="G16" s="1">
        <v>250</v>
      </c>
      <c r="H16" s="1">
        <v>0</v>
      </c>
      <c r="I16" s="1">
        <f t="shared" si="0"/>
        <v>250</v>
      </c>
      <c r="J16" s="1" t="s">
        <v>29</v>
      </c>
      <c r="K16" s="1" t="s">
        <v>210</v>
      </c>
      <c r="L16" s="1">
        <v>19860101</v>
      </c>
      <c r="M16" s="1" t="s">
        <v>264</v>
      </c>
      <c r="N16" s="1" t="s">
        <v>299</v>
      </c>
      <c r="O16" s="1">
        <v>2024</v>
      </c>
      <c r="P16" s="1">
        <v>2024</v>
      </c>
    </row>
    <row r="17" spans="1:16" ht="30" x14ac:dyDescent="0.25">
      <c r="A17" s="1" t="s">
        <v>300</v>
      </c>
      <c r="B17" s="1">
        <v>1349</v>
      </c>
      <c r="C17" s="1" t="s">
        <v>28</v>
      </c>
      <c r="D17" s="1">
        <v>1782</v>
      </c>
      <c r="E17" s="1">
        <v>1790</v>
      </c>
      <c r="F17" s="1">
        <v>37.54</v>
      </c>
      <c r="G17" s="1">
        <v>250</v>
      </c>
      <c r="H17" s="1">
        <v>0</v>
      </c>
      <c r="I17" s="1">
        <f t="shared" si="0"/>
        <v>250</v>
      </c>
      <c r="J17" s="1" t="s">
        <v>29</v>
      </c>
      <c r="K17" s="1" t="s">
        <v>210</v>
      </c>
      <c r="L17" s="1">
        <v>19860101</v>
      </c>
      <c r="M17" s="1" t="s">
        <v>264</v>
      </c>
      <c r="N17" s="1" t="s">
        <v>299</v>
      </c>
      <c r="O17" s="1">
        <v>2024</v>
      </c>
      <c r="P17" s="1">
        <v>2024</v>
      </c>
    </row>
    <row r="18" spans="1:16" ht="30" x14ac:dyDescent="0.25">
      <c r="A18" s="1" t="s">
        <v>301</v>
      </c>
      <c r="B18" s="1">
        <v>1350</v>
      </c>
      <c r="C18" s="1" t="s">
        <v>28</v>
      </c>
      <c r="D18" s="1">
        <v>1784</v>
      </c>
      <c r="E18" s="1">
        <v>1863</v>
      </c>
      <c r="F18" s="1">
        <v>50.81</v>
      </c>
      <c r="G18" s="1">
        <v>250</v>
      </c>
      <c r="H18" s="1">
        <v>0</v>
      </c>
      <c r="I18" s="1">
        <f t="shared" si="0"/>
        <v>250</v>
      </c>
      <c r="J18" s="1" t="s">
        <v>29</v>
      </c>
      <c r="K18" s="1" t="s">
        <v>210</v>
      </c>
      <c r="L18" s="1">
        <v>19870101</v>
      </c>
      <c r="M18" s="1" t="s">
        <v>264</v>
      </c>
      <c r="N18" s="1" t="s">
        <v>302</v>
      </c>
      <c r="O18" s="1">
        <v>2024</v>
      </c>
      <c r="P18" s="1">
        <v>2024</v>
      </c>
    </row>
    <row r="19" spans="1:16" ht="30" x14ac:dyDescent="0.25">
      <c r="A19" s="1" t="s">
        <v>303</v>
      </c>
      <c r="B19" s="1">
        <v>1351</v>
      </c>
      <c r="C19" s="1" t="s">
        <v>28</v>
      </c>
      <c r="D19" s="1">
        <v>1785</v>
      </c>
      <c r="E19" s="1">
        <v>1784</v>
      </c>
      <c r="F19" s="1">
        <v>7.71</v>
      </c>
      <c r="G19" s="1">
        <v>250</v>
      </c>
      <c r="H19" s="1">
        <v>0</v>
      </c>
      <c r="I19" s="1">
        <f t="shared" si="0"/>
        <v>250</v>
      </c>
      <c r="J19" s="1" t="s">
        <v>29</v>
      </c>
      <c r="K19" s="1" t="s">
        <v>210</v>
      </c>
      <c r="L19" s="1">
        <v>19860101</v>
      </c>
      <c r="M19" s="1" t="s">
        <v>264</v>
      </c>
      <c r="N19" s="1" t="s">
        <v>302</v>
      </c>
      <c r="O19" s="1">
        <v>2024</v>
      </c>
      <c r="P19" s="1">
        <v>2024</v>
      </c>
    </row>
    <row r="20" spans="1:16" ht="30" x14ac:dyDescent="0.25">
      <c r="A20" s="1" t="s">
        <v>308</v>
      </c>
      <c r="B20" s="1">
        <v>1421</v>
      </c>
      <c r="C20" s="1" t="s">
        <v>28</v>
      </c>
      <c r="D20" s="1">
        <v>1735</v>
      </c>
      <c r="E20" s="1">
        <v>1990</v>
      </c>
      <c r="F20" s="1">
        <v>12.36</v>
      </c>
      <c r="G20" s="1">
        <v>250</v>
      </c>
      <c r="H20" s="1">
        <v>0</v>
      </c>
      <c r="I20" s="1">
        <f t="shared" si="0"/>
        <v>250</v>
      </c>
      <c r="J20" s="1" t="s">
        <v>29</v>
      </c>
      <c r="K20" s="1" t="s">
        <v>210</v>
      </c>
      <c r="L20" s="1">
        <v>19880101</v>
      </c>
      <c r="M20" s="1" t="s">
        <v>264</v>
      </c>
      <c r="N20" s="1" t="s">
        <v>309</v>
      </c>
      <c r="O20" s="1">
        <v>2024</v>
      </c>
      <c r="P20" s="1">
        <v>2024</v>
      </c>
    </row>
    <row r="21" spans="1:16" ht="30" x14ac:dyDescent="0.25">
      <c r="A21" s="1" t="s">
        <v>310</v>
      </c>
      <c r="B21" s="1">
        <v>1422</v>
      </c>
      <c r="C21" s="1" t="s">
        <v>28</v>
      </c>
      <c r="D21" s="1">
        <v>1736</v>
      </c>
      <c r="E21" s="1">
        <v>1735</v>
      </c>
      <c r="F21" s="1">
        <v>40.75</v>
      </c>
      <c r="G21" s="1">
        <v>250</v>
      </c>
      <c r="H21" s="1">
        <v>0</v>
      </c>
      <c r="I21" s="1">
        <f t="shared" si="0"/>
        <v>250</v>
      </c>
      <c r="J21" s="1" t="s">
        <v>29</v>
      </c>
      <c r="K21" s="1" t="s">
        <v>210</v>
      </c>
      <c r="L21" s="1">
        <v>19860101</v>
      </c>
      <c r="M21" s="1" t="s">
        <v>264</v>
      </c>
      <c r="N21" s="1" t="s">
        <v>311</v>
      </c>
      <c r="O21" s="1">
        <v>2024</v>
      </c>
      <c r="P21" s="1">
        <v>2024</v>
      </c>
    </row>
    <row r="22" spans="1:16" ht="30" x14ac:dyDescent="0.25">
      <c r="A22" s="1" t="s">
        <v>312</v>
      </c>
      <c r="B22" s="1">
        <v>1423</v>
      </c>
      <c r="C22" s="1" t="s">
        <v>28</v>
      </c>
      <c r="D22" s="1">
        <v>1738</v>
      </c>
      <c r="E22" s="1">
        <v>1737</v>
      </c>
      <c r="F22" s="1">
        <v>33.6</v>
      </c>
      <c r="G22" s="1">
        <v>250</v>
      </c>
      <c r="H22" s="1">
        <v>0</v>
      </c>
      <c r="I22" s="1">
        <f t="shared" si="0"/>
        <v>250</v>
      </c>
      <c r="J22" s="1" t="s">
        <v>29</v>
      </c>
      <c r="K22" s="1" t="s">
        <v>210</v>
      </c>
      <c r="L22" s="1">
        <v>19860101</v>
      </c>
      <c r="M22" s="1" t="s">
        <v>264</v>
      </c>
      <c r="N22" s="1" t="s">
        <v>311</v>
      </c>
      <c r="O22" s="1">
        <v>2024</v>
      </c>
      <c r="P22" s="1">
        <v>2024</v>
      </c>
    </row>
    <row r="23" spans="1:16" ht="30" x14ac:dyDescent="0.25">
      <c r="A23" s="1" t="s">
        <v>313</v>
      </c>
      <c r="B23" s="1">
        <v>1424</v>
      </c>
      <c r="C23" s="1" t="s">
        <v>28</v>
      </c>
      <c r="D23" s="1">
        <v>1738</v>
      </c>
      <c r="E23" s="1">
        <v>1883</v>
      </c>
      <c r="F23" s="1">
        <v>34.299999999999997</v>
      </c>
      <c r="G23" s="1">
        <v>250</v>
      </c>
      <c r="H23" s="1">
        <v>0</v>
      </c>
      <c r="I23" s="1">
        <f t="shared" si="0"/>
        <v>250</v>
      </c>
      <c r="J23" s="1" t="s">
        <v>29</v>
      </c>
      <c r="K23" s="1" t="s">
        <v>210</v>
      </c>
      <c r="L23" s="1">
        <v>19860101</v>
      </c>
      <c r="M23" s="1" t="s">
        <v>264</v>
      </c>
      <c r="N23" s="1" t="s">
        <v>314</v>
      </c>
      <c r="O23" s="1">
        <v>2024</v>
      </c>
      <c r="P23" s="1">
        <v>2024</v>
      </c>
    </row>
    <row r="24" spans="1:16" ht="30" x14ac:dyDescent="0.25">
      <c r="A24" s="1" t="s">
        <v>315</v>
      </c>
      <c r="B24" s="1">
        <v>1425</v>
      </c>
      <c r="C24" s="1" t="s">
        <v>28</v>
      </c>
      <c r="D24" s="1">
        <v>1739</v>
      </c>
      <c r="E24" s="1">
        <v>1738</v>
      </c>
      <c r="F24" s="1">
        <v>56.33</v>
      </c>
      <c r="G24" s="1">
        <v>250</v>
      </c>
      <c r="H24" s="1">
        <v>0</v>
      </c>
      <c r="I24" s="1">
        <f t="shared" si="0"/>
        <v>250</v>
      </c>
      <c r="J24" s="1" t="s">
        <v>29</v>
      </c>
      <c r="K24" s="1" t="s">
        <v>210</v>
      </c>
      <c r="L24" s="1">
        <v>19860101</v>
      </c>
      <c r="M24" s="1" t="s">
        <v>264</v>
      </c>
      <c r="N24" s="1" t="s">
        <v>314</v>
      </c>
      <c r="O24" s="1">
        <v>2024</v>
      </c>
      <c r="P24" s="1">
        <v>2024</v>
      </c>
    </row>
    <row r="25" spans="1:16" ht="30" x14ac:dyDescent="0.25">
      <c r="A25" s="1" t="s">
        <v>316</v>
      </c>
      <c r="B25" s="1">
        <v>1427</v>
      </c>
      <c r="C25" s="1" t="s">
        <v>268</v>
      </c>
      <c r="D25" s="1">
        <v>1740</v>
      </c>
      <c r="E25" s="1">
        <v>1729</v>
      </c>
      <c r="F25" s="1">
        <v>35.99</v>
      </c>
      <c r="G25" s="1">
        <v>250</v>
      </c>
      <c r="H25" s="1">
        <v>0</v>
      </c>
      <c r="I25" s="1">
        <f t="shared" si="0"/>
        <v>250</v>
      </c>
      <c r="J25" s="1" t="s">
        <v>29</v>
      </c>
      <c r="K25" s="1" t="s">
        <v>210</v>
      </c>
      <c r="L25" s="1">
        <v>19860101</v>
      </c>
      <c r="M25" s="1" t="s">
        <v>264</v>
      </c>
      <c r="N25" s="1" t="s">
        <v>269</v>
      </c>
      <c r="O25" s="1">
        <v>2024</v>
      </c>
      <c r="P25" s="1">
        <v>2024</v>
      </c>
    </row>
    <row r="26" spans="1:16" ht="30" x14ac:dyDescent="0.25">
      <c r="A26" s="1" t="s">
        <v>317</v>
      </c>
      <c r="B26" s="1">
        <v>1428</v>
      </c>
      <c r="C26" s="1" t="s">
        <v>268</v>
      </c>
      <c r="D26" s="1">
        <v>1741</v>
      </c>
      <c r="E26" s="1">
        <v>1740</v>
      </c>
      <c r="F26" s="1">
        <v>36.799999999999997</v>
      </c>
      <c r="G26" s="1">
        <v>250</v>
      </c>
      <c r="H26" s="1">
        <v>0</v>
      </c>
      <c r="I26" s="1">
        <f t="shared" si="0"/>
        <v>250</v>
      </c>
      <c r="J26" s="1" t="s">
        <v>29</v>
      </c>
      <c r="K26" s="1" t="s">
        <v>210</v>
      </c>
      <c r="L26" s="1">
        <v>19860101</v>
      </c>
      <c r="M26" s="1" t="s">
        <v>264</v>
      </c>
      <c r="N26" s="1" t="s">
        <v>269</v>
      </c>
      <c r="O26" s="1">
        <v>2024</v>
      </c>
      <c r="P26" s="1">
        <v>2024</v>
      </c>
    </row>
    <row r="27" spans="1:16" ht="30" x14ac:dyDescent="0.25">
      <c r="A27" s="1" t="s">
        <v>318</v>
      </c>
      <c r="B27" s="1">
        <v>1429</v>
      </c>
      <c r="C27" s="1" t="s">
        <v>28</v>
      </c>
      <c r="D27" s="1">
        <v>2224</v>
      </c>
      <c r="E27" s="1">
        <v>2230</v>
      </c>
      <c r="F27" s="1">
        <v>30.95</v>
      </c>
      <c r="G27" s="1">
        <v>250</v>
      </c>
      <c r="H27" s="1">
        <v>0</v>
      </c>
      <c r="I27" s="1">
        <f t="shared" si="0"/>
        <v>250</v>
      </c>
      <c r="J27" s="1" t="s">
        <v>29</v>
      </c>
      <c r="K27" s="1" t="s">
        <v>210</v>
      </c>
      <c r="L27" s="1">
        <v>19910101</v>
      </c>
      <c r="M27" s="1" t="s">
        <v>264</v>
      </c>
      <c r="N27" s="1" t="s">
        <v>319</v>
      </c>
      <c r="O27" s="1">
        <v>2024</v>
      </c>
      <c r="P27" s="1">
        <v>2024</v>
      </c>
    </row>
    <row r="28" spans="1:16" ht="30" x14ac:dyDescent="0.25">
      <c r="A28" s="1" t="s">
        <v>320</v>
      </c>
      <c r="B28" s="1">
        <v>1431</v>
      </c>
      <c r="C28" s="1" t="s">
        <v>28</v>
      </c>
      <c r="D28" s="1">
        <v>2226</v>
      </c>
      <c r="E28" s="1">
        <v>3233</v>
      </c>
      <c r="F28" s="1">
        <v>39.869999999999997</v>
      </c>
      <c r="G28" s="1">
        <v>250</v>
      </c>
      <c r="H28" s="1">
        <v>0</v>
      </c>
      <c r="I28" s="1">
        <f t="shared" si="0"/>
        <v>250</v>
      </c>
      <c r="J28" s="1" t="s">
        <v>29</v>
      </c>
      <c r="K28" s="1" t="s">
        <v>210</v>
      </c>
      <c r="L28" s="1">
        <v>19930101</v>
      </c>
      <c r="M28" s="1" t="s">
        <v>264</v>
      </c>
      <c r="N28" s="1" t="s">
        <v>277</v>
      </c>
      <c r="O28" s="1">
        <v>2024</v>
      </c>
      <c r="P28" s="1">
        <v>2024</v>
      </c>
    </row>
    <row r="29" spans="1:16" ht="30" x14ac:dyDescent="0.25">
      <c r="A29" s="1" t="s">
        <v>323</v>
      </c>
      <c r="B29" s="1">
        <v>1472</v>
      </c>
      <c r="C29" s="1" t="s">
        <v>28</v>
      </c>
      <c r="D29" s="1">
        <v>1772</v>
      </c>
      <c r="E29" s="1">
        <v>1773</v>
      </c>
      <c r="F29" s="1">
        <v>14.71</v>
      </c>
      <c r="G29" s="1">
        <v>250</v>
      </c>
      <c r="H29" s="1">
        <v>0</v>
      </c>
      <c r="I29" s="1">
        <f t="shared" si="0"/>
        <v>250</v>
      </c>
      <c r="J29" s="1" t="s">
        <v>29</v>
      </c>
      <c r="K29" s="1" t="s">
        <v>210</v>
      </c>
      <c r="L29" s="1">
        <v>19860101</v>
      </c>
      <c r="M29" s="1" t="s">
        <v>264</v>
      </c>
      <c r="N29" s="1" t="s">
        <v>277</v>
      </c>
      <c r="O29" s="1">
        <v>2024</v>
      </c>
      <c r="P29" s="1">
        <v>2024</v>
      </c>
    </row>
    <row r="30" spans="1:16" ht="30" x14ac:dyDescent="0.25">
      <c r="A30" s="1" t="s">
        <v>326</v>
      </c>
      <c r="B30" s="1">
        <v>1474</v>
      </c>
      <c r="C30" s="1" t="s">
        <v>28</v>
      </c>
      <c r="D30" s="1">
        <v>2123</v>
      </c>
      <c r="E30" s="1">
        <v>2136</v>
      </c>
      <c r="F30" s="1">
        <v>39.119999999999997</v>
      </c>
      <c r="G30" s="1">
        <v>250</v>
      </c>
      <c r="H30" s="1">
        <v>0</v>
      </c>
      <c r="I30" s="1">
        <f t="shared" si="0"/>
        <v>250</v>
      </c>
      <c r="J30" s="1" t="s">
        <v>29</v>
      </c>
      <c r="K30" s="1" t="s">
        <v>210</v>
      </c>
      <c r="L30" s="1">
        <v>19890101</v>
      </c>
      <c r="M30" s="1" t="s">
        <v>264</v>
      </c>
      <c r="N30" s="1" t="s">
        <v>327</v>
      </c>
      <c r="O30" s="1">
        <v>2024</v>
      </c>
      <c r="P30" s="1">
        <v>2024</v>
      </c>
    </row>
    <row r="31" spans="1:16" ht="30" x14ac:dyDescent="0.25">
      <c r="A31" s="1" t="s">
        <v>331</v>
      </c>
      <c r="B31" s="1">
        <v>1479</v>
      </c>
      <c r="C31" s="1" t="s">
        <v>28</v>
      </c>
      <c r="D31" s="1">
        <v>2127</v>
      </c>
      <c r="E31" s="1">
        <v>2128</v>
      </c>
      <c r="F31" s="1">
        <v>42.52</v>
      </c>
      <c r="G31" s="1">
        <v>250</v>
      </c>
      <c r="H31" s="1">
        <v>0</v>
      </c>
      <c r="I31" s="1">
        <f t="shared" si="0"/>
        <v>250</v>
      </c>
      <c r="J31" s="1" t="s">
        <v>29</v>
      </c>
      <c r="K31" s="1" t="s">
        <v>210</v>
      </c>
      <c r="L31" s="1">
        <v>19890101</v>
      </c>
      <c r="M31" s="1" t="s">
        <v>264</v>
      </c>
      <c r="N31" s="1" t="s">
        <v>289</v>
      </c>
      <c r="O31" s="1">
        <v>2024</v>
      </c>
      <c r="P31" s="1">
        <v>2024</v>
      </c>
    </row>
    <row r="32" spans="1:16" ht="30" x14ac:dyDescent="0.25">
      <c r="A32" s="1" t="s">
        <v>332</v>
      </c>
      <c r="B32" s="1">
        <v>1480</v>
      </c>
      <c r="C32" s="1" t="s">
        <v>28</v>
      </c>
      <c r="D32" s="1">
        <v>2128</v>
      </c>
      <c r="E32" s="1">
        <v>2129</v>
      </c>
      <c r="F32" s="1">
        <v>32.29</v>
      </c>
      <c r="G32" s="1">
        <v>250</v>
      </c>
      <c r="H32" s="1">
        <v>0</v>
      </c>
      <c r="I32" s="1">
        <f t="shared" si="0"/>
        <v>250</v>
      </c>
      <c r="J32" s="1" t="s">
        <v>29</v>
      </c>
      <c r="K32" s="1" t="s">
        <v>210</v>
      </c>
      <c r="L32" s="1">
        <v>19890101</v>
      </c>
      <c r="M32" s="1" t="s">
        <v>264</v>
      </c>
      <c r="N32" s="1" t="s">
        <v>289</v>
      </c>
      <c r="O32" s="1">
        <v>2024</v>
      </c>
      <c r="P32" s="1">
        <v>2024</v>
      </c>
    </row>
    <row r="33" spans="1:16" ht="30" x14ac:dyDescent="0.25">
      <c r="A33" s="1" t="s">
        <v>333</v>
      </c>
      <c r="B33" s="1">
        <v>1481</v>
      </c>
      <c r="C33" s="1" t="s">
        <v>28</v>
      </c>
      <c r="D33" s="1">
        <v>2129</v>
      </c>
      <c r="E33" s="1">
        <v>2133</v>
      </c>
      <c r="F33" s="1">
        <v>31.08</v>
      </c>
      <c r="G33" s="1">
        <v>250</v>
      </c>
      <c r="H33" s="1">
        <v>0</v>
      </c>
      <c r="I33" s="1">
        <f t="shared" si="0"/>
        <v>250</v>
      </c>
      <c r="J33" s="1" t="s">
        <v>29</v>
      </c>
      <c r="K33" s="1" t="s">
        <v>210</v>
      </c>
      <c r="L33" s="1">
        <v>19890101</v>
      </c>
      <c r="M33" s="1" t="s">
        <v>264</v>
      </c>
      <c r="N33" s="1" t="s">
        <v>334</v>
      </c>
      <c r="O33" s="1">
        <v>2024</v>
      </c>
      <c r="P33" s="1">
        <v>2024</v>
      </c>
    </row>
    <row r="34" spans="1:16" ht="30" x14ac:dyDescent="0.25">
      <c r="A34" s="1" t="s">
        <v>335</v>
      </c>
      <c r="B34" s="1">
        <v>1513</v>
      </c>
      <c r="C34" s="1" t="s">
        <v>28</v>
      </c>
      <c r="D34" s="1">
        <v>2232</v>
      </c>
      <c r="E34" s="1">
        <v>2233</v>
      </c>
      <c r="F34" s="1">
        <v>0.68</v>
      </c>
      <c r="G34" s="1">
        <v>250</v>
      </c>
      <c r="H34" s="1">
        <v>0</v>
      </c>
      <c r="I34" s="1">
        <f t="shared" si="0"/>
        <v>250</v>
      </c>
      <c r="J34" s="1" t="s">
        <v>29</v>
      </c>
      <c r="K34" s="1" t="s">
        <v>210</v>
      </c>
      <c r="L34" s="1">
        <v>19910101</v>
      </c>
      <c r="M34" s="1" t="s">
        <v>264</v>
      </c>
      <c r="N34" s="1" t="s">
        <v>336</v>
      </c>
      <c r="O34" s="1">
        <v>2024</v>
      </c>
      <c r="P34" s="1">
        <v>2024</v>
      </c>
    </row>
    <row r="35" spans="1:16" ht="30" x14ac:dyDescent="0.25">
      <c r="A35" s="1" t="s">
        <v>337</v>
      </c>
      <c r="B35" s="1">
        <v>1514</v>
      </c>
      <c r="C35" s="1" t="s">
        <v>28</v>
      </c>
      <c r="D35" s="1">
        <v>2233</v>
      </c>
      <c r="E35" s="1">
        <v>2234</v>
      </c>
      <c r="F35" s="1">
        <v>69.03</v>
      </c>
      <c r="G35" s="1">
        <v>250</v>
      </c>
      <c r="H35" s="1">
        <v>0</v>
      </c>
      <c r="I35" s="1">
        <f t="shared" si="0"/>
        <v>250</v>
      </c>
      <c r="J35" s="1" t="s">
        <v>29</v>
      </c>
      <c r="K35" s="1" t="s">
        <v>210</v>
      </c>
      <c r="L35" s="1">
        <v>19910101</v>
      </c>
      <c r="M35" s="1" t="s">
        <v>264</v>
      </c>
      <c r="N35" s="1" t="s">
        <v>336</v>
      </c>
      <c r="O35" s="1">
        <v>2024</v>
      </c>
      <c r="P35" s="1">
        <v>2024</v>
      </c>
    </row>
    <row r="36" spans="1:16" ht="30" x14ac:dyDescent="0.25">
      <c r="A36" s="1" t="s">
        <v>338</v>
      </c>
      <c r="B36" s="1">
        <v>1540</v>
      </c>
      <c r="C36" s="1" t="s">
        <v>268</v>
      </c>
      <c r="D36" s="1">
        <v>1742</v>
      </c>
      <c r="E36" s="1">
        <v>1741</v>
      </c>
      <c r="F36" s="1">
        <v>28.58</v>
      </c>
      <c r="G36" s="1">
        <v>250</v>
      </c>
      <c r="H36" s="1">
        <v>0</v>
      </c>
      <c r="I36" s="1">
        <f t="shared" ref="I36:I72" si="1">G36</f>
        <v>250</v>
      </c>
      <c r="J36" s="1" t="s">
        <v>29</v>
      </c>
      <c r="K36" s="1" t="s">
        <v>210</v>
      </c>
      <c r="L36" s="1">
        <v>19860101</v>
      </c>
      <c r="M36" s="1" t="s">
        <v>264</v>
      </c>
      <c r="N36" s="1" t="s">
        <v>269</v>
      </c>
      <c r="O36" s="1">
        <v>2024</v>
      </c>
      <c r="P36" s="1">
        <v>2024</v>
      </c>
    </row>
    <row r="37" spans="1:16" ht="30" x14ac:dyDescent="0.25">
      <c r="A37" s="1" t="s">
        <v>339</v>
      </c>
      <c r="B37" s="1">
        <v>1541</v>
      </c>
      <c r="C37" s="1" t="s">
        <v>28</v>
      </c>
      <c r="D37" s="1">
        <v>1744</v>
      </c>
      <c r="E37" s="1">
        <v>1743</v>
      </c>
      <c r="F37" s="1">
        <v>24.7</v>
      </c>
      <c r="G37" s="1">
        <v>250</v>
      </c>
      <c r="H37" s="1">
        <v>0</v>
      </c>
      <c r="I37" s="1">
        <f t="shared" si="1"/>
        <v>250</v>
      </c>
      <c r="J37" s="1" t="s">
        <v>29</v>
      </c>
      <c r="K37" s="1" t="s">
        <v>210</v>
      </c>
      <c r="L37" s="1">
        <v>19860101</v>
      </c>
      <c r="M37" s="1" t="s">
        <v>264</v>
      </c>
      <c r="N37" s="1" t="s">
        <v>307</v>
      </c>
      <c r="O37" s="1">
        <v>2024</v>
      </c>
      <c r="P37" s="1">
        <v>2024</v>
      </c>
    </row>
    <row r="38" spans="1:16" ht="30" x14ac:dyDescent="0.25">
      <c r="A38" s="1" t="s">
        <v>340</v>
      </c>
      <c r="B38" s="1">
        <v>1542</v>
      </c>
      <c r="C38" s="1" t="s">
        <v>28</v>
      </c>
      <c r="D38" s="1">
        <v>1745</v>
      </c>
      <c r="E38" s="1">
        <v>1744</v>
      </c>
      <c r="F38" s="1">
        <v>27.63</v>
      </c>
      <c r="G38" s="1">
        <v>250</v>
      </c>
      <c r="H38" s="1">
        <v>0</v>
      </c>
      <c r="I38" s="1">
        <f t="shared" si="1"/>
        <v>250</v>
      </c>
      <c r="J38" s="1" t="s">
        <v>29</v>
      </c>
      <c r="K38" s="1" t="s">
        <v>210</v>
      </c>
      <c r="L38" s="1">
        <v>19860101</v>
      </c>
      <c r="M38" s="1" t="s">
        <v>264</v>
      </c>
      <c r="N38" s="1" t="s">
        <v>307</v>
      </c>
      <c r="O38" s="1">
        <v>2024</v>
      </c>
      <c r="P38" s="1">
        <v>2024</v>
      </c>
    </row>
    <row r="39" spans="1:16" ht="30" x14ac:dyDescent="0.25">
      <c r="A39" s="1" t="s">
        <v>342</v>
      </c>
      <c r="B39" s="1">
        <v>1545</v>
      </c>
      <c r="C39" s="1" t="s">
        <v>28</v>
      </c>
      <c r="D39" s="1">
        <v>1748</v>
      </c>
      <c r="E39" s="1">
        <v>1747</v>
      </c>
      <c r="F39" s="1">
        <v>50.81</v>
      </c>
      <c r="G39" s="1">
        <v>250</v>
      </c>
      <c r="H39" s="1">
        <v>0</v>
      </c>
      <c r="I39" s="1">
        <f t="shared" si="1"/>
        <v>250</v>
      </c>
      <c r="J39" s="1" t="s">
        <v>29</v>
      </c>
      <c r="K39" s="1" t="s">
        <v>210</v>
      </c>
      <c r="L39" s="1">
        <v>19860101</v>
      </c>
      <c r="M39" s="1" t="s">
        <v>264</v>
      </c>
      <c r="N39" s="1" t="s">
        <v>307</v>
      </c>
      <c r="O39" s="1">
        <v>2024</v>
      </c>
      <c r="P39" s="1">
        <v>2024</v>
      </c>
    </row>
    <row r="40" spans="1:16" ht="30" x14ac:dyDescent="0.25">
      <c r="A40" s="1" t="s">
        <v>349</v>
      </c>
      <c r="B40" s="1">
        <v>1552</v>
      </c>
      <c r="C40" s="1" t="s">
        <v>28</v>
      </c>
      <c r="D40" s="1">
        <v>1753</v>
      </c>
      <c r="E40" s="1">
        <v>1754</v>
      </c>
      <c r="F40" s="1">
        <v>29.21</v>
      </c>
      <c r="G40" s="1">
        <v>250</v>
      </c>
      <c r="H40" s="1">
        <v>0</v>
      </c>
      <c r="I40" s="1">
        <f t="shared" si="1"/>
        <v>250</v>
      </c>
      <c r="J40" s="1" t="s">
        <v>29</v>
      </c>
      <c r="K40" s="1" t="s">
        <v>210</v>
      </c>
      <c r="L40" s="1">
        <v>19860101</v>
      </c>
      <c r="M40" s="1" t="s">
        <v>264</v>
      </c>
      <c r="N40" s="1" t="s">
        <v>307</v>
      </c>
      <c r="O40" s="1">
        <v>2024</v>
      </c>
      <c r="P40" s="1">
        <v>2024</v>
      </c>
    </row>
    <row r="41" spans="1:16" ht="30" x14ac:dyDescent="0.25">
      <c r="A41" s="1" t="s">
        <v>351</v>
      </c>
      <c r="B41" s="1">
        <v>1554</v>
      </c>
      <c r="C41" s="1" t="s">
        <v>28</v>
      </c>
      <c r="D41" s="1">
        <v>1755</v>
      </c>
      <c r="E41" s="1">
        <v>1756</v>
      </c>
      <c r="F41" s="1">
        <v>12.66</v>
      </c>
      <c r="G41" s="1">
        <v>250</v>
      </c>
      <c r="H41" s="1">
        <v>0</v>
      </c>
      <c r="I41" s="1">
        <f t="shared" si="1"/>
        <v>250</v>
      </c>
      <c r="J41" s="1" t="s">
        <v>29</v>
      </c>
      <c r="K41" s="1" t="s">
        <v>210</v>
      </c>
      <c r="L41" s="1">
        <v>19860101</v>
      </c>
      <c r="M41" s="1" t="s">
        <v>264</v>
      </c>
      <c r="N41" s="1" t="s">
        <v>307</v>
      </c>
      <c r="O41" s="1">
        <v>2024</v>
      </c>
      <c r="P41" s="1">
        <v>2024</v>
      </c>
    </row>
    <row r="42" spans="1:16" ht="30" x14ac:dyDescent="0.25">
      <c r="A42" s="1" t="s">
        <v>352</v>
      </c>
      <c r="B42" s="1">
        <v>1556</v>
      </c>
      <c r="C42" s="1" t="s">
        <v>268</v>
      </c>
      <c r="D42" s="1">
        <v>1758</v>
      </c>
      <c r="E42" s="1">
        <v>1759</v>
      </c>
      <c r="F42" s="1">
        <v>29.74</v>
      </c>
      <c r="G42" s="1">
        <v>250</v>
      </c>
      <c r="H42" s="1">
        <v>0</v>
      </c>
      <c r="I42" s="1">
        <f t="shared" si="1"/>
        <v>250</v>
      </c>
      <c r="J42" s="1" t="s">
        <v>29</v>
      </c>
      <c r="K42" s="1" t="s">
        <v>210</v>
      </c>
      <c r="L42" s="1">
        <v>19860101</v>
      </c>
      <c r="M42" s="1" t="s">
        <v>264</v>
      </c>
      <c r="N42" s="1" t="s">
        <v>307</v>
      </c>
      <c r="O42" s="1">
        <v>2024</v>
      </c>
      <c r="P42" s="1">
        <v>2024</v>
      </c>
    </row>
    <row r="43" spans="1:16" ht="30" x14ac:dyDescent="0.25">
      <c r="A43" s="1" t="s">
        <v>360</v>
      </c>
      <c r="B43" s="1">
        <v>180</v>
      </c>
      <c r="C43" s="1" t="s">
        <v>268</v>
      </c>
      <c r="D43" s="1">
        <v>1729</v>
      </c>
      <c r="E43" s="1">
        <v>1878</v>
      </c>
      <c r="F43" s="1">
        <v>35.869999999999997</v>
      </c>
      <c r="G43" s="1">
        <v>250</v>
      </c>
      <c r="H43" s="1">
        <v>0</v>
      </c>
      <c r="I43" s="1">
        <f t="shared" si="1"/>
        <v>250</v>
      </c>
      <c r="J43" s="1" t="s">
        <v>29</v>
      </c>
      <c r="K43" s="1" t="s">
        <v>210</v>
      </c>
      <c r="L43" s="1">
        <v>19860101</v>
      </c>
      <c r="M43" s="1" t="s">
        <v>264</v>
      </c>
      <c r="N43" s="1" t="s">
        <v>269</v>
      </c>
      <c r="O43" s="1">
        <v>2024</v>
      </c>
      <c r="P43" s="1">
        <v>2024</v>
      </c>
    </row>
    <row r="44" spans="1:16" ht="30" x14ac:dyDescent="0.25">
      <c r="A44" s="1" t="s">
        <v>363</v>
      </c>
      <c r="B44" s="1">
        <v>2086</v>
      </c>
      <c r="C44" s="1" t="s">
        <v>28</v>
      </c>
      <c r="D44" s="1">
        <v>1990</v>
      </c>
      <c r="E44" s="1">
        <v>1991</v>
      </c>
      <c r="F44" s="1">
        <v>52.15</v>
      </c>
      <c r="G44" s="1">
        <v>250</v>
      </c>
      <c r="H44" s="1">
        <v>0</v>
      </c>
      <c r="I44" s="1">
        <f t="shared" si="1"/>
        <v>250</v>
      </c>
      <c r="J44" s="1" t="s">
        <v>29</v>
      </c>
      <c r="K44" s="1" t="s">
        <v>210</v>
      </c>
      <c r="L44" s="1">
        <v>19880101</v>
      </c>
      <c r="M44" s="1" t="s">
        <v>264</v>
      </c>
      <c r="N44" s="1" t="s">
        <v>309</v>
      </c>
      <c r="O44" s="1">
        <v>2024</v>
      </c>
      <c r="P44" s="1">
        <v>2024</v>
      </c>
    </row>
    <row r="45" spans="1:16" ht="30" x14ac:dyDescent="0.25">
      <c r="A45" s="1" t="s">
        <v>364</v>
      </c>
      <c r="B45" s="1">
        <v>2087</v>
      </c>
      <c r="C45" s="1" t="s">
        <v>28</v>
      </c>
      <c r="D45" s="1">
        <v>1990</v>
      </c>
      <c r="E45" s="1">
        <v>1992</v>
      </c>
      <c r="F45" s="1">
        <v>30.63</v>
      </c>
      <c r="G45" s="1">
        <v>250</v>
      </c>
      <c r="H45" s="1">
        <v>0</v>
      </c>
      <c r="I45" s="1">
        <f t="shared" si="1"/>
        <v>250</v>
      </c>
      <c r="J45" s="1" t="s">
        <v>29</v>
      </c>
      <c r="K45" s="1" t="s">
        <v>210</v>
      </c>
      <c r="L45" s="1">
        <v>19880101</v>
      </c>
      <c r="M45" s="1" t="s">
        <v>264</v>
      </c>
      <c r="N45" s="1" t="s">
        <v>334</v>
      </c>
      <c r="O45" s="1">
        <v>2024</v>
      </c>
      <c r="P45" s="1">
        <v>2024</v>
      </c>
    </row>
    <row r="46" spans="1:16" ht="30" x14ac:dyDescent="0.25">
      <c r="A46" s="1" t="s">
        <v>365</v>
      </c>
      <c r="B46" s="1">
        <v>2088</v>
      </c>
      <c r="C46" s="1" t="s">
        <v>28</v>
      </c>
      <c r="D46" s="1">
        <v>1992</v>
      </c>
      <c r="E46" s="1">
        <v>1993</v>
      </c>
      <c r="F46" s="1">
        <v>30.5</v>
      </c>
      <c r="G46" s="1">
        <v>250</v>
      </c>
      <c r="H46" s="1">
        <v>0</v>
      </c>
      <c r="I46" s="1">
        <f t="shared" si="1"/>
        <v>250</v>
      </c>
      <c r="J46" s="1" t="s">
        <v>29</v>
      </c>
      <c r="K46" s="1" t="s">
        <v>210</v>
      </c>
      <c r="L46" s="1">
        <v>19880101</v>
      </c>
      <c r="M46" s="1" t="s">
        <v>264</v>
      </c>
      <c r="N46" s="1" t="s">
        <v>334</v>
      </c>
      <c r="O46" s="1">
        <v>2024</v>
      </c>
      <c r="P46" s="1">
        <v>2024</v>
      </c>
    </row>
    <row r="47" spans="1:16" ht="30" x14ac:dyDescent="0.25">
      <c r="A47" s="1" t="s">
        <v>366</v>
      </c>
      <c r="B47" s="1">
        <v>2089</v>
      </c>
      <c r="C47" s="1" t="s">
        <v>28</v>
      </c>
      <c r="D47" s="1">
        <v>1993</v>
      </c>
      <c r="E47" s="1">
        <v>1994</v>
      </c>
      <c r="F47" s="1">
        <v>38.19</v>
      </c>
      <c r="G47" s="1">
        <v>250</v>
      </c>
      <c r="H47" s="1">
        <v>0</v>
      </c>
      <c r="I47" s="1">
        <f t="shared" si="1"/>
        <v>250</v>
      </c>
      <c r="J47" s="1" t="s">
        <v>29</v>
      </c>
      <c r="K47" s="1" t="s">
        <v>210</v>
      </c>
      <c r="L47" s="1">
        <v>19880101</v>
      </c>
      <c r="M47" s="1" t="s">
        <v>264</v>
      </c>
      <c r="N47" s="1" t="s">
        <v>334</v>
      </c>
      <c r="O47" s="1">
        <v>2024</v>
      </c>
      <c r="P47" s="1">
        <v>2024</v>
      </c>
    </row>
    <row r="48" spans="1:16" ht="30" x14ac:dyDescent="0.25">
      <c r="A48" s="1" t="s">
        <v>367</v>
      </c>
      <c r="B48" s="1">
        <v>2090</v>
      </c>
      <c r="C48" s="1" t="s">
        <v>28</v>
      </c>
      <c r="D48" s="1">
        <v>1994</v>
      </c>
      <c r="E48" s="1">
        <v>1995</v>
      </c>
      <c r="F48" s="1">
        <v>37.64</v>
      </c>
      <c r="G48" s="1">
        <v>250</v>
      </c>
      <c r="H48" s="1">
        <v>0</v>
      </c>
      <c r="I48" s="1">
        <f t="shared" si="1"/>
        <v>250</v>
      </c>
      <c r="J48" s="1" t="s">
        <v>29</v>
      </c>
      <c r="K48" s="1" t="s">
        <v>210</v>
      </c>
      <c r="L48" s="1">
        <v>19880101</v>
      </c>
      <c r="M48" s="1" t="s">
        <v>264</v>
      </c>
      <c r="N48" s="1" t="s">
        <v>334</v>
      </c>
      <c r="O48" s="1">
        <v>2024</v>
      </c>
      <c r="P48" s="1">
        <v>2024</v>
      </c>
    </row>
    <row r="49" spans="1:16" ht="30" x14ac:dyDescent="0.25">
      <c r="A49" s="1" t="s">
        <v>371</v>
      </c>
      <c r="B49" s="1">
        <v>2794</v>
      </c>
      <c r="C49" s="1" t="s">
        <v>28</v>
      </c>
      <c r="D49" s="1">
        <v>1787</v>
      </c>
      <c r="E49" s="1" t="s">
        <v>372</v>
      </c>
      <c r="F49" s="1">
        <v>6.42</v>
      </c>
      <c r="G49" s="1">
        <v>250</v>
      </c>
      <c r="H49" s="1">
        <v>0</v>
      </c>
      <c r="I49" s="1">
        <f t="shared" si="1"/>
        <v>250</v>
      </c>
      <c r="J49" s="1" t="s">
        <v>29</v>
      </c>
      <c r="K49" s="1" t="s">
        <v>210</v>
      </c>
      <c r="L49" s="1">
        <v>19860101</v>
      </c>
      <c r="M49" s="1" t="s">
        <v>264</v>
      </c>
      <c r="N49" s="1" t="s">
        <v>275</v>
      </c>
      <c r="O49" s="1">
        <v>2024</v>
      </c>
      <c r="P49" s="1">
        <v>2024</v>
      </c>
    </row>
    <row r="50" spans="1:16" ht="30" x14ac:dyDescent="0.25">
      <c r="A50" s="1" t="s">
        <v>374</v>
      </c>
      <c r="B50" s="1">
        <v>2797</v>
      </c>
      <c r="C50" s="1" t="s">
        <v>28</v>
      </c>
      <c r="D50" s="1">
        <v>1794</v>
      </c>
      <c r="E50" s="1">
        <v>1795</v>
      </c>
      <c r="F50" s="1">
        <v>29.7</v>
      </c>
      <c r="G50" s="1">
        <v>250</v>
      </c>
      <c r="H50" s="1">
        <v>0</v>
      </c>
      <c r="I50" s="1">
        <f t="shared" si="1"/>
        <v>250</v>
      </c>
      <c r="J50" s="1" t="s">
        <v>29</v>
      </c>
      <c r="K50" s="1" t="s">
        <v>210</v>
      </c>
      <c r="L50" s="1">
        <v>19860101</v>
      </c>
      <c r="M50" s="1" t="s">
        <v>264</v>
      </c>
      <c r="N50" s="1" t="s">
        <v>281</v>
      </c>
      <c r="O50" s="1">
        <v>2024</v>
      </c>
      <c r="P50" s="1">
        <v>2024</v>
      </c>
    </row>
    <row r="51" spans="1:16" ht="30" x14ac:dyDescent="0.25">
      <c r="A51" s="1" t="s">
        <v>375</v>
      </c>
      <c r="B51" s="1">
        <v>2800</v>
      </c>
      <c r="C51" s="1" t="s">
        <v>28</v>
      </c>
      <c r="D51" s="1">
        <v>1801</v>
      </c>
      <c r="E51" s="1">
        <v>1802</v>
      </c>
      <c r="F51" s="1">
        <v>10.31</v>
      </c>
      <c r="G51" s="1">
        <v>250</v>
      </c>
      <c r="H51" s="1">
        <v>0</v>
      </c>
      <c r="I51" s="1">
        <f t="shared" si="1"/>
        <v>250</v>
      </c>
      <c r="J51" s="1" t="s">
        <v>29</v>
      </c>
      <c r="K51" s="1" t="s">
        <v>210</v>
      </c>
      <c r="L51" s="1">
        <v>19860101</v>
      </c>
      <c r="M51" s="1" t="s">
        <v>264</v>
      </c>
      <c r="N51" s="1" t="s">
        <v>319</v>
      </c>
      <c r="O51" s="1">
        <v>2024</v>
      </c>
      <c r="P51" s="1">
        <v>2024</v>
      </c>
    </row>
    <row r="52" spans="1:16" ht="30" x14ac:dyDescent="0.25">
      <c r="A52" s="1" t="s">
        <v>376</v>
      </c>
      <c r="B52" s="1">
        <v>2888</v>
      </c>
      <c r="C52" s="1" t="s">
        <v>28</v>
      </c>
      <c r="D52" s="1">
        <v>1864</v>
      </c>
      <c r="E52" s="1">
        <v>1865</v>
      </c>
      <c r="F52" s="1">
        <v>43.47</v>
      </c>
      <c r="G52" s="1">
        <v>250</v>
      </c>
      <c r="H52" s="1">
        <v>0</v>
      </c>
      <c r="I52" s="1">
        <f t="shared" si="1"/>
        <v>250</v>
      </c>
      <c r="J52" s="1" t="s">
        <v>29</v>
      </c>
      <c r="K52" s="1" t="s">
        <v>210</v>
      </c>
      <c r="L52" s="1">
        <v>19870101</v>
      </c>
      <c r="M52" s="1" t="s">
        <v>264</v>
      </c>
      <c r="N52" s="1" t="s">
        <v>302</v>
      </c>
      <c r="O52" s="1">
        <v>2024</v>
      </c>
      <c r="P52" s="1">
        <v>2024</v>
      </c>
    </row>
    <row r="53" spans="1:16" ht="30" x14ac:dyDescent="0.25">
      <c r="A53" s="1" t="s">
        <v>377</v>
      </c>
      <c r="B53" s="1">
        <v>2889</v>
      </c>
      <c r="C53" s="1" t="s">
        <v>28</v>
      </c>
      <c r="D53" s="1">
        <v>1867</v>
      </c>
      <c r="E53" s="1">
        <v>2232</v>
      </c>
      <c r="F53" s="1">
        <v>31.78</v>
      </c>
      <c r="G53" s="1">
        <v>250</v>
      </c>
      <c r="H53" s="1">
        <v>0</v>
      </c>
      <c r="I53" s="1">
        <f t="shared" si="1"/>
        <v>250</v>
      </c>
      <c r="J53" s="1" t="s">
        <v>29</v>
      </c>
      <c r="K53" s="1" t="s">
        <v>210</v>
      </c>
      <c r="L53" s="1">
        <v>19910101</v>
      </c>
      <c r="M53" s="1" t="s">
        <v>264</v>
      </c>
      <c r="N53" s="1" t="s">
        <v>336</v>
      </c>
      <c r="O53" s="1">
        <v>2024</v>
      </c>
      <c r="P53" s="1">
        <v>2024</v>
      </c>
    </row>
    <row r="54" spans="1:16" ht="30" x14ac:dyDescent="0.25">
      <c r="A54" s="1" t="s">
        <v>379</v>
      </c>
      <c r="B54" s="1">
        <v>2966</v>
      </c>
      <c r="C54" s="1" t="s">
        <v>28</v>
      </c>
      <c r="D54" s="1">
        <v>1737</v>
      </c>
      <c r="E54" s="1">
        <v>1736</v>
      </c>
      <c r="F54" s="1">
        <v>34.340000000000003</v>
      </c>
      <c r="G54" s="1">
        <v>250</v>
      </c>
      <c r="H54" s="1">
        <v>0</v>
      </c>
      <c r="I54" s="1">
        <f t="shared" si="1"/>
        <v>250</v>
      </c>
      <c r="J54" s="1" t="s">
        <v>29</v>
      </c>
      <c r="K54" s="1" t="s">
        <v>210</v>
      </c>
      <c r="L54" s="1">
        <v>19860101</v>
      </c>
      <c r="M54" s="1" t="s">
        <v>264</v>
      </c>
      <c r="N54" s="1" t="s">
        <v>311</v>
      </c>
      <c r="O54" s="1">
        <v>2024</v>
      </c>
      <c r="P54" s="1">
        <v>2024</v>
      </c>
    </row>
    <row r="55" spans="1:16" ht="30" x14ac:dyDescent="0.25">
      <c r="A55" s="1" t="s">
        <v>380</v>
      </c>
      <c r="B55" s="1">
        <v>2968</v>
      </c>
      <c r="C55" s="1" t="s">
        <v>268</v>
      </c>
      <c r="D55" s="1">
        <v>1741</v>
      </c>
      <c r="E55" s="1">
        <v>1758</v>
      </c>
      <c r="F55" s="1">
        <v>34.64</v>
      </c>
      <c r="G55" s="1">
        <v>250</v>
      </c>
      <c r="H55" s="1">
        <v>0</v>
      </c>
      <c r="I55" s="1">
        <f t="shared" si="1"/>
        <v>250</v>
      </c>
      <c r="J55" s="1" t="s">
        <v>29</v>
      </c>
      <c r="K55" s="1" t="s">
        <v>210</v>
      </c>
      <c r="L55" s="1">
        <v>19860101</v>
      </c>
      <c r="M55" s="1" t="s">
        <v>264</v>
      </c>
      <c r="N55" s="1" t="s">
        <v>307</v>
      </c>
      <c r="O55" s="1">
        <v>2024</v>
      </c>
      <c r="P55" s="1">
        <v>2024</v>
      </c>
    </row>
    <row r="56" spans="1:16" ht="30" x14ac:dyDescent="0.25">
      <c r="A56" s="1" t="s">
        <v>382</v>
      </c>
      <c r="B56" s="1">
        <v>30</v>
      </c>
      <c r="C56" s="1" t="s">
        <v>28</v>
      </c>
      <c r="D56" s="1">
        <v>2133</v>
      </c>
      <c r="E56" s="1">
        <v>2134</v>
      </c>
      <c r="F56" s="1">
        <v>30.85</v>
      </c>
      <c r="G56" s="1">
        <v>250</v>
      </c>
      <c r="H56" s="1">
        <v>0</v>
      </c>
      <c r="I56" s="1">
        <f t="shared" si="1"/>
        <v>250</v>
      </c>
      <c r="J56" s="1" t="s">
        <v>29</v>
      </c>
      <c r="K56" s="1" t="s">
        <v>210</v>
      </c>
      <c r="L56" s="1">
        <v>19890101</v>
      </c>
      <c r="M56" s="1" t="s">
        <v>264</v>
      </c>
      <c r="N56" s="1" t="s">
        <v>334</v>
      </c>
      <c r="O56" s="1">
        <v>2024</v>
      </c>
      <c r="P56" s="1">
        <v>2024</v>
      </c>
    </row>
    <row r="57" spans="1:16" ht="30" x14ac:dyDescent="0.25">
      <c r="A57" s="1" t="s">
        <v>383</v>
      </c>
      <c r="B57" s="1">
        <v>3091</v>
      </c>
      <c r="C57" s="1" t="s">
        <v>268</v>
      </c>
      <c r="D57" s="1">
        <v>2216</v>
      </c>
      <c r="E57" s="1">
        <v>2161</v>
      </c>
      <c r="F57" s="1">
        <v>49.19</v>
      </c>
      <c r="G57" s="1">
        <v>250</v>
      </c>
      <c r="H57" s="1">
        <v>0</v>
      </c>
      <c r="I57" s="1">
        <f t="shared" si="1"/>
        <v>250</v>
      </c>
      <c r="J57" s="1" t="s">
        <v>29</v>
      </c>
      <c r="K57" s="1" t="s">
        <v>210</v>
      </c>
      <c r="L57" s="1">
        <v>19900101</v>
      </c>
      <c r="M57" s="1" t="s">
        <v>264</v>
      </c>
      <c r="N57" s="1" t="s">
        <v>269</v>
      </c>
      <c r="O57" s="1">
        <v>2024</v>
      </c>
      <c r="P57" s="1">
        <v>2024</v>
      </c>
    </row>
    <row r="58" spans="1:16" ht="30" x14ac:dyDescent="0.25">
      <c r="A58" s="1" t="s">
        <v>384</v>
      </c>
      <c r="B58" s="1">
        <v>3093</v>
      </c>
      <c r="C58" s="1" t="s">
        <v>28</v>
      </c>
      <c r="D58" s="1">
        <v>2224</v>
      </c>
      <c r="E58" s="1">
        <v>2226</v>
      </c>
      <c r="F58" s="1">
        <v>32.380000000000003</v>
      </c>
      <c r="G58" s="1">
        <v>250</v>
      </c>
      <c r="H58" s="1">
        <v>0</v>
      </c>
      <c r="I58" s="1">
        <f t="shared" si="1"/>
        <v>250</v>
      </c>
      <c r="J58" s="1" t="s">
        <v>29</v>
      </c>
      <c r="K58" s="1" t="s">
        <v>210</v>
      </c>
      <c r="L58" s="1">
        <v>19910101</v>
      </c>
      <c r="M58" s="1" t="s">
        <v>264</v>
      </c>
      <c r="N58" s="1" t="s">
        <v>277</v>
      </c>
      <c r="O58" s="1">
        <v>2024</v>
      </c>
      <c r="P58" s="1">
        <v>2024</v>
      </c>
    </row>
    <row r="59" spans="1:16" ht="30" x14ac:dyDescent="0.25">
      <c r="A59" s="1" t="s">
        <v>385</v>
      </c>
      <c r="B59" s="1">
        <v>3178</v>
      </c>
      <c r="C59" s="1" t="s">
        <v>28</v>
      </c>
      <c r="D59" s="1">
        <v>1754</v>
      </c>
      <c r="E59" s="1">
        <v>1755</v>
      </c>
      <c r="F59" s="1">
        <v>47.52</v>
      </c>
      <c r="G59" s="1">
        <v>250</v>
      </c>
      <c r="H59" s="1">
        <v>0</v>
      </c>
      <c r="I59" s="1">
        <f t="shared" si="1"/>
        <v>250</v>
      </c>
      <c r="J59" s="1" t="s">
        <v>29</v>
      </c>
      <c r="K59" s="1" t="s">
        <v>210</v>
      </c>
      <c r="L59" s="1">
        <v>19860101</v>
      </c>
      <c r="M59" s="1" t="s">
        <v>264</v>
      </c>
      <c r="N59" s="1" t="s">
        <v>307</v>
      </c>
      <c r="O59" s="1">
        <v>2024</v>
      </c>
      <c r="P59" s="1">
        <v>2024</v>
      </c>
    </row>
    <row r="60" spans="1:16" ht="30" x14ac:dyDescent="0.25">
      <c r="A60" s="1" t="s">
        <v>390</v>
      </c>
      <c r="B60" s="1">
        <v>3184</v>
      </c>
      <c r="C60" s="1" t="s">
        <v>28</v>
      </c>
      <c r="D60" s="1">
        <v>1773</v>
      </c>
      <c r="E60" s="1">
        <v>1774</v>
      </c>
      <c r="F60" s="1">
        <v>20.47</v>
      </c>
      <c r="G60" s="1">
        <v>250</v>
      </c>
      <c r="H60" s="1">
        <v>0</v>
      </c>
      <c r="I60" s="1">
        <f t="shared" si="1"/>
        <v>250</v>
      </c>
      <c r="J60" s="1" t="s">
        <v>29</v>
      </c>
      <c r="K60" s="1" t="s">
        <v>210</v>
      </c>
      <c r="L60" s="1">
        <v>19860101</v>
      </c>
      <c r="M60" s="1" t="s">
        <v>264</v>
      </c>
      <c r="N60" s="1" t="s">
        <v>277</v>
      </c>
      <c r="O60" s="1">
        <v>2024</v>
      </c>
      <c r="P60" s="1">
        <v>2024</v>
      </c>
    </row>
    <row r="61" spans="1:16" ht="30" x14ac:dyDescent="0.25">
      <c r="A61" s="1" t="s">
        <v>391</v>
      </c>
      <c r="B61" s="1">
        <v>3185</v>
      </c>
      <c r="C61" s="1" t="s">
        <v>28</v>
      </c>
      <c r="D61" s="1">
        <v>2136</v>
      </c>
      <c r="E61" s="1">
        <v>2137</v>
      </c>
      <c r="F61" s="1">
        <v>35.96</v>
      </c>
      <c r="G61" s="1">
        <v>250</v>
      </c>
      <c r="H61" s="1">
        <v>0</v>
      </c>
      <c r="I61" s="1">
        <f t="shared" si="1"/>
        <v>250</v>
      </c>
      <c r="J61" s="1" t="s">
        <v>29</v>
      </c>
      <c r="K61" s="1" t="s">
        <v>210</v>
      </c>
      <c r="L61" s="1">
        <v>19890101</v>
      </c>
      <c r="M61" s="1" t="s">
        <v>264</v>
      </c>
      <c r="N61" s="1" t="s">
        <v>327</v>
      </c>
      <c r="O61" s="1">
        <v>2024</v>
      </c>
      <c r="P61" s="1">
        <v>2024</v>
      </c>
    </row>
    <row r="62" spans="1:16" ht="30" x14ac:dyDescent="0.25">
      <c r="A62" s="1" t="s">
        <v>392</v>
      </c>
      <c r="B62" s="1">
        <v>3187</v>
      </c>
      <c r="C62" s="1" t="s">
        <v>28</v>
      </c>
      <c r="D62" s="1">
        <v>2145</v>
      </c>
      <c r="E62" s="1">
        <v>2147</v>
      </c>
      <c r="F62" s="1">
        <v>36.08</v>
      </c>
      <c r="G62" s="1">
        <v>250</v>
      </c>
      <c r="H62" s="1">
        <v>0</v>
      </c>
      <c r="I62" s="1">
        <f t="shared" si="1"/>
        <v>250</v>
      </c>
      <c r="J62" s="1" t="s">
        <v>29</v>
      </c>
      <c r="K62" s="1" t="s">
        <v>210</v>
      </c>
      <c r="L62" s="1">
        <v>19890101</v>
      </c>
      <c r="M62" s="1" t="s">
        <v>264</v>
      </c>
      <c r="N62" s="1" t="s">
        <v>265</v>
      </c>
      <c r="O62" s="1">
        <v>2024</v>
      </c>
      <c r="P62" s="1">
        <v>2024</v>
      </c>
    </row>
    <row r="63" spans="1:16" ht="30" x14ac:dyDescent="0.25">
      <c r="A63" s="1" t="s">
        <v>393</v>
      </c>
      <c r="B63" s="1">
        <v>3188</v>
      </c>
      <c r="C63" s="1" t="s">
        <v>28</v>
      </c>
      <c r="D63" s="1">
        <v>2149</v>
      </c>
      <c r="E63" s="1">
        <v>2151</v>
      </c>
      <c r="F63" s="1">
        <v>34.36</v>
      </c>
      <c r="G63" s="1">
        <v>250</v>
      </c>
      <c r="H63" s="1">
        <v>0</v>
      </c>
      <c r="I63" s="1">
        <f t="shared" si="1"/>
        <v>250</v>
      </c>
      <c r="J63" s="1" t="s">
        <v>29</v>
      </c>
      <c r="K63" s="1" t="s">
        <v>210</v>
      </c>
      <c r="L63" s="1">
        <v>19890101</v>
      </c>
      <c r="M63" s="1" t="s">
        <v>264</v>
      </c>
      <c r="N63" s="1" t="s">
        <v>265</v>
      </c>
      <c r="O63" s="1">
        <v>2024</v>
      </c>
      <c r="P63" s="1">
        <v>2024</v>
      </c>
    </row>
    <row r="64" spans="1:16" ht="30" x14ac:dyDescent="0.25">
      <c r="A64" s="1" t="s">
        <v>394</v>
      </c>
      <c r="B64" s="1">
        <v>32</v>
      </c>
      <c r="C64" s="1" t="s">
        <v>28</v>
      </c>
      <c r="D64" s="1">
        <v>2137</v>
      </c>
      <c r="E64" s="1">
        <v>2138</v>
      </c>
      <c r="F64" s="1">
        <v>39.659999999999997</v>
      </c>
      <c r="G64" s="1">
        <v>250</v>
      </c>
      <c r="H64" s="1">
        <v>0</v>
      </c>
      <c r="I64" s="1">
        <f t="shared" si="1"/>
        <v>250</v>
      </c>
      <c r="J64" s="1" t="s">
        <v>29</v>
      </c>
      <c r="K64" s="1" t="s">
        <v>210</v>
      </c>
      <c r="L64" s="1">
        <v>19890101</v>
      </c>
      <c r="M64" s="1" t="s">
        <v>264</v>
      </c>
      <c r="N64" s="1" t="s">
        <v>327</v>
      </c>
      <c r="O64" s="1">
        <v>2024</v>
      </c>
      <c r="P64" s="1">
        <v>2024</v>
      </c>
    </row>
    <row r="65" spans="1:16" ht="30" x14ac:dyDescent="0.25">
      <c r="A65" s="1" t="s">
        <v>398</v>
      </c>
      <c r="B65" s="1">
        <v>33</v>
      </c>
      <c r="C65" s="1" t="s">
        <v>28</v>
      </c>
      <c r="D65" s="1">
        <v>2139</v>
      </c>
      <c r="E65" s="1">
        <v>2138</v>
      </c>
      <c r="F65" s="1">
        <v>36.299999999999997</v>
      </c>
      <c r="G65" s="1">
        <v>250</v>
      </c>
      <c r="H65" s="1">
        <v>0</v>
      </c>
      <c r="I65" s="1">
        <f t="shared" si="1"/>
        <v>250</v>
      </c>
      <c r="J65" s="1" t="s">
        <v>29</v>
      </c>
      <c r="K65" s="1" t="s">
        <v>210</v>
      </c>
      <c r="L65" s="1">
        <v>19890101</v>
      </c>
      <c r="M65" s="1" t="s">
        <v>264</v>
      </c>
      <c r="N65" s="1" t="s">
        <v>334</v>
      </c>
      <c r="O65" s="1">
        <v>2024</v>
      </c>
      <c r="P65" s="1">
        <v>2024</v>
      </c>
    </row>
    <row r="66" spans="1:16" ht="30" x14ac:dyDescent="0.25">
      <c r="A66" s="1" t="s">
        <v>399</v>
      </c>
      <c r="B66" s="1">
        <v>3549</v>
      </c>
      <c r="C66" s="1" t="s">
        <v>28</v>
      </c>
      <c r="D66" s="1">
        <v>2000</v>
      </c>
      <c r="E66" s="1">
        <v>2001</v>
      </c>
      <c r="F66" s="1">
        <v>26.82</v>
      </c>
      <c r="G66" s="1">
        <v>250</v>
      </c>
      <c r="H66" s="1">
        <v>0</v>
      </c>
      <c r="I66" s="1">
        <f t="shared" si="1"/>
        <v>250</v>
      </c>
      <c r="J66" s="1" t="s">
        <v>29</v>
      </c>
      <c r="K66" s="1" t="s">
        <v>210</v>
      </c>
      <c r="L66" s="1">
        <v>19880101</v>
      </c>
      <c r="M66" s="1" t="s">
        <v>264</v>
      </c>
      <c r="N66" s="1" t="s">
        <v>334</v>
      </c>
      <c r="O66" s="1">
        <v>2024</v>
      </c>
      <c r="P66" s="1">
        <v>2024</v>
      </c>
    </row>
    <row r="67" spans="1:16" ht="30" x14ac:dyDescent="0.25">
      <c r="A67" s="1" t="s">
        <v>400</v>
      </c>
      <c r="B67" s="1">
        <v>3550</v>
      </c>
      <c r="C67" s="1" t="s">
        <v>28</v>
      </c>
      <c r="D67" s="1">
        <v>1882</v>
      </c>
      <c r="E67" s="1">
        <v>1887</v>
      </c>
      <c r="F67" s="1">
        <v>41.55</v>
      </c>
      <c r="G67" s="1">
        <v>250</v>
      </c>
      <c r="H67" s="1">
        <v>0</v>
      </c>
      <c r="I67" s="1">
        <f t="shared" si="1"/>
        <v>250</v>
      </c>
      <c r="J67" s="1" t="s">
        <v>29</v>
      </c>
      <c r="K67" s="1" t="s">
        <v>210</v>
      </c>
      <c r="L67" s="1">
        <v>19870101</v>
      </c>
      <c r="M67" s="1" t="s">
        <v>264</v>
      </c>
      <c r="N67" s="1" t="s">
        <v>311</v>
      </c>
      <c r="O67" s="1">
        <v>2024</v>
      </c>
      <c r="P67" s="1">
        <v>2024</v>
      </c>
    </row>
    <row r="68" spans="1:16" ht="30" x14ac:dyDescent="0.25">
      <c r="A68" s="1" t="s">
        <v>402</v>
      </c>
      <c r="B68" s="1">
        <v>3552</v>
      </c>
      <c r="C68" s="1" t="s">
        <v>28</v>
      </c>
      <c r="D68" s="1">
        <v>1771</v>
      </c>
      <c r="E68" s="1">
        <v>1772</v>
      </c>
      <c r="F68" s="1">
        <v>15.45</v>
      </c>
      <c r="G68" s="1">
        <v>250</v>
      </c>
      <c r="H68" s="1">
        <v>0</v>
      </c>
      <c r="I68" s="1">
        <f t="shared" si="1"/>
        <v>250</v>
      </c>
      <c r="J68" s="1" t="s">
        <v>29</v>
      </c>
      <c r="K68" s="1" t="s">
        <v>210</v>
      </c>
      <c r="L68" s="1">
        <v>19860101</v>
      </c>
      <c r="M68" s="1" t="s">
        <v>264</v>
      </c>
      <c r="N68" s="1" t="s">
        <v>277</v>
      </c>
      <c r="O68" s="1">
        <v>2024</v>
      </c>
      <c r="P68" s="1">
        <v>2024</v>
      </c>
    </row>
    <row r="69" spans="1:16" ht="30" x14ac:dyDescent="0.25">
      <c r="A69" s="1" t="s">
        <v>403</v>
      </c>
      <c r="B69" s="1">
        <v>3655</v>
      </c>
      <c r="C69" s="1" t="s">
        <v>28</v>
      </c>
      <c r="D69" s="1">
        <v>1735</v>
      </c>
      <c r="E69" s="1">
        <v>1749</v>
      </c>
      <c r="F69" s="1">
        <v>53.79</v>
      </c>
      <c r="G69" s="1">
        <v>250</v>
      </c>
      <c r="H69" s="1">
        <v>0</v>
      </c>
      <c r="I69" s="1">
        <f t="shared" si="1"/>
        <v>250</v>
      </c>
      <c r="J69" s="1" t="s">
        <v>29</v>
      </c>
      <c r="K69" s="1" t="s">
        <v>210</v>
      </c>
      <c r="L69" s="1">
        <v>19860101</v>
      </c>
      <c r="M69" s="1" t="s">
        <v>264</v>
      </c>
      <c r="N69" s="1" t="s">
        <v>307</v>
      </c>
      <c r="O69" s="1">
        <v>2024</v>
      </c>
      <c r="P69" s="1">
        <v>2024</v>
      </c>
    </row>
    <row r="70" spans="1:16" ht="30" x14ac:dyDescent="0.25">
      <c r="A70" s="1" t="s">
        <v>404</v>
      </c>
      <c r="B70" s="1">
        <v>3682</v>
      </c>
      <c r="C70" s="1" t="s">
        <v>28</v>
      </c>
      <c r="D70" s="1">
        <v>1774</v>
      </c>
      <c r="E70" s="1">
        <v>1775</v>
      </c>
      <c r="F70" s="1">
        <v>14.85</v>
      </c>
      <c r="G70" s="1">
        <v>250</v>
      </c>
      <c r="H70" s="1">
        <v>0</v>
      </c>
      <c r="I70" s="1">
        <f t="shared" si="1"/>
        <v>250</v>
      </c>
      <c r="J70" s="1" t="s">
        <v>29</v>
      </c>
      <c r="K70" s="1" t="s">
        <v>210</v>
      </c>
      <c r="L70" s="1">
        <v>19860101</v>
      </c>
      <c r="M70" s="1" t="s">
        <v>264</v>
      </c>
      <c r="N70" s="1" t="s">
        <v>277</v>
      </c>
      <c r="O70" s="1">
        <v>2024</v>
      </c>
      <c r="P70" s="1">
        <v>2024</v>
      </c>
    </row>
    <row r="71" spans="1:16" ht="30" x14ac:dyDescent="0.25">
      <c r="A71" s="1" t="s">
        <v>405</v>
      </c>
      <c r="B71" s="1">
        <v>3736</v>
      </c>
      <c r="C71" s="1" t="s">
        <v>28</v>
      </c>
      <c r="D71" s="1">
        <v>1781</v>
      </c>
      <c r="E71" s="1">
        <v>1793</v>
      </c>
      <c r="F71" s="1">
        <v>28.28</v>
      </c>
      <c r="G71" s="1">
        <v>250</v>
      </c>
      <c r="H71" s="1">
        <v>0</v>
      </c>
      <c r="I71" s="1">
        <f t="shared" si="1"/>
        <v>250</v>
      </c>
      <c r="J71" s="1" t="s">
        <v>29</v>
      </c>
      <c r="K71" s="1" t="s">
        <v>210</v>
      </c>
      <c r="L71" s="1">
        <v>19860101</v>
      </c>
      <c r="M71" s="1" t="s">
        <v>264</v>
      </c>
      <c r="N71" s="1" t="s">
        <v>277</v>
      </c>
      <c r="O71" s="1">
        <v>2024</v>
      </c>
      <c r="P71" s="1">
        <v>2024</v>
      </c>
    </row>
    <row r="72" spans="1:16" ht="30" x14ac:dyDescent="0.25">
      <c r="A72" s="1" t="s">
        <v>406</v>
      </c>
      <c r="B72" s="1">
        <v>3737</v>
      </c>
      <c r="C72" s="1" t="s">
        <v>28</v>
      </c>
      <c r="D72" s="1">
        <v>1794</v>
      </c>
      <c r="E72" s="1">
        <v>2222</v>
      </c>
      <c r="F72" s="1">
        <v>31.29</v>
      </c>
      <c r="G72" s="1">
        <v>250</v>
      </c>
      <c r="H72" s="1">
        <v>0</v>
      </c>
      <c r="I72" s="1">
        <f t="shared" si="1"/>
        <v>250</v>
      </c>
      <c r="J72" s="1" t="s">
        <v>29</v>
      </c>
      <c r="K72" s="1" t="s">
        <v>210</v>
      </c>
      <c r="L72" s="1">
        <v>19910101</v>
      </c>
      <c r="M72" s="1" t="s">
        <v>264</v>
      </c>
      <c r="N72" s="1" t="s">
        <v>277</v>
      </c>
      <c r="O72" s="1">
        <v>2024</v>
      </c>
      <c r="P72" s="1">
        <v>2024</v>
      </c>
    </row>
    <row r="73" spans="1:16" ht="30" x14ac:dyDescent="0.25">
      <c r="A73" s="1" t="s">
        <v>407</v>
      </c>
      <c r="B73" s="1">
        <v>3791</v>
      </c>
      <c r="C73" s="1" t="s">
        <v>28</v>
      </c>
      <c r="D73" s="1">
        <v>1865</v>
      </c>
      <c r="E73" s="1">
        <v>1866</v>
      </c>
      <c r="F73" s="1">
        <v>46.76</v>
      </c>
      <c r="G73" s="1">
        <v>250</v>
      </c>
      <c r="H73" s="1">
        <v>0</v>
      </c>
      <c r="I73" s="1">
        <f t="shared" ref="I73:I96" si="2">G73</f>
        <v>250</v>
      </c>
      <c r="J73" s="1" t="s">
        <v>29</v>
      </c>
      <c r="K73" s="1" t="s">
        <v>210</v>
      </c>
      <c r="L73" s="1">
        <v>19870101</v>
      </c>
      <c r="M73" s="1" t="s">
        <v>264</v>
      </c>
      <c r="N73" s="1" t="s">
        <v>302</v>
      </c>
      <c r="O73" s="1">
        <v>2024</v>
      </c>
      <c r="P73" s="1">
        <v>2024</v>
      </c>
    </row>
    <row r="74" spans="1:16" ht="30" x14ac:dyDescent="0.25">
      <c r="A74" s="1" t="s">
        <v>408</v>
      </c>
      <c r="B74" s="1">
        <v>38</v>
      </c>
      <c r="C74" s="1" t="s">
        <v>28</v>
      </c>
      <c r="D74" s="1">
        <v>2147</v>
      </c>
      <c r="E74" s="1">
        <v>2149</v>
      </c>
      <c r="F74" s="1">
        <v>36.03</v>
      </c>
      <c r="G74" s="1">
        <v>250</v>
      </c>
      <c r="H74" s="1">
        <v>0</v>
      </c>
      <c r="I74" s="1">
        <f t="shared" si="2"/>
        <v>250</v>
      </c>
      <c r="J74" s="1" t="s">
        <v>29</v>
      </c>
      <c r="K74" s="1" t="s">
        <v>210</v>
      </c>
      <c r="L74" s="1">
        <v>19890101</v>
      </c>
      <c r="M74" s="1" t="s">
        <v>264</v>
      </c>
      <c r="N74" s="1" t="s">
        <v>265</v>
      </c>
      <c r="O74" s="1">
        <v>2024</v>
      </c>
      <c r="P74" s="1">
        <v>2024</v>
      </c>
    </row>
    <row r="75" spans="1:16" ht="30" x14ac:dyDescent="0.25">
      <c r="A75" s="1" t="s">
        <v>411</v>
      </c>
      <c r="B75" s="1">
        <v>3831</v>
      </c>
      <c r="C75" s="1" t="s">
        <v>28</v>
      </c>
      <c r="D75" s="1">
        <v>2129</v>
      </c>
      <c r="E75" s="1">
        <v>2139</v>
      </c>
      <c r="F75" s="1">
        <v>42.03</v>
      </c>
      <c r="G75" s="1">
        <v>250</v>
      </c>
      <c r="H75" s="1">
        <v>0</v>
      </c>
      <c r="I75" s="1">
        <f t="shared" si="2"/>
        <v>250</v>
      </c>
      <c r="J75" s="1" t="s">
        <v>29</v>
      </c>
      <c r="K75" s="1" t="s">
        <v>210</v>
      </c>
      <c r="L75" s="1">
        <v>19890101</v>
      </c>
      <c r="M75" s="1" t="s">
        <v>264</v>
      </c>
      <c r="N75" s="1" t="s">
        <v>334</v>
      </c>
      <c r="O75" s="1">
        <v>2024</v>
      </c>
      <c r="P75" s="1">
        <v>2024</v>
      </c>
    </row>
    <row r="76" spans="1:16" ht="30" x14ac:dyDescent="0.25">
      <c r="A76" s="1" t="s">
        <v>412</v>
      </c>
      <c r="B76" s="1">
        <v>3832</v>
      </c>
      <c r="C76" s="1" t="s">
        <v>28</v>
      </c>
      <c r="D76" s="1">
        <v>2153</v>
      </c>
      <c r="E76" s="1">
        <v>2154</v>
      </c>
      <c r="F76" s="1">
        <v>28.11</v>
      </c>
      <c r="G76" s="1">
        <v>250</v>
      </c>
      <c r="H76" s="1">
        <v>0</v>
      </c>
      <c r="I76" s="1">
        <f t="shared" si="2"/>
        <v>250</v>
      </c>
      <c r="J76" s="1" t="s">
        <v>29</v>
      </c>
      <c r="K76" s="1" t="s">
        <v>210</v>
      </c>
      <c r="L76" s="1">
        <v>19890101</v>
      </c>
      <c r="M76" s="1" t="s">
        <v>264</v>
      </c>
      <c r="N76" s="1" t="s">
        <v>265</v>
      </c>
      <c r="O76" s="1">
        <v>2024</v>
      </c>
      <c r="P76" s="1">
        <v>2024</v>
      </c>
    </row>
    <row r="77" spans="1:16" ht="30" x14ac:dyDescent="0.25">
      <c r="A77" s="1" t="s">
        <v>413</v>
      </c>
      <c r="B77" s="1">
        <v>3912</v>
      </c>
      <c r="C77" s="1" t="s">
        <v>28</v>
      </c>
      <c r="D77" s="1">
        <v>2151</v>
      </c>
      <c r="E77" s="1">
        <v>2158</v>
      </c>
      <c r="F77" s="1">
        <v>27.8</v>
      </c>
      <c r="G77" s="1">
        <v>250</v>
      </c>
      <c r="H77" s="1">
        <v>0</v>
      </c>
      <c r="I77" s="1">
        <f t="shared" si="2"/>
        <v>250</v>
      </c>
      <c r="J77" s="1" t="s">
        <v>29</v>
      </c>
      <c r="K77" s="1" t="s">
        <v>210</v>
      </c>
      <c r="L77" s="1">
        <v>19890101</v>
      </c>
      <c r="M77" s="1" t="s">
        <v>264</v>
      </c>
      <c r="N77" s="1" t="s">
        <v>265</v>
      </c>
      <c r="O77" s="1">
        <v>2024</v>
      </c>
      <c r="P77" s="1">
        <v>2024</v>
      </c>
    </row>
    <row r="78" spans="1:16" ht="30" x14ac:dyDescent="0.25">
      <c r="A78" s="1" t="s">
        <v>414</v>
      </c>
      <c r="B78" s="1">
        <v>3915</v>
      </c>
      <c r="C78" s="1" t="s">
        <v>268</v>
      </c>
      <c r="D78" s="1">
        <v>2215</v>
      </c>
      <c r="E78" s="1">
        <v>2216</v>
      </c>
      <c r="F78" s="1">
        <v>47.41</v>
      </c>
      <c r="G78" s="1">
        <v>250</v>
      </c>
      <c r="H78" s="1">
        <v>0</v>
      </c>
      <c r="I78" s="1">
        <f t="shared" si="2"/>
        <v>250</v>
      </c>
      <c r="J78" s="1" t="s">
        <v>29</v>
      </c>
      <c r="K78" s="1" t="s">
        <v>210</v>
      </c>
      <c r="L78" s="1">
        <v>19900101</v>
      </c>
      <c r="M78" s="1" t="s">
        <v>264</v>
      </c>
      <c r="N78" s="1" t="s">
        <v>269</v>
      </c>
      <c r="O78" s="1">
        <v>2024</v>
      </c>
      <c r="P78" s="1">
        <v>2024</v>
      </c>
    </row>
    <row r="79" spans="1:16" ht="30" x14ac:dyDescent="0.25">
      <c r="A79" s="1" t="s">
        <v>415</v>
      </c>
      <c r="B79" s="1">
        <v>3989</v>
      </c>
      <c r="C79" s="1" t="s">
        <v>28</v>
      </c>
      <c r="D79" s="1">
        <v>2122</v>
      </c>
      <c r="E79" s="1">
        <v>2145</v>
      </c>
      <c r="F79" s="1">
        <v>35.909999999999997</v>
      </c>
      <c r="G79" s="1">
        <v>250</v>
      </c>
      <c r="H79" s="1">
        <v>0</v>
      </c>
      <c r="I79" s="1">
        <f t="shared" si="2"/>
        <v>250</v>
      </c>
      <c r="J79" s="1" t="s">
        <v>29</v>
      </c>
      <c r="K79" s="1" t="s">
        <v>210</v>
      </c>
      <c r="L79" s="1">
        <v>19890101</v>
      </c>
      <c r="M79" s="1" t="s">
        <v>264</v>
      </c>
      <c r="N79" s="1" t="s">
        <v>265</v>
      </c>
      <c r="O79" s="1">
        <v>2024</v>
      </c>
      <c r="P79" s="1">
        <v>2024</v>
      </c>
    </row>
    <row r="80" spans="1:16" ht="30" x14ac:dyDescent="0.25">
      <c r="A80" s="1" t="s">
        <v>416</v>
      </c>
      <c r="B80" s="1">
        <v>4</v>
      </c>
      <c r="C80" s="1" t="s">
        <v>28</v>
      </c>
      <c r="D80" s="1">
        <v>1766</v>
      </c>
      <c r="E80" s="1">
        <v>1767</v>
      </c>
      <c r="F80" s="1">
        <v>40.82</v>
      </c>
      <c r="G80" s="1">
        <v>250</v>
      </c>
      <c r="H80" s="1">
        <v>0</v>
      </c>
      <c r="I80" s="1">
        <f t="shared" si="2"/>
        <v>250</v>
      </c>
      <c r="J80" s="1" t="s">
        <v>29</v>
      </c>
      <c r="K80" s="1" t="s">
        <v>210</v>
      </c>
      <c r="L80" s="1">
        <v>19860101</v>
      </c>
      <c r="M80" s="1" t="s">
        <v>264</v>
      </c>
      <c r="N80" s="1" t="s">
        <v>273</v>
      </c>
      <c r="O80" s="1">
        <v>2024</v>
      </c>
      <c r="P80" s="1">
        <v>2024</v>
      </c>
    </row>
    <row r="81" spans="1:16" ht="30" x14ac:dyDescent="0.25">
      <c r="A81" s="1" t="s">
        <v>417</v>
      </c>
      <c r="B81" s="1">
        <v>418</v>
      </c>
      <c r="C81" s="1" t="s">
        <v>28</v>
      </c>
      <c r="D81" s="1">
        <v>1995</v>
      </c>
      <c r="E81" s="1">
        <v>1996</v>
      </c>
      <c r="F81" s="1">
        <v>39.549999999999997</v>
      </c>
      <c r="G81" s="1">
        <v>250</v>
      </c>
      <c r="H81" s="1">
        <v>0</v>
      </c>
      <c r="I81" s="1">
        <f t="shared" si="2"/>
        <v>250</v>
      </c>
      <c r="J81" s="1" t="s">
        <v>29</v>
      </c>
      <c r="K81" s="1" t="s">
        <v>210</v>
      </c>
      <c r="L81" s="1">
        <v>19880101</v>
      </c>
      <c r="M81" s="1" t="s">
        <v>264</v>
      </c>
      <c r="N81" s="1" t="s">
        <v>334</v>
      </c>
      <c r="O81" s="1">
        <v>2024</v>
      </c>
      <c r="P81" s="1">
        <v>2024</v>
      </c>
    </row>
    <row r="82" spans="1:16" ht="30" x14ac:dyDescent="0.25">
      <c r="A82" s="1" t="s">
        <v>418</v>
      </c>
      <c r="B82" s="1">
        <v>419</v>
      </c>
      <c r="C82" s="1" t="s">
        <v>28</v>
      </c>
      <c r="D82" s="1">
        <v>1996</v>
      </c>
      <c r="E82" s="1">
        <v>1997</v>
      </c>
      <c r="F82" s="1">
        <v>39.19</v>
      </c>
      <c r="G82" s="1">
        <v>250</v>
      </c>
      <c r="H82" s="1">
        <v>0</v>
      </c>
      <c r="I82" s="1">
        <f t="shared" si="2"/>
        <v>250</v>
      </c>
      <c r="J82" s="1" t="s">
        <v>29</v>
      </c>
      <c r="K82" s="1" t="s">
        <v>210</v>
      </c>
      <c r="L82" s="1">
        <v>19880101</v>
      </c>
      <c r="M82" s="1" t="s">
        <v>264</v>
      </c>
      <c r="N82" s="1" t="s">
        <v>334</v>
      </c>
      <c r="O82" s="1">
        <v>2024</v>
      </c>
      <c r="P82" s="1">
        <v>2024</v>
      </c>
    </row>
    <row r="83" spans="1:16" ht="30" x14ac:dyDescent="0.25">
      <c r="A83" s="1" t="s">
        <v>419</v>
      </c>
      <c r="B83" s="1">
        <v>420</v>
      </c>
      <c r="C83" s="1" t="s">
        <v>28</v>
      </c>
      <c r="D83" s="1">
        <v>1997</v>
      </c>
      <c r="E83" s="1">
        <v>2000</v>
      </c>
      <c r="F83" s="1">
        <v>28.65</v>
      </c>
      <c r="G83" s="1">
        <v>250</v>
      </c>
      <c r="H83" s="1">
        <v>0</v>
      </c>
      <c r="I83" s="1">
        <f t="shared" si="2"/>
        <v>250</v>
      </c>
      <c r="J83" s="1" t="s">
        <v>29</v>
      </c>
      <c r="K83" s="1" t="s">
        <v>210</v>
      </c>
      <c r="L83" s="1">
        <v>19880101</v>
      </c>
      <c r="M83" s="1" t="s">
        <v>264</v>
      </c>
      <c r="N83" s="1" t="s">
        <v>334</v>
      </c>
      <c r="O83" s="1">
        <v>2024</v>
      </c>
      <c r="P83" s="1">
        <v>2024</v>
      </c>
    </row>
    <row r="84" spans="1:16" ht="30" x14ac:dyDescent="0.25">
      <c r="A84" s="1" t="s">
        <v>420</v>
      </c>
      <c r="B84" s="1">
        <v>421</v>
      </c>
      <c r="C84" s="1" t="s">
        <v>28</v>
      </c>
      <c r="D84" s="1">
        <v>1998</v>
      </c>
      <c r="E84" s="1">
        <v>1999</v>
      </c>
      <c r="F84" s="1">
        <v>41.17</v>
      </c>
      <c r="G84" s="1">
        <v>250</v>
      </c>
      <c r="H84" s="1">
        <v>0</v>
      </c>
      <c r="I84" s="1">
        <f t="shared" si="2"/>
        <v>250</v>
      </c>
      <c r="J84" s="1" t="s">
        <v>29</v>
      </c>
      <c r="K84" s="1" t="s">
        <v>210</v>
      </c>
      <c r="L84" s="1">
        <v>19880101</v>
      </c>
      <c r="M84" s="1" t="s">
        <v>264</v>
      </c>
      <c r="N84" s="1" t="s">
        <v>421</v>
      </c>
      <c r="O84" s="1">
        <v>2024</v>
      </c>
      <c r="P84" s="1">
        <v>2024</v>
      </c>
    </row>
    <row r="85" spans="1:16" ht="30" x14ac:dyDescent="0.25">
      <c r="A85" s="1" t="s">
        <v>422</v>
      </c>
      <c r="B85" s="1">
        <v>422</v>
      </c>
      <c r="C85" s="1" t="s">
        <v>28</v>
      </c>
      <c r="D85" s="1">
        <v>1999</v>
      </c>
      <c r="E85" s="1">
        <v>1997</v>
      </c>
      <c r="F85" s="1">
        <v>37.08</v>
      </c>
      <c r="G85" s="1">
        <v>250</v>
      </c>
      <c r="H85" s="1">
        <v>0</v>
      </c>
      <c r="I85" s="1">
        <f t="shared" si="2"/>
        <v>250</v>
      </c>
      <c r="J85" s="1" t="s">
        <v>29</v>
      </c>
      <c r="K85" s="1" t="s">
        <v>210</v>
      </c>
      <c r="L85" s="1">
        <v>19880101</v>
      </c>
      <c r="M85" s="1" t="s">
        <v>264</v>
      </c>
      <c r="N85" s="1" t="s">
        <v>421</v>
      </c>
      <c r="O85" s="1">
        <v>2024</v>
      </c>
      <c r="P85" s="1">
        <v>2024</v>
      </c>
    </row>
    <row r="86" spans="1:16" ht="30" x14ac:dyDescent="0.25">
      <c r="A86" s="1" t="s">
        <v>432</v>
      </c>
      <c r="B86" s="1">
        <v>525</v>
      </c>
      <c r="C86" s="1" t="s">
        <v>28</v>
      </c>
      <c r="D86" s="1">
        <v>1887</v>
      </c>
      <c r="E86" s="1">
        <v>1889</v>
      </c>
      <c r="F86" s="1">
        <v>41.46</v>
      </c>
      <c r="G86" s="1">
        <v>250</v>
      </c>
      <c r="H86" s="1">
        <v>0</v>
      </c>
      <c r="I86" s="1">
        <f t="shared" si="2"/>
        <v>250</v>
      </c>
      <c r="J86" s="1" t="s">
        <v>29</v>
      </c>
      <c r="K86" s="1" t="s">
        <v>210</v>
      </c>
      <c r="L86" s="1">
        <v>19870101</v>
      </c>
      <c r="M86" s="1" t="s">
        <v>264</v>
      </c>
      <c r="N86" s="1" t="s">
        <v>311</v>
      </c>
      <c r="O86" s="1">
        <v>2024</v>
      </c>
      <c r="P86" s="1">
        <v>2024</v>
      </c>
    </row>
    <row r="87" spans="1:16" ht="30" x14ac:dyDescent="0.25">
      <c r="A87" s="1" t="s">
        <v>433</v>
      </c>
      <c r="B87" s="1">
        <v>527</v>
      </c>
      <c r="C87" s="1" t="s">
        <v>28</v>
      </c>
      <c r="D87" s="1">
        <v>1889</v>
      </c>
      <c r="E87" s="1">
        <v>1891</v>
      </c>
      <c r="F87" s="1">
        <v>40.4</v>
      </c>
      <c r="G87" s="1">
        <v>250</v>
      </c>
      <c r="H87" s="1">
        <v>0</v>
      </c>
      <c r="I87" s="1">
        <f t="shared" si="2"/>
        <v>250</v>
      </c>
      <c r="J87" s="1" t="s">
        <v>29</v>
      </c>
      <c r="K87" s="1" t="s">
        <v>210</v>
      </c>
      <c r="L87" s="1">
        <v>19870101</v>
      </c>
      <c r="M87" s="1" t="s">
        <v>264</v>
      </c>
      <c r="N87" s="1" t="s">
        <v>311</v>
      </c>
      <c r="O87" s="1">
        <v>2024</v>
      </c>
      <c r="P87" s="1">
        <v>2024</v>
      </c>
    </row>
    <row r="88" spans="1:16" ht="30" x14ac:dyDescent="0.25">
      <c r="A88" s="1" t="s">
        <v>435</v>
      </c>
      <c r="B88" s="1">
        <v>530</v>
      </c>
      <c r="C88" s="1" t="s">
        <v>28</v>
      </c>
      <c r="D88" s="1">
        <v>1891</v>
      </c>
      <c r="E88" s="1">
        <v>1998</v>
      </c>
      <c r="F88" s="1">
        <v>35.99</v>
      </c>
      <c r="G88" s="1">
        <v>250</v>
      </c>
      <c r="H88" s="1">
        <v>0</v>
      </c>
      <c r="I88" s="1">
        <f t="shared" si="2"/>
        <v>250</v>
      </c>
      <c r="J88" s="1" t="s">
        <v>29</v>
      </c>
      <c r="K88" s="1" t="s">
        <v>210</v>
      </c>
      <c r="L88" s="1">
        <v>19880101</v>
      </c>
      <c r="M88" s="1" t="s">
        <v>264</v>
      </c>
      <c r="N88" s="1" t="s">
        <v>421</v>
      </c>
      <c r="O88" s="1">
        <v>2024</v>
      </c>
      <c r="P88" s="1">
        <v>2024</v>
      </c>
    </row>
    <row r="89" spans="1:16" ht="30" x14ac:dyDescent="0.25">
      <c r="A89" s="1" t="s">
        <v>438</v>
      </c>
      <c r="B89" s="1">
        <v>575</v>
      </c>
      <c r="C89" s="1" t="s">
        <v>28</v>
      </c>
      <c r="D89" s="1">
        <v>2222</v>
      </c>
      <c r="E89" s="1">
        <v>2224</v>
      </c>
      <c r="F89" s="1">
        <v>36.46</v>
      </c>
      <c r="G89" s="1">
        <v>250</v>
      </c>
      <c r="H89" s="1">
        <v>0</v>
      </c>
      <c r="I89" s="1">
        <f t="shared" si="2"/>
        <v>250</v>
      </c>
      <c r="J89" s="1" t="s">
        <v>29</v>
      </c>
      <c r="K89" s="1" t="s">
        <v>210</v>
      </c>
      <c r="L89" s="1">
        <v>19910101</v>
      </c>
      <c r="M89" s="1" t="s">
        <v>264</v>
      </c>
      <c r="N89" s="1" t="s">
        <v>277</v>
      </c>
      <c r="O89" s="1">
        <v>2024</v>
      </c>
      <c r="P89" s="1">
        <v>2024</v>
      </c>
    </row>
    <row r="90" spans="1:16" ht="30" x14ac:dyDescent="0.25">
      <c r="A90" s="1" t="s">
        <v>439</v>
      </c>
      <c r="B90" s="1">
        <v>606</v>
      </c>
      <c r="C90" s="1" t="s">
        <v>28</v>
      </c>
      <c r="D90" s="1">
        <v>1866</v>
      </c>
      <c r="E90" s="1">
        <v>1867</v>
      </c>
      <c r="F90" s="1">
        <v>15.7</v>
      </c>
      <c r="G90" s="1">
        <v>250</v>
      </c>
      <c r="H90" s="1">
        <v>0</v>
      </c>
      <c r="I90" s="1">
        <f t="shared" si="2"/>
        <v>250</v>
      </c>
      <c r="J90" s="1" t="s">
        <v>29</v>
      </c>
      <c r="K90" s="1" t="s">
        <v>210</v>
      </c>
      <c r="L90" s="1">
        <v>19870101</v>
      </c>
      <c r="M90" s="1" t="s">
        <v>264</v>
      </c>
      <c r="N90" s="1" t="s">
        <v>302</v>
      </c>
      <c r="O90" s="1">
        <v>2024</v>
      </c>
      <c r="P90" s="1">
        <v>2024</v>
      </c>
    </row>
    <row r="91" spans="1:16" ht="30" x14ac:dyDescent="0.25">
      <c r="A91" s="1" t="s">
        <v>440</v>
      </c>
      <c r="B91" s="1">
        <v>607</v>
      </c>
      <c r="C91" s="1" t="s">
        <v>28</v>
      </c>
      <c r="D91" s="1">
        <v>1867</v>
      </c>
      <c r="E91" s="1">
        <v>1871</v>
      </c>
      <c r="F91" s="1">
        <v>16</v>
      </c>
      <c r="G91" s="1">
        <v>250</v>
      </c>
      <c r="H91" s="1">
        <v>0</v>
      </c>
      <c r="I91" s="1">
        <f t="shared" si="2"/>
        <v>250</v>
      </c>
      <c r="J91" s="1" t="s">
        <v>29</v>
      </c>
      <c r="K91" s="1" t="s">
        <v>210</v>
      </c>
      <c r="L91" s="1">
        <v>19870101</v>
      </c>
      <c r="M91" s="1" t="s">
        <v>264</v>
      </c>
      <c r="N91" s="1" t="s">
        <v>302</v>
      </c>
      <c r="O91" s="1">
        <v>2024</v>
      </c>
      <c r="P91" s="1">
        <v>2024</v>
      </c>
    </row>
    <row r="92" spans="1:16" ht="30" x14ac:dyDescent="0.25">
      <c r="A92" s="1" t="s">
        <v>443</v>
      </c>
      <c r="B92" s="1">
        <v>615</v>
      </c>
      <c r="C92" s="1" t="s">
        <v>268</v>
      </c>
      <c r="D92" s="1">
        <v>1878</v>
      </c>
      <c r="E92" s="1">
        <v>1879</v>
      </c>
      <c r="F92" s="1">
        <v>32.83</v>
      </c>
      <c r="G92" s="1">
        <v>250</v>
      </c>
      <c r="H92" s="1">
        <v>0</v>
      </c>
      <c r="I92" s="1">
        <f t="shared" si="2"/>
        <v>250</v>
      </c>
      <c r="J92" s="1" t="s">
        <v>29</v>
      </c>
      <c r="K92" s="1" t="s">
        <v>210</v>
      </c>
      <c r="L92" s="1">
        <v>19870101</v>
      </c>
      <c r="M92" s="1" t="s">
        <v>264</v>
      </c>
      <c r="N92" s="1" t="s">
        <v>269</v>
      </c>
      <c r="O92" s="1">
        <v>2024</v>
      </c>
      <c r="P92" s="1">
        <v>2024</v>
      </c>
    </row>
    <row r="93" spans="1:16" ht="30" x14ac:dyDescent="0.25">
      <c r="A93" s="1" t="s">
        <v>444</v>
      </c>
      <c r="B93" s="1">
        <v>616</v>
      </c>
      <c r="C93" s="1" t="s">
        <v>268</v>
      </c>
      <c r="D93" s="1">
        <v>1879</v>
      </c>
      <c r="E93" s="1">
        <v>2030</v>
      </c>
      <c r="F93" s="1">
        <v>33.47</v>
      </c>
      <c r="G93" s="1">
        <v>250</v>
      </c>
      <c r="H93" s="1">
        <v>0</v>
      </c>
      <c r="I93" s="1">
        <f t="shared" si="2"/>
        <v>250</v>
      </c>
      <c r="J93" s="1" t="s">
        <v>29</v>
      </c>
      <c r="K93" s="1" t="s">
        <v>210</v>
      </c>
      <c r="L93" s="1">
        <v>19880101</v>
      </c>
      <c r="M93" s="1" t="s">
        <v>264</v>
      </c>
      <c r="N93" s="1" t="s">
        <v>269</v>
      </c>
      <c r="O93" s="1">
        <v>2024</v>
      </c>
      <c r="P93" s="1">
        <v>2024</v>
      </c>
    </row>
    <row r="94" spans="1:16" ht="30" x14ac:dyDescent="0.25">
      <c r="A94" s="1" t="s">
        <v>445</v>
      </c>
      <c r="B94" s="1">
        <v>618</v>
      </c>
      <c r="C94" s="1" t="s">
        <v>28</v>
      </c>
      <c r="D94" s="1">
        <v>1880</v>
      </c>
      <c r="E94" s="1">
        <v>1882</v>
      </c>
      <c r="F94" s="1">
        <v>56.62</v>
      </c>
      <c r="G94" s="1">
        <v>250</v>
      </c>
      <c r="H94" s="1">
        <v>0</v>
      </c>
      <c r="I94" s="1">
        <f t="shared" si="2"/>
        <v>250</v>
      </c>
      <c r="J94" s="1" t="s">
        <v>29</v>
      </c>
      <c r="K94" s="1" t="s">
        <v>210</v>
      </c>
      <c r="L94" s="1">
        <v>19870101</v>
      </c>
      <c r="M94" s="1" t="s">
        <v>264</v>
      </c>
      <c r="N94" s="1" t="s">
        <v>271</v>
      </c>
      <c r="O94" s="1">
        <v>2024</v>
      </c>
      <c r="P94" s="1">
        <v>2024</v>
      </c>
    </row>
    <row r="95" spans="1:16" ht="30" x14ac:dyDescent="0.25">
      <c r="A95" s="1" t="s">
        <v>446</v>
      </c>
      <c r="B95" s="1">
        <v>738</v>
      </c>
      <c r="C95" s="1" t="s">
        <v>268</v>
      </c>
      <c r="D95" s="1">
        <v>2029</v>
      </c>
      <c r="E95" s="1">
        <v>2162</v>
      </c>
      <c r="F95" s="1">
        <v>34.46</v>
      </c>
      <c r="G95" s="1">
        <v>250</v>
      </c>
      <c r="H95" s="1">
        <v>0</v>
      </c>
      <c r="I95" s="1">
        <f t="shared" si="2"/>
        <v>250</v>
      </c>
      <c r="J95" s="1" t="s">
        <v>29</v>
      </c>
      <c r="K95" s="1" t="s">
        <v>210</v>
      </c>
      <c r="L95" s="1">
        <v>19860101</v>
      </c>
      <c r="M95" s="1" t="s">
        <v>264</v>
      </c>
      <c r="N95" s="1" t="s">
        <v>269</v>
      </c>
      <c r="O95" s="1">
        <v>2024</v>
      </c>
      <c r="P95" s="1">
        <v>2024</v>
      </c>
    </row>
    <row r="96" spans="1:16" ht="30" x14ac:dyDescent="0.25">
      <c r="A96" s="1" t="s">
        <v>447</v>
      </c>
      <c r="B96" s="1">
        <v>740</v>
      </c>
      <c r="C96" s="1" t="s">
        <v>268</v>
      </c>
      <c r="D96" s="1">
        <v>2030</v>
      </c>
      <c r="E96" s="1">
        <v>2029</v>
      </c>
      <c r="F96" s="1">
        <v>36.94</v>
      </c>
      <c r="G96" s="1">
        <v>250</v>
      </c>
      <c r="H96" s="1">
        <v>0</v>
      </c>
      <c r="I96" s="1">
        <f t="shared" si="2"/>
        <v>250</v>
      </c>
      <c r="J96" s="1" t="s">
        <v>29</v>
      </c>
      <c r="K96" s="1" t="s">
        <v>210</v>
      </c>
      <c r="L96" s="1">
        <v>19880101</v>
      </c>
      <c r="M96" s="1" t="s">
        <v>264</v>
      </c>
      <c r="N96" s="1" t="s">
        <v>269</v>
      </c>
      <c r="O96" s="1">
        <v>2024</v>
      </c>
      <c r="P96" s="1">
        <v>2024</v>
      </c>
    </row>
    <row r="97" spans="6:6" x14ac:dyDescent="0.25">
      <c r="F97">
        <f>SUM(F2:F96)</f>
        <v>3202.2900000000013</v>
      </c>
    </row>
  </sheetData>
  <autoFilter ref="A1:P96" xr:uid="{4BBFE288-ED4B-48E0-8C0B-B9F0259B9518}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0EAF-171F-40C9-AAA6-A1849CFEEDF9}">
  <sheetPr>
    <tabColor rgb="FFFFC000"/>
  </sheetPr>
  <dimension ref="A1:P4"/>
  <sheetViews>
    <sheetView workbookViewId="0">
      <selection activeCell="F4" sqref="F4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1432</v>
      </c>
      <c r="B2">
        <v>4553</v>
      </c>
      <c r="C2" t="s">
        <v>268</v>
      </c>
      <c r="D2">
        <v>7170</v>
      </c>
      <c r="E2">
        <v>3131</v>
      </c>
      <c r="F2">
        <v>34.93</v>
      </c>
      <c r="G2">
        <v>300</v>
      </c>
      <c r="H2">
        <v>0</v>
      </c>
      <c r="I2">
        <f t="shared" ref="I2:I3" si="0">G2</f>
        <v>300</v>
      </c>
      <c r="J2" t="s">
        <v>29</v>
      </c>
      <c r="L2">
        <v>20010101</v>
      </c>
      <c r="M2" t="s">
        <v>264</v>
      </c>
      <c r="N2" t="s">
        <v>1339</v>
      </c>
      <c r="O2">
        <v>2024</v>
      </c>
      <c r="P2">
        <v>0</v>
      </c>
    </row>
    <row r="3" spans="1:16" x14ac:dyDescent="0.25">
      <c r="A3" t="s">
        <v>1435</v>
      </c>
      <c r="B3">
        <v>924</v>
      </c>
      <c r="C3" t="s">
        <v>268</v>
      </c>
      <c r="D3" t="s">
        <v>1436</v>
      </c>
      <c r="E3">
        <v>3131</v>
      </c>
      <c r="F3">
        <v>16.510000000000002</v>
      </c>
      <c r="G3">
        <v>300</v>
      </c>
      <c r="H3">
        <v>0</v>
      </c>
      <c r="I3">
        <f t="shared" si="0"/>
        <v>300</v>
      </c>
      <c r="J3" t="s">
        <v>29</v>
      </c>
      <c r="L3">
        <v>20010101</v>
      </c>
      <c r="M3" t="s">
        <v>264</v>
      </c>
      <c r="N3" t="s">
        <v>1339</v>
      </c>
      <c r="O3">
        <v>2024</v>
      </c>
      <c r="P3">
        <v>0</v>
      </c>
    </row>
    <row r="4" spans="1:16" x14ac:dyDescent="0.25">
      <c r="F4">
        <f>SUM(F2:F3)</f>
        <v>51.44</v>
      </c>
    </row>
  </sheetData>
  <autoFilter ref="A1:P3" xr:uid="{5B932A52-97B4-4E9A-97E8-1CB23E2BF40D}">
    <sortState xmlns:xlrd2="http://schemas.microsoft.com/office/spreadsheetml/2017/richdata2" ref="A2:P3">
      <sortCondition descending="1" ref="P1:P3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3B712-DA14-4DE4-AEA4-9BDA12015951}">
  <sheetPr>
    <tabColor rgb="FFFFC000"/>
  </sheetPr>
  <dimension ref="A1:P13"/>
  <sheetViews>
    <sheetView workbookViewId="0">
      <selection activeCell="C36" sqref="C36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1354</v>
      </c>
      <c r="B2">
        <v>2638</v>
      </c>
      <c r="C2" t="s">
        <v>268</v>
      </c>
      <c r="D2">
        <v>3207</v>
      </c>
      <c r="E2">
        <v>3208</v>
      </c>
      <c r="F2">
        <v>81.58</v>
      </c>
      <c r="G2">
        <v>300</v>
      </c>
      <c r="H2">
        <v>0</v>
      </c>
      <c r="I2">
        <f t="shared" ref="I2:I11" si="0">G2</f>
        <v>300</v>
      </c>
      <c r="J2" t="s">
        <v>29</v>
      </c>
      <c r="K2" t="s">
        <v>210</v>
      </c>
      <c r="L2">
        <v>19940101</v>
      </c>
      <c r="M2" t="s">
        <v>264</v>
      </c>
      <c r="N2" t="s">
        <v>1355</v>
      </c>
      <c r="O2">
        <v>2024</v>
      </c>
      <c r="P2">
        <v>0</v>
      </c>
    </row>
    <row r="3" spans="1:16" x14ac:dyDescent="0.25">
      <c r="A3" t="s">
        <v>1356</v>
      </c>
      <c r="B3">
        <v>2639</v>
      </c>
      <c r="C3" t="s">
        <v>268</v>
      </c>
      <c r="D3">
        <v>3208</v>
      </c>
      <c r="E3">
        <v>3209</v>
      </c>
      <c r="F3">
        <v>71.55</v>
      </c>
      <c r="G3">
        <v>300</v>
      </c>
      <c r="H3">
        <v>0</v>
      </c>
      <c r="I3">
        <f t="shared" si="0"/>
        <v>300</v>
      </c>
      <c r="J3" t="s">
        <v>29</v>
      </c>
      <c r="K3" t="s">
        <v>210</v>
      </c>
      <c r="L3">
        <v>19940101</v>
      </c>
      <c r="M3" t="s">
        <v>264</v>
      </c>
      <c r="N3" t="s">
        <v>1355</v>
      </c>
      <c r="O3">
        <v>2024</v>
      </c>
      <c r="P3">
        <v>0</v>
      </c>
    </row>
    <row r="4" spans="1:16" x14ac:dyDescent="0.25">
      <c r="A4" t="s">
        <v>1357</v>
      </c>
      <c r="B4">
        <v>2640</v>
      </c>
      <c r="C4" t="s">
        <v>268</v>
      </c>
      <c r="D4">
        <v>3209</v>
      </c>
      <c r="E4">
        <v>3210</v>
      </c>
      <c r="F4">
        <v>66.33</v>
      </c>
      <c r="G4">
        <v>300</v>
      </c>
      <c r="H4">
        <v>0</v>
      </c>
      <c r="I4">
        <f t="shared" si="0"/>
        <v>300</v>
      </c>
      <c r="J4" t="s">
        <v>29</v>
      </c>
      <c r="K4" t="s">
        <v>210</v>
      </c>
      <c r="L4">
        <v>19940101</v>
      </c>
      <c r="M4" t="s">
        <v>264</v>
      </c>
      <c r="N4" t="s">
        <v>1355</v>
      </c>
      <c r="O4">
        <v>2024</v>
      </c>
      <c r="P4">
        <v>0</v>
      </c>
    </row>
    <row r="5" spans="1:16" x14ac:dyDescent="0.25">
      <c r="A5" t="s">
        <v>1358</v>
      </c>
      <c r="B5">
        <v>2642</v>
      </c>
      <c r="C5" t="s">
        <v>268</v>
      </c>
      <c r="D5">
        <v>3211</v>
      </c>
      <c r="E5">
        <v>3215</v>
      </c>
      <c r="F5">
        <v>16.09</v>
      </c>
      <c r="G5">
        <v>300</v>
      </c>
      <c r="H5">
        <v>0</v>
      </c>
      <c r="I5">
        <f t="shared" si="0"/>
        <v>300</v>
      </c>
      <c r="J5" t="s">
        <v>29</v>
      </c>
      <c r="K5" t="s">
        <v>210</v>
      </c>
      <c r="L5">
        <v>19940101</v>
      </c>
      <c r="M5" t="s">
        <v>264</v>
      </c>
      <c r="N5" t="s">
        <v>1359</v>
      </c>
      <c r="O5">
        <v>2024</v>
      </c>
      <c r="P5">
        <v>0</v>
      </c>
    </row>
    <row r="6" spans="1:16" x14ac:dyDescent="0.25">
      <c r="A6" t="s">
        <v>1360</v>
      </c>
      <c r="B6">
        <v>2643</v>
      </c>
      <c r="C6" t="s">
        <v>268</v>
      </c>
      <c r="D6">
        <v>3212</v>
      </c>
      <c r="E6">
        <v>3211</v>
      </c>
      <c r="F6">
        <v>58.19</v>
      </c>
      <c r="G6">
        <v>300</v>
      </c>
      <c r="H6">
        <v>0</v>
      </c>
      <c r="I6">
        <f t="shared" si="0"/>
        <v>300</v>
      </c>
      <c r="J6" t="s">
        <v>29</v>
      </c>
      <c r="K6" t="s">
        <v>210</v>
      </c>
      <c r="L6">
        <v>19940101</v>
      </c>
      <c r="M6" t="s">
        <v>264</v>
      </c>
      <c r="N6" t="s">
        <v>1361</v>
      </c>
      <c r="O6">
        <v>2024</v>
      </c>
      <c r="P6">
        <v>0</v>
      </c>
    </row>
    <row r="7" spans="1:16" x14ac:dyDescent="0.25">
      <c r="A7" t="s">
        <v>1362</v>
      </c>
      <c r="B7">
        <v>2644</v>
      </c>
      <c r="C7" t="s">
        <v>268</v>
      </c>
      <c r="D7">
        <v>3213</v>
      </c>
      <c r="E7">
        <v>3212</v>
      </c>
      <c r="F7">
        <v>62.75</v>
      </c>
      <c r="G7">
        <v>300</v>
      </c>
      <c r="H7">
        <v>0</v>
      </c>
      <c r="I7">
        <f t="shared" si="0"/>
        <v>300</v>
      </c>
      <c r="J7" t="s">
        <v>29</v>
      </c>
      <c r="K7" t="s">
        <v>210</v>
      </c>
      <c r="L7">
        <v>19940101</v>
      </c>
      <c r="M7" t="s">
        <v>264</v>
      </c>
      <c r="N7" t="s">
        <v>1361</v>
      </c>
      <c r="O7">
        <v>2024</v>
      </c>
      <c r="P7">
        <v>0</v>
      </c>
    </row>
    <row r="8" spans="1:16" x14ac:dyDescent="0.25">
      <c r="A8" t="s">
        <v>1363</v>
      </c>
      <c r="B8">
        <v>2645</v>
      </c>
      <c r="C8" t="s">
        <v>268</v>
      </c>
      <c r="D8">
        <v>3214</v>
      </c>
      <c r="E8">
        <v>3213</v>
      </c>
      <c r="F8">
        <v>66.900000000000006</v>
      </c>
      <c r="G8">
        <v>300</v>
      </c>
      <c r="H8">
        <v>0</v>
      </c>
      <c r="I8">
        <f t="shared" si="0"/>
        <v>300</v>
      </c>
      <c r="J8" t="s">
        <v>29</v>
      </c>
      <c r="K8" t="s">
        <v>210</v>
      </c>
      <c r="L8">
        <v>19940101</v>
      </c>
      <c r="M8" t="s">
        <v>264</v>
      </c>
      <c r="N8" t="s">
        <v>1361</v>
      </c>
      <c r="O8">
        <v>2024</v>
      </c>
      <c r="P8">
        <v>0</v>
      </c>
    </row>
    <row r="9" spans="1:16" x14ac:dyDescent="0.25">
      <c r="A9" t="s">
        <v>1364</v>
      </c>
      <c r="B9">
        <v>2647</v>
      </c>
      <c r="C9" t="s">
        <v>268</v>
      </c>
      <c r="D9">
        <v>3217</v>
      </c>
      <c r="E9">
        <v>3216</v>
      </c>
      <c r="F9">
        <v>50.18</v>
      </c>
      <c r="G9">
        <v>300</v>
      </c>
      <c r="H9">
        <v>0</v>
      </c>
      <c r="I9">
        <f t="shared" si="0"/>
        <v>300</v>
      </c>
      <c r="J9" t="s">
        <v>29</v>
      </c>
      <c r="K9" t="s">
        <v>210</v>
      </c>
      <c r="L9">
        <v>19940101</v>
      </c>
      <c r="M9" t="s">
        <v>264</v>
      </c>
      <c r="N9" t="s">
        <v>1361</v>
      </c>
      <c r="O9">
        <v>2024</v>
      </c>
      <c r="P9">
        <v>0</v>
      </c>
    </row>
    <row r="10" spans="1:16" x14ac:dyDescent="0.25">
      <c r="A10" t="s">
        <v>1370</v>
      </c>
      <c r="B10">
        <v>3313</v>
      </c>
      <c r="C10" t="s">
        <v>268</v>
      </c>
      <c r="D10">
        <v>3211</v>
      </c>
      <c r="E10">
        <v>3210</v>
      </c>
      <c r="F10">
        <v>34.950000000000003</v>
      </c>
      <c r="G10">
        <v>300</v>
      </c>
      <c r="H10">
        <v>0</v>
      </c>
      <c r="I10">
        <f t="shared" si="0"/>
        <v>300</v>
      </c>
      <c r="J10" t="s">
        <v>29</v>
      </c>
      <c r="K10" t="s">
        <v>210</v>
      </c>
      <c r="L10">
        <v>19940101</v>
      </c>
      <c r="M10" t="s">
        <v>264</v>
      </c>
      <c r="N10" t="s">
        <v>1359</v>
      </c>
      <c r="O10">
        <v>2024</v>
      </c>
      <c r="P10">
        <v>0</v>
      </c>
    </row>
    <row r="11" spans="1:16" x14ac:dyDescent="0.25">
      <c r="A11" t="s">
        <v>1372</v>
      </c>
      <c r="B11">
        <v>3392</v>
      </c>
      <c r="C11" t="s">
        <v>268</v>
      </c>
      <c r="D11">
        <v>3218</v>
      </c>
      <c r="E11">
        <v>3217</v>
      </c>
      <c r="F11">
        <v>39.06</v>
      </c>
      <c r="G11">
        <v>300</v>
      </c>
      <c r="H11">
        <v>0</v>
      </c>
      <c r="I11">
        <f t="shared" si="0"/>
        <v>300</v>
      </c>
      <c r="J11" t="s">
        <v>29</v>
      </c>
      <c r="K11" t="s">
        <v>210</v>
      </c>
      <c r="L11">
        <v>19940101</v>
      </c>
      <c r="M11" t="s">
        <v>264</v>
      </c>
      <c r="N11" t="s">
        <v>1361</v>
      </c>
      <c r="O11">
        <v>2024</v>
      </c>
      <c r="P11">
        <v>0</v>
      </c>
    </row>
    <row r="12" spans="1:16" x14ac:dyDescent="0.25">
      <c r="A12" t="s">
        <v>1428</v>
      </c>
      <c r="B12">
        <v>444</v>
      </c>
      <c r="C12" t="s">
        <v>28</v>
      </c>
      <c r="D12">
        <v>1262</v>
      </c>
      <c r="E12">
        <v>1263</v>
      </c>
      <c r="F12">
        <v>30.05</v>
      </c>
      <c r="G12">
        <v>300</v>
      </c>
      <c r="H12">
        <v>0</v>
      </c>
      <c r="I12">
        <f t="shared" ref="I12" si="1">G12</f>
        <v>300</v>
      </c>
      <c r="J12" t="s">
        <v>29</v>
      </c>
      <c r="K12" t="s">
        <v>210</v>
      </c>
      <c r="L12">
        <v>19800101</v>
      </c>
      <c r="M12" t="s">
        <v>264</v>
      </c>
      <c r="N12" t="s">
        <v>592</v>
      </c>
      <c r="O12">
        <v>2024</v>
      </c>
      <c r="P12">
        <v>0</v>
      </c>
    </row>
    <row r="13" spans="1:16" x14ac:dyDescent="0.25">
      <c r="F13">
        <f>SUM(F2:F12)</f>
        <v>577.62999999999988</v>
      </c>
    </row>
  </sheetData>
  <autoFilter ref="A1:P12" xr:uid="{5B932A52-97B4-4E9A-97E8-1CB23E2BF40D}">
    <sortState xmlns:xlrd2="http://schemas.microsoft.com/office/spreadsheetml/2017/richdata2" ref="A2:P12">
      <sortCondition descending="1" ref="P1:P12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43189-7063-4387-958A-7AD9672769AA}">
  <sheetPr>
    <tabColor rgb="FFFFC000"/>
  </sheetPr>
  <dimension ref="A1:P17"/>
  <sheetViews>
    <sheetView workbookViewId="0">
      <selection activeCell="F17" sqref="F17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1213</v>
      </c>
      <c r="B2">
        <v>779</v>
      </c>
      <c r="C2" t="s">
        <v>268</v>
      </c>
      <c r="D2">
        <v>41033</v>
      </c>
      <c r="E2">
        <v>41037</v>
      </c>
      <c r="F2">
        <v>57.54</v>
      </c>
      <c r="G2">
        <v>300</v>
      </c>
      <c r="H2">
        <v>0</v>
      </c>
      <c r="I2">
        <f t="shared" ref="I2:I16" si="0">G2</f>
        <v>300</v>
      </c>
      <c r="J2" t="s">
        <v>29</v>
      </c>
      <c r="K2" t="s">
        <v>648</v>
      </c>
      <c r="L2">
        <v>20120101</v>
      </c>
      <c r="M2" t="s">
        <v>31</v>
      </c>
      <c r="N2" t="s">
        <v>649</v>
      </c>
      <c r="O2">
        <v>2024</v>
      </c>
      <c r="P2">
        <v>0</v>
      </c>
    </row>
    <row r="3" spans="1:16" x14ac:dyDescent="0.25">
      <c r="A3" t="s">
        <v>1214</v>
      </c>
      <c r="B3">
        <v>780</v>
      </c>
      <c r="C3" t="s">
        <v>268</v>
      </c>
      <c r="D3">
        <v>41037</v>
      </c>
      <c r="E3">
        <v>41038</v>
      </c>
      <c r="F3">
        <v>55.4</v>
      </c>
      <c r="G3">
        <v>300</v>
      </c>
      <c r="H3">
        <v>0</v>
      </c>
      <c r="I3">
        <f t="shared" si="0"/>
        <v>300</v>
      </c>
      <c r="J3" t="s">
        <v>29</v>
      </c>
      <c r="K3" t="s">
        <v>648</v>
      </c>
      <c r="L3">
        <v>20120101</v>
      </c>
      <c r="M3" t="s">
        <v>31</v>
      </c>
      <c r="N3" t="s">
        <v>649</v>
      </c>
      <c r="O3">
        <v>2024</v>
      </c>
      <c r="P3">
        <v>0</v>
      </c>
    </row>
    <row r="4" spans="1:16" x14ac:dyDescent="0.25">
      <c r="A4" t="s">
        <v>1215</v>
      </c>
      <c r="B4">
        <v>781</v>
      </c>
      <c r="C4" t="s">
        <v>268</v>
      </c>
      <c r="D4">
        <v>41038</v>
      </c>
      <c r="E4">
        <v>41041</v>
      </c>
      <c r="F4">
        <v>5.92</v>
      </c>
      <c r="G4">
        <v>300</v>
      </c>
      <c r="H4">
        <v>0</v>
      </c>
      <c r="I4">
        <f t="shared" si="0"/>
        <v>300</v>
      </c>
      <c r="J4" t="s">
        <v>29</v>
      </c>
      <c r="K4" t="s">
        <v>648</v>
      </c>
      <c r="L4">
        <v>20120101</v>
      </c>
      <c r="M4" t="s">
        <v>31</v>
      </c>
      <c r="N4" t="s">
        <v>649</v>
      </c>
      <c r="O4">
        <v>2024</v>
      </c>
      <c r="P4">
        <v>0</v>
      </c>
    </row>
    <row r="5" spans="1:16" x14ac:dyDescent="0.25">
      <c r="A5" t="s">
        <v>1216</v>
      </c>
      <c r="B5">
        <v>783</v>
      </c>
      <c r="C5" t="s">
        <v>268</v>
      </c>
      <c r="D5">
        <v>41038</v>
      </c>
      <c r="E5">
        <v>41044</v>
      </c>
      <c r="F5">
        <v>15.62</v>
      </c>
      <c r="G5">
        <v>300</v>
      </c>
      <c r="H5">
        <v>0</v>
      </c>
      <c r="I5">
        <f t="shared" si="0"/>
        <v>300</v>
      </c>
      <c r="J5" t="s">
        <v>29</v>
      </c>
      <c r="K5" t="s">
        <v>648</v>
      </c>
      <c r="L5">
        <v>20120101</v>
      </c>
      <c r="M5" t="s">
        <v>31</v>
      </c>
      <c r="N5" t="s">
        <v>649</v>
      </c>
      <c r="O5">
        <v>2024</v>
      </c>
      <c r="P5">
        <v>0</v>
      </c>
    </row>
    <row r="6" spans="1:16" x14ac:dyDescent="0.25">
      <c r="A6" t="s">
        <v>1217</v>
      </c>
      <c r="B6">
        <v>789</v>
      </c>
      <c r="C6" t="s">
        <v>268</v>
      </c>
      <c r="D6">
        <v>41046</v>
      </c>
      <c r="E6">
        <v>41035</v>
      </c>
      <c r="F6">
        <v>17.510000000000002</v>
      </c>
      <c r="G6">
        <v>300</v>
      </c>
      <c r="H6">
        <v>0</v>
      </c>
      <c r="I6">
        <f t="shared" si="0"/>
        <v>300</v>
      </c>
      <c r="J6" t="s">
        <v>29</v>
      </c>
      <c r="K6" t="s">
        <v>648</v>
      </c>
      <c r="L6">
        <v>20090101</v>
      </c>
      <c r="M6" t="s">
        <v>31</v>
      </c>
      <c r="N6" t="s">
        <v>649</v>
      </c>
      <c r="O6">
        <v>2024</v>
      </c>
      <c r="P6">
        <v>0</v>
      </c>
    </row>
    <row r="7" spans="1:16" x14ac:dyDescent="0.25">
      <c r="A7" t="s">
        <v>1218</v>
      </c>
      <c r="B7">
        <v>790</v>
      </c>
      <c r="C7" t="s">
        <v>268</v>
      </c>
      <c r="D7">
        <v>41035</v>
      </c>
      <c r="E7">
        <v>41049</v>
      </c>
      <c r="F7">
        <v>53.93</v>
      </c>
      <c r="G7">
        <v>300</v>
      </c>
      <c r="H7">
        <v>0</v>
      </c>
      <c r="I7">
        <f t="shared" si="0"/>
        <v>300</v>
      </c>
      <c r="J7" t="s">
        <v>29</v>
      </c>
      <c r="K7" t="s">
        <v>648</v>
      </c>
      <c r="L7">
        <v>20090101</v>
      </c>
      <c r="M7" t="s">
        <v>31</v>
      </c>
      <c r="N7" t="s">
        <v>649</v>
      </c>
      <c r="O7">
        <v>2024</v>
      </c>
      <c r="P7">
        <v>0</v>
      </c>
    </row>
    <row r="8" spans="1:16" x14ac:dyDescent="0.25">
      <c r="A8" t="s">
        <v>1219</v>
      </c>
      <c r="B8">
        <v>791</v>
      </c>
      <c r="C8" t="s">
        <v>268</v>
      </c>
      <c r="D8">
        <v>41049</v>
      </c>
      <c r="E8">
        <v>41044</v>
      </c>
      <c r="F8">
        <v>55.76</v>
      </c>
      <c r="G8">
        <v>300</v>
      </c>
      <c r="H8">
        <v>0</v>
      </c>
      <c r="I8">
        <f t="shared" si="0"/>
        <v>300</v>
      </c>
      <c r="J8" t="s">
        <v>29</v>
      </c>
      <c r="K8" t="s">
        <v>648</v>
      </c>
      <c r="L8">
        <v>20090101</v>
      </c>
      <c r="M8" t="s">
        <v>31</v>
      </c>
      <c r="N8" t="s">
        <v>649</v>
      </c>
      <c r="O8">
        <v>2024</v>
      </c>
      <c r="P8">
        <v>0</v>
      </c>
    </row>
    <row r="9" spans="1:16" x14ac:dyDescent="0.25">
      <c r="A9" t="s">
        <v>1220</v>
      </c>
      <c r="B9">
        <v>800</v>
      </c>
      <c r="C9" t="s">
        <v>268</v>
      </c>
      <c r="D9">
        <v>41065</v>
      </c>
      <c r="E9">
        <v>41067</v>
      </c>
      <c r="F9">
        <v>56.41</v>
      </c>
      <c r="G9">
        <v>300</v>
      </c>
      <c r="H9">
        <v>0</v>
      </c>
      <c r="I9">
        <f t="shared" si="0"/>
        <v>300</v>
      </c>
      <c r="J9" t="s">
        <v>29</v>
      </c>
      <c r="K9" t="s">
        <v>648</v>
      </c>
      <c r="L9">
        <v>20090101</v>
      </c>
      <c r="M9" t="s">
        <v>31</v>
      </c>
      <c r="N9" t="s">
        <v>649</v>
      </c>
      <c r="O9">
        <v>2024</v>
      </c>
      <c r="P9">
        <v>0</v>
      </c>
    </row>
    <row r="10" spans="1:16" x14ac:dyDescent="0.25">
      <c r="A10" t="s">
        <v>1221</v>
      </c>
      <c r="B10">
        <v>801</v>
      </c>
      <c r="C10" t="s">
        <v>268</v>
      </c>
      <c r="D10">
        <v>41071</v>
      </c>
      <c r="E10">
        <v>41052</v>
      </c>
      <c r="F10">
        <v>73.16</v>
      </c>
      <c r="G10">
        <v>300</v>
      </c>
      <c r="H10">
        <v>0</v>
      </c>
      <c r="I10">
        <f t="shared" si="0"/>
        <v>300</v>
      </c>
      <c r="J10" t="s">
        <v>29</v>
      </c>
      <c r="K10" t="s">
        <v>648</v>
      </c>
      <c r="L10">
        <v>20090101</v>
      </c>
      <c r="M10" t="s">
        <v>31</v>
      </c>
      <c r="N10" t="s">
        <v>682</v>
      </c>
      <c r="O10">
        <v>2024</v>
      </c>
      <c r="P10">
        <v>0</v>
      </c>
    </row>
    <row r="11" spans="1:16" x14ac:dyDescent="0.25">
      <c r="A11" t="s">
        <v>1222</v>
      </c>
      <c r="B11">
        <v>802</v>
      </c>
      <c r="C11" t="s">
        <v>268</v>
      </c>
      <c r="D11">
        <v>41072</v>
      </c>
      <c r="E11">
        <v>41054</v>
      </c>
      <c r="F11">
        <v>88.4</v>
      </c>
      <c r="G11">
        <v>300</v>
      </c>
      <c r="H11">
        <v>0</v>
      </c>
      <c r="I11">
        <f t="shared" si="0"/>
        <v>300</v>
      </c>
      <c r="J11" t="s">
        <v>29</v>
      </c>
      <c r="K11" t="s">
        <v>648</v>
      </c>
      <c r="L11">
        <v>20090101</v>
      </c>
      <c r="M11" t="s">
        <v>31</v>
      </c>
      <c r="N11" t="s">
        <v>1223</v>
      </c>
      <c r="O11">
        <v>2024</v>
      </c>
      <c r="P11">
        <v>0</v>
      </c>
    </row>
    <row r="12" spans="1:16" x14ac:dyDescent="0.25">
      <c r="A12" t="s">
        <v>1224</v>
      </c>
      <c r="B12">
        <v>804</v>
      </c>
      <c r="C12" t="s">
        <v>268</v>
      </c>
      <c r="D12">
        <v>41059</v>
      </c>
      <c r="E12">
        <v>41074</v>
      </c>
      <c r="F12">
        <v>10.98</v>
      </c>
      <c r="G12">
        <v>300</v>
      </c>
      <c r="H12">
        <v>0</v>
      </c>
      <c r="I12">
        <f t="shared" si="0"/>
        <v>300</v>
      </c>
      <c r="J12" t="s">
        <v>29</v>
      </c>
      <c r="K12" t="s">
        <v>648</v>
      </c>
      <c r="L12">
        <v>20090101</v>
      </c>
      <c r="M12" t="s">
        <v>31</v>
      </c>
      <c r="N12" t="s">
        <v>649</v>
      </c>
      <c r="O12">
        <v>2024</v>
      </c>
      <c r="P12">
        <v>0</v>
      </c>
    </row>
    <row r="13" spans="1:16" x14ac:dyDescent="0.25">
      <c r="A13" t="s">
        <v>1225</v>
      </c>
      <c r="B13">
        <v>807</v>
      </c>
      <c r="C13" t="s">
        <v>268</v>
      </c>
      <c r="D13">
        <v>41078</v>
      </c>
      <c r="E13">
        <v>41065</v>
      </c>
      <c r="F13">
        <v>65.61</v>
      </c>
      <c r="G13">
        <v>300</v>
      </c>
      <c r="H13">
        <v>0</v>
      </c>
      <c r="I13">
        <f t="shared" si="0"/>
        <v>300</v>
      </c>
      <c r="J13" t="s">
        <v>29</v>
      </c>
      <c r="K13" t="s">
        <v>648</v>
      </c>
      <c r="L13">
        <v>20090101</v>
      </c>
      <c r="M13" t="s">
        <v>31</v>
      </c>
      <c r="N13" t="s">
        <v>674</v>
      </c>
      <c r="O13">
        <v>2024</v>
      </c>
      <c r="P13">
        <v>0</v>
      </c>
    </row>
    <row r="14" spans="1:16" x14ac:dyDescent="0.25">
      <c r="A14" t="s">
        <v>1226</v>
      </c>
      <c r="B14">
        <v>809</v>
      </c>
      <c r="C14" t="s">
        <v>268</v>
      </c>
      <c r="D14">
        <v>41079</v>
      </c>
      <c r="E14">
        <v>41081</v>
      </c>
      <c r="F14">
        <v>78.099999999999994</v>
      </c>
      <c r="G14">
        <v>300</v>
      </c>
      <c r="H14">
        <v>0</v>
      </c>
      <c r="I14">
        <f t="shared" si="0"/>
        <v>300</v>
      </c>
      <c r="J14" t="s">
        <v>29</v>
      </c>
      <c r="K14" t="s">
        <v>648</v>
      </c>
      <c r="L14">
        <v>20090101</v>
      </c>
      <c r="M14" t="s">
        <v>31</v>
      </c>
      <c r="N14" t="s">
        <v>674</v>
      </c>
      <c r="O14">
        <v>2024</v>
      </c>
      <c r="P14">
        <v>0</v>
      </c>
    </row>
    <row r="15" spans="1:16" x14ac:dyDescent="0.25">
      <c r="A15" t="s">
        <v>1227</v>
      </c>
      <c r="B15">
        <v>829</v>
      </c>
      <c r="C15" t="s">
        <v>268</v>
      </c>
      <c r="D15">
        <v>41065</v>
      </c>
      <c r="E15">
        <v>41094</v>
      </c>
      <c r="F15">
        <v>1.82</v>
      </c>
      <c r="G15">
        <v>300</v>
      </c>
      <c r="H15">
        <v>0</v>
      </c>
      <c r="I15">
        <f t="shared" si="0"/>
        <v>300</v>
      </c>
      <c r="J15" t="s">
        <v>29</v>
      </c>
      <c r="K15" t="s">
        <v>648</v>
      </c>
      <c r="L15">
        <v>20090101</v>
      </c>
      <c r="M15" t="s">
        <v>31</v>
      </c>
      <c r="N15" t="s">
        <v>674</v>
      </c>
      <c r="O15">
        <v>2024</v>
      </c>
      <c r="P15">
        <v>0</v>
      </c>
    </row>
    <row r="16" spans="1:16" x14ac:dyDescent="0.25">
      <c r="A16" t="s">
        <v>1228</v>
      </c>
      <c r="B16">
        <v>830</v>
      </c>
      <c r="C16" t="s">
        <v>268</v>
      </c>
      <c r="D16">
        <v>41094</v>
      </c>
      <c r="E16">
        <v>41079</v>
      </c>
      <c r="F16">
        <v>40.270000000000003</v>
      </c>
      <c r="G16">
        <v>300</v>
      </c>
      <c r="H16">
        <v>0</v>
      </c>
      <c r="I16">
        <f t="shared" si="0"/>
        <v>300</v>
      </c>
      <c r="J16" t="s">
        <v>29</v>
      </c>
      <c r="K16" t="s">
        <v>648</v>
      </c>
      <c r="L16">
        <v>20090101</v>
      </c>
      <c r="M16" t="s">
        <v>31</v>
      </c>
      <c r="N16" t="s">
        <v>674</v>
      </c>
      <c r="O16">
        <v>2024</v>
      </c>
      <c r="P16">
        <v>0</v>
      </c>
    </row>
    <row r="17" spans="6:6" x14ac:dyDescent="0.25">
      <c r="F17">
        <f>SUM(F2:F16)</f>
        <v>676.43000000000006</v>
      </c>
    </row>
  </sheetData>
  <autoFilter ref="A1:P16" xr:uid="{5B932A52-97B4-4E9A-97E8-1CB23E2BF40D}">
    <sortState xmlns:xlrd2="http://schemas.microsoft.com/office/spreadsheetml/2017/richdata2" ref="A2:P16">
      <sortCondition descending="1" ref="P1:P16"/>
    </sortState>
  </autoFilter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8B636-4AB3-4B47-8240-2EC4D146ADB0}">
  <sheetPr>
    <tabColor rgb="FFFFC000"/>
  </sheetPr>
  <dimension ref="A1:P37"/>
  <sheetViews>
    <sheetView topLeftCell="A5" workbookViewId="0">
      <selection activeCell="F37" sqref="F37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1254</v>
      </c>
      <c r="B2" t="s">
        <v>1255</v>
      </c>
      <c r="C2" t="s">
        <v>28</v>
      </c>
      <c r="D2">
        <v>41933</v>
      </c>
      <c r="E2">
        <v>41870</v>
      </c>
      <c r="F2">
        <v>36.770000000000003</v>
      </c>
      <c r="G2">
        <v>300</v>
      </c>
      <c r="H2">
        <v>0</v>
      </c>
      <c r="I2">
        <f t="shared" ref="I2:I5" si="0">G2</f>
        <v>300</v>
      </c>
      <c r="J2" t="s">
        <v>29</v>
      </c>
      <c r="K2" t="s">
        <v>702</v>
      </c>
      <c r="L2">
        <v>20010101</v>
      </c>
      <c r="M2" t="s">
        <v>31</v>
      </c>
      <c r="N2" t="s">
        <v>802</v>
      </c>
      <c r="O2">
        <v>2024</v>
      </c>
      <c r="P2">
        <v>0</v>
      </c>
    </row>
    <row r="3" spans="1:16" x14ac:dyDescent="0.25">
      <c r="A3" t="s">
        <v>1256</v>
      </c>
      <c r="B3" t="s">
        <v>1257</v>
      </c>
      <c r="C3" t="s">
        <v>28</v>
      </c>
      <c r="D3">
        <v>41932</v>
      </c>
      <c r="E3">
        <v>41933</v>
      </c>
      <c r="F3">
        <v>36.32</v>
      </c>
      <c r="G3">
        <v>300</v>
      </c>
      <c r="H3">
        <v>0</v>
      </c>
      <c r="I3">
        <f t="shared" si="0"/>
        <v>300</v>
      </c>
      <c r="J3" t="s">
        <v>29</v>
      </c>
      <c r="K3" t="s">
        <v>702</v>
      </c>
      <c r="L3">
        <v>20010101</v>
      </c>
      <c r="M3" t="s">
        <v>31</v>
      </c>
      <c r="N3" t="s">
        <v>802</v>
      </c>
      <c r="O3">
        <v>2024</v>
      </c>
      <c r="P3">
        <v>0</v>
      </c>
    </row>
    <row r="4" spans="1:16" x14ac:dyDescent="0.25">
      <c r="A4" t="s">
        <v>1258</v>
      </c>
      <c r="B4" t="s">
        <v>1259</v>
      </c>
      <c r="C4" t="s">
        <v>28</v>
      </c>
      <c r="D4">
        <v>41931</v>
      </c>
      <c r="E4">
        <v>41932</v>
      </c>
      <c r="F4">
        <v>35.42</v>
      </c>
      <c r="G4">
        <v>300</v>
      </c>
      <c r="H4">
        <v>0</v>
      </c>
      <c r="I4">
        <f t="shared" si="0"/>
        <v>300</v>
      </c>
      <c r="J4" t="s">
        <v>29</v>
      </c>
      <c r="K4" t="s">
        <v>702</v>
      </c>
      <c r="L4">
        <v>20010101</v>
      </c>
      <c r="M4" t="s">
        <v>31</v>
      </c>
      <c r="N4" t="s">
        <v>1247</v>
      </c>
      <c r="O4">
        <v>2024</v>
      </c>
      <c r="P4">
        <v>0</v>
      </c>
    </row>
    <row r="5" spans="1:16" x14ac:dyDescent="0.25">
      <c r="A5" t="s">
        <v>1260</v>
      </c>
      <c r="B5" t="s">
        <v>1261</v>
      </c>
      <c r="C5" t="s">
        <v>28</v>
      </c>
      <c r="D5">
        <v>41930</v>
      </c>
      <c r="E5">
        <v>41931</v>
      </c>
      <c r="F5">
        <v>46.44</v>
      </c>
      <c r="G5">
        <v>300</v>
      </c>
      <c r="H5">
        <v>0</v>
      </c>
      <c r="I5">
        <f t="shared" si="0"/>
        <v>300</v>
      </c>
      <c r="J5" t="s">
        <v>29</v>
      </c>
      <c r="K5" t="s">
        <v>702</v>
      </c>
      <c r="L5">
        <v>20010101</v>
      </c>
      <c r="M5" t="s">
        <v>31</v>
      </c>
      <c r="N5" t="s">
        <v>1247</v>
      </c>
      <c r="O5">
        <v>2024</v>
      </c>
      <c r="P5">
        <v>0</v>
      </c>
    </row>
    <row r="6" spans="1:16" x14ac:dyDescent="0.25">
      <c r="A6" t="s">
        <v>1332</v>
      </c>
      <c r="B6">
        <v>1898</v>
      </c>
      <c r="C6" t="s">
        <v>491</v>
      </c>
      <c r="D6">
        <v>3030</v>
      </c>
      <c r="E6">
        <v>3032</v>
      </c>
      <c r="F6">
        <v>50.29</v>
      </c>
      <c r="G6">
        <v>300</v>
      </c>
      <c r="H6">
        <v>0</v>
      </c>
      <c r="I6">
        <f t="shared" ref="I6:I34" si="1">G6</f>
        <v>300</v>
      </c>
      <c r="J6" t="s">
        <v>29</v>
      </c>
      <c r="K6" t="s">
        <v>702</v>
      </c>
      <c r="L6">
        <v>20010101</v>
      </c>
      <c r="M6" t="s">
        <v>264</v>
      </c>
      <c r="N6" t="s">
        <v>1333</v>
      </c>
      <c r="O6">
        <v>2024</v>
      </c>
      <c r="P6">
        <v>0</v>
      </c>
    </row>
    <row r="7" spans="1:16" x14ac:dyDescent="0.25">
      <c r="A7" t="s">
        <v>1334</v>
      </c>
      <c r="B7">
        <v>1899</v>
      </c>
      <c r="C7" t="s">
        <v>491</v>
      </c>
      <c r="D7">
        <v>3032</v>
      </c>
      <c r="E7">
        <v>3034</v>
      </c>
      <c r="F7">
        <v>50.3</v>
      </c>
      <c r="G7">
        <v>300</v>
      </c>
      <c r="H7">
        <v>0</v>
      </c>
      <c r="I7">
        <f t="shared" si="1"/>
        <v>300</v>
      </c>
      <c r="J7" t="s">
        <v>29</v>
      </c>
      <c r="K7" t="s">
        <v>702</v>
      </c>
      <c r="L7">
        <v>20010101</v>
      </c>
      <c r="M7" t="s">
        <v>264</v>
      </c>
      <c r="N7" t="s">
        <v>1333</v>
      </c>
      <c r="O7">
        <v>2024</v>
      </c>
      <c r="P7">
        <v>0</v>
      </c>
    </row>
    <row r="8" spans="1:16" x14ac:dyDescent="0.25">
      <c r="A8" t="s">
        <v>1335</v>
      </c>
      <c r="B8">
        <v>2130</v>
      </c>
      <c r="C8" t="s">
        <v>491</v>
      </c>
      <c r="D8">
        <v>2901</v>
      </c>
      <c r="E8">
        <v>2902</v>
      </c>
      <c r="F8">
        <v>50.46</v>
      </c>
      <c r="G8">
        <v>300</v>
      </c>
      <c r="H8">
        <v>0</v>
      </c>
      <c r="I8">
        <f t="shared" si="1"/>
        <v>300</v>
      </c>
      <c r="J8" t="s">
        <v>29</v>
      </c>
      <c r="K8" t="s">
        <v>702</v>
      </c>
      <c r="L8">
        <v>20010101</v>
      </c>
      <c r="M8" t="s">
        <v>264</v>
      </c>
      <c r="N8" t="s">
        <v>1333</v>
      </c>
      <c r="O8">
        <v>2024</v>
      </c>
      <c r="P8">
        <v>0</v>
      </c>
    </row>
    <row r="9" spans="1:16" x14ac:dyDescent="0.25">
      <c r="A9" t="s">
        <v>1336</v>
      </c>
      <c r="B9">
        <v>2131</v>
      </c>
      <c r="C9" t="s">
        <v>491</v>
      </c>
      <c r="D9">
        <v>2901</v>
      </c>
      <c r="E9">
        <v>2921</v>
      </c>
      <c r="F9">
        <v>17.989999999999998</v>
      </c>
      <c r="G9">
        <v>300</v>
      </c>
      <c r="H9">
        <v>0</v>
      </c>
      <c r="I9">
        <f t="shared" si="1"/>
        <v>300</v>
      </c>
      <c r="J9" t="s">
        <v>29</v>
      </c>
      <c r="K9" t="s">
        <v>702</v>
      </c>
      <c r="L9">
        <v>20010101</v>
      </c>
      <c r="M9" t="s">
        <v>264</v>
      </c>
      <c r="N9" t="s">
        <v>1333</v>
      </c>
      <c r="O9">
        <v>2024</v>
      </c>
      <c r="P9">
        <v>0</v>
      </c>
    </row>
    <row r="10" spans="1:16" x14ac:dyDescent="0.25">
      <c r="A10" t="s">
        <v>1337</v>
      </c>
      <c r="B10">
        <v>2252</v>
      </c>
      <c r="C10" t="s">
        <v>491</v>
      </c>
      <c r="D10">
        <v>2902</v>
      </c>
      <c r="E10">
        <v>2903</v>
      </c>
      <c r="F10">
        <v>50.6</v>
      </c>
      <c r="G10">
        <v>300</v>
      </c>
      <c r="H10">
        <v>0</v>
      </c>
      <c r="I10">
        <f t="shared" si="1"/>
        <v>300</v>
      </c>
      <c r="J10" t="s">
        <v>29</v>
      </c>
      <c r="K10" t="s">
        <v>702</v>
      </c>
      <c r="L10">
        <v>20010101</v>
      </c>
      <c r="M10" t="s">
        <v>264</v>
      </c>
      <c r="N10" t="s">
        <v>1333</v>
      </c>
      <c r="O10">
        <v>2024</v>
      </c>
      <c r="P10">
        <v>0</v>
      </c>
    </row>
    <row r="11" spans="1:16" x14ac:dyDescent="0.25">
      <c r="A11" t="s">
        <v>1338</v>
      </c>
      <c r="B11">
        <v>2268</v>
      </c>
      <c r="C11" t="s">
        <v>491</v>
      </c>
      <c r="D11">
        <v>2904</v>
      </c>
      <c r="E11">
        <v>2905</v>
      </c>
      <c r="F11">
        <v>40.79</v>
      </c>
      <c r="G11">
        <v>300</v>
      </c>
      <c r="H11">
        <v>0</v>
      </c>
      <c r="I11">
        <f t="shared" si="1"/>
        <v>300</v>
      </c>
      <c r="J11" t="s">
        <v>29</v>
      </c>
      <c r="K11" t="s">
        <v>702</v>
      </c>
      <c r="L11">
        <v>20010101</v>
      </c>
      <c r="M11" t="s">
        <v>264</v>
      </c>
      <c r="N11" t="s">
        <v>1339</v>
      </c>
      <c r="O11">
        <v>2024</v>
      </c>
      <c r="P11">
        <v>0</v>
      </c>
    </row>
    <row r="12" spans="1:16" x14ac:dyDescent="0.25">
      <c r="A12" t="s">
        <v>1340</v>
      </c>
      <c r="B12">
        <v>2269</v>
      </c>
      <c r="C12" t="s">
        <v>491</v>
      </c>
      <c r="D12">
        <v>2905</v>
      </c>
      <c r="E12">
        <v>2906</v>
      </c>
      <c r="F12">
        <v>42.36</v>
      </c>
      <c r="G12">
        <v>300</v>
      </c>
      <c r="H12">
        <v>0</v>
      </c>
      <c r="I12">
        <f t="shared" si="1"/>
        <v>300</v>
      </c>
      <c r="J12" t="s">
        <v>29</v>
      </c>
      <c r="K12" t="s">
        <v>702</v>
      </c>
      <c r="L12">
        <v>20010101</v>
      </c>
      <c r="M12" t="s">
        <v>264</v>
      </c>
      <c r="N12" t="s">
        <v>1339</v>
      </c>
      <c r="O12">
        <v>2024</v>
      </c>
      <c r="P12">
        <v>0</v>
      </c>
    </row>
    <row r="13" spans="1:16" x14ac:dyDescent="0.25">
      <c r="A13" t="s">
        <v>1341</v>
      </c>
      <c r="B13">
        <v>2270</v>
      </c>
      <c r="C13" t="s">
        <v>491</v>
      </c>
      <c r="D13">
        <v>2906</v>
      </c>
      <c r="E13">
        <v>2907</v>
      </c>
      <c r="F13">
        <v>26.46</v>
      </c>
      <c r="G13">
        <v>300</v>
      </c>
      <c r="H13">
        <v>0</v>
      </c>
      <c r="I13">
        <f t="shared" si="1"/>
        <v>300</v>
      </c>
      <c r="J13" t="s">
        <v>29</v>
      </c>
      <c r="K13" t="s">
        <v>702</v>
      </c>
      <c r="L13">
        <v>20010101</v>
      </c>
      <c r="M13" t="s">
        <v>264</v>
      </c>
      <c r="N13" t="s">
        <v>1339</v>
      </c>
      <c r="O13">
        <v>2024</v>
      </c>
      <c r="P13">
        <v>0</v>
      </c>
    </row>
    <row r="14" spans="1:16" x14ac:dyDescent="0.25">
      <c r="A14" t="s">
        <v>1342</v>
      </c>
      <c r="B14">
        <v>2271</v>
      </c>
      <c r="C14" t="s">
        <v>491</v>
      </c>
      <c r="D14">
        <v>2907</v>
      </c>
      <c r="E14">
        <v>2908</v>
      </c>
      <c r="F14">
        <v>48.11</v>
      </c>
      <c r="G14">
        <v>300</v>
      </c>
      <c r="H14">
        <v>0</v>
      </c>
      <c r="I14">
        <f t="shared" si="1"/>
        <v>300</v>
      </c>
      <c r="J14" t="s">
        <v>29</v>
      </c>
      <c r="K14" t="s">
        <v>702</v>
      </c>
      <c r="L14">
        <v>20010101</v>
      </c>
      <c r="M14" t="s">
        <v>264</v>
      </c>
      <c r="N14" t="s">
        <v>1339</v>
      </c>
      <c r="O14">
        <v>2024</v>
      </c>
      <c r="P14">
        <v>0</v>
      </c>
    </row>
    <row r="15" spans="1:16" x14ac:dyDescent="0.25">
      <c r="A15" t="s">
        <v>1343</v>
      </c>
      <c r="B15">
        <v>2272</v>
      </c>
      <c r="C15" t="s">
        <v>491</v>
      </c>
      <c r="D15">
        <v>2908</v>
      </c>
      <c r="E15">
        <v>2909</v>
      </c>
      <c r="F15">
        <v>50.62</v>
      </c>
      <c r="G15">
        <v>300</v>
      </c>
      <c r="H15">
        <v>0</v>
      </c>
      <c r="I15">
        <f t="shared" si="1"/>
        <v>300</v>
      </c>
      <c r="J15" t="s">
        <v>29</v>
      </c>
      <c r="K15" t="s">
        <v>702</v>
      </c>
      <c r="L15">
        <v>20010101</v>
      </c>
      <c r="M15" t="s">
        <v>264</v>
      </c>
      <c r="N15" t="s">
        <v>1339</v>
      </c>
      <c r="O15">
        <v>2024</v>
      </c>
      <c r="P15">
        <v>0</v>
      </c>
    </row>
    <row r="16" spans="1:16" x14ac:dyDescent="0.25">
      <c r="A16" t="s">
        <v>1344</v>
      </c>
      <c r="B16">
        <v>2273</v>
      </c>
      <c r="C16" t="s">
        <v>491</v>
      </c>
      <c r="D16">
        <v>2909</v>
      </c>
      <c r="E16">
        <v>2910</v>
      </c>
      <c r="F16">
        <v>50.66</v>
      </c>
      <c r="G16">
        <v>300</v>
      </c>
      <c r="H16">
        <v>0</v>
      </c>
      <c r="I16">
        <f t="shared" si="1"/>
        <v>300</v>
      </c>
      <c r="J16" t="s">
        <v>29</v>
      </c>
      <c r="K16" t="s">
        <v>702</v>
      </c>
      <c r="L16">
        <v>20010101</v>
      </c>
      <c r="M16" t="s">
        <v>264</v>
      </c>
      <c r="N16" t="s">
        <v>1339</v>
      </c>
      <c r="O16">
        <v>2024</v>
      </c>
      <c r="P16">
        <v>0</v>
      </c>
    </row>
    <row r="17" spans="1:16" x14ac:dyDescent="0.25">
      <c r="A17" t="s">
        <v>1345</v>
      </c>
      <c r="B17">
        <v>2276</v>
      </c>
      <c r="C17" t="s">
        <v>491</v>
      </c>
      <c r="D17">
        <v>2911</v>
      </c>
      <c r="E17">
        <v>2912</v>
      </c>
      <c r="F17">
        <v>24.91</v>
      </c>
      <c r="G17">
        <v>300</v>
      </c>
      <c r="H17">
        <v>0</v>
      </c>
      <c r="I17">
        <f t="shared" si="1"/>
        <v>300</v>
      </c>
      <c r="J17" t="s">
        <v>29</v>
      </c>
      <c r="K17" t="s">
        <v>702</v>
      </c>
      <c r="L17">
        <v>20010101</v>
      </c>
      <c r="M17" t="s">
        <v>264</v>
      </c>
      <c r="N17" t="s">
        <v>1339</v>
      </c>
      <c r="O17">
        <v>2024</v>
      </c>
      <c r="P17">
        <v>0</v>
      </c>
    </row>
    <row r="18" spans="1:16" x14ac:dyDescent="0.25">
      <c r="A18" t="s">
        <v>1346</v>
      </c>
      <c r="B18">
        <v>2277</v>
      </c>
      <c r="C18" t="s">
        <v>491</v>
      </c>
      <c r="D18">
        <v>2912</v>
      </c>
      <c r="E18">
        <v>2913</v>
      </c>
      <c r="F18">
        <v>50.3</v>
      </c>
      <c r="G18">
        <v>300</v>
      </c>
      <c r="H18">
        <v>0</v>
      </c>
      <c r="I18">
        <f t="shared" si="1"/>
        <v>300</v>
      </c>
      <c r="J18" t="s">
        <v>29</v>
      </c>
      <c r="K18" t="s">
        <v>702</v>
      </c>
      <c r="L18">
        <v>20010101</v>
      </c>
      <c r="M18" t="s">
        <v>264</v>
      </c>
      <c r="N18" t="s">
        <v>1339</v>
      </c>
      <c r="O18">
        <v>2024</v>
      </c>
      <c r="P18">
        <v>0</v>
      </c>
    </row>
    <row r="19" spans="1:16" x14ac:dyDescent="0.25">
      <c r="A19" t="s">
        <v>1347</v>
      </c>
      <c r="B19">
        <v>2278</v>
      </c>
      <c r="C19" t="s">
        <v>491</v>
      </c>
      <c r="D19">
        <v>2914</v>
      </c>
      <c r="E19">
        <v>2915</v>
      </c>
      <c r="F19">
        <v>50.29</v>
      </c>
      <c r="G19">
        <v>300</v>
      </c>
      <c r="H19">
        <v>0</v>
      </c>
      <c r="I19">
        <f t="shared" si="1"/>
        <v>300</v>
      </c>
      <c r="J19" t="s">
        <v>29</v>
      </c>
      <c r="K19" t="s">
        <v>702</v>
      </c>
      <c r="L19">
        <v>20010101</v>
      </c>
      <c r="M19" t="s">
        <v>264</v>
      </c>
      <c r="N19" t="s">
        <v>1339</v>
      </c>
      <c r="O19">
        <v>2024</v>
      </c>
      <c r="P19">
        <v>0</v>
      </c>
    </row>
    <row r="20" spans="1:16" x14ac:dyDescent="0.25">
      <c r="A20" t="s">
        <v>1348</v>
      </c>
      <c r="B20">
        <v>2279</v>
      </c>
      <c r="C20" t="s">
        <v>491</v>
      </c>
      <c r="D20">
        <v>2916</v>
      </c>
      <c r="E20">
        <v>2917</v>
      </c>
      <c r="F20">
        <v>50.3</v>
      </c>
      <c r="G20">
        <v>300</v>
      </c>
      <c r="H20">
        <v>0</v>
      </c>
      <c r="I20">
        <f t="shared" si="1"/>
        <v>300</v>
      </c>
      <c r="J20" t="s">
        <v>29</v>
      </c>
      <c r="K20" t="s">
        <v>702</v>
      </c>
      <c r="L20">
        <v>20010101</v>
      </c>
      <c r="M20" t="s">
        <v>264</v>
      </c>
      <c r="N20" t="s">
        <v>1339</v>
      </c>
      <c r="O20">
        <v>2024</v>
      </c>
      <c r="P20">
        <v>0</v>
      </c>
    </row>
    <row r="21" spans="1:16" x14ac:dyDescent="0.25">
      <c r="A21" t="s">
        <v>1349</v>
      </c>
      <c r="B21">
        <v>2280</v>
      </c>
      <c r="C21" t="s">
        <v>491</v>
      </c>
      <c r="D21">
        <v>2917</v>
      </c>
      <c r="E21">
        <v>2918</v>
      </c>
      <c r="F21">
        <v>44.3</v>
      </c>
      <c r="G21">
        <v>300</v>
      </c>
      <c r="H21">
        <v>0</v>
      </c>
      <c r="I21">
        <f t="shared" si="1"/>
        <v>300</v>
      </c>
      <c r="J21" t="s">
        <v>29</v>
      </c>
      <c r="K21" t="s">
        <v>702</v>
      </c>
      <c r="L21">
        <v>20010101</v>
      </c>
      <c r="M21" t="s">
        <v>264</v>
      </c>
      <c r="N21" t="s">
        <v>1339</v>
      </c>
      <c r="O21">
        <v>2024</v>
      </c>
      <c r="P21">
        <v>0</v>
      </c>
    </row>
    <row r="22" spans="1:16" x14ac:dyDescent="0.25">
      <c r="A22" t="s">
        <v>1350</v>
      </c>
      <c r="B22">
        <v>2283</v>
      </c>
      <c r="C22" t="s">
        <v>491</v>
      </c>
      <c r="D22">
        <v>2921</v>
      </c>
      <c r="E22">
        <v>2922</v>
      </c>
      <c r="F22">
        <v>37.17</v>
      </c>
      <c r="G22">
        <v>300</v>
      </c>
      <c r="H22">
        <v>0</v>
      </c>
      <c r="I22">
        <f t="shared" si="1"/>
        <v>300</v>
      </c>
      <c r="J22" t="s">
        <v>29</v>
      </c>
      <c r="K22" t="s">
        <v>702</v>
      </c>
      <c r="L22">
        <v>20010101</v>
      </c>
      <c r="M22" t="s">
        <v>264</v>
      </c>
      <c r="N22" t="s">
        <v>1333</v>
      </c>
      <c r="O22">
        <v>2024</v>
      </c>
      <c r="P22">
        <v>0</v>
      </c>
    </row>
    <row r="23" spans="1:16" x14ac:dyDescent="0.25">
      <c r="A23" t="s">
        <v>1351</v>
      </c>
      <c r="B23">
        <v>2284</v>
      </c>
      <c r="C23" t="s">
        <v>491</v>
      </c>
      <c r="D23">
        <v>2922</v>
      </c>
      <c r="E23">
        <v>3030</v>
      </c>
      <c r="F23">
        <v>50.3</v>
      </c>
      <c r="G23">
        <v>300</v>
      </c>
      <c r="H23">
        <v>0</v>
      </c>
      <c r="I23">
        <f t="shared" si="1"/>
        <v>300</v>
      </c>
      <c r="J23" t="s">
        <v>29</v>
      </c>
      <c r="K23" t="s">
        <v>702</v>
      </c>
      <c r="L23">
        <v>20010101</v>
      </c>
      <c r="M23" t="s">
        <v>264</v>
      </c>
      <c r="N23" t="s">
        <v>1333</v>
      </c>
      <c r="O23">
        <v>2024</v>
      </c>
      <c r="P23">
        <v>0</v>
      </c>
    </row>
    <row r="24" spans="1:16" x14ac:dyDescent="0.25">
      <c r="A24" t="s">
        <v>1365</v>
      </c>
      <c r="B24">
        <v>2952</v>
      </c>
      <c r="C24" t="s">
        <v>491</v>
      </c>
      <c r="D24">
        <v>2901</v>
      </c>
      <c r="E24" t="s">
        <v>1366</v>
      </c>
      <c r="F24">
        <v>6.27</v>
      </c>
      <c r="G24">
        <v>300</v>
      </c>
      <c r="H24">
        <v>0</v>
      </c>
      <c r="I24">
        <f t="shared" si="1"/>
        <v>300</v>
      </c>
      <c r="J24" t="s">
        <v>29</v>
      </c>
      <c r="K24" t="s">
        <v>702</v>
      </c>
      <c r="L24">
        <v>20010101</v>
      </c>
      <c r="M24" t="s">
        <v>264</v>
      </c>
      <c r="N24" t="s">
        <v>1333</v>
      </c>
      <c r="O24">
        <v>2024</v>
      </c>
      <c r="P24">
        <v>0</v>
      </c>
    </row>
    <row r="25" spans="1:16" x14ac:dyDescent="0.25">
      <c r="A25" t="s">
        <v>1367</v>
      </c>
      <c r="B25">
        <v>2953</v>
      </c>
      <c r="C25" t="s">
        <v>491</v>
      </c>
      <c r="D25">
        <v>2915</v>
      </c>
      <c r="E25">
        <v>2916</v>
      </c>
      <c r="F25">
        <v>50.3</v>
      </c>
      <c r="G25">
        <v>300</v>
      </c>
      <c r="H25">
        <v>0</v>
      </c>
      <c r="I25">
        <f t="shared" si="1"/>
        <v>300</v>
      </c>
      <c r="J25" t="s">
        <v>29</v>
      </c>
      <c r="K25" t="s">
        <v>702</v>
      </c>
      <c r="L25">
        <v>20010101</v>
      </c>
      <c r="M25" t="s">
        <v>264</v>
      </c>
      <c r="N25" t="s">
        <v>1339</v>
      </c>
      <c r="O25">
        <v>2024</v>
      </c>
      <c r="P25">
        <v>0</v>
      </c>
    </row>
    <row r="26" spans="1:16" x14ac:dyDescent="0.25">
      <c r="A26" t="s">
        <v>1369</v>
      </c>
      <c r="B26">
        <v>3312</v>
      </c>
      <c r="C26" t="s">
        <v>491</v>
      </c>
      <c r="D26">
        <v>2913</v>
      </c>
      <c r="E26">
        <v>2914</v>
      </c>
      <c r="F26">
        <v>50.3</v>
      </c>
      <c r="G26">
        <v>300</v>
      </c>
      <c r="H26">
        <v>0</v>
      </c>
      <c r="I26">
        <f t="shared" si="1"/>
        <v>300</v>
      </c>
      <c r="J26" t="s">
        <v>29</v>
      </c>
      <c r="K26" t="s">
        <v>702</v>
      </c>
      <c r="L26">
        <v>20010101</v>
      </c>
      <c r="M26" t="s">
        <v>264</v>
      </c>
      <c r="N26" t="s">
        <v>1339</v>
      </c>
      <c r="O26">
        <v>2024</v>
      </c>
      <c r="P26">
        <v>0</v>
      </c>
    </row>
    <row r="27" spans="1:16" x14ac:dyDescent="0.25">
      <c r="A27" t="s">
        <v>1373</v>
      </c>
      <c r="B27">
        <v>3420</v>
      </c>
      <c r="C27" t="s">
        <v>491</v>
      </c>
      <c r="D27">
        <v>3034</v>
      </c>
      <c r="E27">
        <v>3036</v>
      </c>
      <c r="F27">
        <v>50.3</v>
      </c>
      <c r="G27">
        <v>300</v>
      </c>
      <c r="H27">
        <v>0</v>
      </c>
      <c r="I27">
        <f t="shared" si="1"/>
        <v>300</v>
      </c>
      <c r="J27" t="s">
        <v>29</v>
      </c>
      <c r="K27" t="s">
        <v>702</v>
      </c>
      <c r="L27">
        <v>20010101</v>
      </c>
      <c r="M27" t="s">
        <v>264</v>
      </c>
      <c r="N27" t="s">
        <v>1333</v>
      </c>
      <c r="O27">
        <v>2024</v>
      </c>
      <c r="P27">
        <v>0</v>
      </c>
    </row>
    <row r="28" spans="1:16" x14ac:dyDescent="0.25">
      <c r="A28" t="s">
        <v>1374</v>
      </c>
      <c r="B28">
        <v>3421</v>
      </c>
      <c r="C28" t="s">
        <v>491</v>
      </c>
      <c r="D28">
        <v>3036</v>
      </c>
      <c r="E28">
        <v>3038</v>
      </c>
      <c r="F28">
        <v>50.3</v>
      </c>
      <c r="G28">
        <v>300</v>
      </c>
      <c r="H28">
        <v>0</v>
      </c>
      <c r="I28">
        <f t="shared" si="1"/>
        <v>300</v>
      </c>
      <c r="J28" t="s">
        <v>29</v>
      </c>
      <c r="K28" t="s">
        <v>702</v>
      </c>
      <c r="L28">
        <v>20010101</v>
      </c>
      <c r="M28" t="s">
        <v>264</v>
      </c>
      <c r="N28" t="s">
        <v>1333</v>
      </c>
      <c r="O28">
        <v>2024</v>
      </c>
      <c r="P28">
        <v>0</v>
      </c>
    </row>
    <row r="29" spans="1:16" x14ac:dyDescent="0.25">
      <c r="A29" t="s">
        <v>1375</v>
      </c>
      <c r="B29">
        <v>3423</v>
      </c>
      <c r="C29" t="s">
        <v>491</v>
      </c>
      <c r="D29">
        <v>3038</v>
      </c>
      <c r="E29">
        <v>3040</v>
      </c>
      <c r="F29">
        <v>44.29</v>
      </c>
      <c r="G29">
        <v>300</v>
      </c>
      <c r="H29">
        <v>0</v>
      </c>
      <c r="I29">
        <f t="shared" si="1"/>
        <v>300</v>
      </c>
      <c r="J29" t="s">
        <v>29</v>
      </c>
      <c r="K29" t="s">
        <v>702</v>
      </c>
      <c r="L29">
        <v>20010101</v>
      </c>
      <c r="M29" t="s">
        <v>264</v>
      </c>
      <c r="N29" t="s">
        <v>1333</v>
      </c>
      <c r="O29">
        <v>2024</v>
      </c>
      <c r="P29">
        <v>0</v>
      </c>
    </row>
    <row r="30" spans="1:16" x14ac:dyDescent="0.25">
      <c r="A30" t="s">
        <v>1376</v>
      </c>
      <c r="B30">
        <v>3424</v>
      </c>
      <c r="C30" t="s">
        <v>491</v>
      </c>
      <c r="D30">
        <v>3040</v>
      </c>
      <c r="E30">
        <v>3042</v>
      </c>
      <c r="F30">
        <v>38.31</v>
      </c>
      <c r="G30">
        <v>300</v>
      </c>
      <c r="H30">
        <v>0</v>
      </c>
      <c r="I30">
        <f t="shared" si="1"/>
        <v>300</v>
      </c>
      <c r="J30" t="s">
        <v>29</v>
      </c>
      <c r="K30" t="s">
        <v>702</v>
      </c>
      <c r="L30">
        <v>20010101</v>
      </c>
      <c r="M30" t="s">
        <v>264</v>
      </c>
      <c r="N30" t="s">
        <v>1333</v>
      </c>
      <c r="O30">
        <v>2024</v>
      </c>
      <c r="P30">
        <v>0</v>
      </c>
    </row>
    <row r="31" spans="1:16" x14ac:dyDescent="0.25">
      <c r="A31" t="s">
        <v>1377</v>
      </c>
      <c r="B31">
        <v>3425</v>
      </c>
      <c r="C31" t="s">
        <v>491</v>
      </c>
      <c r="D31">
        <v>3042</v>
      </c>
      <c r="E31">
        <v>3044</v>
      </c>
      <c r="F31">
        <v>38.299999999999997</v>
      </c>
      <c r="G31">
        <v>300</v>
      </c>
      <c r="H31">
        <v>0</v>
      </c>
      <c r="I31">
        <f t="shared" si="1"/>
        <v>300</v>
      </c>
      <c r="J31" t="s">
        <v>29</v>
      </c>
      <c r="K31" t="s">
        <v>702</v>
      </c>
      <c r="L31">
        <v>20010101</v>
      </c>
      <c r="M31" t="s">
        <v>264</v>
      </c>
      <c r="N31" t="s">
        <v>1378</v>
      </c>
      <c r="O31">
        <v>2024</v>
      </c>
      <c r="P31">
        <v>0</v>
      </c>
    </row>
    <row r="32" spans="1:16" x14ac:dyDescent="0.25">
      <c r="A32" t="s">
        <v>1379</v>
      </c>
      <c r="B32">
        <v>3427</v>
      </c>
      <c r="C32" t="s">
        <v>491</v>
      </c>
      <c r="D32">
        <v>3044</v>
      </c>
      <c r="E32">
        <v>3046</v>
      </c>
      <c r="F32">
        <v>38.299999999999997</v>
      </c>
      <c r="G32">
        <v>300</v>
      </c>
      <c r="H32">
        <v>0</v>
      </c>
      <c r="I32">
        <f t="shared" si="1"/>
        <v>300</v>
      </c>
      <c r="J32" t="s">
        <v>29</v>
      </c>
      <c r="K32" t="s">
        <v>702</v>
      </c>
      <c r="L32">
        <v>20010101</v>
      </c>
      <c r="M32" t="s">
        <v>264</v>
      </c>
      <c r="N32" t="s">
        <v>1378</v>
      </c>
      <c r="O32">
        <v>2024</v>
      </c>
      <c r="P32">
        <v>0</v>
      </c>
    </row>
    <row r="33" spans="1:16" x14ac:dyDescent="0.25">
      <c r="A33" t="s">
        <v>1380</v>
      </c>
      <c r="B33">
        <v>3428</v>
      </c>
      <c r="C33" t="s">
        <v>491</v>
      </c>
      <c r="D33">
        <v>3046</v>
      </c>
      <c r="E33">
        <v>3048</v>
      </c>
      <c r="F33">
        <v>38.299999999999997</v>
      </c>
      <c r="G33">
        <v>300</v>
      </c>
      <c r="H33">
        <v>0</v>
      </c>
      <c r="I33">
        <f t="shared" si="1"/>
        <v>300</v>
      </c>
      <c r="J33" t="s">
        <v>29</v>
      </c>
      <c r="K33" t="s">
        <v>702</v>
      </c>
      <c r="L33">
        <v>20010101</v>
      </c>
      <c r="M33" t="s">
        <v>264</v>
      </c>
      <c r="N33" t="s">
        <v>1378</v>
      </c>
      <c r="O33">
        <v>2024</v>
      </c>
      <c r="P33">
        <v>0</v>
      </c>
    </row>
    <row r="34" spans="1:16" x14ac:dyDescent="0.25">
      <c r="A34" t="s">
        <v>1381</v>
      </c>
      <c r="B34">
        <v>3430</v>
      </c>
      <c r="C34" t="s">
        <v>491</v>
      </c>
      <c r="D34">
        <v>3048</v>
      </c>
      <c r="E34">
        <v>3050</v>
      </c>
      <c r="F34">
        <v>35.6</v>
      </c>
      <c r="G34">
        <v>300</v>
      </c>
      <c r="H34">
        <v>0</v>
      </c>
      <c r="I34">
        <f t="shared" si="1"/>
        <v>300</v>
      </c>
      <c r="J34" t="s">
        <v>29</v>
      </c>
      <c r="K34" t="s">
        <v>702</v>
      </c>
      <c r="L34">
        <v>20010101</v>
      </c>
      <c r="M34" t="s">
        <v>264</v>
      </c>
      <c r="N34" t="s">
        <v>1378</v>
      </c>
      <c r="O34">
        <v>2024</v>
      </c>
      <c r="P34">
        <v>0</v>
      </c>
    </row>
    <row r="35" spans="1:16" x14ac:dyDescent="0.25">
      <c r="A35" t="s">
        <v>1416</v>
      </c>
      <c r="B35">
        <v>3645</v>
      </c>
      <c r="C35" t="s">
        <v>491</v>
      </c>
      <c r="D35">
        <v>2910</v>
      </c>
      <c r="E35">
        <v>2911</v>
      </c>
      <c r="F35">
        <v>30.12</v>
      </c>
      <c r="G35">
        <v>300</v>
      </c>
      <c r="H35">
        <v>0</v>
      </c>
      <c r="I35">
        <f t="shared" ref="I35:I36" si="2">G35</f>
        <v>300</v>
      </c>
      <c r="J35" t="s">
        <v>29</v>
      </c>
      <c r="K35" t="s">
        <v>702</v>
      </c>
      <c r="L35">
        <v>20010101</v>
      </c>
      <c r="M35" t="s">
        <v>264</v>
      </c>
      <c r="N35" t="s">
        <v>1339</v>
      </c>
      <c r="O35">
        <v>2024</v>
      </c>
      <c r="P35">
        <v>0</v>
      </c>
    </row>
    <row r="36" spans="1:16" x14ac:dyDescent="0.25">
      <c r="A36" t="s">
        <v>1420</v>
      </c>
      <c r="B36">
        <v>3706</v>
      </c>
      <c r="C36" t="s">
        <v>491</v>
      </c>
      <c r="D36">
        <v>2903</v>
      </c>
      <c r="E36">
        <v>2904</v>
      </c>
      <c r="F36">
        <v>46.18</v>
      </c>
      <c r="G36">
        <v>300</v>
      </c>
      <c r="H36">
        <v>0</v>
      </c>
      <c r="I36">
        <f t="shared" si="2"/>
        <v>300</v>
      </c>
      <c r="J36" t="s">
        <v>29</v>
      </c>
      <c r="K36" t="s">
        <v>702</v>
      </c>
      <c r="L36">
        <v>20010101</v>
      </c>
      <c r="M36" t="s">
        <v>264</v>
      </c>
      <c r="N36" t="s">
        <v>1333</v>
      </c>
      <c r="O36">
        <v>2024</v>
      </c>
      <c r="P36">
        <v>0</v>
      </c>
    </row>
    <row r="37" spans="1:16" x14ac:dyDescent="0.25">
      <c r="F37">
        <f>SUM(F2:F36)</f>
        <v>1458.0299999999991</v>
      </c>
    </row>
  </sheetData>
  <autoFilter ref="A1:P36" xr:uid="{5B932A52-97B4-4E9A-97E8-1CB23E2BF40D}">
    <sortState xmlns:xlrd2="http://schemas.microsoft.com/office/spreadsheetml/2017/richdata2" ref="A2:P36">
      <sortCondition descending="1" ref="P1:P36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DE965-2A94-41E2-B707-2F9756BBDFF0}">
  <sheetPr filterMode="1"/>
  <dimension ref="A1:P977"/>
  <sheetViews>
    <sheetView topLeftCell="A567" workbookViewId="0">
      <selection activeCell="J988" sqref="J988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5" bestFit="1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hidden="1" x14ac:dyDescent="0.25">
      <c r="A2" t="s">
        <v>449</v>
      </c>
      <c r="B2">
        <v>875</v>
      </c>
      <c r="C2" t="s">
        <v>450</v>
      </c>
      <c r="D2">
        <v>22074</v>
      </c>
      <c r="E2">
        <v>22078</v>
      </c>
      <c r="F2">
        <v>54.48</v>
      </c>
      <c r="G2">
        <v>0</v>
      </c>
      <c r="H2">
        <v>0</v>
      </c>
      <c r="I2">
        <f t="shared" ref="I2:I65" si="0">G2</f>
        <v>0</v>
      </c>
      <c r="J2" t="s">
        <v>29</v>
      </c>
      <c r="L2">
        <v>20120101</v>
      </c>
      <c r="M2" t="s">
        <v>451</v>
      </c>
      <c r="N2" t="s">
        <v>452</v>
      </c>
      <c r="O2">
        <v>2024</v>
      </c>
      <c r="P2">
        <v>0</v>
      </c>
    </row>
    <row r="3" spans="1:16" hidden="1" x14ac:dyDescent="0.25">
      <c r="A3" t="s">
        <v>453</v>
      </c>
      <c r="B3">
        <v>876</v>
      </c>
      <c r="C3" t="s">
        <v>450</v>
      </c>
      <c r="D3">
        <v>22078</v>
      </c>
      <c r="E3">
        <v>22075</v>
      </c>
      <c r="F3">
        <v>28.63</v>
      </c>
      <c r="G3">
        <v>0</v>
      </c>
      <c r="H3">
        <v>0</v>
      </c>
      <c r="I3">
        <f t="shared" si="0"/>
        <v>0</v>
      </c>
      <c r="J3" t="s">
        <v>29</v>
      </c>
      <c r="L3">
        <v>20120101</v>
      </c>
      <c r="M3" t="s">
        <v>451</v>
      </c>
      <c r="N3" t="s">
        <v>452</v>
      </c>
      <c r="O3">
        <v>2024</v>
      </c>
      <c r="P3">
        <v>0</v>
      </c>
    </row>
    <row r="4" spans="1:16" hidden="1" x14ac:dyDescent="0.25">
      <c r="A4" t="s">
        <v>454</v>
      </c>
      <c r="B4">
        <v>877</v>
      </c>
      <c r="C4" t="s">
        <v>450</v>
      </c>
      <c r="D4">
        <v>22076</v>
      </c>
      <c r="E4">
        <v>22077</v>
      </c>
      <c r="F4">
        <v>35.74</v>
      </c>
      <c r="G4">
        <v>0</v>
      </c>
      <c r="H4">
        <v>0</v>
      </c>
      <c r="I4">
        <f t="shared" si="0"/>
        <v>0</v>
      </c>
      <c r="J4" t="s">
        <v>29</v>
      </c>
      <c r="L4">
        <v>20120101</v>
      </c>
      <c r="M4" t="s">
        <v>451</v>
      </c>
      <c r="N4" t="s">
        <v>452</v>
      </c>
      <c r="O4">
        <v>2024</v>
      </c>
      <c r="P4">
        <v>0</v>
      </c>
    </row>
    <row r="5" spans="1:16" hidden="1" x14ac:dyDescent="0.25">
      <c r="A5" t="s">
        <v>455</v>
      </c>
      <c r="B5" t="s">
        <v>456</v>
      </c>
      <c r="C5" t="s">
        <v>28</v>
      </c>
      <c r="D5" t="s">
        <v>457</v>
      </c>
      <c r="E5" t="s">
        <v>458</v>
      </c>
      <c r="F5">
        <v>37.71</v>
      </c>
      <c r="G5">
        <v>0</v>
      </c>
      <c r="H5">
        <v>0</v>
      </c>
      <c r="I5">
        <f t="shared" si="0"/>
        <v>0</v>
      </c>
      <c r="L5">
        <v>19970101</v>
      </c>
      <c r="M5" t="s">
        <v>31</v>
      </c>
      <c r="N5" t="s">
        <v>139</v>
      </c>
      <c r="O5">
        <v>2024</v>
      </c>
      <c r="P5">
        <v>0</v>
      </c>
    </row>
    <row r="6" spans="1:16" hidden="1" x14ac:dyDescent="0.25">
      <c r="A6" t="s">
        <v>459</v>
      </c>
      <c r="B6" t="s">
        <v>460</v>
      </c>
      <c r="C6" t="s">
        <v>28</v>
      </c>
      <c r="D6">
        <v>40340</v>
      </c>
      <c r="E6" t="s">
        <v>457</v>
      </c>
      <c r="F6">
        <v>34.81</v>
      </c>
      <c r="G6">
        <v>0</v>
      </c>
      <c r="H6">
        <v>0</v>
      </c>
      <c r="I6">
        <f t="shared" si="0"/>
        <v>0</v>
      </c>
      <c r="L6">
        <v>19970101</v>
      </c>
      <c r="M6" t="s">
        <v>31</v>
      </c>
      <c r="N6" t="s">
        <v>139</v>
      </c>
      <c r="O6">
        <v>2024</v>
      </c>
      <c r="P6">
        <v>0</v>
      </c>
    </row>
    <row r="7" spans="1:16" hidden="1" x14ac:dyDescent="0.25">
      <c r="A7" t="s">
        <v>461</v>
      </c>
      <c r="B7">
        <v>848</v>
      </c>
      <c r="C7" t="s">
        <v>268</v>
      </c>
      <c r="D7">
        <v>22038</v>
      </c>
      <c r="E7">
        <v>22041</v>
      </c>
      <c r="F7">
        <v>39.32</v>
      </c>
      <c r="G7">
        <v>125</v>
      </c>
      <c r="H7">
        <v>0</v>
      </c>
      <c r="I7">
        <f t="shared" si="0"/>
        <v>125</v>
      </c>
      <c r="J7" t="s">
        <v>29</v>
      </c>
      <c r="K7" t="s">
        <v>210</v>
      </c>
      <c r="L7">
        <v>20120101</v>
      </c>
      <c r="M7" t="s">
        <v>451</v>
      </c>
      <c r="N7" t="s">
        <v>452</v>
      </c>
      <c r="O7">
        <v>2024</v>
      </c>
      <c r="P7">
        <v>0</v>
      </c>
    </row>
    <row r="8" spans="1:16" hidden="1" x14ac:dyDescent="0.25">
      <c r="A8" t="s">
        <v>462</v>
      </c>
      <c r="B8">
        <v>865</v>
      </c>
      <c r="C8" t="s">
        <v>268</v>
      </c>
      <c r="D8">
        <v>22062</v>
      </c>
      <c r="E8">
        <v>22061</v>
      </c>
      <c r="F8">
        <v>10.61</v>
      </c>
      <c r="G8">
        <v>125</v>
      </c>
      <c r="H8">
        <v>0</v>
      </c>
      <c r="I8">
        <f t="shared" si="0"/>
        <v>125</v>
      </c>
      <c r="J8" t="s">
        <v>29</v>
      </c>
      <c r="K8" t="s">
        <v>210</v>
      </c>
      <c r="L8">
        <v>20120101</v>
      </c>
      <c r="M8" t="s">
        <v>451</v>
      </c>
      <c r="N8" t="s">
        <v>452</v>
      </c>
      <c r="O8">
        <v>2024</v>
      </c>
      <c r="P8">
        <v>0</v>
      </c>
    </row>
    <row r="9" spans="1:16" hidden="1" x14ac:dyDescent="0.25">
      <c r="A9" t="s">
        <v>463</v>
      </c>
      <c r="B9">
        <v>866</v>
      </c>
      <c r="C9" t="s">
        <v>268</v>
      </c>
      <c r="D9">
        <v>22063</v>
      </c>
      <c r="E9">
        <v>22061</v>
      </c>
      <c r="F9">
        <v>3.32</v>
      </c>
      <c r="G9">
        <v>125</v>
      </c>
      <c r="H9">
        <v>0</v>
      </c>
      <c r="I9">
        <f t="shared" si="0"/>
        <v>125</v>
      </c>
      <c r="J9" t="s">
        <v>29</v>
      </c>
      <c r="K9" t="s">
        <v>210</v>
      </c>
      <c r="L9">
        <v>20120101</v>
      </c>
      <c r="M9" t="s">
        <v>451</v>
      </c>
      <c r="N9" t="s">
        <v>452</v>
      </c>
      <c r="O9">
        <v>2024</v>
      </c>
      <c r="P9">
        <v>0</v>
      </c>
    </row>
    <row r="10" spans="1:16" hidden="1" x14ac:dyDescent="0.25">
      <c r="A10" t="s">
        <v>464</v>
      </c>
      <c r="B10">
        <v>868</v>
      </c>
      <c r="C10" t="s">
        <v>268</v>
      </c>
      <c r="D10">
        <v>22065</v>
      </c>
      <c r="E10">
        <v>22066</v>
      </c>
      <c r="F10">
        <v>32.29</v>
      </c>
      <c r="G10">
        <v>125</v>
      </c>
      <c r="H10">
        <v>0</v>
      </c>
      <c r="I10">
        <f t="shared" si="0"/>
        <v>125</v>
      </c>
      <c r="J10" t="s">
        <v>29</v>
      </c>
      <c r="K10" t="s">
        <v>210</v>
      </c>
      <c r="L10">
        <v>20120101</v>
      </c>
      <c r="M10" t="s">
        <v>451</v>
      </c>
      <c r="N10" t="s">
        <v>452</v>
      </c>
      <c r="O10">
        <v>2024</v>
      </c>
      <c r="P10">
        <v>0</v>
      </c>
    </row>
    <row r="11" spans="1:16" hidden="1" x14ac:dyDescent="0.25">
      <c r="A11" t="s">
        <v>465</v>
      </c>
      <c r="B11">
        <v>869</v>
      </c>
      <c r="C11" t="s">
        <v>268</v>
      </c>
      <c r="D11">
        <v>22068</v>
      </c>
      <c r="E11">
        <v>22069</v>
      </c>
      <c r="F11">
        <v>19.66</v>
      </c>
      <c r="G11">
        <v>125</v>
      </c>
      <c r="H11">
        <v>0</v>
      </c>
      <c r="I11">
        <f t="shared" si="0"/>
        <v>125</v>
      </c>
      <c r="J11" t="s">
        <v>29</v>
      </c>
      <c r="K11" t="s">
        <v>210</v>
      </c>
      <c r="L11">
        <v>20120101</v>
      </c>
      <c r="M11" t="s">
        <v>451</v>
      </c>
      <c r="N11" t="s">
        <v>452</v>
      </c>
      <c r="O11">
        <v>2024</v>
      </c>
      <c r="P11">
        <v>0</v>
      </c>
    </row>
    <row r="12" spans="1:16" hidden="1" x14ac:dyDescent="0.25">
      <c r="A12" t="s">
        <v>466</v>
      </c>
      <c r="B12">
        <v>870</v>
      </c>
      <c r="C12" t="s">
        <v>268</v>
      </c>
      <c r="D12">
        <v>22067</v>
      </c>
      <c r="E12">
        <v>22069</v>
      </c>
      <c r="F12">
        <v>18.98</v>
      </c>
      <c r="G12">
        <v>125</v>
      </c>
      <c r="H12">
        <v>0</v>
      </c>
      <c r="I12">
        <f t="shared" si="0"/>
        <v>125</v>
      </c>
      <c r="J12" t="s">
        <v>29</v>
      </c>
      <c r="K12" t="s">
        <v>210</v>
      </c>
      <c r="L12">
        <v>20120101</v>
      </c>
      <c r="M12" t="s">
        <v>451</v>
      </c>
      <c r="N12" t="s">
        <v>452</v>
      </c>
      <c r="O12">
        <v>2024</v>
      </c>
      <c r="P12">
        <v>0</v>
      </c>
    </row>
    <row r="13" spans="1:16" hidden="1" x14ac:dyDescent="0.25">
      <c r="A13" t="s">
        <v>467</v>
      </c>
      <c r="B13">
        <v>872</v>
      </c>
      <c r="C13" t="s">
        <v>268</v>
      </c>
      <c r="D13">
        <v>22071</v>
      </c>
      <c r="E13">
        <v>22073</v>
      </c>
      <c r="F13">
        <v>60.06</v>
      </c>
      <c r="G13">
        <v>125</v>
      </c>
      <c r="H13">
        <v>0</v>
      </c>
      <c r="I13">
        <f t="shared" si="0"/>
        <v>125</v>
      </c>
      <c r="J13" t="s">
        <v>29</v>
      </c>
      <c r="K13" t="s">
        <v>210</v>
      </c>
      <c r="L13">
        <v>20120101</v>
      </c>
      <c r="M13" t="s">
        <v>451</v>
      </c>
      <c r="N13" t="s">
        <v>452</v>
      </c>
      <c r="O13">
        <v>2024</v>
      </c>
      <c r="P13">
        <v>0</v>
      </c>
    </row>
    <row r="14" spans="1:16" hidden="1" x14ac:dyDescent="0.25">
      <c r="A14" t="s">
        <v>468</v>
      </c>
      <c r="B14">
        <v>873</v>
      </c>
      <c r="C14" t="s">
        <v>268</v>
      </c>
      <c r="D14">
        <v>22072</v>
      </c>
      <c r="E14">
        <v>22073</v>
      </c>
      <c r="F14">
        <v>18.46</v>
      </c>
      <c r="G14">
        <v>125</v>
      </c>
      <c r="H14">
        <v>0</v>
      </c>
      <c r="I14">
        <f t="shared" si="0"/>
        <v>125</v>
      </c>
      <c r="J14" t="s">
        <v>29</v>
      </c>
      <c r="K14" t="s">
        <v>210</v>
      </c>
      <c r="L14">
        <v>20120101</v>
      </c>
      <c r="M14" t="s">
        <v>451</v>
      </c>
      <c r="N14" t="s">
        <v>452</v>
      </c>
      <c r="O14">
        <v>2024</v>
      </c>
      <c r="P14">
        <v>0</v>
      </c>
    </row>
    <row r="15" spans="1:16" hidden="1" x14ac:dyDescent="0.25">
      <c r="A15" t="s">
        <v>469</v>
      </c>
      <c r="B15">
        <v>874</v>
      </c>
      <c r="C15" t="s">
        <v>268</v>
      </c>
      <c r="D15">
        <v>22073</v>
      </c>
      <c r="E15">
        <v>22041</v>
      </c>
      <c r="F15">
        <v>38.49</v>
      </c>
      <c r="G15">
        <v>125</v>
      </c>
      <c r="H15">
        <v>0</v>
      </c>
      <c r="I15">
        <f t="shared" si="0"/>
        <v>125</v>
      </c>
      <c r="J15" t="s">
        <v>29</v>
      </c>
      <c r="K15" t="s">
        <v>210</v>
      </c>
      <c r="L15">
        <v>20120101</v>
      </c>
      <c r="M15" t="s">
        <v>451</v>
      </c>
      <c r="N15" t="s">
        <v>452</v>
      </c>
      <c r="O15">
        <v>2024</v>
      </c>
      <c r="P15">
        <v>0</v>
      </c>
    </row>
    <row r="16" spans="1:16" hidden="1" x14ac:dyDescent="0.25">
      <c r="A16" t="s">
        <v>470</v>
      </c>
      <c r="B16">
        <v>846</v>
      </c>
      <c r="C16" t="s">
        <v>268</v>
      </c>
      <c r="D16">
        <v>22039</v>
      </c>
      <c r="E16">
        <v>22038</v>
      </c>
      <c r="F16">
        <v>47.86</v>
      </c>
      <c r="G16">
        <v>160</v>
      </c>
      <c r="H16">
        <v>0</v>
      </c>
      <c r="I16">
        <f t="shared" si="0"/>
        <v>160</v>
      </c>
      <c r="J16" t="s">
        <v>29</v>
      </c>
      <c r="K16" t="s">
        <v>210</v>
      </c>
      <c r="L16">
        <v>20120101</v>
      </c>
      <c r="M16" t="s">
        <v>451</v>
      </c>
      <c r="N16" t="s">
        <v>452</v>
      </c>
      <c r="O16">
        <v>2024</v>
      </c>
      <c r="P16">
        <v>0</v>
      </c>
    </row>
    <row r="17" spans="1:16" hidden="1" x14ac:dyDescent="0.25">
      <c r="A17" t="s">
        <v>471</v>
      </c>
      <c r="B17">
        <v>847</v>
      </c>
      <c r="C17" t="s">
        <v>268</v>
      </c>
      <c r="D17">
        <v>22040</v>
      </c>
      <c r="E17">
        <v>22038</v>
      </c>
      <c r="F17">
        <v>35.630000000000003</v>
      </c>
      <c r="G17">
        <v>160</v>
      </c>
      <c r="H17">
        <v>0</v>
      </c>
      <c r="I17">
        <f t="shared" si="0"/>
        <v>160</v>
      </c>
      <c r="J17" t="s">
        <v>29</v>
      </c>
      <c r="K17" t="s">
        <v>210</v>
      </c>
      <c r="L17">
        <v>20120101</v>
      </c>
      <c r="M17" t="s">
        <v>451</v>
      </c>
      <c r="N17" t="s">
        <v>452</v>
      </c>
      <c r="O17">
        <v>2024</v>
      </c>
      <c r="P17">
        <v>0</v>
      </c>
    </row>
    <row r="18" spans="1:16" hidden="1" x14ac:dyDescent="0.25">
      <c r="A18" t="s">
        <v>472</v>
      </c>
      <c r="B18">
        <v>859</v>
      </c>
      <c r="C18" t="s">
        <v>268</v>
      </c>
      <c r="D18">
        <v>22054</v>
      </c>
      <c r="E18">
        <v>22056</v>
      </c>
      <c r="F18">
        <v>62.28</v>
      </c>
      <c r="G18">
        <v>160</v>
      </c>
      <c r="H18">
        <v>0</v>
      </c>
      <c r="I18">
        <f t="shared" si="0"/>
        <v>160</v>
      </c>
      <c r="J18" t="s">
        <v>29</v>
      </c>
      <c r="K18" t="s">
        <v>210</v>
      </c>
      <c r="L18">
        <v>20120101</v>
      </c>
      <c r="M18" t="s">
        <v>451</v>
      </c>
      <c r="N18" t="s">
        <v>452</v>
      </c>
      <c r="O18">
        <v>2024</v>
      </c>
      <c r="P18">
        <v>0</v>
      </c>
    </row>
    <row r="19" spans="1:16" hidden="1" x14ac:dyDescent="0.25">
      <c r="A19" t="s">
        <v>473</v>
      </c>
      <c r="B19">
        <v>860</v>
      </c>
      <c r="C19" t="s">
        <v>268</v>
      </c>
      <c r="D19">
        <v>22056</v>
      </c>
      <c r="E19">
        <v>22055</v>
      </c>
      <c r="F19">
        <v>27.6</v>
      </c>
      <c r="G19">
        <v>160</v>
      </c>
      <c r="H19">
        <v>0</v>
      </c>
      <c r="I19">
        <f t="shared" si="0"/>
        <v>160</v>
      </c>
      <c r="J19" t="s">
        <v>29</v>
      </c>
      <c r="K19" t="s">
        <v>210</v>
      </c>
      <c r="L19">
        <v>20120101</v>
      </c>
      <c r="M19" t="s">
        <v>451</v>
      </c>
      <c r="N19" t="s">
        <v>452</v>
      </c>
      <c r="O19">
        <v>2024</v>
      </c>
      <c r="P19">
        <v>0</v>
      </c>
    </row>
    <row r="20" spans="1:16" hidden="1" x14ac:dyDescent="0.25">
      <c r="A20" t="s">
        <v>474</v>
      </c>
      <c r="B20">
        <v>862</v>
      </c>
      <c r="C20" t="s">
        <v>268</v>
      </c>
      <c r="D20">
        <v>22060</v>
      </c>
      <c r="E20">
        <v>22058</v>
      </c>
      <c r="F20">
        <v>57.81</v>
      </c>
      <c r="G20">
        <v>160</v>
      </c>
      <c r="H20">
        <v>0</v>
      </c>
      <c r="I20">
        <f t="shared" si="0"/>
        <v>160</v>
      </c>
      <c r="J20" t="s">
        <v>29</v>
      </c>
      <c r="K20" t="s">
        <v>210</v>
      </c>
      <c r="L20">
        <v>20120101</v>
      </c>
      <c r="M20" t="s">
        <v>451</v>
      </c>
      <c r="N20" t="s">
        <v>452</v>
      </c>
      <c r="O20">
        <v>2024</v>
      </c>
      <c r="P20">
        <v>0</v>
      </c>
    </row>
    <row r="21" spans="1:16" hidden="1" x14ac:dyDescent="0.25">
      <c r="A21" t="s">
        <v>475</v>
      </c>
      <c r="B21">
        <v>863</v>
      </c>
      <c r="C21" t="s">
        <v>268</v>
      </c>
      <c r="D21">
        <v>22059</v>
      </c>
      <c r="E21">
        <v>22058</v>
      </c>
      <c r="F21">
        <v>23.94</v>
      </c>
      <c r="G21">
        <v>160</v>
      </c>
      <c r="H21">
        <v>0</v>
      </c>
      <c r="I21">
        <f t="shared" si="0"/>
        <v>160</v>
      </c>
      <c r="J21" t="s">
        <v>29</v>
      </c>
      <c r="K21" t="s">
        <v>210</v>
      </c>
      <c r="L21">
        <v>20120101</v>
      </c>
      <c r="M21" t="s">
        <v>451</v>
      </c>
      <c r="N21" t="s">
        <v>452</v>
      </c>
      <c r="O21">
        <v>2024</v>
      </c>
      <c r="P21">
        <v>0</v>
      </c>
    </row>
    <row r="22" spans="1:16" hidden="1" x14ac:dyDescent="0.25">
      <c r="A22" t="s">
        <v>476</v>
      </c>
      <c r="B22">
        <v>864</v>
      </c>
      <c r="C22" t="s">
        <v>268</v>
      </c>
      <c r="D22">
        <v>22061</v>
      </c>
      <c r="E22">
        <v>22058</v>
      </c>
      <c r="F22">
        <v>31.07</v>
      </c>
      <c r="G22">
        <v>160</v>
      </c>
      <c r="H22">
        <v>0</v>
      </c>
      <c r="I22">
        <f t="shared" si="0"/>
        <v>160</v>
      </c>
      <c r="J22" t="s">
        <v>29</v>
      </c>
      <c r="K22" t="s">
        <v>210</v>
      </c>
      <c r="L22">
        <v>20120101</v>
      </c>
      <c r="M22" t="s">
        <v>451</v>
      </c>
      <c r="N22" t="s">
        <v>452</v>
      </c>
      <c r="O22">
        <v>2024</v>
      </c>
      <c r="P22">
        <v>0</v>
      </c>
    </row>
    <row r="23" spans="1:16" hidden="1" x14ac:dyDescent="0.25">
      <c r="A23" t="s">
        <v>477</v>
      </c>
      <c r="B23">
        <v>867</v>
      </c>
      <c r="C23" t="s">
        <v>268</v>
      </c>
      <c r="D23">
        <v>22064</v>
      </c>
      <c r="E23">
        <v>22041</v>
      </c>
      <c r="F23">
        <v>72.650000000000006</v>
      </c>
      <c r="G23">
        <v>160</v>
      </c>
      <c r="H23">
        <v>0</v>
      </c>
      <c r="I23">
        <f t="shared" si="0"/>
        <v>160</v>
      </c>
      <c r="J23" t="s">
        <v>29</v>
      </c>
      <c r="K23" t="s">
        <v>210</v>
      </c>
      <c r="L23">
        <v>20120101</v>
      </c>
      <c r="M23" t="s">
        <v>451</v>
      </c>
      <c r="N23" t="s">
        <v>452</v>
      </c>
      <c r="O23">
        <v>2024</v>
      </c>
      <c r="P23">
        <v>0</v>
      </c>
    </row>
    <row r="24" spans="1:16" hidden="1" x14ac:dyDescent="0.25">
      <c r="A24" t="s">
        <v>478</v>
      </c>
      <c r="B24" t="s">
        <v>479</v>
      </c>
      <c r="C24" t="s">
        <v>268</v>
      </c>
      <c r="D24" t="s">
        <v>480</v>
      </c>
      <c r="E24" t="s">
        <v>481</v>
      </c>
      <c r="F24">
        <v>30.67</v>
      </c>
      <c r="G24">
        <v>160</v>
      </c>
      <c r="H24">
        <v>0</v>
      </c>
      <c r="I24">
        <f t="shared" si="0"/>
        <v>160</v>
      </c>
      <c r="J24" t="s">
        <v>29</v>
      </c>
      <c r="K24" t="s">
        <v>482</v>
      </c>
      <c r="L24">
        <v>17000101</v>
      </c>
      <c r="M24" t="s">
        <v>31</v>
      </c>
      <c r="N24" t="s">
        <v>483</v>
      </c>
      <c r="O24">
        <v>2024</v>
      </c>
      <c r="P24">
        <v>0</v>
      </c>
    </row>
    <row r="25" spans="1:16" hidden="1" x14ac:dyDescent="0.25">
      <c r="A25" t="s">
        <v>484</v>
      </c>
      <c r="B25" t="s">
        <v>485</v>
      </c>
      <c r="C25" t="s">
        <v>268</v>
      </c>
      <c r="D25" t="s">
        <v>481</v>
      </c>
      <c r="E25" t="s">
        <v>486</v>
      </c>
      <c r="F25">
        <v>30.16</v>
      </c>
      <c r="G25">
        <v>160</v>
      </c>
      <c r="H25">
        <v>0</v>
      </c>
      <c r="I25">
        <f t="shared" si="0"/>
        <v>160</v>
      </c>
      <c r="J25" t="s">
        <v>29</v>
      </c>
      <c r="K25" t="s">
        <v>482</v>
      </c>
      <c r="L25">
        <v>17000101</v>
      </c>
      <c r="M25" t="s">
        <v>31</v>
      </c>
      <c r="N25" t="s">
        <v>483</v>
      </c>
      <c r="O25">
        <v>2024</v>
      </c>
      <c r="P25">
        <v>0</v>
      </c>
    </row>
    <row r="26" spans="1:16" hidden="1" x14ac:dyDescent="0.25">
      <c r="A26" t="s">
        <v>487</v>
      </c>
      <c r="B26" t="s">
        <v>488</v>
      </c>
      <c r="C26" t="s">
        <v>268</v>
      </c>
      <c r="D26" t="s">
        <v>486</v>
      </c>
      <c r="E26">
        <v>47259</v>
      </c>
      <c r="F26">
        <v>12.57</v>
      </c>
      <c r="G26">
        <v>160</v>
      </c>
      <c r="H26">
        <v>0</v>
      </c>
      <c r="I26">
        <f t="shared" si="0"/>
        <v>160</v>
      </c>
      <c r="J26" t="s">
        <v>29</v>
      </c>
      <c r="K26" t="s">
        <v>482</v>
      </c>
      <c r="L26">
        <v>17000101</v>
      </c>
      <c r="M26" t="s">
        <v>31</v>
      </c>
      <c r="N26" t="s">
        <v>483</v>
      </c>
      <c r="O26">
        <v>2024</v>
      </c>
      <c r="P26">
        <v>0</v>
      </c>
    </row>
    <row r="27" spans="1:16" hidden="1" x14ac:dyDescent="0.25">
      <c r="A27" t="s">
        <v>489</v>
      </c>
      <c r="B27" t="s">
        <v>490</v>
      </c>
      <c r="C27" t="s">
        <v>491</v>
      </c>
      <c r="D27" t="s">
        <v>492</v>
      </c>
      <c r="E27" t="s">
        <v>493</v>
      </c>
      <c r="F27">
        <v>34.56</v>
      </c>
      <c r="G27">
        <v>160</v>
      </c>
      <c r="H27">
        <v>0</v>
      </c>
      <c r="I27">
        <f t="shared" si="0"/>
        <v>160</v>
      </c>
      <c r="J27" t="s">
        <v>29</v>
      </c>
      <c r="K27" t="s">
        <v>482</v>
      </c>
      <c r="L27">
        <v>17000101</v>
      </c>
      <c r="M27" t="s">
        <v>31</v>
      </c>
      <c r="N27" t="s">
        <v>483</v>
      </c>
      <c r="O27">
        <v>2024</v>
      </c>
      <c r="P27">
        <v>0</v>
      </c>
    </row>
    <row r="28" spans="1:16" hidden="1" x14ac:dyDescent="0.25">
      <c r="A28" t="s">
        <v>494</v>
      </c>
      <c r="B28" t="s">
        <v>495</v>
      </c>
      <c r="C28" t="s">
        <v>491</v>
      </c>
      <c r="D28">
        <v>47102</v>
      </c>
      <c r="E28" t="s">
        <v>493</v>
      </c>
      <c r="F28">
        <v>23.44</v>
      </c>
      <c r="G28">
        <v>160</v>
      </c>
      <c r="H28">
        <v>0</v>
      </c>
      <c r="I28">
        <f t="shared" si="0"/>
        <v>160</v>
      </c>
      <c r="J28" t="s">
        <v>29</v>
      </c>
      <c r="K28" t="s">
        <v>482</v>
      </c>
      <c r="L28">
        <v>17000101</v>
      </c>
      <c r="M28" t="s">
        <v>31</v>
      </c>
      <c r="N28" t="s">
        <v>483</v>
      </c>
      <c r="O28">
        <v>2024</v>
      </c>
      <c r="P28">
        <v>0</v>
      </c>
    </row>
    <row r="29" spans="1:16" hidden="1" x14ac:dyDescent="0.25">
      <c r="A29" t="s">
        <v>496</v>
      </c>
      <c r="B29">
        <v>1355</v>
      </c>
      <c r="C29" t="s">
        <v>28</v>
      </c>
      <c r="D29">
        <v>1294</v>
      </c>
      <c r="E29" t="s">
        <v>497</v>
      </c>
      <c r="F29">
        <v>33.74</v>
      </c>
      <c r="G29">
        <v>160</v>
      </c>
      <c r="H29">
        <v>0</v>
      </c>
      <c r="I29">
        <f t="shared" si="0"/>
        <v>160</v>
      </c>
      <c r="J29" t="s">
        <v>29</v>
      </c>
      <c r="K29" t="s">
        <v>210</v>
      </c>
      <c r="L29">
        <v>19800101</v>
      </c>
      <c r="M29" t="s">
        <v>264</v>
      </c>
      <c r="N29" t="s">
        <v>498</v>
      </c>
      <c r="O29">
        <v>2024</v>
      </c>
      <c r="P29">
        <v>0</v>
      </c>
    </row>
    <row r="30" spans="1:16" hidden="1" x14ac:dyDescent="0.25">
      <c r="A30" t="s">
        <v>499</v>
      </c>
      <c r="B30">
        <v>2738</v>
      </c>
      <c r="C30" t="s">
        <v>268</v>
      </c>
      <c r="D30">
        <v>3235</v>
      </c>
      <c r="E30">
        <v>3236</v>
      </c>
      <c r="F30">
        <v>22.29</v>
      </c>
      <c r="G30">
        <v>160</v>
      </c>
      <c r="H30">
        <v>0</v>
      </c>
      <c r="I30">
        <f t="shared" si="0"/>
        <v>160</v>
      </c>
      <c r="J30" t="s">
        <v>29</v>
      </c>
      <c r="K30" t="s">
        <v>210</v>
      </c>
      <c r="L30">
        <v>19930101</v>
      </c>
      <c r="M30" t="s">
        <v>264</v>
      </c>
      <c r="N30" t="s">
        <v>500</v>
      </c>
      <c r="O30">
        <v>2024</v>
      </c>
      <c r="P30">
        <v>0</v>
      </c>
    </row>
    <row r="31" spans="1:16" hidden="1" x14ac:dyDescent="0.25">
      <c r="A31" t="s">
        <v>501</v>
      </c>
      <c r="B31">
        <v>2740</v>
      </c>
      <c r="C31" t="s">
        <v>268</v>
      </c>
      <c r="D31">
        <v>3237</v>
      </c>
      <c r="E31" t="s">
        <v>502</v>
      </c>
      <c r="F31">
        <v>9.75</v>
      </c>
      <c r="G31">
        <v>160</v>
      </c>
      <c r="H31">
        <v>0</v>
      </c>
      <c r="I31">
        <f t="shared" si="0"/>
        <v>160</v>
      </c>
      <c r="J31" t="s">
        <v>29</v>
      </c>
      <c r="K31" t="s">
        <v>210</v>
      </c>
      <c r="L31">
        <v>19930101</v>
      </c>
      <c r="M31" t="s">
        <v>264</v>
      </c>
      <c r="N31" t="s">
        <v>500</v>
      </c>
      <c r="O31">
        <v>2024</v>
      </c>
      <c r="P31">
        <v>0</v>
      </c>
    </row>
    <row r="32" spans="1:16" hidden="1" x14ac:dyDescent="0.25">
      <c r="A32" t="s">
        <v>503</v>
      </c>
      <c r="B32">
        <v>2835</v>
      </c>
      <c r="C32" t="s">
        <v>28</v>
      </c>
      <c r="D32" t="s">
        <v>504</v>
      </c>
      <c r="E32" t="s">
        <v>505</v>
      </c>
      <c r="F32">
        <v>41.62</v>
      </c>
      <c r="G32">
        <v>160</v>
      </c>
      <c r="H32">
        <v>0</v>
      </c>
      <c r="I32">
        <f t="shared" si="0"/>
        <v>160</v>
      </c>
      <c r="J32" t="s">
        <v>29</v>
      </c>
      <c r="K32" t="s">
        <v>210</v>
      </c>
      <c r="L32">
        <v>19930101</v>
      </c>
      <c r="M32" t="s">
        <v>264</v>
      </c>
      <c r="N32" t="s">
        <v>500</v>
      </c>
      <c r="O32">
        <v>2024</v>
      </c>
      <c r="P32">
        <v>0</v>
      </c>
    </row>
    <row r="33" spans="1:16" hidden="1" x14ac:dyDescent="0.25">
      <c r="A33" t="s">
        <v>506</v>
      </c>
      <c r="B33">
        <v>3282</v>
      </c>
      <c r="C33" t="s">
        <v>28</v>
      </c>
      <c r="D33">
        <v>3193</v>
      </c>
      <c r="E33">
        <v>1294</v>
      </c>
      <c r="F33">
        <v>29.81</v>
      </c>
      <c r="G33">
        <v>160</v>
      </c>
      <c r="H33">
        <v>0</v>
      </c>
      <c r="I33">
        <f t="shared" si="0"/>
        <v>160</v>
      </c>
      <c r="J33" t="s">
        <v>29</v>
      </c>
      <c r="K33" t="s">
        <v>210</v>
      </c>
      <c r="L33">
        <v>19800101</v>
      </c>
      <c r="M33" t="s">
        <v>264</v>
      </c>
      <c r="N33" t="s">
        <v>498</v>
      </c>
      <c r="O33">
        <v>2024</v>
      </c>
      <c r="P33">
        <v>0</v>
      </c>
    </row>
    <row r="34" spans="1:16" hidden="1" x14ac:dyDescent="0.25">
      <c r="A34" t="s">
        <v>507</v>
      </c>
      <c r="B34">
        <v>3322</v>
      </c>
      <c r="C34" t="s">
        <v>28</v>
      </c>
      <c r="D34" t="s">
        <v>508</v>
      </c>
      <c r="E34" t="s">
        <v>509</v>
      </c>
      <c r="F34">
        <v>30.94</v>
      </c>
      <c r="G34">
        <v>160</v>
      </c>
      <c r="H34">
        <v>0</v>
      </c>
      <c r="I34">
        <f t="shared" si="0"/>
        <v>160</v>
      </c>
      <c r="J34" t="s">
        <v>29</v>
      </c>
      <c r="K34" t="s">
        <v>210</v>
      </c>
      <c r="L34">
        <v>19930101</v>
      </c>
      <c r="M34" t="s">
        <v>264</v>
      </c>
      <c r="N34" t="s">
        <v>500</v>
      </c>
      <c r="O34">
        <v>2024</v>
      </c>
      <c r="P34">
        <v>0</v>
      </c>
    </row>
    <row r="35" spans="1:16" hidden="1" x14ac:dyDescent="0.25">
      <c r="A35" t="s">
        <v>510</v>
      </c>
      <c r="B35">
        <v>3364</v>
      </c>
      <c r="C35" t="s">
        <v>268</v>
      </c>
      <c r="D35">
        <v>3237</v>
      </c>
      <c r="E35" t="s">
        <v>508</v>
      </c>
      <c r="F35">
        <v>21.59</v>
      </c>
      <c r="G35">
        <v>160</v>
      </c>
      <c r="H35">
        <v>0</v>
      </c>
      <c r="I35">
        <f t="shared" si="0"/>
        <v>160</v>
      </c>
      <c r="J35" t="s">
        <v>29</v>
      </c>
      <c r="K35" t="s">
        <v>210</v>
      </c>
      <c r="L35">
        <v>19930101</v>
      </c>
      <c r="M35" t="s">
        <v>264</v>
      </c>
      <c r="N35" t="s">
        <v>500</v>
      </c>
      <c r="O35">
        <v>2024</v>
      </c>
      <c r="P35">
        <v>0</v>
      </c>
    </row>
    <row r="36" spans="1:16" hidden="1" x14ac:dyDescent="0.25">
      <c r="A36" t="s">
        <v>511</v>
      </c>
      <c r="B36">
        <v>3450</v>
      </c>
      <c r="C36" t="s">
        <v>28</v>
      </c>
      <c r="D36">
        <v>3193</v>
      </c>
      <c r="E36">
        <v>1295</v>
      </c>
      <c r="F36">
        <v>33.03</v>
      </c>
      <c r="G36">
        <v>160</v>
      </c>
      <c r="H36">
        <v>0</v>
      </c>
      <c r="I36">
        <f t="shared" si="0"/>
        <v>160</v>
      </c>
      <c r="J36" t="s">
        <v>29</v>
      </c>
      <c r="K36" t="s">
        <v>210</v>
      </c>
      <c r="L36">
        <v>19800101</v>
      </c>
      <c r="M36" t="s">
        <v>264</v>
      </c>
      <c r="N36" t="s">
        <v>498</v>
      </c>
      <c r="O36">
        <v>2024</v>
      </c>
      <c r="P36">
        <v>0</v>
      </c>
    </row>
    <row r="37" spans="1:16" hidden="1" x14ac:dyDescent="0.25">
      <c r="A37" t="s">
        <v>512</v>
      </c>
      <c r="B37">
        <v>3719</v>
      </c>
      <c r="C37" t="s">
        <v>268</v>
      </c>
      <c r="D37" t="s">
        <v>509</v>
      </c>
      <c r="E37" t="s">
        <v>513</v>
      </c>
      <c r="F37">
        <v>35.94</v>
      </c>
      <c r="G37">
        <v>160</v>
      </c>
      <c r="H37">
        <v>0</v>
      </c>
      <c r="I37">
        <f t="shared" si="0"/>
        <v>160</v>
      </c>
      <c r="J37" t="s">
        <v>29</v>
      </c>
      <c r="K37" t="s">
        <v>210</v>
      </c>
      <c r="L37">
        <v>19930101</v>
      </c>
      <c r="M37" t="s">
        <v>264</v>
      </c>
      <c r="N37" t="s">
        <v>500</v>
      </c>
      <c r="O37">
        <v>2024</v>
      </c>
      <c r="P37">
        <v>0</v>
      </c>
    </row>
    <row r="38" spans="1:16" hidden="1" x14ac:dyDescent="0.25">
      <c r="A38" t="s">
        <v>514</v>
      </c>
      <c r="B38">
        <v>3747</v>
      </c>
      <c r="C38" t="s">
        <v>268</v>
      </c>
      <c r="D38" t="s">
        <v>515</v>
      </c>
      <c r="E38" t="s">
        <v>504</v>
      </c>
      <c r="F38">
        <v>22.72</v>
      </c>
      <c r="G38">
        <v>160</v>
      </c>
      <c r="H38">
        <v>0</v>
      </c>
      <c r="I38">
        <f t="shared" si="0"/>
        <v>160</v>
      </c>
      <c r="J38" t="s">
        <v>29</v>
      </c>
      <c r="K38" t="s">
        <v>210</v>
      </c>
      <c r="L38">
        <v>19930101</v>
      </c>
      <c r="M38" t="s">
        <v>264</v>
      </c>
      <c r="N38" t="s">
        <v>500</v>
      </c>
      <c r="O38">
        <v>2024</v>
      </c>
      <c r="P38">
        <v>0</v>
      </c>
    </row>
    <row r="39" spans="1:16" hidden="1" x14ac:dyDescent="0.25">
      <c r="A39" t="s">
        <v>516</v>
      </c>
      <c r="B39">
        <v>3902</v>
      </c>
      <c r="C39" t="s">
        <v>491</v>
      </c>
      <c r="D39">
        <v>3302</v>
      </c>
      <c r="E39">
        <v>3304</v>
      </c>
      <c r="F39">
        <v>50.9</v>
      </c>
      <c r="G39">
        <v>160</v>
      </c>
      <c r="H39">
        <v>0</v>
      </c>
      <c r="I39">
        <f t="shared" si="0"/>
        <v>160</v>
      </c>
      <c r="J39" t="s">
        <v>29</v>
      </c>
      <c r="K39" t="s">
        <v>210</v>
      </c>
      <c r="L39">
        <v>20100101</v>
      </c>
      <c r="M39" t="s">
        <v>264</v>
      </c>
      <c r="N39" t="s">
        <v>517</v>
      </c>
      <c r="O39">
        <v>2024</v>
      </c>
      <c r="P39">
        <v>0</v>
      </c>
    </row>
    <row r="40" spans="1:16" hidden="1" x14ac:dyDescent="0.25">
      <c r="A40" t="s">
        <v>518</v>
      </c>
      <c r="B40">
        <v>3903</v>
      </c>
      <c r="C40" t="s">
        <v>491</v>
      </c>
      <c r="D40">
        <v>3304</v>
      </c>
      <c r="E40">
        <v>3306</v>
      </c>
      <c r="F40">
        <v>24.38</v>
      </c>
      <c r="G40">
        <v>160</v>
      </c>
      <c r="H40">
        <v>0</v>
      </c>
      <c r="I40">
        <f t="shared" si="0"/>
        <v>160</v>
      </c>
      <c r="J40" t="s">
        <v>29</v>
      </c>
      <c r="K40" t="s">
        <v>210</v>
      </c>
      <c r="L40">
        <v>20100101</v>
      </c>
      <c r="M40" t="s">
        <v>264</v>
      </c>
      <c r="N40" t="s">
        <v>517</v>
      </c>
      <c r="O40">
        <v>2024</v>
      </c>
      <c r="P40">
        <v>0</v>
      </c>
    </row>
    <row r="41" spans="1:16" hidden="1" x14ac:dyDescent="0.25">
      <c r="A41" t="s">
        <v>519</v>
      </c>
      <c r="B41">
        <v>3904</v>
      </c>
      <c r="C41" t="s">
        <v>491</v>
      </c>
      <c r="D41">
        <v>3306</v>
      </c>
      <c r="E41">
        <v>3307</v>
      </c>
      <c r="F41">
        <v>47.34</v>
      </c>
      <c r="G41">
        <v>160</v>
      </c>
      <c r="H41">
        <v>0</v>
      </c>
      <c r="I41">
        <f t="shared" si="0"/>
        <v>160</v>
      </c>
      <c r="J41" t="s">
        <v>29</v>
      </c>
      <c r="K41" t="s">
        <v>210</v>
      </c>
      <c r="L41">
        <v>20100101</v>
      </c>
      <c r="M41" t="s">
        <v>264</v>
      </c>
      <c r="N41" t="s">
        <v>517</v>
      </c>
      <c r="O41">
        <v>2024</v>
      </c>
      <c r="P41">
        <v>0</v>
      </c>
    </row>
    <row r="42" spans="1:16" hidden="1" x14ac:dyDescent="0.25">
      <c r="A42" t="s">
        <v>520</v>
      </c>
      <c r="B42">
        <v>3905</v>
      </c>
      <c r="C42" t="s">
        <v>491</v>
      </c>
      <c r="D42">
        <v>3307</v>
      </c>
      <c r="E42">
        <v>3312</v>
      </c>
      <c r="F42">
        <v>29.46</v>
      </c>
      <c r="G42">
        <v>160</v>
      </c>
      <c r="H42">
        <v>0</v>
      </c>
      <c r="I42">
        <f t="shared" si="0"/>
        <v>160</v>
      </c>
      <c r="J42" t="s">
        <v>29</v>
      </c>
      <c r="K42" t="s">
        <v>210</v>
      </c>
      <c r="L42">
        <v>20100101</v>
      </c>
      <c r="M42" t="s">
        <v>264</v>
      </c>
      <c r="N42" t="s">
        <v>517</v>
      </c>
      <c r="O42">
        <v>2024</v>
      </c>
      <c r="P42">
        <v>0</v>
      </c>
    </row>
    <row r="43" spans="1:16" hidden="1" x14ac:dyDescent="0.25">
      <c r="A43" t="s">
        <v>521</v>
      </c>
      <c r="B43">
        <v>3906</v>
      </c>
      <c r="C43" t="s">
        <v>491</v>
      </c>
      <c r="D43">
        <v>3314</v>
      </c>
      <c r="E43">
        <v>3312</v>
      </c>
      <c r="F43">
        <v>57.56</v>
      </c>
      <c r="G43">
        <v>160</v>
      </c>
      <c r="H43">
        <v>0</v>
      </c>
      <c r="I43">
        <f t="shared" si="0"/>
        <v>160</v>
      </c>
      <c r="J43" t="s">
        <v>29</v>
      </c>
      <c r="K43" t="s">
        <v>210</v>
      </c>
      <c r="L43">
        <v>20100101</v>
      </c>
      <c r="M43" t="s">
        <v>264</v>
      </c>
      <c r="N43" t="s">
        <v>517</v>
      </c>
      <c r="O43">
        <v>2024</v>
      </c>
      <c r="P43">
        <v>0</v>
      </c>
    </row>
    <row r="44" spans="1:16" hidden="1" x14ac:dyDescent="0.25">
      <c r="A44" t="s">
        <v>522</v>
      </c>
      <c r="B44">
        <v>432</v>
      </c>
      <c r="C44" t="s">
        <v>268</v>
      </c>
      <c r="D44">
        <v>2013</v>
      </c>
      <c r="E44">
        <v>2016</v>
      </c>
      <c r="F44">
        <v>20.82</v>
      </c>
      <c r="G44">
        <v>160</v>
      </c>
      <c r="H44">
        <v>0</v>
      </c>
      <c r="I44">
        <f t="shared" si="0"/>
        <v>160</v>
      </c>
      <c r="J44" t="s">
        <v>29</v>
      </c>
      <c r="K44" t="s">
        <v>210</v>
      </c>
      <c r="L44">
        <v>19880101</v>
      </c>
      <c r="M44" t="s">
        <v>264</v>
      </c>
      <c r="N44" t="s">
        <v>421</v>
      </c>
      <c r="O44">
        <v>2024</v>
      </c>
      <c r="P44">
        <v>0</v>
      </c>
    </row>
    <row r="45" spans="1:16" hidden="1" x14ac:dyDescent="0.25">
      <c r="A45" t="s">
        <v>523</v>
      </c>
      <c r="B45">
        <v>436</v>
      </c>
      <c r="C45" t="s">
        <v>268</v>
      </c>
      <c r="D45">
        <v>2018</v>
      </c>
      <c r="E45">
        <v>2021</v>
      </c>
      <c r="F45">
        <v>20.96</v>
      </c>
      <c r="G45">
        <v>160</v>
      </c>
      <c r="H45">
        <v>0</v>
      </c>
      <c r="I45">
        <f t="shared" si="0"/>
        <v>160</v>
      </c>
      <c r="J45" t="s">
        <v>29</v>
      </c>
      <c r="K45" t="s">
        <v>210</v>
      </c>
      <c r="L45">
        <v>19880101</v>
      </c>
      <c r="M45" t="s">
        <v>264</v>
      </c>
      <c r="N45" t="s">
        <v>358</v>
      </c>
      <c r="O45">
        <v>2024</v>
      </c>
      <c r="P45">
        <v>0</v>
      </c>
    </row>
    <row r="46" spans="1:16" hidden="1" x14ac:dyDescent="0.25">
      <c r="A46" t="s">
        <v>524</v>
      </c>
      <c r="B46">
        <v>443</v>
      </c>
      <c r="C46" t="s">
        <v>268</v>
      </c>
      <c r="D46">
        <v>2025</v>
      </c>
      <c r="E46" t="s">
        <v>525</v>
      </c>
      <c r="F46">
        <v>8.07</v>
      </c>
      <c r="G46">
        <v>160</v>
      </c>
      <c r="H46">
        <v>0</v>
      </c>
      <c r="I46">
        <f t="shared" si="0"/>
        <v>160</v>
      </c>
      <c r="J46" t="s">
        <v>29</v>
      </c>
      <c r="K46" t="s">
        <v>210</v>
      </c>
      <c r="L46">
        <v>19880101</v>
      </c>
      <c r="M46" t="s">
        <v>264</v>
      </c>
      <c r="N46" t="s">
        <v>307</v>
      </c>
      <c r="O46">
        <v>2024</v>
      </c>
      <c r="P46">
        <v>0</v>
      </c>
    </row>
    <row r="47" spans="1:16" hidden="1" x14ac:dyDescent="0.25">
      <c r="A47" t="s">
        <v>526</v>
      </c>
      <c r="B47">
        <v>945</v>
      </c>
      <c r="C47" t="s">
        <v>268</v>
      </c>
      <c r="D47" t="s">
        <v>502</v>
      </c>
      <c r="E47" t="s">
        <v>515</v>
      </c>
      <c r="F47">
        <v>3.96</v>
      </c>
      <c r="G47">
        <v>160</v>
      </c>
      <c r="H47">
        <v>0</v>
      </c>
      <c r="I47">
        <f t="shared" si="0"/>
        <v>160</v>
      </c>
      <c r="J47" t="s">
        <v>29</v>
      </c>
      <c r="K47" t="s">
        <v>210</v>
      </c>
      <c r="L47">
        <v>19930101</v>
      </c>
      <c r="M47" t="s">
        <v>264</v>
      </c>
      <c r="N47" t="s">
        <v>500</v>
      </c>
      <c r="O47">
        <v>2024</v>
      </c>
      <c r="P47">
        <v>0</v>
      </c>
    </row>
    <row r="48" spans="1:16" hidden="1" x14ac:dyDescent="0.25">
      <c r="A48" t="s">
        <v>527</v>
      </c>
      <c r="B48">
        <v>946</v>
      </c>
      <c r="C48" t="s">
        <v>268</v>
      </c>
      <c r="D48" t="s">
        <v>505</v>
      </c>
      <c r="E48" t="s">
        <v>528</v>
      </c>
      <c r="F48">
        <v>3.57</v>
      </c>
      <c r="G48">
        <v>160</v>
      </c>
      <c r="H48">
        <v>0</v>
      </c>
      <c r="I48">
        <f t="shared" si="0"/>
        <v>160</v>
      </c>
      <c r="J48" t="s">
        <v>29</v>
      </c>
      <c r="K48" t="s">
        <v>210</v>
      </c>
      <c r="L48">
        <v>19930101</v>
      </c>
      <c r="M48" t="s">
        <v>264</v>
      </c>
      <c r="N48" t="s">
        <v>500</v>
      </c>
      <c r="O48">
        <v>2024</v>
      </c>
      <c r="P48">
        <v>0</v>
      </c>
    </row>
    <row r="49" spans="1:16" hidden="1" x14ac:dyDescent="0.25">
      <c r="A49" t="s">
        <v>529</v>
      </c>
      <c r="B49">
        <v>947</v>
      </c>
      <c r="C49" t="s">
        <v>268</v>
      </c>
      <c r="D49" t="s">
        <v>528</v>
      </c>
      <c r="E49" t="s">
        <v>530</v>
      </c>
      <c r="F49">
        <v>29.86</v>
      </c>
      <c r="G49">
        <v>160</v>
      </c>
      <c r="H49">
        <v>0</v>
      </c>
      <c r="I49">
        <f t="shared" si="0"/>
        <v>160</v>
      </c>
      <c r="J49" t="s">
        <v>29</v>
      </c>
      <c r="K49" t="s">
        <v>210</v>
      </c>
      <c r="L49">
        <v>19930101</v>
      </c>
      <c r="M49" t="s">
        <v>264</v>
      </c>
      <c r="N49" t="s">
        <v>500</v>
      </c>
      <c r="O49">
        <v>2024</v>
      </c>
      <c r="P49">
        <v>0</v>
      </c>
    </row>
    <row r="50" spans="1:16" hidden="1" x14ac:dyDescent="0.25">
      <c r="A50" t="s">
        <v>531</v>
      </c>
      <c r="B50">
        <v>948</v>
      </c>
      <c r="C50" t="s">
        <v>268</v>
      </c>
      <c r="D50" t="s">
        <v>513</v>
      </c>
      <c r="E50" t="s">
        <v>530</v>
      </c>
      <c r="F50">
        <v>6.21</v>
      </c>
      <c r="G50">
        <v>160</v>
      </c>
      <c r="H50">
        <v>0</v>
      </c>
      <c r="I50">
        <f t="shared" si="0"/>
        <v>160</v>
      </c>
      <c r="J50" t="s">
        <v>29</v>
      </c>
      <c r="K50" t="s">
        <v>210</v>
      </c>
      <c r="L50">
        <v>19930101</v>
      </c>
      <c r="M50" t="s">
        <v>264</v>
      </c>
      <c r="N50" t="s">
        <v>500</v>
      </c>
      <c r="O50">
        <v>2024</v>
      </c>
      <c r="P50">
        <v>0</v>
      </c>
    </row>
    <row r="51" spans="1:16" hidden="1" x14ac:dyDescent="0.25">
      <c r="A51" t="s">
        <v>532</v>
      </c>
      <c r="B51">
        <v>166</v>
      </c>
      <c r="C51" t="s">
        <v>268</v>
      </c>
      <c r="D51" t="s">
        <v>533</v>
      </c>
      <c r="E51" t="s">
        <v>534</v>
      </c>
      <c r="F51">
        <v>20.170000000000002</v>
      </c>
      <c r="G51">
        <v>200</v>
      </c>
      <c r="H51">
        <v>200</v>
      </c>
      <c r="I51">
        <f t="shared" si="0"/>
        <v>200</v>
      </c>
      <c r="J51" t="s">
        <v>29</v>
      </c>
      <c r="K51" t="s">
        <v>210</v>
      </c>
      <c r="L51">
        <v>20160101</v>
      </c>
      <c r="M51" t="s">
        <v>31</v>
      </c>
      <c r="N51" t="s">
        <v>32</v>
      </c>
      <c r="O51">
        <v>2024</v>
      </c>
      <c r="P51">
        <v>0</v>
      </c>
    </row>
    <row r="52" spans="1:16" hidden="1" x14ac:dyDescent="0.25">
      <c r="A52" t="s">
        <v>535</v>
      </c>
      <c r="B52">
        <v>167</v>
      </c>
      <c r="C52" t="s">
        <v>268</v>
      </c>
      <c r="D52" t="s">
        <v>533</v>
      </c>
      <c r="E52" t="s">
        <v>536</v>
      </c>
      <c r="F52">
        <v>31.01</v>
      </c>
      <c r="G52">
        <v>200</v>
      </c>
      <c r="H52">
        <v>200</v>
      </c>
      <c r="I52">
        <f t="shared" si="0"/>
        <v>200</v>
      </c>
      <c r="J52" t="s">
        <v>29</v>
      </c>
      <c r="K52" t="s">
        <v>210</v>
      </c>
      <c r="L52">
        <v>20160101</v>
      </c>
      <c r="M52" t="s">
        <v>31</v>
      </c>
      <c r="N52" t="s">
        <v>32</v>
      </c>
      <c r="O52">
        <v>2024</v>
      </c>
      <c r="P52">
        <v>0</v>
      </c>
    </row>
    <row r="53" spans="1:16" hidden="1" x14ac:dyDescent="0.25">
      <c r="A53" t="s">
        <v>537</v>
      </c>
      <c r="B53">
        <v>168</v>
      </c>
      <c r="C53" t="s">
        <v>268</v>
      </c>
      <c r="D53" t="s">
        <v>536</v>
      </c>
      <c r="E53" t="s">
        <v>538</v>
      </c>
      <c r="F53">
        <v>39.81</v>
      </c>
      <c r="G53">
        <v>200</v>
      </c>
      <c r="H53">
        <v>200</v>
      </c>
      <c r="I53">
        <f t="shared" si="0"/>
        <v>200</v>
      </c>
      <c r="J53" t="s">
        <v>29</v>
      </c>
      <c r="K53" t="s">
        <v>210</v>
      </c>
      <c r="L53">
        <v>20160101</v>
      </c>
      <c r="M53" t="s">
        <v>31</v>
      </c>
      <c r="N53" t="s">
        <v>32</v>
      </c>
      <c r="O53">
        <v>2024</v>
      </c>
      <c r="P53">
        <v>0</v>
      </c>
    </row>
    <row r="54" spans="1:16" hidden="1" x14ac:dyDescent="0.25">
      <c r="A54" t="s">
        <v>539</v>
      </c>
      <c r="B54">
        <v>169</v>
      </c>
      <c r="C54" t="s">
        <v>268</v>
      </c>
      <c r="D54" t="s">
        <v>534</v>
      </c>
      <c r="E54" t="s">
        <v>540</v>
      </c>
      <c r="F54">
        <v>43.18</v>
      </c>
      <c r="G54">
        <v>200</v>
      </c>
      <c r="H54">
        <v>200</v>
      </c>
      <c r="I54">
        <f t="shared" si="0"/>
        <v>200</v>
      </c>
      <c r="J54" t="s">
        <v>29</v>
      </c>
      <c r="K54" t="s">
        <v>210</v>
      </c>
      <c r="L54">
        <v>20160101</v>
      </c>
      <c r="M54" t="s">
        <v>31</v>
      </c>
      <c r="N54" t="s">
        <v>32</v>
      </c>
      <c r="O54">
        <v>2024</v>
      </c>
      <c r="P54">
        <v>0</v>
      </c>
    </row>
    <row r="55" spans="1:16" hidden="1" x14ac:dyDescent="0.25">
      <c r="A55" t="s">
        <v>541</v>
      </c>
      <c r="B55">
        <v>849</v>
      </c>
      <c r="C55" t="s">
        <v>268</v>
      </c>
      <c r="D55">
        <v>22042</v>
      </c>
      <c r="E55">
        <v>22041</v>
      </c>
      <c r="F55">
        <v>9.2799999999999994</v>
      </c>
      <c r="G55">
        <v>200</v>
      </c>
      <c r="H55">
        <v>0</v>
      </c>
      <c r="I55">
        <f t="shared" si="0"/>
        <v>200</v>
      </c>
      <c r="J55" t="s">
        <v>29</v>
      </c>
      <c r="K55" t="s">
        <v>210</v>
      </c>
      <c r="L55">
        <v>20120101</v>
      </c>
      <c r="M55" t="s">
        <v>451</v>
      </c>
      <c r="N55" t="s">
        <v>452</v>
      </c>
      <c r="O55">
        <v>2024</v>
      </c>
      <c r="P55">
        <v>0</v>
      </c>
    </row>
    <row r="56" spans="1:16" hidden="1" x14ac:dyDescent="0.25">
      <c r="A56" t="s">
        <v>542</v>
      </c>
      <c r="B56">
        <v>852</v>
      </c>
      <c r="C56" t="s">
        <v>491</v>
      </c>
      <c r="D56">
        <v>22045</v>
      </c>
      <c r="E56">
        <v>22046</v>
      </c>
      <c r="F56">
        <v>76.75</v>
      </c>
      <c r="G56">
        <v>200</v>
      </c>
      <c r="H56">
        <v>0</v>
      </c>
      <c r="I56">
        <f t="shared" si="0"/>
        <v>200</v>
      </c>
      <c r="J56" t="s">
        <v>29</v>
      </c>
      <c r="K56" t="s">
        <v>210</v>
      </c>
      <c r="L56">
        <v>20120101</v>
      </c>
      <c r="M56" t="s">
        <v>451</v>
      </c>
      <c r="N56" t="s">
        <v>452</v>
      </c>
      <c r="O56">
        <v>2024</v>
      </c>
      <c r="P56">
        <v>0</v>
      </c>
    </row>
    <row r="57" spans="1:16" hidden="1" x14ac:dyDescent="0.25">
      <c r="A57" t="s">
        <v>543</v>
      </c>
      <c r="B57">
        <v>853</v>
      </c>
      <c r="C57" t="s">
        <v>491</v>
      </c>
      <c r="D57">
        <v>22046</v>
      </c>
      <c r="E57" t="s">
        <v>544</v>
      </c>
      <c r="F57">
        <v>78.36</v>
      </c>
      <c r="G57">
        <v>200</v>
      </c>
      <c r="H57">
        <v>0</v>
      </c>
      <c r="I57">
        <f t="shared" si="0"/>
        <v>200</v>
      </c>
      <c r="J57" t="s">
        <v>29</v>
      </c>
      <c r="K57" t="s">
        <v>210</v>
      </c>
      <c r="L57">
        <v>20120101</v>
      </c>
      <c r="M57" t="s">
        <v>451</v>
      </c>
      <c r="N57" t="s">
        <v>452</v>
      </c>
      <c r="O57">
        <v>2024</v>
      </c>
      <c r="P57">
        <v>0</v>
      </c>
    </row>
    <row r="58" spans="1:16" hidden="1" x14ac:dyDescent="0.25">
      <c r="A58" t="s">
        <v>545</v>
      </c>
      <c r="B58">
        <v>854</v>
      </c>
      <c r="C58" t="s">
        <v>491</v>
      </c>
      <c r="D58">
        <v>22047</v>
      </c>
      <c r="E58" t="s">
        <v>544</v>
      </c>
      <c r="F58">
        <v>42.56</v>
      </c>
      <c r="G58">
        <v>200</v>
      </c>
      <c r="H58">
        <v>0</v>
      </c>
      <c r="I58">
        <f t="shared" si="0"/>
        <v>200</v>
      </c>
      <c r="J58" t="s">
        <v>29</v>
      </c>
      <c r="K58" t="s">
        <v>210</v>
      </c>
      <c r="L58">
        <v>20120101</v>
      </c>
      <c r="M58" t="s">
        <v>451</v>
      </c>
      <c r="N58" t="s">
        <v>452</v>
      </c>
      <c r="O58">
        <v>2024</v>
      </c>
      <c r="P58">
        <v>0</v>
      </c>
    </row>
    <row r="59" spans="1:16" hidden="1" x14ac:dyDescent="0.25">
      <c r="A59" t="s">
        <v>546</v>
      </c>
      <c r="B59">
        <v>855</v>
      </c>
      <c r="C59" t="s">
        <v>268</v>
      </c>
      <c r="D59">
        <v>22048</v>
      </c>
      <c r="E59">
        <v>22049</v>
      </c>
      <c r="F59">
        <v>76.599999999999994</v>
      </c>
      <c r="G59">
        <v>200</v>
      </c>
      <c r="H59">
        <v>0</v>
      </c>
      <c r="I59">
        <f t="shared" si="0"/>
        <v>200</v>
      </c>
      <c r="J59" t="s">
        <v>29</v>
      </c>
      <c r="K59" t="s">
        <v>210</v>
      </c>
      <c r="L59">
        <v>20120101</v>
      </c>
      <c r="M59" t="s">
        <v>451</v>
      </c>
      <c r="N59" t="s">
        <v>452</v>
      </c>
      <c r="O59">
        <v>2024</v>
      </c>
      <c r="P59">
        <v>0</v>
      </c>
    </row>
    <row r="60" spans="1:16" hidden="1" x14ac:dyDescent="0.25">
      <c r="A60" t="s">
        <v>547</v>
      </c>
      <c r="B60">
        <v>858</v>
      </c>
      <c r="C60" t="s">
        <v>268</v>
      </c>
      <c r="D60">
        <v>22053</v>
      </c>
      <c r="E60">
        <v>22054</v>
      </c>
      <c r="F60">
        <v>62.76</v>
      </c>
      <c r="G60">
        <v>200</v>
      </c>
      <c r="H60">
        <v>0</v>
      </c>
      <c r="I60">
        <f t="shared" si="0"/>
        <v>200</v>
      </c>
      <c r="J60" t="s">
        <v>29</v>
      </c>
      <c r="K60" t="s">
        <v>210</v>
      </c>
      <c r="L60">
        <v>20120101</v>
      </c>
      <c r="M60" t="s">
        <v>451</v>
      </c>
      <c r="N60" t="s">
        <v>452</v>
      </c>
      <c r="O60">
        <v>2024</v>
      </c>
      <c r="P60">
        <v>0</v>
      </c>
    </row>
    <row r="61" spans="1:16" hidden="1" x14ac:dyDescent="0.25">
      <c r="A61" t="s">
        <v>548</v>
      </c>
      <c r="B61">
        <v>861</v>
      </c>
      <c r="C61" t="s">
        <v>268</v>
      </c>
      <c r="D61">
        <v>22058</v>
      </c>
      <c r="E61">
        <v>22057</v>
      </c>
      <c r="F61">
        <v>15.11</v>
      </c>
      <c r="G61">
        <v>200</v>
      </c>
      <c r="H61">
        <v>0</v>
      </c>
      <c r="I61">
        <f t="shared" si="0"/>
        <v>200</v>
      </c>
      <c r="J61" t="s">
        <v>29</v>
      </c>
      <c r="K61" t="s">
        <v>210</v>
      </c>
      <c r="L61">
        <v>20120101</v>
      </c>
      <c r="M61" t="s">
        <v>451</v>
      </c>
      <c r="N61" t="s">
        <v>452</v>
      </c>
      <c r="O61">
        <v>2024</v>
      </c>
      <c r="P61">
        <v>0</v>
      </c>
    </row>
    <row r="62" spans="1:16" hidden="1" x14ac:dyDescent="0.25">
      <c r="A62" t="s">
        <v>549</v>
      </c>
      <c r="B62" t="s">
        <v>550</v>
      </c>
      <c r="C62" t="s">
        <v>28</v>
      </c>
      <c r="D62" t="s">
        <v>551</v>
      </c>
      <c r="E62">
        <v>40655</v>
      </c>
      <c r="F62">
        <v>35.35</v>
      </c>
      <c r="G62">
        <v>200</v>
      </c>
      <c r="H62">
        <v>0</v>
      </c>
      <c r="I62">
        <f t="shared" si="0"/>
        <v>200</v>
      </c>
      <c r="J62" t="s">
        <v>29</v>
      </c>
      <c r="K62" t="s">
        <v>482</v>
      </c>
      <c r="L62">
        <v>19810101</v>
      </c>
      <c r="M62" t="s">
        <v>31</v>
      </c>
      <c r="N62" t="s">
        <v>552</v>
      </c>
      <c r="O62">
        <v>2024</v>
      </c>
      <c r="P62">
        <v>0</v>
      </c>
    </row>
    <row r="63" spans="1:16" hidden="1" x14ac:dyDescent="0.25">
      <c r="A63" t="s">
        <v>553</v>
      </c>
      <c r="B63" t="s">
        <v>554</v>
      </c>
      <c r="C63" t="s">
        <v>28</v>
      </c>
      <c r="D63">
        <v>40590</v>
      </c>
      <c r="E63" t="s">
        <v>551</v>
      </c>
      <c r="F63">
        <v>29.25</v>
      </c>
      <c r="G63">
        <v>200</v>
      </c>
      <c r="H63">
        <v>0</v>
      </c>
      <c r="I63">
        <f t="shared" si="0"/>
        <v>200</v>
      </c>
      <c r="J63" t="s">
        <v>29</v>
      </c>
      <c r="K63" t="s">
        <v>482</v>
      </c>
      <c r="L63">
        <v>19810101</v>
      </c>
      <c r="M63" t="s">
        <v>31</v>
      </c>
      <c r="N63" t="s">
        <v>552</v>
      </c>
      <c r="O63">
        <v>2024</v>
      </c>
      <c r="P63">
        <v>0</v>
      </c>
    </row>
    <row r="64" spans="1:16" hidden="1" x14ac:dyDescent="0.25">
      <c r="A64" t="s">
        <v>555</v>
      </c>
      <c r="B64" t="s">
        <v>556</v>
      </c>
      <c r="C64" t="s">
        <v>268</v>
      </c>
      <c r="D64">
        <v>47203</v>
      </c>
      <c r="E64">
        <v>47289</v>
      </c>
      <c r="F64">
        <v>54.45</v>
      </c>
      <c r="G64">
        <v>200</v>
      </c>
      <c r="H64">
        <v>0</v>
      </c>
      <c r="I64">
        <f t="shared" si="0"/>
        <v>200</v>
      </c>
      <c r="J64" t="s">
        <v>29</v>
      </c>
      <c r="K64" t="s">
        <v>482</v>
      </c>
      <c r="L64">
        <v>19980101</v>
      </c>
      <c r="M64" t="s">
        <v>31</v>
      </c>
      <c r="N64" t="s">
        <v>483</v>
      </c>
      <c r="O64">
        <v>2024</v>
      </c>
      <c r="P64">
        <v>0</v>
      </c>
    </row>
    <row r="65" spans="1:16" hidden="1" x14ac:dyDescent="0.25">
      <c r="A65" t="s">
        <v>557</v>
      </c>
      <c r="B65">
        <v>121</v>
      </c>
      <c r="C65" t="s">
        <v>268</v>
      </c>
      <c r="D65">
        <v>1832</v>
      </c>
      <c r="E65">
        <v>1909</v>
      </c>
      <c r="F65">
        <v>26.29</v>
      </c>
      <c r="G65">
        <v>200</v>
      </c>
      <c r="H65">
        <v>0</v>
      </c>
      <c r="I65">
        <f t="shared" si="0"/>
        <v>200</v>
      </c>
      <c r="J65" t="s">
        <v>29</v>
      </c>
      <c r="K65" t="s">
        <v>210</v>
      </c>
      <c r="L65">
        <v>19920101</v>
      </c>
      <c r="M65" t="s">
        <v>264</v>
      </c>
      <c r="N65" t="s">
        <v>558</v>
      </c>
      <c r="O65">
        <v>2024</v>
      </c>
      <c r="P65">
        <v>0</v>
      </c>
    </row>
    <row r="66" spans="1:16" hidden="1" x14ac:dyDescent="0.25">
      <c r="A66" t="s">
        <v>559</v>
      </c>
      <c r="B66">
        <v>1243</v>
      </c>
      <c r="C66" t="s">
        <v>268</v>
      </c>
      <c r="D66">
        <v>1807</v>
      </c>
      <c r="E66">
        <v>1808</v>
      </c>
      <c r="F66">
        <v>20.5</v>
      </c>
      <c r="G66">
        <v>200</v>
      </c>
      <c r="H66">
        <v>0</v>
      </c>
      <c r="I66">
        <f t="shared" ref="I66:I129" si="1">G66</f>
        <v>200</v>
      </c>
      <c r="J66" t="s">
        <v>29</v>
      </c>
      <c r="K66" t="s">
        <v>210</v>
      </c>
      <c r="L66">
        <v>19920101</v>
      </c>
      <c r="M66" t="s">
        <v>264</v>
      </c>
      <c r="N66" t="s">
        <v>558</v>
      </c>
      <c r="O66">
        <v>2024</v>
      </c>
      <c r="P66">
        <v>0</v>
      </c>
    </row>
    <row r="67" spans="1:16" hidden="1" x14ac:dyDescent="0.25">
      <c r="A67" t="s">
        <v>560</v>
      </c>
      <c r="B67">
        <v>1244</v>
      </c>
      <c r="C67" t="s">
        <v>268</v>
      </c>
      <c r="D67">
        <v>1808</v>
      </c>
      <c r="E67">
        <v>1809</v>
      </c>
      <c r="F67">
        <v>10.35</v>
      </c>
      <c r="G67">
        <v>200</v>
      </c>
      <c r="H67">
        <v>0</v>
      </c>
      <c r="I67">
        <f t="shared" si="1"/>
        <v>200</v>
      </c>
      <c r="J67" t="s">
        <v>29</v>
      </c>
      <c r="K67" t="s">
        <v>210</v>
      </c>
      <c r="L67">
        <v>19920101</v>
      </c>
      <c r="M67" t="s">
        <v>264</v>
      </c>
      <c r="N67" t="s">
        <v>558</v>
      </c>
      <c r="O67">
        <v>2024</v>
      </c>
      <c r="P67">
        <v>0</v>
      </c>
    </row>
    <row r="68" spans="1:16" hidden="1" x14ac:dyDescent="0.25">
      <c r="A68" t="s">
        <v>561</v>
      </c>
      <c r="B68">
        <v>1245</v>
      </c>
      <c r="C68" t="s">
        <v>268</v>
      </c>
      <c r="D68">
        <v>1809</v>
      </c>
      <c r="E68">
        <v>1832</v>
      </c>
      <c r="F68">
        <v>46.39</v>
      </c>
      <c r="G68">
        <v>200</v>
      </c>
      <c r="H68">
        <v>0</v>
      </c>
      <c r="I68">
        <f t="shared" si="1"/>
        <v>200</v>
      </c>
      <c r="J68" t="s">
        <v>29</v>
      </c>
      <c r="K68" t="s">
        <v>210</v>
      </c>
      <c r="L68">
        <v>19920101</v>
      </c>
      <c r="M68" t="s">
        <v>264</v>
      </c>
      <c r="N68" t="s">
        <v>558</v>
      </c>
      <c r="O68">
        <v>2024</v>
      </c>
      <c r="P68">
        <v>0</v>
      </c>
    </row>
    <row r="69" spans="1:16" hidden="1" x14ac:dyDescent="0.25">
      <c r="A69" t="s">
        <v>562</v>
      </c>
      <c r="B69">
        <v>1266</v>
      </c>
      <c r="C69" t="s">
        <v>28</v>
      </c>
      <c r="D69">
        <v>1281</v>
      </c>
      <c r="E69">
        <v>1347</v>
      </c>
      <c r="F69">
        <v>29.29</v>
      </c>
      <c r="G69">
        <v>200</v>
      </c>
      <c r="H69">
        <v>0</v>
      </c>
      <c r="I69">
        <f t="shared" si="1"/>
        <v>200</v>
      </c>
      <c r="J69" t="s">
        <v>29</v>
      </c>
      <c r="K69" t="s">
        <v>210</v>
      </c>
      <c r="L69">
        <v>19920101</v>
      </c>
      <c r="M69" t="s">
        <v>264</v>
      </c>
      <c r="N69" t="s">
        <v>558</v>
      </c>
      <c r="O69">
        <v>2024</v>
      </c>
      <c r="P69">
        <v>0</v>
      </c>
    </row>
    <row r="70" spans="1:16" hidden="1" x14ac:dyDescent="0.25">
      <c r="A70" t="s">
        <v>563</v>
      </c>
      <c r="B70">
        <v>133</v>
      </c>
      <c r="C70" t="s">
        <v>268</v>
      </c>
      <c r="D70">
        <v>1914</v>
      </c>
      <c r="E70">
        <v>1954</v>
      </c>
      <c r="F70">
        <v>19.239999999999998</v>
      </c>
      <c r="G70">
        <v>200</v>
      </c>
      <c r="H70">
        <v>0</v>
      </c>
      <c r="I70">
        <f t="shared" si="1"/>
        <v>200</v>
      </c>
      <c r="J70" t="s">
        <v>29</v>
      </c>
      <c r="K70" t="s">
        <v>210</v>
      </c>
      <c r="L70">
        <v>19920101</v>
      </c>
      <c r="M70" t="s">
        <v>264</v>
      </c>
      <c r="N70" t="s">
        <v>558</v>
      </c>
      <c r="O70">
        <v>2024</v>
      </c>
      <c r="P70">
        <v>0</v>
      </c>
    </row>
    <row r="71" spans="1:16" hidden="1" x14ac:dyDescent="0.25">
      <c r="A71" t="s">
        <v>564</v>
      </c>
      <c r="B71">
        <v>134</v>
      </c>
      <c r="C71" t="s">
        <v>268</v>
      </c>
      <c r="D71">
        <v>1914</v>
      </c>
      <c r="E71">
        <v>2083</v>
      </c>
      <c r="F71">
        <v>33.46</v>
      </c>
      <c r="G71">
        <v>200</v>
      </c>
      <c r="H71">
        <v>0</v>
      </c>
      <c r="I71">
        <f t="shared" si="1"/>
        <v>200</v>
      </c>
      <c r="J71" t="s">
        <v>29</v>
      </c>
      <c r="K71" t="s">
        <v>210</v>
      </c>
      <c r="L71">
        <v>19920101</v>
      </c>
      <c r="M71" t="s">
        <v>264</v>
      </c>
      <c r="N71" t="s">
        <v>558</v>
      </c>
      <c r="O71">
        <v>2024</v>
      </c>
      <c r="P71">
        <v>0</v>
      </c>
    </row>
    <row r="72" spans="1:16" hidden="1" x14ac:dyDescent="0.25">
      <c r="A72" t="s">
        <v>565</v>
      </c>
      <c r="B72">
        <v>1378</v>
      </c>
      <c r="C72" t="s">
        <v>28</v>
      </c>
      <c r="D72">
        <v>1347</v>
      </c>
      <c r="E72">
        <v>1420</v>
      </c>
      <c r="F72">
        <v>24.93</v>
      </c>
      <c r="G72">
        <v>200</v>
      </c>
      <c r="H72">
        <v>0</v>
      </c>
      <c r="I72">
        <f t="shared" si="1"/>
        <v>200</v>
      </c>
      <c r="J72" t="s">
        <v>29</v>
      </c>
      <c r="K72" t="s">
        <v>210</v>
      </c>
      <c r="L72">
        <v>19920101</v>
      </c>
      <c r="M72" t="s">
        <v>264</v>
      </c>
      <c r="N72" t="s">
        <v>558</v>
      </c>
      <c r="O72">
        <v>2024</v>
      </c>
      <c r="P72">
        <v>0</v>
      </c>
    </row>
    <row r="73" spans="1:16" hidden="1" x14ac:dyDescent="0.25">
      <c r="A73" t="s">
        <v>566</v>
      </c>
      <c r="B73">
        <v>1379</v>
      </c>
      <c r="C73" t="s">
        <v>28</v>
      </c>
      <c r="D73">
        <v>1347</v>
      </c>
      <c r="E73">
        <v>1726</v>
      </c>
      <c r="F73">
        <v>29.74</v>
      </c>
      <c r="G73">
        <v>200</v>
      </c>
      <c r="H73">
        <v>0</v>
      </c>
      <c r="I73">
        <f t="shared" si="1"/>
        <v>200</v>
      </c>
      <c r="J73" t="s">
        <v>29</v>
      </c>
      <c r="K73" t="s">
        <v>210</v>
      </c>
      <c r="L73">
        <v>19920101</v>
      </c>
      <c r="M73" t="s">
        <v>264</v>
      </c>
      <c r="N73" t="s">
        <v>558</v>
      </c>
      <c r="O73">
        <v>2024</v>
      </c>
      <c r="P73">
        <v>0</v>
      </c>
    </row>
    <row r="74" spans="1:16" hidden="1" x14ac:dyDescent="0.25">
      <c r="A74" t="s">
        <v>567</v>
      </c>
      <c r="B74">
        <v>1432</v>
      </c>
      <c r="C74" t="s">
        <v>28</v>
      </c>
      <c r="D74">
        <v>1788</v>
      </c>
      <c r="E74">
        <v>1911</v>
      </c>
      <c r="F74">
        <v>33.31</v>
      </c>
      <c r="G74">
        <v>200</v>
      </c>
      <c r="H74">
        <v>0</v>
      </c>
      <c r="I74">
        <f t="shared" si="1"/>
        <v>200</v>
      </c>
      <c r="J74" t="s">
        <v>29</v>
      </c>
      <c r="K74" t="s">
        <v>210</v>
      </c>
      <c r="L74">
        <v>19920101</v>
      </c>
      <c r="M74" t="s">
        <v>264</v>
      </c>
      <c r="N74" t="s">
        <v>558</v>
      </c>
      <c r="O74">
        <v>2024</v>
      </c>
      <c r="P74">
        <v>0</v>
      </c>
    </row>
    <row r="75" spans="1:16" hidden="1" x14ac:dyDescent="0.25">
      <c r="A75" t="s">
        <v>568</v>
      </c>
      <c r="B75">
        <v>1543</v>
      </c>
      <c r="C75" t="s">
        <v>268</v>
      </c>
      <c r="D75">
        <v>1746</v>
      </c>
      <c r="E75">
        <v>1759</v>
      </c>
      <c r="F75">
        <v>35.340000000000003</v>
      </c>
      <c r="G75">
        <v>200</v>
      </c>
      <c r="H75">
        <v>0</v>
      </c>
      <c r="I75">
        <f t="shared" si="1"/>
        <v>200</v>
      </c>
      <c r="J75" t="s">
        <v>29</v>
      </c>
      <c r="K75" t="s">
        <v>210</v>
      </c>
      <c r="L75">
        <v>19860101</v>
      </c>
      <c r="M75" t="s">
        <v>264</v>
      </c>
      <c r="N75" t="s">
        <v>311</v>
      </c>
      <c r="O75">
        <v>2024</v>
      </c>
      <c r="P75">
        <v>0</v>
      </c>
    </row>
    <row r="76" spans="1:16" hidden="1" x14ac:dyDescent="0.25">
      <c r="A76" t="s">
        <v>569</v>
      </c>
      <c r="B76">
        <v>1655</v>
      </c>
      <c r="C76" t="s">
        <v>28</v>
      </c>
      <c r="D76">
        <v>205</v>
      </c>
      <c r="E76">
        <v>2031</v>
      </c>
      <c r="F76">
        <v>14.57</v>
      </c>
      <c r="G76">
        <v>200</v>
      </c>
      <c r="H76">
        <v>0</v>
      </c>
      <c r="I76">
        <f t="shared" si="1"/>
        <v>200</v>
      </c>
      <c r="J76" t="s">
        <v>29</v>
      </c>
      <c r="K76" t="s">
        <v>210</v>
      </c>
      <c r="L76">
        <v>19920101</v>
      </c>
      <c r="M76" t="s">
        <v>264</v>
      </c>
      <c r="N76" t="s">
        <v>558</v>
      </c>
      <c r="O76">
        <v>2024</v>
      </c>
      <c r="P76">
        <v>0</v>
      </c>
    </row>
    <row r="77" spans="1:16" hidden="1" x14ac:dyDescent="0.25">
      <c r="A77" t="s">
        <v>570</v>
      </c>
      <c r="B77">
        <v>170</v>
      </c>
      <c r="C77" t="s">
        <v>268</v>
      </c>
      <c r="D77">
        <v>1714</v>
      </c>
      <c r="E77">
        <v>1716</v>
      </c>
      <c r="F77">
        <v>43.38</v>
      </c>
      <c r="G77">
        <v>200</v>
      </c>
      <c r="H77">
        <v>0</v>
      </c>
      <c r="I77">
        <f t="shared" si="1"/>
        <v>200</v>
      </c>
      <c r="J77" t="s">
        <v>29</v>
      </c>
      <c r="K77" t="s">
        <v>210</v>
      </c>
      <c r="L77">
        <v>19930101</v>
      </c>
      <c r="M77" t="s">
        <v>264</v>
      </c>
      <c r="N77" t="s">
        <v>558</v>
      </c>
      <c r="O77">
        <v>2024</v>
      </c>
      <c r="P77">
        <v>0</v>
      </c>
    </row>
    <row r="78" spans="1:16" hidden="1" x14ac:dyDescent="0.25">
      <c r="A78" t="s">
        <v>571</v>
      </c>
      <c r="B78">
        <v>178</v>
      </c>
      <c r="C78" t="s">
        <v>28</v>
      </c>
      <c r="D78">
        <v>1726</v>
      </c>
      <c r="E78">
        <v>1728</v>
      </c>
      <c r="F78">
        <v>29.21</v>
      </c>
      <c r="G78">
        <v>200</v>
      </c>
      <c r="H78">
        <v>0</v>
      </c>
      <c r="I78">
        <f t="shared" si="1"/>
        <v>200</v>
      </c>
      <c r="J78" t="s">
        <v>29</v>
      </c>
      <c r="K78" t="s">
        <v>210</v>
      </c>
      <c r="L78">
        <v>19920101</v>
      </c>
      <c r="M78" t="s">
        <v>264</v>
      </c>
      <c r="N78" t="s">
        <v>558</v>
      </c>
      <c r="O78">
        <v>2024</v>
      </c>
      <c r="P78">
        <v>0</v>
      </c>
    </row>
    <row r="79" spans="1:16" hidden="1" x14ac:dyDescent="0.25">
      <c r="A79" t="s">
        <v>572</v>
      </c>
      <c r="B79">
        <v>183</v>
      </c>
      <c r="C79" t="s">
        <v>268</v>
      </c>
      <c r="D79">
        <v>1731</v>
      </c>
      <c r="E79">
        <v>1746</v>
      </c>
      <c r="F79">
        <v>30.96</v>
      </c>
      <c r="G79">
        <v>200</v>
      </c>
      <c r="H79">
        <v>0</v>
      </c>
      <c r="I79">
        <f t="shared" si="1"/>
        <v>200</v>
      </c>
      <c r="J79" t="s">
        <v>29</v>
      </c>
      <c r="K79" t="s">
        <v>210</v>
      </c>
      <c r="L79">
        <v>19860101</v>
      </c>
      <c r="M79" t="s">
        <v>264</v>
      </c>
      <c r="N79" t="s">
        <v>311</v>
      </c>
      <c r="O79">
        <v>2024</v>
      </c>
      <c r="P79">
        <v>0</v>
      </c>
    </row>
    <row r="80" spans="1:16" hidden="1" x14ac:dyDescent="0.25">
      <c r="A80" t="s">
        <v>573</v>
      </c>
      <c r="B80">
        <v>1836</v>
      </c>
      <c r="C80" t="s">
        <v>28</v>
      </c>
      <c r="D80">
        <v>1294</v>
      </c>
      <c r="E80" t="s">
        <v>574</v>
      </c>
      <c r="F80">
        <v>28.7</v>
      </c>
      <c r="G80">
        <v>200</v>
      </c>
      <c r="H80">
        <v>0</v>
      </c>
      <c r="I80">
        <f t="shared" si="1"/>
        <v>200</v>
      </c>
      <c r="J80" t="s">
        <v>29</v>
      </c>
      <c r="K80" t="s">
        <v>210</v>
      </c>
      <c r="L80">
        <v>19800101</v>
      </c>
      <c r="M80" t="s">
        <v>264</v>
      </c>
      <c r="N80" t="s">
        <v>498</v>
      </c>
      <c r="O80">
        <v>2024</v>
      </c>
      <c r="P80">
        <v>0</v>
      </c>
    </row>
    <row r="81" spans="1:16" hidden="1" x14ac:dyDescent="0.25">
      <c r="A81" t="s">
        <v>575</v>
      </c>
      <c r="B81">
        <v>1842</v>
      </c>
      <c r="C81" t="s">
        <v>28</v>
      </c>
      <c r="D81">
        <v>1324</v>
      </c>
      <c r="E81">
        <v>1325</v>
      </c>
      <c r="F81">
        <v>55.25</v>
      </c>
      <c r="G81">
        <v>200</v>
      </c>
      <c r="H81">
        <v>0</v>
      </c>
      <c r="I81">
        <f t="shared" si="1"/>
        <v>200</v>
      </c>
      <c r="J81" t="s">
        <v>29</v>
      </c>
      <c r="K81" t="s">
        <v>210</v>
      </c>
      <c r="L81">
        <v>19800101</v>
      </c>
      <c r="M81" t="s">
        <v>264</v>
      </c>
      <c r="N81" t="s">
        <v>576</v>
      </c>
      <c r="O81">
        <v>2024</v>
      </c>
      <c r="P81">
        <v>0</v>
      </c>
    </row>
    <row r="82" spans="1:16" hidden="1" x14ac:dyDescent="0.25">
      <c r="A82" t="s">
        <v>577</v>
      </c>
      <c r="B82">
        <v>2032</v>
      </c>
      <c r="C82" t="s">
        <v>268</v>
      </c>
      <c r="D82">
        <v>1623</v>
      </c>
      <c r="E82">
        <v>1700</v>
      </c>
      <c r="F82">
        <v>24.27</v>
      </c>
      <c r="G82">
        <v>200</v>
      </c>
      <c r="H82">
        <v>0</v>
      </c>
      <c r="I82">
        <f t="shared" si="1"/>
        <v>200</v>
      </c>
      <c r="J82" t="s">
        <v>29</v>
      </c>
      <c r="K82" t="s">
        <v>210</v>
      </c>
      <c r="L82">
        <v>19920101</v>
      </c>
      <c r="M82" t="s">
        <v>264</v>
      </c>
      <c r="N82" t="s">
        <v>558</v>
      </c>
      <c r="O82">
        <v>2024</v>
      </c>
      <c r="P82">
        <v>0</v>
      </c>
    </row>
    <row r="83" spans="1:16" hidden="1" x14ac:dyDescent="0.25">
      <c r="A83" t="s">
        <v>578</v>
      </c>
      <c r="B83">
        <v>2292</v>
      </c>
      <c r="C83" t="s">
        <v>28</v>
      </c>
      <c r="D83" t="s">
        <v>579</v>
      </c>
      <c r="E83">
        <v>1053</v>
      </c>
      <c r="F83">
        <v>4.53</v>
      </c>
      <c r="G83">
        <v>200</v>
      </c>
      <c r="H83">
        <v>0</v>
      </c>
      <c r="I83">
        <f t="shared" si="1"/>
        <v>200</v>
      </c>
      <c r="J83" t="s">
        <v>29</v>
      </c>
      <c r="K83" t="s">
        <v>210</v>
      </c>
      <c r="L83">
        <v>19920101</v>
      </c>
      <c r="M83" t="s">
        <v>264</v>
      </c>
      <c r="N83" t="s">
        <v>558</v>
      </c>
      <c r="O83">
        <v>2024</v>
      </c>
      <c r="P83">
        <v>0</v>
      </c>
    </row>
    <row r="84" spans="1:16" hidden="1" x14ac:dyDescent="0.25">
      <c r="A84" t="s">
        <v>580</v>
      </c>
      <c r="B84">
        <v>236</v>
      </c>
      <c r="C84" t="s">
        <v>28</v>
      </c>
      <c r="D84">
        <v>1945</v>
      </c>
      <c r="E84">
        <v>2031</v>
      </c>
      <c r="F84">
        <v>22.62</v>
      </c>
      <c r="G84">
        <v>200</v>
      </c>
      <c r="H84">
        <v>0</v>
      </c>
      <c r="I84">
        <f t="shared" si="1"/>
        <v>200</v>
      </c>
      <c r="J84" t="s">
        <v>29</v>
      </c>
      <c r="K84" t="s">
        <v>210</v>
      </c>
      <c r="L84">
        <v>19920101</v>
      </c>
      <c r="M84" t="s">
        <v>264</v>
      </c>
      <c r="N84" t="s">
        <v>558</v>
      </c>
      <c r="O84">
        <v>2024</v>
      </c>
      <c r="P84">
        <v>0</v>
      </c>
    </row>
    <row r="85" spans="1:16" hidden="1" x14ac:dyDescent="0.25">
      <c r="A85" t="s">
        <v>581</v>
      </c>
      <c r="B85">
        <v>244</v>
      </c>
      <c r="C85" t="s">
        <v>268</v>
      </c>
      <c r="D85">
        <v>1954</v>
      </c>
      <c r="E85">
        <v>2032</v>
      </c>
      <c r="F85">
        <v>25.3</v>
      </c>
      <c r="G85">
        <v>200</v>
      </c>
      <c r="H85">
        <v>0</v>
      </c>
      <c r="I85">
        <f t="shared" si="1"/>
        <v>200</v>
      </c>
      <c r="J85" t="s">
        <v>29</v>
      </c>
      <c r="K85" t="s">
        <v>210</v>
      </c>
      <c r="L85">
        <v>19920101</v>
      </c>
      <c r="M85" t="s">
        <v>264</v>
      </c>
      <c r="N85" t="s">
        <v>558</v>
      </c>
      <c r="O85">
        <v>2024</v>
      </c>
      <c r="P85">
        <v>0</v>
      </c>
    </row>
    <row r="86" spans="1:16" hidden="1" x14ac:dyDescent="0.25">
      <c r="A86" t="s">
        <v>582</v>
      </c>
      <c r="B86">
        <v>2739</v>
      </c>
      <c r="C86" t="s">
        <v>268</v>
      </c>
      <c r="D86">
        <v>3235</v>
      </c>
      <c r="E86">
        <v>3237</v>
      </c>
      <c r="F86">
        <v>56.19</v>
      </c>
      <c r="G86">
        <v>200</v>
      </c>
      <c r="H86">
        <v>0</v>
      </c>
      <c r="I86">
        <f t="shared" si="1"/>
        <v>200</v>
      </c>
      <c r="J86" t="s">
        <v>29</v>
      </c>
      <c r="K86" t="s">
        <v>210</v>
      </c>
      <c r="L86">
        <v>19930101</v>
      </c>
      <c r="M86" t="s">
        <v>264</v>
      </c>
      <c r="N86" t="s">
        <v>500</v>
      </c>
      <c r="O86">
        <v>2024</v>
      </c>
      <c r="P86">
        <v>0</v>
      </c>
    </row>
    <row r="87" spans="1:16" hidden="1" x14ac:dyDescent="0.25">
      <c r="A87" t="s">
        <v>583</v>
      </c>
      <c r="B87">
        <v>2884</v>
      </c>
      <c r="C87" t="s">
        <v>28</v>
      </c>
      <c r="D87">
        <v>1728</v>
      </c>
      <c r="E87">
        <v>1788</v>
      </c>
      <c r="F87">
        <v>4.08</v>
      </c>
      <c r="G87">
        <v>200</v>
      </c>
      <c r="H87">
        <v>0</v>
      </c>
      <c r="I87">
        <f t="shared" si="1"/>
        <v>200</v>
      </c>
      <c r="J87" t="s">
        <v>29</v>
      </c>
      <c r="K87" t="s">
        <v>210</v>
      </c>
      <c r="L87">
        <v>19920101</v>
      </c>
      <c r="M87" t="s">
        <v>264</v>
      </c>
      <c r="N87" t="s">
        <v>558</v>
      </c>
      <c r="O87">
        <v>2024</v>
      </c>
      <c r="P87">
        <v>0</v>
      </c>
    </row>
    <row r="88" spans="1:16" hidden="1" x14ac:dyDescent="0.25">
      <c r="A88" t="s">
        <v>584</v>
      </c>
      <c r="B88">
        <v>3227</v>
      </c>
      <c r="C88" t="s">
        <v>268</v>
      </c>
      <c r="D88">
        <v>1909</v>
      </c>
      <c r="E88">
        <v>1910</v>
      </c>
      <c r="F88">
        <v>28.33</v>
      </c>
      <c r="G88">
        <v>200</v>
      </c>
      <c r="H88">
        <v>0</v>
      </c>
      <c r="I88">
        <f t="shared" si="1"/>
        <v>200</v>
      </c>
      <c r="J88" t="s">
        <v>29</v>
      </c>
      <c r="K88" t="s">
        <v>210</v>
      </c>
      <c r="L88">
        <v>19920101</v>
      </c>
      <c r="M88" t="s">
        <v>264</v>
      </c>
      <c r="N88" t="s">
        <v>558</v>
      </c>
      <c r="O88">
        <v>2024</v>
      </c>
      <c r="P88">
        <v>0</v>
      </c>
    </row>
    <row r="89" spans="1:16" hidden="1" x14ac:dyDescent="0.25">
      <c r="A89" t="s">
        <v>585</v>
      </c>
      <c r="B89">
        <v>331</v>
      </c>
      <c r="C89" t="s">
        <v>268</v>
      </c>
      <c r="D89">
        <v>1700</v>
      </c>
      <c r="E89">
        <v>1703</v>
      </c>
      <c r="F89">
        <v>41.74</v>
      </c>
      <c r="G89">
        <v>200</v>
      </c>
      <c r="H89">
        <v>0</v>
      </c>
      <c r="I89">
        <f t="shared" si="1"/>
        <v>200</v>
      </c>
      <c r="J89" t="s">
        <v>29</v>
      </c>
      <c r="K89" t="s">
        <v>210</v>
      </c>
      <c r="L89">
        <v>19920101</v>
      </c>
      <c r="M89" t="s">
        <v>264</v>
      </c>
      <c r="N89" t="s">
        <v>558</v>
      </c>
      <c r="O89">
        <v>2024</v>
      </c>
      <c r="P89">
        <v>0</v>
      </c>
    </row>
    <row r="90" spans="1:16" hidden="1" x14ac:dyDescent="0.25">
      <c r="A90" t="s">
        <v>586</v>
      </c>
      <c r="B90">
        <v>334</v>
      </c>
      <c r="C90" t="s">
        <v>268</v>
      </c>
      <c r="D90">
        <v>1706</v>
      </c>
      <c r="E90">
        <v>1725</v>
      </c>
      <c r="F90">
        <v>50.74</v>
      </c>
      <c r="G90">
        <v>200</v>
      </c>
      <c r="H90">
        <v>0</v>
      </c>
      <c r="I90">
        <f t="shared" si="1"/>
        <v>200</v>
      </c>
      <c r="J90" t="s">
        <v>29</v>
      </c>
      <c r="K90" t="s">
        <v>210</v>
      </c>
      <c r="L90">
        <v>19930101</v>
      </c>
      <c r="M90" t="s">
        <v>264</v>
      </c>
      <c r="N90" t="s">
        <v>558</v>
      </c>
      <c r="O90">
        <v>2024</v>
      </c>
      <c r="P90">
        <v>0</v>
      </c>
    </row>
    <row r="91" spans="1:16" hidden="1" x14ac:dyDescent="0.25">
      <c r="A91" t="s">
        <v>587</v>
      </c>
      <c r="B91">
        <v>336</v>
      </c>
      <c r="C91" t="s">
        <v>268</v>
      </c>
      <c r="D91">
        <v>1708</v>
      </c>
      <c r="E91">
        <v>1714</v>
      </c>
      <c r="F91">
        <v>16.07</v>
      </c>
      <c r="G91">
        <v>200</v>
      </c>
      <c r="H91">
        <v>0</v>
      </c>
      <c r="I91">
        <f t="shared" si="1"/>
        <v>200</v>
      </c>
      <c r="J91" t="s">
        <v>29</v>
      </c>
      <c r="K91" t="s">
        <v>210</v>
      </c>
      <c r="L91">
        <v>19930101</v>
      </c>
      <c r="M91" t="s">
        <v>264</v>
      </c>
      <c r="N91" t="s">
        <v>558</v>
      </c>
      <c r="O91">
        <v>2024</v>
      </c>
      <c r="P91">
        <v>0</v>
      </c>
    </row>
    <row r="92" spans="1:16" hidden="1" x14ac:dyDescent="0.25">
      <c r="A92" t="s">
        <v>588</v>
      </c>
      <c r="B92">
        <v>3515</v>
      </c>
      <c r="C92" t="s">
        <v>268</v>
      </c>
      <c r="D92">
        <v>1706</v>
      </c>
      <c r="E92">
        <v>1708</v>
      </c>
      <c r="F92">
        <v>16.079999999999998</v>
      </c>
      <c r="G92">
        <v>200</v>
      </c>
      <c r="H92">
        <v>0</v>
      </c>
      <c r="I92">
        <f t="shared" si="1"/>
        <v>200</v>
      </c>
      <c r="J92" t="s">
        <v>29</v>
      </c>
      <c r="K92" t="s">
        <v>210</v>
      </c>
      <c r="L92">
        <v>19930101</v>
      </c>
      <c r="M92" t="s">
        <v>264</v>
      </c>
      <c r="N92" t="s">
        <v>558</v>
      </c>
      <c r="O92">
        <v>2024</v>
      </c>
      <c r="P92">
        <v>0</v>
      </c>
    </row>
    <row r="93" spans="1:16" hidden="1" x14ac:dyDescent="0.25">
      <c r="A93" t="s">
        <v>589</v>
      </c>
      <c r="B93">
        <v>365</v>
      </c>
      <c r="C93" t="s">
        <v>28</v>
      </c>
      <c r="D93">
        <v>1261</v>
      </c>
      <c r="E93">
        <v>1281</v>
      </c>
      <c r="F93">
        <v>31.63</v>
      </c>
      <c r="G93">
        <v>200</v>
      </c>
      <c r="H93">
        <v>0</v>
      </c>
      <c r="I93">
        <f t="shared" si="1"/>
        <v>200</v>
      </c>
      <c r="J93" t="s">
        <v>29</v>
      </c>
      <c r="K93" t="s">
        <v>210</v>
      </c>
      <c r="L93">
        <v>19920101</v>
      </c>
      <c r="M93" t="s">
        <v>264</v>
      </c>
      <c r="N93" t="s">
        <v>558</v>
      </c>
      <c r="O93">
        <v>2024</v>
      </c>
      <c r="P93">
        <v>0</v>
      </c>
    </row>
    <row r="94" spans="1:16" hidden="1" x14ac:dyDescent="0.25">
      <c r="A94" t="s">
        <v>590</v>
      </c>
      <c r="B94">
        <v>4012</v>
      </c>
      <c r="C94" t="s">
        <v>268</v>
      </c>
      <c r="D94">
        <v>1708</v>
      </c>
      <c r="E94">
        <v>1717</v>
      </c>
      <c r="F94">
        <v>47.37</v>
      </c>
      <c r="G94">
        <v>200</v>
      </c>
      <c r="H94">
        <v>0</v>
      </c>
      <c r="I94">
        <f t="shared" si="1"/>
        <v>200</v>
      </c>
      <c r="J94" t="s">
        <v>29</v>
      </c>
      <c r="K94" t="s">
        <v>210</v>
      </c>
      <c r="L94">
        <v>19930101</v>
      </c>
      <c r="M94" t="s">
        <v>264</v>
      </c>
      <c r="N94" t="s">
        <v>558</v>
      </c>
      <c r="O94">
        <v>2024</v>
      </c>
      <c r="P94">
        <v>0</v>
      </c>
    </row>
    <row r="95" spans="1:16" hidden="1" x14ac:dyDescent="0.25">
      <c r="A95" t="s">
        <v>591</v>
      </c>
      <c r="B95">
        <v>449</v>
      </c>
      <c r="C95" t="s">
        <v>28</v>
      </c>
      <c r="D95">
        <v>1269</v>
      </c>
      <c r="E95">
        <v>1270</v>
      </c>
      <c r="F95">
        <v>17.75</v>
      </c>
      <c r="G95">
        <v>200</v>
      </c>
      <c r="H95">
        <v>0</v>
      </c>
      <c r="I95">
        <f t="shared" si="1"/>
        <v>200</v>
      </c>
      <c r="J95" t="s">
        <v>29</v>
      </c>
      <c r="K95" t="s">
        <v>210</v>
      </c>
      <c r="L95">
        <v>19800101</v>
      </c>
      <c r="M95" t="s">
        <v>264</v>
      </c>
      <c r="N95" t="s">
        <v>592</v>
      </c>
      <c r="O95">
        <v>2024</v>
      </c>
      <c r="P95">
        <v>0</v>
      </c>
    </row>
    <row r="96" spans="1:16" hidden="1" x14ac:dyDescent="0.25">
      <c r="A96" t="s">
        <v>593</v>
      </c>
      <c r="B96">
        <v>452</v>
      </c>
      <c r="C96" t="s">
        <v>268</v>
      </c>
      <c r="D96">
        <v>1272</v>
      </c>
      <c r="E96">
        <v>1706</v>
      </c>
      <c r="F96">
        <v>11.33</v>
      </c>
      <c r="G96">
        <v>200</v>
      </c>
      <c r="H96">
        <v>0</v>
      </c>
      <c r="I96">
        <f t="shared" si="1"/>
        <v>200</v>
      </c>
      <c r="J96" t="s">
        <v>29</v>
      </c>
      <c r="K96" t="s">
        <v>210</v>
      </c>
      <c r="L96">
        <v>19930101</v>
      </c>
      <c r="M96" t="s">
        <v>264</v>
      </c>
      <c r="N96" t="s">
        <v>558</v>
      </c>
      <c r="O96">
        <v>2024</v>
      </c>
      <c r="P96">
        <v>0</v>
      </c>
    </row>
    <row r="97" spans="1:16" hidden="1" x14ac:dyDescent="0.25">
      <c r="A97" t="s">
        <v>594</v>
      </c>
      <c r="B97">
        <v>456</v>
      </c>
      <c r="C97" t="s">
        <v>268</v>
      </c>
      <c r="D97">
        <v>1606</v>
      </c>
      <c r="E97">
        <v>1623</v>
      </c>
      <c r="F97">
        <v>17.96</v>
      </c>
      <c r="G97">
        <v>200</v>
      </c>
      <c r="H97">
        <v>0</v>
      </c>
      <c r="I97">
        <f t="shared" si="1"/>
        <v>200</v>
      </c>
      <c r="J97" t="s">
        <v>29</v>
      </c>
      <c r="K97" t="s">
        <v>210</v>
      </c>
      <c r="L97">
        <v>19920101</v>
      </c>
      <c r="M97" t="s">
        <v>264</v>
      </c>
      <c r="N97" t="s">
        <v>558</v>
      </c>
      <c r="O97">
        <v>2024</v>
      </c>
      <c r="P97">
        <v>0</v>
      </c>
    </row>
    <row r="98" spans="1:16" hidden="1" x14ac:dyDescent="0.25">
      <c r="A98" t="s">
        <v>595</v>
      </c>
      <c r="B98">
        <v>4745</v>
      </c>
      <c r="C98" t="s">
        <v>491</v>
      </c>
      <c r="D98">
        <v>640</v>
      </c>
      <c r="E98">
        <v>638</v>
      </c>
      <c r="F98">
        <v>38.369999999999997</v>
      </c>
      <c r="G98">
        <v>200</v>
      </c>
      <c r="H98">
        <v>0</v>
      </c>
      <c r="I98">
        <f t="shared" si="1"/>
        <v>200</v>
      </c>
      <c r="J98" t="s">
        <v>29</v>
      </c>
      <c r="K98" t="s">
        <v>210</v>
      </c>
      <c r="L98">
        <v>20220101</v>
      </c>
      <c r="M98" t="s">
        <v>264</v>
      </c>
      <c r="N98" t="s">
        <v>596</v>
      </c>
      <c r="O98">
        <v>2024</v>
      </c>
      <c r="P98">
        <v>0</v>
      </c>
    </row>
    <row r="99" spans="1:16" hidden="1" x14ac:dyDescent="0.25">
      <c r="A99" t="s">
        <v>597</v>
      </c>
      <c r="B99">
        <v>4761</v>
      </c>
      <c r="C99" t="s">
        <v>491</v>
      </c>
      <c r="D99">
        <v>638</v>
      </c>
      <c r="E99">
        <v>769</v>
      </c>
      <c r="F99">
        <v>14.45</v>
      </c>
      <c r="G99">
        <v>200</v>
      </c>
      <c r="H99">
        <v>0</v>
      </c>
      <c r="I99">
        <f t="shared" si="1"/>
        <v>200</v>
      </c>
      <c r="J99" t="s">
        <v>29</v>
      </c>
      <c r="K99" t="s">
        <v>210</v>
      </c>
      <c r="L99">
        <v>20220101</v>
      </c>
      <c r="M99" t="s">
        <v>264</v>
      </c>
      <c r="N99" t="s">
        <v>596</v>
      </c>
      <c r="O99">
        <v>2024</v>
      </c>
      <c r="P99">
        <v>0</v>
      </c>
    </row>
    <row r="100" spans="1:16" hidden="1" x14ac:dyDescent="0.25">
      <c r="A100" t="s">
        <v>598</v>
      </c>
      <c r="B100">
        <v>4762</v>
      </c>
      <c r="C100" t="s">
        <v>491</v>
      </c>
      <c r="D100">
        <v>636</v>
      </c>
      <c r="E100">
        <v>638</v>
      </c>
      <c r="F100">
        <v>17.29</v>
      </c>
      <c r="G100">
        <v>200</v>
      </c>
      <c r="H100">
        <v>0</v>
      </c>
      <c r="I100">
        <f t="shared" si="1"/>
        <v>200</v>
      </c>
      <c r="J100" t="s">
        <v>29</v>
      </c>
      <c r="K100" t="s">
        <v>210</v>
      </c>
      <c r="L100">
        <v>20220101</v>
      </c>
      <c r="M100" t="s">
        <v>264</v>
      </c>
      <c r="N100" t="s">
        <v>596</v>
      </c>
      <c r="O100">
        <v>2024</v>
      </c>
      <c r="P100">
        <v>0</v>
      </c>
    </row>
    <row r="101" spans="1:16" hidden="1" x14ac:dyDescent="0.25">
      <c r="A101" t="s">
        <v>599</v>
      </c>
      <c r="B101">
        <v>4763</v>
      </c>
      <c r="C101" t="s">
        <v>491</v>
      </c>
      <c r="D101">
        <v>634</v>
      </c>
      <c r="E101">
        <v>636</v>
      </c>
      <c r="F101">
        <v>28.32</v>
      </c>
      <c r="G101">
        <v>200</v>
      </c>
      <c r="H101">
        <v>0</v>
      </c>
      <c r="I101">
        <f t="shared" si="1"/>
        <v>200</v>
      </c>
      <c r="J101" t="s">
        <v>29</v>
      </c>
      <c r="K101" t="s">
        <v>210</v>
      </c>
      <c r="L101">
        <v>20220101</v>
      </c>
      <c r="M101" t="s">
        <v>264</v>
      </c>
      <c r="N101" t="s">
        <v>596</v>
      </c>
      <c r="O101">
        <v>2024</v>
      </c>
      <c r="P101">
        <v>0</v>
      </c>
    </row>
    <row r="102" spans="1:16" hidden="1" x14ac:dyDescent="0.25">
      <c r="A102" t="s">
        <v>600</v>
      </c>
      <c r="B102">
        <v>4764</v>
      </c>
      <c r="C102" t="s">
        <v>491</v>
      </c>
      <c r="D102">
        <v>769</v>
      </c>
      <c r="E102">
        <v>2746</v>
      </c>
      <c r="F102">
        <v>16.38</v>
      </c>
      <c r="G102">
        <v>200</v>
      </c>
      <c r="H102">
        <v>0</v>
      </c>
      <c r="I102">
        <f t="shared" si="1"/>
        <v>200</v>
      </c>
      <c r="J102" t="s">
        <v>29</v>
      </c>
      <c r="K102" t="s">
        <v>210</v>
      </c>
      <c r="L102">
        <v>20220101</v>
      </c>
      <c r="M102" t="s">
        <v>264</v>
      </c>
      <c r="N102" t="s">
        <v>596</v>
      </c>
      <c r="O102">
        <v>2024</v>
      </c>
      <c r="P102">
        <v>0</v>
      </c>
    </row>
    <row r="103" spans="1:16" hidden="1" x14ac:dyDescent="0.25">
      <c r="A103" t="s">
        <v>601</v>
      </c>
      <c r="B103">
        <v>4765</v>
      </c>
      <c r="C103" t="s">
        <v>491</v>
      </c>
      <c r="D103">
        <v>2746</v>
      </c>
      <c r="E103">
        <v>2697</v>
      </c>
      <c r="F103">
        <v>3.51</v>
      </c>
      <c r="G103">
        <v>200</v>
      </c>
      <c r="H103">
        <v>0</v>
      </c>
      <c r="I103">
        <f t="shared" si="1"/>
        <v>200</v>
      </c>
      <c r="J103" t="s">
        <v>29</v>
      </c>
      <c r="K103" t="s">
        <v>210</v>
      </c>
      <c r="L103">
        <v>20220101</v>
      </c>
      <c r="M103" t="s">
        <v>264</v>
      </c>
      <c r="N103" t="s">
        <v>596</v>
      </c>
      <c r="O103">
        <v>2024</v>
      </c>
      <c r="P103">
        <v>0</v>
      </c>
    </row>
    <row r="104" spans="1:16" hidden="1" x14ac:dyDescent="0.25">
      <c r="A104" t="s">
        <v>602</v>
      </c>
      <c r="B104">
        <v>52</v>
      </c>
      <c r="C104" t="s">
        <v>28</v>
      </c>
      <c r="D104">
        <v>1911</v>
      </c>
      <c r="E104">
        <v>1945</v>
      </c>
      <c r="F104">
        <v>16.010000000000002</v>
      </c>
      <c r="G104">
        <v>200</v>
      </c>
      <c r="H104">
        <v>0</v>
      </c>
      <c r="I104">
        <f t="shared" si="1"/>
        <v>200</v>
      </c>
      <c r="J104" t="s">
        <v>29</v>
      </c>
      <c r="K104" t="s">
        <v>210</v>
      </c>
      <c r="L104">
        <v>19920101</v>
      </c>
      <c r="M104" t="s">
        <v>264</v>
      </c>
      <c r="N104" t="s">
        <v>558</v>
      </c>
      <c r="O104">
        <v>2024</v>
      </c>
      <c r="P104">
        <v>0</v>
      </c>
    </row>
    <row r="105" spans="1:16" hidden="1" x14ac:dyDescent="0.25">
      <c r="A105" t="s">
        <v>603</v>
      </c>
      <c r="B105">
        <v>53</v>
      </c>
      <c r="C105" t="s">
        <v>28</v>
      </c>
      <c r="D105">
        <v>1911</v>
      </c>
      <c r="E105">
        <v>205</v>
      </c>
      <c r="F105">
        <v>29.24</v>
      </c>
      <c r="G105">
        <v>200</v>
      </c>
      <c r="H105">
        <v>0</v>
      </c>
      <c r="I105">
        <f t="shared" si="1"/>
        <v>200</v>
      </c>
      <c r="J105" t="s">
        <v>29</v>
      </c>
      <c r="K105" t="s">
        <v>210</v>
      </c>
      <c r="L105">
        <v>19920101</v>
      </c>
      <c r="M105" t="s">
        <v>264</v>
      </c>
      <c r="N105" t="s">
        <v>558</v>
      </c>
      <c r="O105">
        <v>2024</v>
      </c>
      <c r="P105">
        <v>0</v>
      </c>
    </row>
    <row r="106" spans="1:16" hidden="1" x14ac:dyDescent="0.25">
      <c r="A106" t="s">
        <v>604</v>
      </c>
      <c r="B106">
        <v>938</v>
      </c>
      <c r="C106" t="s">
        <v>268</v>
      </c>
      <c r="D106">
        <v>2083</v>
      </c>
      <c r="E106">
        <v>2032</v>
      </c>
      <c r="F106">
        <v>17.510000000000002</v>
      </c>
      <c r="G106">
        <v>200</v>
      </c>
      <c r="H106">
        <v>0</v>
      </c>
      <c r="I106">
        <f t="shared" si="1"/>
        <v>200</v>
      </c>
      <c r="J106" t="s">
        <v>29</v>
      </c>
      <c r="K106" t="s">
        <v>210</v>
      </c>
      <c r="L106">
        <v>19920101</v>
      </c>
      <c r="M106" t="s">
        <v>264</v>
      </c>
      <c r="N106" t="s">
        <v>558</v>
      </c>
      <c r="O106">
        <v>2024</v>
      </c>
      <c r="P106">
        <v>0</v>
      </c>
    </row>
    <row r="107" spans="1:16" hidden="1" x14ac:dyDescent="0.25">
      <c r="A107" t="s">
        <v>605</v>
      </c>
      <c r="B107">
        <v>996</v>
      </c>
      <c r="C107" t="s">
        <v>28</v>
      </c>
      <c r="D107">
        <v>1053</v>
      </c>
      <c r="E107">
        <v>1261</v>
      </c>
      <c r="F107">
        <v>28.38</v>
      </c>
      <c r="G107">
        <v>200</v>
      </c>
      <c r="H107">
        <v>0</v>
      </c>
      <c r="I107">
        <f t="shared" si="1"/>
        <v>200</v>
      </c>
      <c r="J107" t="s">
        <v>29</v>
      </c>
      <c r="K107" t="s">
        <v>210</v>
      </c>
      <c r="L107">
        <v>19920101</v>
      </c>
      <c r="M107" t="s">
        <v>264</v>
      </c>
      <c r="N107" t="s">
        <v>558</v>
      </c>
      <c r="O107">
        <v>2024</v>
      </c>
      <c r="P107">
        <v>0</v>
      </c>
    </row>
    <row r="108" spans="1:16" hidden="1" x14ac:dyDescent="0.25">
      <c r="A108" t="s">
        <v>606</v>
      </c>
      <c r="B108">
        <v>39</v>
      </c>
      <c r="C108" t="s">
        <v>268</v>
      </c>
      <c r="D108" t="s">
        <v>607</v>
      </c>
      <c r="E108" t="s">
        <v>608</v>
      </c>
      <c r="F108">
        <v>13.65</v>
      </c>
      <c r="G108">
        <v>250</v>
      </c>
      <c r="H108">
        <v>0</v>
      </c>
      <c r="I108">
        <f t="shared" si="1"/>
        <v>250</v>
      </c>
      <c r="J108" t="s">
        <v>29</v>
      </c>
      <c r="K108" t="s">
        <v>210</v>
      </c>
      <c r="L108">
        <v>20110101</v>
      </c>
      <c r="M108" t="s">
        <v>31</v>
      </c>
      <c r="N108" t="s">
        <v>65</v>
      </c>
      <c r="O108">
        <v>2024</v>
      </c>
      <c r="P108">
        <v>0</v>
      </c>
    </row>
    <row r="109" spans="1:16" hidden="1" x14ac:dyDescent="0.25">
      <c r="A109" t="s">
        <v>609</v>
      </c>
      <c r="B109">
        <v>683</v>
      </c>
      <c r="C109" t="s">
        <v>491</v>
      </c>
      <c r="D109">
        <v>40001</v>
      </c>
      <c r="E109">
        <v>40002</v>
      </c>
      <c r="F109">
        <v>39.74</v>
      </c>
      <c r="G109">
        <v>250</v>
      </c>
      <c r="H109">
        <v>0</v>
      </c>
      <c r="I109">
        <f t="shared" si="1"/>
        <v>250</v>
      </c>
      <c r="J109" t="s">
        <v>29</v>
      </c>
      <c r="K109" t="s">
        <v>210</v>
      </c>
      <c r="L109">
        <v>20200101</v>
      </c>
      <c r="M109" t="s">
        <v>31</v>
      </c>
      <c r="N109" t="s">
        <v>610</v>
      </c>
      <c r="O109">
        <v>2024</v>
      </c>
      <c r="P109">
        <v>0</v>
      </c>
    </row>
    <row r="110" spans="1:16" hidden="1" x14ac:dyDescent="0.25">
      <c r="A110" t="s">
        <v>611</v>
      </c>
      <c r="B110">
        <v>684</v>
      </c>
      <c r="C110" t="s">
        <v>491</v>
      </c>
      <c r="D110">
        <v>40002</v>
      </c>
      <c r="E110">
        <v>40003</v>
      </c>
      <c r="F110">
        <v>37.82</v>
      </c>
      <c r="G110">
        <v>250</v>
      </c>
      <c r="H110">
        <v>0</v>
      </c>
      <c r="I110">
        <f t="shared" si="1"/>
        <v>250</v>
      </c>
      <c r="J110" t="s">
        <v>29</v>
      </c>
      <c r="K110" t="s">
        <v>210</v>
      </c>
      <c r="L110">
        <v>20200101</v>
      </c>
      <c r="M110" t="s">
        <v>31</v>
      </c>
      <c r="N110" t="s">
        <v>610</v>
      </c>
      <c r="O110">
        <v>2024</v>
      </c>
      <c r="P110">
        <v>0</v>
      </c>
    </row>
    <row r="111" spans="1:16" hidden="1" x14ac:dyDescent="0.25">
      <c r="A111" t="s">
        <v>612</v>
      </c>
      <c r="B111">
        <v>685</v>
      </c>
      <c r="C111" t="s">
        <v>491</v>
      </c>
      <c r="D111">
        <v>40003</v>
      </c>
      <c r="E111">
        <v>40004</v>
      </c>
      <c r="F111">
        <v>18.579999999999998</v>
      </c>
      <c r="G111">
        <v>250</v>
      </c>
      <c r="H111">
        <v>0</v>
      </c>
      <c r="I111">
        <f t="shared" si="1"/>
        <v>250</v>
      </c>
      <c r="J111" t="s">
        <v>29</v>
      </c>
      <c r="K111" t="s">
        <v>210</v>
      </c>
      <c r="L111">
        <v>20200101</v>
      </c>
      <c r="M111" t="s">
        <v>31</v>
      </c>
      <c r="N111" t="s">
        <v>610</v>
      </c>
      <c r="O111">
        <v>2024</v>
      </c>
      <c r="P111">
        <v>0</v>
      </c>
    </row>
    <row r="112" spans="1:16" hidden="1" x14ac:dyDescent="0.25">
      <c r="A112" t="s">
        <v>613</v>
      </c>
      <c r="B112">
        <v>686</v>
      </c>
      <c r="C112" t="s">
        <v>491</v>
      </c>
      <c r="D112">
        <v>40004</v>
      </c>
      <c r="E112">
        <v>40005</v>
      </c>
      <c r="F112">
        <v>34.82</v>
      </c>
      <c r="G112">
        <v>250</v>
      </c>
      <c r="H112">
        <v>0</v>
      </c>
      <c r="I112">
        <f t="shared" si="1"/>
        <v>250</v>
      </c>
      <c r="J112" t="s">
        <v>29</v>
      </c>
      <c r="K112" t="s">
        <v>210</v>
      </c>
      <c r="L112">
        <v>20200101</v>
      </c>
      <c r="M112" t="s">
        <v>31</v>
      </c>
      <c r="N112" t="s">
        <v>610</v>
      </c>
      <c r="O112">
        <v>2024</v>
      </c>
      <c r="P112">
        <v>0</v>
      </c>
    </row>
    <row r="113" spans="1:16" hidden="1" x14ac:dyDescent="0.25">
      <c r="A113" t="s">
        <v>614</v>
      </c>
      <c r="B113">
        <v>687</v>
      </c>
      <c r="C113" t="s">
        <v>491</v>
      </c>
      <c r="D113">
        <v>40005</v>
      </c>
      <c r="E113">
        <v>40006</v>
      </c>
      <c r="F113">
        <v>47.98</v>
      </c>
      <c r="G113">
        <v>250</v>
      </c>
      <c r="H113">
        <v>0</v>
      </c>
      <c r="I113">
        <f t="shared" si="1"/>
        <v>250</v>
      </c>
      <c r="J113" t="s">
        <v>29</v>
      </c>
      <c r="K113" t="s">
        <v>210</v>
      </c>
      <c r="L113">
        <v>20200101</v>
      </c>
      <c r="M113" t="s">
        <v>31</v>
      </c>
      <c r="N113" t="s">
        <v>610</v>
      </c>
      <c r="O113">
        <v>2024</v>
      </c>
      <c r="P113">
        <v>0</v>
      </c>
    </row>
    <row r="114" spans="1:16" hidden="1" x14ac:dyDescent="0.25">
      <c r="A114" t="s">
        <v>615</v>
      </c>
      <c r="B114">
        <v>688</v>
      </c>
      <c r="C114" t="s">
        <v>491</v>
      </c>
      <c r="D114">
        <v>40006</v>
      </c>
      <c r="E114">
        <v>40007</v>
      </c>
      <c r="F114">
        <v>30.71</v>
      </c>
      <c r="G114">
        <v>250</v>
      </c>
      <c r="H114">
        <v>0</v>
      </c>
      <c r="I114">
        <f t="shared" si="1"/>
        <v>250</v>
      </c>
      <c r="J114" t="s">
        <v>29</v>
      </c>
      <c r="K114" t="s">
        <v>210</v>
      </c>
      <c r="L114">
        <v>20200101</v>
      </c>
      <c r="M114" t="s">
        <v>31</v>
      </c>
      <c r="N114" t="s">
        <v>610</v>
      </c>
      <c r="O114">
        <v>2024</v>
      </c>
      <c r="P114">
        <v>0</v>
      </c>
    </row>
    <row r="115" spans="1:16" hidden="1" x14ac:dyDescent="0.25">
      <c r="A115" t="s">
        <v>616</v>
      </c>
      <c r="B115">
        <v>689</v>
      </c>
      <c r="C115" t="s">
        <v>491</v>
      </c>
      <c r="D115">
        <v>40007</v>
      </c>
      <c r="E115">
        <v>40008</v>
      </c>
      <c r="F115">
        <v>27.32</v>
      </c>
      <c r="G115">
        <v>250</v>
      </c>
      <c r="H115">
        <v>0</v>
      </c>
      <c r="I115">
        <f t="shared" si="1"/>
        <v>250</v>
      </c>
      <c r="J115" t="s">
        <v>29</v>
      </c>
      <c r="K115" t="s">
        <v>210</v>
      </c>
      <c r="L115">
        <v>20200101</v>
      </c>
      <c r="M115" t="s">
        <v>31</v>
      </c>
      <c r="N115" t="s">
        <v>610</v>
      </c>
      <c r="O115">
        <v>2024</v>
      </c>
      <c r="P115">
        <v>0</v>
      </c>
    </row>
    <row r="116" spans="1:16" hidden="1" x14ac:dyDescent="0.25">
      <c r="A116" t="s">
        <v>617</v>
      </c>
      <c r="B116">
        <v>690</v>
      </c>
      <c r="C116" t="s">
        <v>491</v>
      </c>
      <c r="D116">
        <v>40008</v>
      </c>
      <c r="E116">
        <v>40009</v>
      </c>
      <c r="F116">
        <v>33.049999999999997</v>
      </c>
      <c r="G116">
        <v>250</v>
      </c>
      <c r="H116">
        <v>0</v>
      </c>
      <c r="I116">
        <f t="shared" si="1"/>
        <v>250</v>
      </c>
      <c r="J116" t="s">
        <v>29</v>
      </c>
      <c r="K116" t="s">
        <v>210</v>
      </c>
      <c r="L116">
        <v>20200101</v>
      </c>
      <c r="M116" t="s">
        <v>31</v>
      </c>
      <c r="N116" t="s">
        <v>610</v>
      </c>
      <c r="O116">
        <v>2024</v>
      </c>
      <c r="P116">
        <v>0</v>
      </c>
    </row>
    <row r="117" spans="1:16" hidden="1" x14ac:dyDescent="0.25">
      <c r="A117" t="s">
        <v>618</v>
      </c>
      <c r="B117">
        <v>691</v>
      </c>
      <c r="C117" t="s">
        <v>491</v>
      </c>
      <c r="D117">
        <v>40009</v>
      </c>
      <c r="E117">
        <v>40012</v>
      </c>
      <c r="F117">
        <v>36.19</v>
      </c>
      <c r="G117">
        <v>250</v>
      </c>
      <c r="H117">
        <v>0</v>
      </c>
      <c r="I117">
        <f t="shared" si="1"/>
        <v>250</v>
      </c>
      <c r="J117" t="s">
        <v>29</v>
      </c>
      <c r="K117" t="s">
        <v>210</v>
      </c>
      <c r="L117">
        <v>20200101</v>
      </c>
      <c r="M117" t="s">
        <v>31</v>
      </c>
      <c r="N117" t="s">
        <v>610</v>
      </c>
      <c r="O117">
        <v>2024</v>
      </c>
      <c r="P117">
        <v>0</v>
      </c>
    </row>
    <row r="118" spans="1:16" hidden="1" x14ac:dyDescent="0.25">
      <c r="A118" t="s">
        <v>619</v>
      </c>
      <c r="B118">
        <v>692</v>
      </c>
      <c r="C118" t="s">
        <v>491</v>
      </c>
      <c r="D118">
        <v>40012</v>
      </c>
      <c r="E118">
        <v>40011</v>
      </c>
      <c r="F118">
        <v>44.56</v>
      </c>
      <c r="G118">
        <v>250</v>
      </c>
      <c r="H118">
        <v>0</v>
      </c>
      <c r="I118">
        <f t="shared" si="1"/>
        <v>250</v>
      </c>
      <c r="J118" t="s">
        <v>29</v>
      </c>
      <c r="K118" t="s">
        <v>210</v>
      </c>
      <c r="L118">
        <v>20200101</v>
      </c>
      <c r="M118" t="s">
        <v>31</v>
      </c>
      <c r="N118" t="s">
        <v>610</v>
      </c>
      <c r="O118">
        <v>2024</v>
      </c>
      <c r="P118">
        <v>0</v>
      </c>
    </row>
    <row r="119" spans="1:16" hidden="1" x14ac:dyDescent="0.25">
      <c r="A119" t="s">
        <v>620</v>
      </c>
      <c r="B119">
        <v>693</v>
      </c>
      <c r="C119" t="s">
        <v>491</v>
      </c>
      <c r="D119">
        <v>40013</v>
      </c>
      <c r="E119">
        <v>40014</v>
      </c>
      <c r="F119">
        <v>42.91</v>
      </c>
      <c r="G119">
        <v>250</v>
      </c>
      <c r="H119">
        <v>0</v>
      </c>
      <c r="I119">
        <f t="shared" si="1"/>
        <v>250</v>
      </c>
      <c r="J119" t="s">
        <v>29</v>
      </c>
      <c r="K119" t="s">
        <v>210</v>
      </c>
      <c r="L119">
        <v>20200101</v>
      </c>
      <c r="M119" t="s">
        <v>31</v>
      </c>
      <c r="N119" t="s">
        <v>610</v>
      </c>
      <c r="O119">
        <v>2024</v>
      </c>
      <c r="P119">
        <v>0</v>
      </c>
    </row>
    <row r="120" spans="1:16" hidden="1" x14ac:dyDescent="0.25">
      <c r="A120" t="s">
        <v>621</v>
      </c>
      <c r="B120">
        <v>694</v>
      </c>
      <c r="C120" t="s">
        <v>491</v>
      </c>
      <c r="D120">
        <v>40014</v>
      </c>
      <c r="E120">
        <v>40003</v>
      </c>
      <c r="F120">
        <v>16.239999999999998</v>
      </c>
      <c r="G120">
        <v>250</v>
      </c>
      <c r="H120">
        <v>0</v>
      </c>
      <c r="I120">
        <f t="shared" si="1"/>
        <v>250</v>
      </c>
      <c r="J120" t="s">
        <v>29</v>
      </c>
      <c r="K120" t="s">
        <v>210</v>
      </c>
      <c r="L120">
        <v>20200101</v>
      </c>
      <c r="M120" t="s">
        <v>31</v>
      </c>
      <c r="N120" t="s">
        <v>610</v>
      </c>
      <c r="O120">
        <v>2024</v>
      </c>
      <c r="P120">
        <v>0</v>
      </c>
    </row>
    <row r="121" spans="1:16" hidden="1" x14ac:dyDescent="0.25">
      <c r="A121" t="s">
        <v>622</v>
      </c>
      <c r="B121">
        <v>695</v>
      </c>
      <c r="C121" t="s">
        <v>491</v>
      </c>
      <c r="D121">
        <v>40015</v>
      </c>
      <c r="E121">
        <v>40014</v>
      </c>
      <c r="F121">
        <v>29.42</v>
      </c>
      <c r="G121">
        <v>250</v>
      </c>
      <c r="H121">
        <v>0</v>
      </c>
      <c r="I121">
        <f t="shared" si="1"/>
        <v>250</v>
      </c>
      <c r="J121" t="s">
        <v>29</v>
      </c>
      <c r="K121" t="s">
        <v>210</v>
      </c>
      <c r="L121">
        <v>20200101</v>
      </c>
      <c r="M121" t="s">
        <v>31</v>
      </c>
      <c r="N121" t="s">
        <v>610</v>
      </c>
      <c r="O121">
        <v>2024</v>
      </c>
      <c r="P121">
        <v>0</v>
      </c>
    </row>
    <row r="122" spans="1:16" hidden="1" x14ac:dyDescent="0.25">
      <c r="A122" t="s">
        <v>623</v>
      </c>
      <c r="B122">
        <v>696</v>
      </c>
      <c r="C122" t="s">
        <v>491</v>
      </c>
      <c r="D122">
        <v>40021</v>
      </c>
      <c r="E122">
        <v>40001</v>
      </c>
      <c r="F122">
        <v>26.16</v>
      </c>
      <c r="G122">
        <v>250</v>
      </c>
      <c r="H122">
        <v>0</v>
      </c>
      <c r="I122">
        <f t="shared" si="1"/>
        <v>250</v>
      </c>
      <c r="J122" t="s">
        <v>29</v>
      </c>
      <c r="K122" t="s">
        <v>210</v>
      </c>
      <c r="L122">
        <v>20200101</v>
      </c>
      <c r="M122" t="s">
        <v>31</v>
      </c>
      <c r="N122" t="s">
        <v>610</v>
      </c>
      <c r="O122">
        <v>2024</v>
      </c>
      <c r="P122">
        <v>0</v>
      </c>
    </row>
    <row r="123" spans="1:16" hidden="1" x14ac:dyDescent="0.25">
      <c r="A123" t="s">
        <v>624</v>
      </c>
      <c r="B123">
        <v>697</v>
      </c>
      <c r="C123" t="s">
        <v>491</v>
      </c>
      <c r="D123">
        <v>40007</v>
      </c>
      <c r="E123">
        <v>40016</v>
      </c>
      <c r="F123">
        <v>14.24</v>
      </c>
      <c r="G123">
        <v>250</v>
      </c>
      <c r="H123">
        <v>0</v>
      </c>
      <c r="I123">
        <f t="shared" si="1"/>
        <v>250</v>
      </c>
      <c r="J123" t="s">
        <v>29</v>
      </c>
      <c r="K123" t="s">
        <v>210</v>
      </c>
      <c r="L123">
        <v>20200101</v>
      </c>
      <c r="M123" t="s">
        <v>31</v>
      </c>
      <c r="N123" t="s">
        <v>610</v>
      </c>
      <c r="O123">
        <v>2024</v>
      </c>
      <c r="P123">
        <v>0</v>
      </c>
    </row>
    <row r="124" spans="1:16" hidden="1" x14ac:dyDescent="0.25">
      <c r="A124" t="s">
        <v>625</v>
      </c>
      <c r="B124">
        <v>698</v>
      </c>
      <c r="C124" t="s">
        <v>491</v>
      </c>
      <c r="D124">
        <v>40016</v>
      </c>
      <c r="E124">
        <v>40017</v>
      </c>
      <c r="F124">
        <v>24.49</v>
      </c>
      <c r="G124">
        <v>250</v>
      </c>
      <c r="H124">
        <v>0</v>
      </c>
      <c r="I124">
        <f t="shared" si="1"/>
        <v>250</v>
      </c>
      <c r="J124" t="s">
        <v>29</v>
      </c>
      <c r="K124" t="s">
        <v>210</v>
      </c>
      <c r="L124">
        <v>20200101</v>
      </c>
      <c r="M124" t="s">
        <v>31</v>
      </c>
      <c r="N124" t="s">
        <v>610</v>
      </c>
      <c r="O124">
        <v>2024</v>
      </c>
      <c r="P124">
        <v>0</v>
      </c>
    </row>
    <row r="125" spans="1:16" hidden="1" x14ac:dyDescent="0.25">
      <c r="A125" t="s">
        <v>626</v>
      </c>
      <c r="B125">
        <v>699</v>
      </c>
      <c r="C125" t="s">
        <v>491</v>
      </c>
      <c r="D125">
        <v>40017</v>
      </c>
      <c r="E125">
        <v>40018</v>
      </c>
      <c r="F125">
        <v>24.31</v>
      </c>
      <c r="G125">
        <v>250</v>
      </c>
      <c r="H125">
        <v>0</v>
      </c>
      <c r="I125">
        <f t="shared" si="1"/>
        <v>250</v>
      </c>
      <c r="J125" t="s">
        <v>29</v>
      </c>
      <c r="K125" t="s">
        <v>210</v>
      </c>
      <c r="L125">
        <v>20200101</v>
      </c>
      <c r="M125" t="s">
        <v>31</v>
      </c>
      <c r="N125" t="s">
        <v>610</v>
      </c>
      <c r="O125">
        <v>2024</v>
      </c>
      <c r="P125">
        <v>0</v>
      </c>
    </row>
    <row r="126" spans="1:16" hidden="1" x14ac:dyDescent="0.25">
      <c r="A126" t="s">
        <v>627</v>
      </c>
      <c r="B126">
        <v>700</v>
      </c>
      <c r="C126" t="s">
        <v>491</v>
      </c>
      <c r="D126">
        <v>40018</v>
      </c>
      <c r="E126">
        <v>40019</v>
      </c>
      <c r="F126">
        <v>46.04</v>
      </c>
      <c r="G126">
        <v>250</v>
      </c>
      <c r="H126">
        <v>0</v>
      </c>
      <c r="I126">
        <f t="shared" si="1"/>
        <v>250</v>
      </c>
      <c r="J126" t="s">
        <v>29</v>
      </c>
      <c r="K126" t="s">
        <v>210</v>
      </c>
      <c r="L126">
        <v>20200101</v>
      </c>
      <c r="M126" t="s">
        <v>31</v>
      </c>
      <c r="N126" t="s">
        <v>610</v>
      </c>
      <c r="O126">
        <v>2024</v>
      </c>
      <c r="P126">
        <v>0</v>
      </c>
    </row>
    <row r="127" spans="1:16" hidden="1" x14ac:dyDescent="0.25">
      <c r="A127" t="s">
        <v>628</v>
      </c>
      <c r="B127">
        <v>701</v>
      </c>
      <c r="C127" t="s">
        <v>268</v>
      </c>
      <c r="D127">
        <v>40022</v>
      </c>
      <c r="E127">
        <v>40023</v>
      </c>
      <c r="F127">
        <v>34.58</v>
      </c>
      <c r="G127">
        <v>250</v>
      </c>
      <c r="H127">
        <v>0</v>
      </c>
      <c r="I127">
        <f t="shared" si="1"/>
        <v>250</v>
      </c>
      <c r="J127" t="s">
        <v>29</v>
      </c>
      <c r="K127" t="s">
        <v>210</v>
      </c>
      <c r="L127">
        <v>20200101</v>
      </c>
      <c r="M127" t="s">
        <v>31</v>
      </c>
      <c r="N127" t="s">
        <v>610</v>
      </c>
      <c r="O127">
        <v>2024</v>
      </c>
      <c r="P127">
        <v>0</v>
      </c>
    </row>
    <row r="128" spans="1:16" hidden="1" x14ac:dyDescent="0.25">
      <c r="A128" t="s">
        <v>629</v>
      </c>
      <c r="B128">
        <v>702</v>
      </c>
      <c r="C128" t="s">
        <v>268</v>
      </c>
      <c r="D128">
        <v>40023</v>
      </c>
      <c r="E128">
        <v>40024</v>
      </c>
      <c r="F128">
        <v>37.61</v>
      </c>
      <c r="G128">
        <v>250</v>
      </c>
      <c r="H128">
        <v>0</v>
      </c>
      <c r="I128">
        <f t="shared" si="1"/>
        <v>250</v>
      </c>
      <c r="J128" t="s">
        <v>29</v>
      </c>
      <c r="K128" t="s">
        <v>210</v>
      </c>
      <c r="L128">
        <v>20200101</v>
      </c>
      <c r="M128" t="s">
        <v>31</v>
      </c>
      <c r="N128" t="s">
        <v>610</v>
      </c>
      <c r="O128">
        <v>2024</v>
      </c>
      <c r="P128">
        <v>0</v>
      </c>
    </row>
    <row r="129" spans="1:16" hidden="1" x14ac:dyDescent="0.25">
      <c r="A129" t="s">
        <v>630</v>
      </c>
      <c r="B129">
        <v>703</v>
      </c>
      <c r="C129" t="s">
        <v>268</v>
      </c>
      <c r="D129">
        <v>40024</v>
      </c>
      <c r="E129">
        <v>40025</v>
      </c>
      <c r="F129">
        <v>55.54</v>
      </c>
      <c r="G129">
        <v>250</v>
      </c>
      <c r="H129">
        <v>0</v>
      </c>
      <c r="I129">
        <f t="shared" si="1"/>
        <v>250</v>
      </c>
      <c r="J129" t="s">
        <v>29</v>
      </c>
      <c r="K129" t="s">
        <v>210</v>
      </c>
      <c r="L129">
        <v>20200101</v>
      </c>
      <c r="M129" t="s">
        <v>31</v>
      </c>
      <c r="N129" t="s">
        <v>610</v>
      </c>
      <c r="O129">
        <v>2024</v>
      </c>
      <c r="P129">
        <v>0</v>
      </c>
    </row>
    <row r="130" spans="1:16" hidden="1" x14ac:dyDescent="0.25">
      <c r="A130" t="s">
        <v>631</v>
      </c>
      <c r="B130">
        <v>704</v>
      </c>
      <c r="C130" t="s">
        <v>268</v>
      </c>
      <c r="D130">
        <v>40025</v>
      </c>
      <c r="E130">
        <v>40026</v>
      </c>
      <c r="F130">
        <v>50.6</v>
      </c>
      <c r="G130">
        <v>250</v>
      </c>
      <c r="H130">
        <v>0</v>
      </c>
      <c r="I130">
        <f t="shared" ref="I130:I193" si="2">G130</f>
        <v>250</v>
      </c>
      <c r="J130" t="s">
        <v>29</v>
      </c>
      <c r="K130" t="s">
        <v>210</v>
      </c>
      <c r="L130">
        <v>20200101</v>
      </c>
      <c r="M130" t="s">
        <v>31</v>
      </c>
      <c r="N130" t="s">
        <v>610</v>
      </c>
      <c r="O130">
        <v>2024</v>
      </c>
      <c r="P130">
        <v>0</v>
      </c>
    </row>
    <row r="131" spans="1:16" hidden="1" x14ac:dyDescent="0.25">
      <c r="A131" t="s">
        <v>632</v>
      </c>
      <c r="B131">
        <v>706</v>
      </c>
      <c r="C131" t="s">
        <v>268</v>
      </c>
      <c r="D131">
        <v>40026</v>
      </c>
      <c r="E131">
        <v>40043</v>
      </c>
      <c r="F131">
        <v>7.29</v>
      </c>
      <c r="G131">
        <v>250</v>
      </c>
      <c r="H131">
        <v>0</v>
      </c>
      <c r="I131">
        <f t="shared" si="2"/>
        <v>250</v>
      </c>
      <c r="J131" t="s">
        <v>29</v>
      </c>
      <c r="K131" t="s">
        <v>210</v>
      </c>
      <c r="L131">
        <v>20200101</v>
      </c>
      <c r="M131" t="s">
        <v>31</v>
      </c>
      <c r="N131" t="s">
        <v>610</v>
      </c>
      <c r="O131">
        <v>2024</v>
      </c>
      <c r="P131">
        <v>0</v>
      </c>
    </row>
    <row r="132" spans="1:16" hidden="1" x14ac:dyDescent="0.25">
      <c r="A132" t="s">
        <v>633</v>
      </c>
      <c r="B132">
        <v>707</v>
      </c>
      <c r="C132" t="s">
        <v>268</v>
      </c>
      <c r="D132">
        <v>40026</v>
      </c>
      <c r="E132">
        <v>40027</v>
      </c>
      <c r="F132">
        <v>28.17</v>
      </c>
      <c r="G132">
        <v>250</v>
      </c>
      <c r="H132">
        <v>0</v>
      </c>
      <c r="I132">
        <f t="shared" si="2"/>
        <v>250</v>
      </c>
      <c r="J132" t="s">
        <v>29</v>
      </c>
      <c r="K132" t="s">
        <v>210</v>
      </c>
      <c r="L132">
        <v>20200101</v>
      </c>
      <c r="M132" t="s">
        <v>31</v>
      </c>
      <c r="N132" t="s">
        <v>610</v>
      </c>
      <c r="O132">
        <v>2024</v>
      </c>
      <c r="P132">
        <v>0</v>
      </c>
    </row>
    <row r="133" spans="1:16" hidden="1" x14ac:dyDescent="0.25">
      <c r="A133" t="s">
        <v>634</v>
      </c>
      <c r="B133">
        <v>708</v>
      </c>
      <c r="C133" t="s">
        <v>268</v>
      </c>
      <c r="D133">
        <v>40027</v>
      </c>
      <c r="E133">
        <v>40038</v>
      </c>
      <c r="F133">
        <v>14.24</v>
      </c>
      <c r="G133">
        <v>250</v>
      </c>
      <c r="H133">
        <v>0</v>
      </c>
      <c r="I133">
        <f t="shared" si="2"/>
        <v>250</v>
      </c>
      <c r="J133" t="s">
        <v>29</v>
      </c>
      <c r="K133" t="s">
        <v>210</v>
      </c>
      <c r="L133">
        <v>20200101</v>
      </c>
      <c r="M133" t="s">
        <v>31</v>
      </c>
      <c r="N133" t="s">
        <v>610</v>
      </c>
      <c r="O133">
        <v>2024</v>
      </c>
      <c r="P133">
        <v>0</v>
      </c>
    </row>
    <row r="134" spans="1:16" hidden="1" x14ac:dyDescent="0.25">
      <c r="A134" t="s">
        <v>635</v>
      </c>
      <c r="B134">
        <v>709</v>
      </c>
      <c r="C134" t="s">
        <v>268</v>
      </c>
      <c r="D134">
        <v>40038</v>
      </c>
      <c r="E134">
        <v>40039</v>
      </c>
      <c r="F134">
        <v>23.8</v>
      </c>
      <c r="G134">
        <v>250</v>
      </c>
      <c r="H134">
        <v>0</v>
      </c>
      <c r="I134">
        <f t="shared" si="2"/>
        <v>250</v>
      </c>
      <c r="J134" t="s">
        <v>29</v>
      </c>
      <c r="K134" t="s">
        <v>210</v>
      </c>
      <c r="L134">
        <v>20200101</v>
      </c>
      <c r="M134" t="s">
        <v>31</v>
      </c>
      <c r="N134" t="s">
        <v>610</v>
      </c>
      <c r="O134">
        <v>2024</v>
      </c>
      <c r="P134">
        <v>0</v>
      </c>
    </row>
    <row r="135" spans="1:16" hidden="1" x14ac:dyDescent="0.25">
      <c r="A135" t="s">
        <v>636</v>
      </c>
      <c r="B135">
        <v>710</v>
      </c>
      <c r="C135" t="s">
        <v>268</v>
      </c>
      <c r="D135">
        <v>40039</v>
      </c>
      <c r="E135">
        <v>40041</v>
      </c>
      <c r="F135">
        <v>24.14</v>
      </c>
      <c r="G135">
        <v>250</v>
      </c>
      <c r="H135">
        <v>0</v>
      </c>
      <c r="I135">
        <f t="shared" si="2"/>
        <v>250</v>
      </c>
      <c r="J135" t="s">
        <v>29</v>
      </c>
      <c r="K135" t="s">
        <v>210</v>
      </c>
      <c r="L135">
        <v>20200101</v>
      </c>
      <c r="M135" t="s">
        <v>31</v>
      </c>
      <c r="N135" t="s">
        <v>610</v>
      </c>
      <c r="O135">
        <v>2024</v>
      </c>
      <c r="P135">
        <v>0</v>
      </c>
    </row>
    <row r="136" spans="1:16" hidden="1" x14ac:dyDescent="0.25">
      <c r="A136" t="s">
        <v>637</v>
      </c>
      <c r="B136">
        <v>711</v>
      </c>
      <c r="C136" t="s">
        <v>268</v>
      </c>
      <c r="D136">
        <v>40027</v>
      </c>
      <c r="E136">
        <v>40028</v>
      </c>
      <c r="F136">
        <v>30.24</v>
      </c>
      <c r="G136">
        <v>250</v>
      </c>
      <c r="H136">
        <v>0</v>
      </c>
      <c r="I136">
        <f t="shared" si="2"/>
        <v>250</v>
      </c>
      <c r="J136" t="s">
        <v>29</v>
      </c>
      <c r="K136" t="s">
        <v>210</v>
      </c>
      <c r="L136">
        <v>20200101</v>
      </c>
      <c r="M136" t="s">
        <v>31</v>
      </c>
      <c r="N136" t="s">
        <v>610</v>
      </c>
      <c r="O136">
        <v>2024</v>
      </c>
      <c r="P136">
        <v>0</v>
      </c>
    </row>
    <row r="137" spans="1:16" hidden="1" x14ac:dyDescent="0.25">
      <c r="A137" t="s">
        <v>638</v>
      </c>
      <c r="B137">
        <v>712</v>
      </c>
      <c r="C137" t="s">
        <v>268</v>
      </c>
      <c r="D137">
        <v>40028</v>
      </c>
      <c r="E137">
        <v>40029</v>
      </c>
      <c r="F137">
        <v>35.76</v>
      </c>
      <c r="G137">
        <v>250</v>
      </c>
      <c r="H137">
        <v>0</v>
      </c>
      <c r="I137">
        <f t="shared" si="2"/>
        <v>250</v>
      </c>
      <c r="J137" t="s">
        <v>29</v>
      </c>
      <c r="K137" t="s">
        <v>210</v>
      </c>
      <c r="L137">
        <v>20200101</v>
      </c>
      <c r="M137" t="s">
        <v>31</v>
      </c>
      <c r="N137" t="s">
        <v>610</v>
      </c>
      <c r="O137">
        <v>2024</v>
      </c>
      <c r="P137">
        <v>0</v>
      </c>
    </row>
    <row r="138" spans="1:16" hidden="1" x14ac:dyDescent="0.25">
      <c r="A138" t="s">
        <v>639</v>
      </c>
      <c r="B138">
        <v>713</v>
      </c>
      <c r="C138" t="s">
        <v>268</v>
      </c>
      <c r="D138">
        <v>40029</v>
      </c>
      <c r="E138">
        <v>40031</v>
      </c>
      <c r="F138">
        <v>36.56</v>
      </c>
      <c r="G138">
        <v>250</v>
      </c>
      <c r="H138">
        <v>0</v>
      </c>
      <c r="I138">
        <f t="shared" si="2"/>
        <v>250</v>
      </c>
      <c r="J138" t="s">
        <v>29</v>
      </c>
      <c r="K138" t="s">
        <v>210</v>
      </c>
      <c r="L138">
        <v>20200101</v>
      </c>
      <c r="M138" t="s">
        <v>31</v>
      </c>
      <c r="N138" t="s">
        <v>610</v>
      </c>
      <c r="O138">
        <v>2024</v>
      </c>
      <c r="P138">
        <v>0</v>
      </c>
    </row>
    <row r="139" spans="1:16" hidden="1" x14ac:dyDescent="0.25">
      <c r="A139" t="s">
        <v>640</v>
      </c>
      <c r="B139">
        <v>714</v>
      </c>
      <c r="C139" t="s">
        <v>268</v>
      </c>
      <c r="D139">
        <v>40031</v>
      </c>
      <c r="E139">
        <v>40032</v>
      </c>
      <c r="F139">
        <v>58.02</v>
      </c>
      <c r="G139">
        <v>250</v>
      </c>
      <c r="H139">
        <v>0</v>
      </c>
      <c r="I139">
        <f t="shared" si="2"/>
        <v>250</v>
      </c>
      <c r="J139" t="s">
        <v>29</v>
      </c>
      <c r="K139" t="s">
        <v>210</v>
      </c>
      <c r="L139">
        <v>20200101</v>
      </c>
      <c r="M139" t="s">
        <v>31</v>
      </c>
      <c r="N139" t="s">
        <v>610</v>
      </c>
      <c r="O139">
        <v>2024</v>
      </c>
      <c r="P139">
        <v>0</v>
      </c>
    </row>
    <row r="140" spans="1:16" hidden="1" x14ac:dyDescent="0.25">
      <c r="A140" t="s">
        <v>641</v>
      </c>
      <c r="B140">
        <v>715</v>
      </c>
      <c r="C140" t="s">
        <v>268</v>
      </c>
      <c r="D140">
        <v>40032</v>
      </c>
      <c r="E140">
        <v>40033</v>
      </c>
      <c r="F140">
        <v>7.64</v>
      </c>
      <c r="G140">
        <v>250</v>
      </c>
      <c r="H140">
        <v>0</v>
      </c>
      <c r="I140">
        <f t="shared" si="2"/>
        <v>250</v>
      </c>
      <c r="J140" t="s">
        <v>29</v>
      </c>
      <c r="K140" t="s">
        <v>210</v>
      </c>
      <c r="L140">
        <v>20200101</v>
      </c>
      <c r="M140" t="s">
        <v>31</v>
      </c>
      <c r="N140" t="s">
        <v>610</v>
      </c>
      <c r="O140">
        <v>2024</v>
      </c>
      <c r="P140">
        <v>0</v>
      </c>
    </row>
    <row r="141" spans="1:16" hidden="1" x14ac:dyDescent="0.25">
      <c r="A141" t="s">
        <v>642</v>
      </c>
      <c r="B141">
        <v>717</v>
      </c>
      <c r="C141" t="s">
        <v>268</v>
      </c>
      <c r="D141">
        <v>40032</v>
      </c>
      <c r="E141">
        <v>40035</v>
      </c>
      <c r="F141">
        <v>48.13</v>
      </c>
      <c r="G141">
        <v>250</v>
      </c>
      <c r="H141">
        <v>0</v>
      </c>
      <c r="I141">
        <f t="shared" si="2"/>
        <v>250</v>
      </c>
      <c r="J141" t="s">
        <v>29</v>
      </c>
      <c r="K141" t="s">
        <v>210</v>
      </c>
      <c r="L141">
        <v>20200101</v>
      </c>
      <c r="M141" t="s">
        <v>31</v>
      </c>
      <c r="N141" t="s">
        <v>610</v>
      </c>
      <c r="O141">
        <v>2024</v>
      </c>
      <c r="P141">
        <v>0</v>
      </c>
    </row>
    <row r="142" spans="1:16" hidden="1" x14ac:dyDescent="0.25">
      <c r="A142" t="s">
        <v>643</v>
      </c>
      <c r="B142">
        <v>718</v>
      </c>
      <c r="C142" t="s">
        <v>268</v>
      </c>
      <c r="D142">
        <v>40035</v>
      </c>
      <c r="E142">
        <v>40036</v>
      </c>
      <c r="F142">
        <v>2.92</v>
      </c>
      <c r="G142">
        <v>250</v>
      </c>
      <c r="H142">
        <v>0</v>
      </c>
      <c r="I142">
        <f t="shared" si="2"/>
        <v>250</v>
      </c>
      <c r="J142" t="s">
        <v>29</v>
      </c>
      <c r="K142" t="s">
        <v>210</v>
      </c>
      <c r="L142">
        <v>20200101</v>
      </c>
      <c r="M142" t="s">
        <v>31</v>
      </c>
      <c r="N142" t="s">
        <v>610</v>
      </c>
      <c r="O142">
        <v>2024</v>
      </c>
      <c r="P142">
        <v>0</v>
      </c>
    </row>
    <row r="143" spans="1:16" hidden="1" x14ac:dyDescent="0.25">
      <c r="A143" t="s">
        <v>644</v>
      </c>
      <c r="B143">
        <v>719</v>
      </c>
      <c r="C143" t="s">
        <v>268</v>
      </c>
      <c r="D143">
        <v>40037</v>
      </c>
      <c r="E143">
        <v>40036</v>
      </c>
      <c r="F143">
        <v>25.66</v>
      </c>
      <c r="G143">
        <v>250</v>
      </c>
      <c r="H143">
        <v>0</v>
      </c>
      <c r="I143">
        <f t="shared" si="2"/>
        <v>250</v>
      </c>
      <c r="J143" t="s">
        <v>29</v>
      </c>
      <c r="K143" t="s">
        <v>210</v>
      </c>
      <c r="L143">
        <v>20200101</v>
      </c>
      <c r="M143" t="s">
        <v>31</v>
      </c>
      <c r="N143" t="s">
        <v>610</v>
      </c>
      <c r="O143">
        <v>2024</v>
      </c>
      <c r="P143">
        <v>0</v>
      </c>
    </row>
    <row r="144" spans="1:16" hidden="1" x14ac:dyDescent="0.25">
      <c r="A144" t="s">
        <v>645</v>
      </c>
      <c r="B144">
        <v>720</v>
      </c>
      <c r="C144" t="s">
        <v>268</v>
      </c>
      <c r="D144">
        <v>40036</v>
      </c>
      <c r="E144">
        <v>40024</v>
      </c>
      <c r="F144">
        <v>16.78</v>
      </c>
      <c r="G144">
        <v>250</v>
      </c>
      <c r="H144">
        <v>0</v>
      </c>
      <c r="I144">
        <f t="shared" si="2"/>
        <v>250</v>
      </c>
      <c r="J144" t="s">
        <v>29</v>
      </c>
      <c r="K144" t="s">
        <v>210</v>
      </c>
      <c r="L144">
        <v>20200101</v>
      </c>
      <c r="M144" t="s">
        <v>31</v>
      </c>
      <c r="N144" t="s">
        <v>610</v>
      </c>
      <c r="O144">
        <v>2024</v>
      </c>
      <c r="P144">
        <v>0</v>
      </c>
    </row>
    <row r="145" spans="1:16" hidden="1" x14ac:dyDescent="0.25">
      <c r="A145" t="s">
        <v>646</v>
      </c>
      <c r="B145">
        <v>734</v>
      </c>
      <c r="C145" t="s">
        <v>491</v>
      </c>
      <c r="D145">
        <v>40058</v>
      </c>
      <c r="E145">
        <v>40057</v>
      </c>
      <c r="F145">
        <v>3.62</v>
      </c>
      <c r="G145">
        <v>250</v>
      </c>
      <c r="H145">
        <v>0</v>
      </c>
      <c r="I145">
        <f t="shared" si="2"/>
        <v>250</v>
      </c>
      <c r="J145" t="s">
        <v>29</v>
      </c>
      <c r="K145" t="s">
        <v>210</v>
      </c>
      <c r="L145">
        <v>20200101</v>
      </c>
      <c r="M145" t="s">
        <v>31</v>
      </c>
      <c r="N145" t="s">
        <v>610</v>
      </c>
      <c r="O145">
        <v>2024</v>
      </c>
      <c r="P145">
        <v>0</v>
      </c>
    </row>
    <row r="146" spans="1:16" hidden="1" x14ac:dyDescent="0.25">
      <c r="A146" t="s">
        <v>647</v>
      </c>
      <c r="B146">
        <v>777</v>
      </c>
      <c r="C146" t="s">
        <v>268</v>
      </c>
      <c r="D146">
        <v>41031</v>
      </c>
      <c r="E146">
        <v>41033</v>
      </c>
      <c r="F146">
        <v>33.229999999999997</v>
      </c>
      <c r="G146">
        <v>250</v>
      </c>
      <c r="H146">
        <v>0</v>
      </c>
      <c r="I146">
        <f t="shared" si="2"/>
        <v>250</v>
      </c>
      <c r="J146" t="s">
        <v>29</v>
      </c>
      <c r="K146" t="s">
        <v>648</v>
      </c>
      <c r="L146">
        <v>20120101</v>
      </c>
      <c r="M146" t="s">
        <v>31</v>
      </c>
      <c r="N146" t="s">
        <v>649</v>
      </c>
      <c r="O146">
        <v>2024</v>
      </c>
      <c r="P146">
        <v>0</v>
      </c>
    </row>
    <row r="147" spans="1:16" hidden="1" x14ac:dyDescent="0.25">
      <c r="A147" t="s">
        <v>650</v>
      </c>
      <c r="B147">
        <v>778</v>
      </c>
      <c r="C147" t="s">
        <v>268</v>
      </c>
      <c r="D147">
        <v>41033</v>
      </c>
      <c r="E147">
        <v>41035</v>
      </c>
      <c r="F147">
        <v>15.98</v>
      </c>
      <c r="G147">
        <v>250</v>
      </c>
      <c r="H147">
        <v>0</v>
      </c>
      <c r="I147">
        <f t="shared" si="2"/>
        <v>250</v>
      </c>
      <c r="J147" t="s">
        <v>29</v>
      </c>
      <c r="K147" t="s">
        <v>648</v>
      </c>
      <c r="L147">
        <v>20120101</v>
      </c>
      <c r="M147" t="s">
        <v>31</v>
      </c>
      <c r="N147" t="s">
        <v>649</v>
      </c>
      <c r="O147">
        <v>2024</v>
      </c>
      <c r="P147">
        <v>0</v>
      </c>
    </row>
    <row r="148" spans="1:16" hidden="1" x14ac:dyDescent="0.25">
      <c r="A148" t="s">
        <v>651</v>
      </c>
      <c r="B148">
        <v>782</v>
      </c>
      <c r="C148" t="s">
        <v>268</v>
      </c>
      <c r="D148">
        <v>41041</v>
      </c>
      <c r="E148">
        <v>41043</v>
      </c>
      <c r="F148">
        <v>32.840000000000003</v>
      </c>
      <c r="G148">
        <v>250</v>
      </c>
      <c r="H148">
        <v>0</v>
      </c>
      <c r="I148">
        <f t="shared" si="2"/>
        <v>250</v>
      </c>
      <c r="J148" t="s">
        <v>29</v>
      </c>
      <c r="K148" t="s">
        <v>648</v>
      </c>
      <c r="L148">
        <v>20120101</v>
      </c>
      <c r="M148" t="s">
        <v>31</v>
      </c>
      <c r="N148" t="s">
        <v>649</v>
      </c>
      <c r="O148">
        <v>2024</v>
      </c>
      <c r="P148">
        <v>0</v>
      </c>
    </row>
    <row r="149" spans="1:16" hidden="1" x14ac:dyDescent="0.25">
      <c r="A149" t="s">
        <v>652</v>
      </c>
      <c r="B149">
        <v>784</v>
      </c>
      <c r="C149" t="s">
        <v>491</v>
      </c>
      <c r="D149">
        <v>41032</v>
      </c>
      <c r="E149">
        <v>41034</v>
      </c>
      <c r="F149">
        <v>30.3</v>
      </c>
      <c r="G149">
        <v>250</v>
      </c>
      <c r="H149">
        <v>0</v>
      </c>
      <c r="I149">
        <f t="shared" si="2"/>
        <v>250</v>
      </c>
      <c r="J149" t="s">
        <v>29</v>
      </c>
      <c r="K149" t="s">
        <v>648</v>
      </c>
      <c r="L149">
        <v>20120101</v>
      </c>
      <c r="M149" t="s">
        <v>31</v>
      </c>
      <c r="N149" t="s">
        <v>649</v>
      </c>
      <c r="O149">
        <v>2024</v>
      </c>
      <c r="P149">
        <v>0</v>
      </c>
    </row>
    <row r="150" spans="1:16" hidden="1" x14ac:dyDescent="0.25">
      <c r="A150" t="s">
        <v>653</v>
      </c>
      <c r="B150">
        <v>785</v>
      </c>
      <c r="C150" t="s">
        <v>491</v>
      </c>
      <c r="D150">
        <v>41034</v>
      </c>
      <c r="E150">
        <v>41036</v>
      </c>
      <c r="F150">
        <v>57.14</v>
      </c>
      <c r="G150">
        <v>250</v>
      </c>
      <c r="H150">
        <v>0</v>
      </c>
      <c r="I150">
        <f t="shared" si="2"/>
        <v>250</v>
      </c>
      <c r="J150" t="s">
        <v>29</v>
      </c>
      <c r="K150" t="s">
        <v>648</v>
      </c>
      <c r="L150">
        <v>20120101</v>
      </c>
      <c r="M150" t="s">
        <v>31</v>
      </c>
      <c r="N150" t="s">
        <v>649</v>
      </c>
      <c r="O150">
        <v>2024</v>
      </c>
      <c r="P150">
        <v>0</v>
      </c>
    </row>
    <row r="151" spans="1:16" hidden="1" x14ac:dyDescent="0.25">
      <c r="A151" t="s">
        <v>654</v>
      </c>
      <c r="B151">
        <v>786</v>
      </c>
      <c r="C151" t="s">
        <v>491</v>
      </c>
      <c r="D151">
        <v>41036</v>
      </c>
      <c r="E151">
        <v>41039</v>
      </c>
      <c r="F151">
        <v>56.03</v>
      </c>
      <c r="G151">
        <v>250</v>
      </c>
      <c r="H151">
        <v>0</v>
      </c>
      <c r="I151">
        <f t="shared" si="2"/>
        <v>250</v>
      </c>
      <c r="J151" t="s">
        <v>29</v>
      </c>
      <c r="K151" t="s">
        <v>648</v>
      </c>
      <c r="L151">
        <v>20120101</v>
      </c>
      <c r="M151" t="s">
        <v>31</v>
      </c>
      <c r="N151" t="s">
        <v>649</v>
      </c>
      <c r="O151">
        <v>2024</v>
      </c>
      <c r="P151">
        <v>0</v>
      </c>
    </row>
    <row r="152" spans="1:16" hidden="1" x14ac:dyDescent="0.25">
      <c r="A152" t="s">
        <v>655</v>
      </c>
      <c r="B152">
        <v>787</v>
      </c>
      <c r="C152" t="s">
        <v>491</v>
      </c>
      <c r="D152">
        <v>41039</v>
      </c>
      <c r="E152">
        <v>41042</v>
      </c>
      <c r="F152">
        <v>31.95</v>
      </c>
      <c r="G152">
        <v>250</v>
      </c>
      <c r="H152">
        <v>0</v>
      </c>
      <c r="I152">
        <f t="shared" si="2"/>
        <v>250</v>
      </c>
      <c r="J152" t="s">
        <v>29</v>
      </c>
      <c r="K152" t="s">
        <v>648</v>
      </c>
      <c r="L152">
        <v>20120101</v>
      </c>
      <c r="M152" t="s">
        <v>31</v>
      </c>
      <c r="N152" t="s">
        <v>649</v>
      </c>
      <c r="O152">
        <v>2024</v>
      </c>
      <c r="P152">
        <v>0</v>
      </c>
    </row>
    <row r="153" spans="1:16" hidden="1" x14ac:dyDescent="0.25">
      <c r="A153" t="s">
        <v>656</v>
      </c>
      <c r="B153">
        <v>788</v>
      </c>
      <c r="C153" t="s">
        <v>491</v>
      </c>
      <c r="D153">
        <v>41039</v>
      </c>
      <c r="E153">
        <v>41045</v>
      </c>
      <c r="F153">
        <v>17.91</v>
      </c>
      <c r="G153">
        <v>250</v>
      </c>
      <c r="H153">
        <v>0</v>
      </c>
      <c r="I153">
        <f t="shared" si="2"/>
        <v>250</v>
      </c>
      <c r="J153" t="s">
        <v>29</v>
      </c>
      <c r="K153" t="s">
        <v>648</v>
      </c>
      <c r="L153">
        <v>20120101</v>
      </c>
      <c r="M153" t="s">
        <v>31</v>
      </c>
      <c r="N153" t="s">
        <v>649</v>
      </c>
      <c r="O153">
        <v>2024</v>
      </c>
      <c r="P153">
        <v>0</v>
      </c>
    </row>
    <row r="154" spans="1:16" hidden="1" x14ac:dyDescent="0.25">
      <c r="A154" t="s">
        <v>657</v>
      </c>
      <c r="B154">
        <v>803</v>
      </c>
      <c r="C154" t="s">
        <v>268</v>
      </c>
      <c r="D154">
        <v>41073</v>
      </c>
      <c r="E154">
        <v>41062</v>
      </c>
      <c r="F154">
        <v>46.47</v>
      </c>
      <c r="G154">
        <v>250</v>
      </c>
      <c r="H154">
        <v>0</v>
      </c>
      <c r="I154">
        <f t="shared" si="2"/>
        <v>250</v>
      </c>
      <c r="J154" t="s">
        <v>29</v>
      </c>
      <c r="K154" t="s">
        <v>648</v>
      </c>
      <c r="L154">
        <v>20090101</v>
      </c>
      <c r="M154" t="s">
        <v>31</v>
      </c>
      <c r="N154" t="s">
        <v>649</v>
      </c>
      <c r="O154">
        <v>2024</v>
      </c>
      <c r="P154">
        <v>0</v>
      </c>
    </row>
    <row r="155" spans="1:16" hidden="1" x14ac:dyDescent="0.25">
      <c r="A155" t="s">
        <v>658</v>
      </c>
      <c r="B155">
        <v>805</v>
      </c>
      <c r="C155" t="s">
        <v>268</v>
      </c>
      <c r="D155">
        <v>41074</v>
      </c>
      <c r="E155">
        <v>41075</v>
      </c>
      <c r="F155">
        <v>22.5</v>
      </c>
      <c r="G155">
        <v>250</v>
      </c>
      <c r="H155">
        <v>0</v>
      </c>
      <c r="I155">
        <f t="shared" si="2"/>
        <v>250</v>
      </c>
      <c r="J155" t="s">
        <v>29</v>
      </c>
      <c r="K155" t="s">
        <v>210</v>
      </c>
      <c r="L155">
        <v>20090101</v>
      </c>
      <c r="M155" t="s">
        <v>31</v>
      </c>
      <c r="N155" t="s">
        <v>659</v>
      </c>
      <c r="O155">
        <v>2024</v>
      </c>
      <c r="P155">
        <v>0</v>
      </c>
    </row>
    <row r="156" spans="1:16" hidden="1" x14ac:dyDescent="0.25">
      <c r="A156" t="s">
        <v>660</v>
      </c>
      <c r="B156">
        <v>806</v>
      </c>
      <c r="C156" t="s">
        <v>268</v>
      </c>
      <c r="D156">
        <v>41075</v>
      </c>
      <c r="E156">
        <v>41076</v>
      </c>
      <c r="F156">
        <v>72.849999999999994</v>
      </c>
      <c r="G156">
        <v>250</v>
      </c>
      <c r="H156">
        <v>0</v>
      </c>
      <c r="I156">
        <f t="shared" si="2"/>
        <v>250</v>
      </c>
      <c r="J156" t="s">
        <v>29</v>
      </c>
      <c r="K156" t="s">
        <v>210</v>
      </c>
      <c r="L156">
        <v>20090101</v>
      </c>
      <c r="M156" t="s">
        <v>31</v>
      </c>
      <c r="N156" t="s">
        <v>659</v>
      </c>
      <c r="O156">
        <v>2024</v>
      </c>
      <c r="P156">
        <v>0</v>
      </c>
    </row>
    <row r="157" spans="1:16" hidden="1" x14ac:dyDescent="0.25">
      <c r="A157" t="s">
        <v>661</v>
      </c>
      <c r="B157">
        <v>810</v>
      </c>
      <c r="C157" t="s">
        <v>491</v>
      </c>
      <c r="D157">
        <v>41045</v>
      </c>
      <c r="E157">
        <v>41048</v>
      </c>
      <c r="F157">
        <v>58.3</v>
      </c>
      <c r="G157">
        <v>250</v>
      </c>
      <c r="H157">
        <v>0</v>
      </c>
      <c r="I157">
        <f t="shared" si="2"/>
        <v>250</v>
      </c>
      <c r="J157" t="s">
        <v>29</v>
      </c>
      <c r="K157" t="s">
        <v>648</v>
      </c>
      <c r="L157">
        <v>20090101</v>
      </c>
      <c r="M157" t="s">
        <v>31</v>
      </c>
      <c r="N157" t="s">
        <v>649</v>
      </c>
      <c r="O157">
        <v>2024</v>
      </c>
      <c r="P157">
        <v>0</v>
      </c>
    </row>
    <row r="158" spans="1:16" hidden="1" x14ac:dyDescent="0.25">
      <c r="A158" t="s">
        <v>662</v>
      </c>
      <c r="B158">
        <v>811</v>
      </c>
      <c r="C158" t="s">
        <v>491</v>
      </c>
      <c r="D158">
        <v>41047</v>
      </c>
      <c r="E158">
        <v>41048</v>
      </c>
      <c r="F158">
        <v>69.08</v>
      </c>
      <c r="G158">
        <v>250</v>
      </c>
      <c r="H158">
        <v>0</v>
      </c>
      <c r="I158">
        <f t="shared" si="2"/>
        <v>250</v>
      </c>
      <c r="J158" t="s">
        <v>29</v>
      </c>
      <c r="K158" t="s">
        <v>648</v>
      </c>
      <c r="L158">
        <v>20090101</v>
      </c>
      <c r="M158" t="s">
        <v>31</v>
      </c>
      <c r="N158" t="s">
        <v>649</v>
      </c>
      <c r="O158">
        <v>2024</v>
      </c>
      <c r="P158">
        <v>0</v>
      </c>
    </row>
    <row r="159" spans="1:16" hidden="1" x14ac:dyDescent="0.25">
      <c r="A159" t="s">
        <v>663</v>
      </c>
      <c r="B159">
        <v>812</v>
      </c>
      <c r="C159" t="s">
        <v>491</v>
      </c>
      <c r="D159">
        <v>41048</v>
      </c>
      <c r="E159">
        <v>41051</v>
      </c>
      <c r="F159">
        <v>41.31</v>
      </c>
      <c r="G159">
        <v>250</v>
      </c>
      <c r="H159">
        <v>0</v>
      </c>
      <c r="I159">
        <f t="shared" si="2"/>
        <v>250</v>
      </c>
      <c r="J159" t="s">
        <v>29</v>
      </c>
      <c r="K159" t="s">
        <v>648</v>
      </c>
      <c r="L159">
        <v>20090101</v>
      </c>
      <c r="M159" t="s">
        <v>31</v>
      </c>
      <c r="N159" t="s">
        <v>664</v>
      </c>
      <c r="O159">
        <v>2024</v>
      </c>
      <c r="P159">
        <v>0</v>
      </c>
    </row>
    <row r="160" spans="1:16" hidden="1" x14ac:dyDescent="0.25">
      <c r="A160" t="s">
        <v>665</v>
      </c>
      <c r="B160">
        <v>813</v>
      </c>
      <c r="C160" t="s">
        <v>491</v>
      </c>
      <c r="D160">
        <v>41051</v>
      </c>
      <c r="E160">
        <v>41053</v>
      </c>
      <c r="F160">
        <v>32.04</v>
      </c>
      <c r="G160">
        <v>250</v>
      </c>
      <c r="H160">
        <v>0</v>
      </c>
      <c r="I160">
        <f t="shared" si="2"/>
        <v>250</v>
      </c>
      <c r="J160" t="s">
        <v>29</v>
      </c>
      <c r="K160" t="s">
        <v>648</v>
      </c>
      <c r="L160">
        <v>20090101</v>
      </c>
      <c r="M160" t="s">
        <v>31</v>
      </c>
      <c r="N160" t="s">
        <v>664</v>
      </c>
      <c r="O160">
        <v>2024</v>
      </c>
      <c r="P160">
        <v>0</v>
      </c>
    </row>
    <row r="161" spans="1:16" hidden="1" x14ac:dyDescent="0.25">
      <c r="A161" t="s">
        <v>666</v>
      </c>
      <c r="B161">
        <v>814</v>
      </c>
      <c r="C161" t="s">
        <v>491</v>
      </c>
      <c r="D161">
        <v>41053</v>
      </c>
      <c r="E161">
        <v>41055</v>
      </c>
      <c r="F161">
        <v>2.79</v>
      </c>
      <c r="G161">
        <v>250</v>
      </c>
      <c r="H161">
        <v>0</v>
      </c>
      <c r="I161">
        <f t="shared" si="2"/>
        <v>250</v>
      </c>
      <c r="J161" t="s">
        <v>29</v>
      </c>
      <c r="K161" t="s">
        <v>648</v>
      </c>
      <c r="L161">
        <v>20090101</v>
      </c>
      <c r="M161" t="s">
        <v>31</v>
      </c>
      <c r="N161" t="s">
        <v>664</v>
      </c>
      <c r="O161">
        <v>2024</v>
      </c>
      <c r="P161">
        <v>0</v>
      </c>
    </row>
    <row r="162" spans="1:16" hidden="1" x14ac:dyDescent="0.25">
      <c r="A162" t="s">
        <v>667</v>
      </c>
      <c r="B162">
        <v>815</v>
      </c>
      <c r="C162" t="s">
        <v>491</v>
      </c>
      <c r="D162">
        <v>41053</v>
      </c>
      <c r="E162">
        <v>41056</v>
      </c>
      <c r="F162">
        <v>32.35</v>
      </c>
      <c r="G162">
        <v>250</v>
      </c>
      <c r="H162">
        <v>0</v>
      </c>
      <c r="I162">
        <f t="shared" si="2"/>
        <v>250</v>
      </c>
      <c r="J162" t="s">
        <v>29</v>
      </c>
      <c r="K162" t="s">
        <v>648</v>
      </c>
      <c r="L162">
        <v>20090101</v>
      </c>
      <c r="M162" t="s">
        <v>31</v>
      </c>
      <c r="N162" t="s">
        <v>664</v>
      </c>
      <c r="O162">
        <v>2024</v>
      </c>
      <c r="P162">
        <v>0</v>
      </c>
    </row>
    <row r="163" spans="1:16" hidden="1" x14ac:dyDescent="0.25">
      <c r="A163" t="s">
        <v>668</v>
      </c>
      <c r="B163">
        <v>816</v>
      </c>
      <c r="C163" t="s">
        <v>491</v>
      </c>
      <c r="D163">
        <v>41056</v>
      </c>
      <c r="E163">
        <v>41057</v>
      </c>
      <c r="F163">
        <v>3.43</v>
      </c>
      <c r="G163">
        <v>250</v>
      </c>
      <c r="H163">
        <v>0</v>
      </c>
      <c r="I163">
        <f t="shared" si="2"/>
        <v>250</v>
      </c>
      <c r="J163" t="s">
        <v>29</v>
      </c>
      <c r="K163" t="s">
        <v>648</v>
      </c>
      <c r="L163">
        <v>20090101</v>
      </c>
      <c r="M163" t="s">
        <v>31</v>
      </c>
      <c r="N163" t="s">
        <v>664</v>
      </c>
      <c r="O163">
        <v>2024</v>
      </c>
      <c r="P163">
        <v>0</v>
      </c>
    </row>
    <row r="164" spans="1:16" hidden="1" x14ac:dyDescent="0.25">
      <c r="A164" t="s">
        <v>669</v>
      </c>
      <c r="B164">
        <v>817</v>
      </c>
      <c r="C164" t="s">
        <v>491</v>
      </c>
      <c r="D164">
        <v>41057</v>
      </c>
      <c r="E164">
        <v>41061</v>
      </c>
      <c r="F164">
        <v>12.55</v>
      </c>
      <c r="G164">
        <v>250</v>
      </c>
      <c r="H164">
        <v>0</v>
      </c>
      <c r="I164">
        <f t="shared" si="2"/>
        <v>250</v>
      </c>
      <c r="J164" t="s">
        <v>29</v>
      </c>
      <c r="K164" t="s">
        <v>648</v>
      </c>
      <c r="L164">
        <v>20090101</v>
      </c>
      <c r="M164" t="s">
        <v>31</v>
      </c>
      <c r="N164" t="s">
        <v>664</v>
      </c>
      <c r="O164">
        <v>2024</v>
      </c>
      <c r="P164">
        <v>0</v>
      </c>
    </row>
    <row r="165" spans="1:16" hidden="1" x14ac:dyDescent="0.25">
      <c r="A165" t="s">
        <v>670</v>
      </c>
      <c r="B165">
        <v>818</v>
      </c>
      <c r="C165" t="s">
        <v>491</v>
      </c>
      <c r="D165">
        <v>41061</v>
      </c>
      <c r="E165">
        <v>41063</v>
      </c>
      <c r="F165">
        <v>25.23</v>
      </c>
      <c r="G165">
        <v>250</v>
      </c>
      <c r="H165">
        <v>0</v>
      </c>
      <c r="I165">
        <f t="shared" si="2"/>
        <v>250</v>
      </c>
      <c r="J165" t="s">
        <v>29</v>
      </c>
      <c r="K165" t="s">
        <v>648</v>
      </c>
      <c r="L165">
        <v>20090101</v>
      </c>
      <c r="M165" t="s">
        <v>31</v>
      </c>
      <c r="N165" t="s">
        <v>664</v>
      </c>
      <c r="O165">
        <v>2024</v>
      </c>
      <c r="P165">
        <v>0</v>
      </c>
    </row>
    <row r="166" spans="1:16" hidden="1" x14ac:dyDescent="0.25">
      <c r="A166" t="s">
        <v>671</v>
      </c>
      <c r="B166">
        <v>819</v>
      </c>
      <c r="C166" t="s">
        <v>491</v>
      </c>
      <c r="D166">
        <v>41063</v>
      </c>
      <c r="E166">
        <v>41064</v>
      </c>
      <c r="F166">
        <v>85.41</v>
      </c>
      <c r="G166">
        <v>250</v>
      </c>
      <c r="H166">
        <v>0</v>
      </c>
      <c r="I166">
        <f t="shared" si="2"/>
        <v>250</v>
      </c>
      <c r="J166" t="s">
        <v>29</v>
      </c>
      <c r="K166" t="s">
        <v>648</v>
      </c>
      <c r="L166">
        <v>20090101</v>
      </c>
      <c r="M166" t="s">
        <v>31</v>
      </c>
      <c r="N166" t="s">
        <v>664</v>
      </c>
      <c r="O166">
        <v>2024</v>
      </c>
      <c r="P166">
        <v>0</v>
      </c>
    </row>
    <row r="167" spans="1:16" hidden="1" x14ac:dyDescent="0.25">
      <c r="A167" t="s">
        <v>672</v>
      </c>
      <c r="B167">
        <v>820</v>
      </c>
      <c r="C167" t="s">
        <v>491</v>
      </c>
      <c r="D167">
        <v>41064</v>
      </c>
      <c r="E167">
        <v>41066</v>
      </c>
      <c r="F167">
        <v>52.55</v>
      </c>
      <c r="G167">
        <v>250</v>
      </c>
      <c r="H167">
        <v>0</v>
      </c>
      <c r="I167">
        <f t="shared" si="2"/>
        <v>250</v>
      </c>
      <c r="J167" t="s">
        <v>29</v>
      </c>
      <c r="K167" t="s">
        <v>648</v>
      </c>
      <c r="L167">
        <v>20090101</v>
      </c>
      <c r="M167" t="s">
        <v>31</v>
      </c>
      <c r="N167" t="s">
        <v>664</v>
      </c>
      <c r="O167">
        <v>2024</v>
      </c>
      <c r="P167">
        <v>0</v>
      </c>
    </row>
    <row r="168" spans="1:16" hidden="1" x14ac:dyDescent="0.25">
      <c r="A168" t="s">
        <v>673</v>
      </c>
      <c r="B168">
        <v>821</v>
      </c>
      <c r="C168" t="s">
        <v>491</v>
      </c>
      <c r="D168">
        <v>41083</v>
      </c>
      <c r="E168">
        <v>41064</v>
      </c>
      <c r="F168">
        <v>62.48</v>
      </c>
      <c r="G168">
        <v>250</v>
      </c>
      <c r="H168">
        <v>0</v>
      </c>
      <c r="I168">
        <f t="shared" si="2"/>
        <v>250</v>
      </c>
      <c r="J168" t="s">
        <v>29</v>
      </c>
      <c r="K168" t="s">
        <v>648</v>
      </c>
      <c r="L168">
        <v>20090101</v>
      </c>
      <c r="M168" t="s">
        <v>31</v>
      </c>
      <c r="N168" t="s">
        <v>674</v>
      </c>
      <c r="O168">
        <v>2024</v>
      </c>
      <c r="P168">
        <v>0</v>
      </c>
    </row>
    <row r="169" spans="1:16" hidden="1" x14ac:dyDescent="0.25">
      <c r="A169" t="s">
        <v>675</v>
      </c>
      <c r="B169">
        <v>822</v>
      </c>
      <c r="C169" t="s">
        <v>491</v>
      </c>
      <c r="D169">
        <v>41084</v>
      </c>
      <c r="E169">
        <v>41064</v>
      </c>
      <c r="F169">
        <v>45.02</v>
      </c>
      <c r="G169">
        <v>250</v>
      </c>
      <c r="H169">
        <v>0</v>
      </c>
      <c r="I169">
        <f t="shared" si="2"/>
        <v>250</v>
      </c>
      <c r="J169" t="s">
        <v>29</v>
      </c>
      <c r="K169" t="s">
        <v>648</v>
      </c>
      <c r="L169">
        <v>20090101</v>
      </c>
      <c r="M169" t="s">
        <v>31</v>
      </c>
      <c r="N169" t="s">
        <v>674</v>
      </c>
      <c r="O169">
        <v>2024</v>
      </c>
      <c r="P169">
        <v>0</v>
      </c>
    </row>
    <row r="170" spans="1:16" hidden="1" x14ac:dyDescent="0.25">
      <c r="A170" t="s">
        <v>676</v>
      </c>
      <c r="B170">
        <v>823</v>
      </c>
      <c r="C170" t="s">
        <v>491</v>
      </c>
      <c r="D170">
        <v>41084</v>
      </c>
      <c r="E170">
        <v>41082</v>
      </c>
      <c r="F170">
        <v>77.7</v>
      </c>
      <c r="G170">
        <v>250</v>
      </c>
      <c r="H170">
        <v>0</v>
      </c>
      <c r="I170">
        <f t="shared" si="2"/>
        <v>250</v>
      </c>
      <c r="J170" t="s">
        <v>29</v>
      </c>
      <c r="K170" t="s">
        <v>648</v>
      </c>
      <c r="L170">
        <v>20090101</v>
      </c>
      <c r="M170" t="s">
        <v>31</v>
      </c>
      <c r="N170" t="s">
        <v>674</v>
      </c>
      <c r="O170">
        <v>2024</v>
      </c>
      <c r="P170">
        <v>0</v>
      </c>
    </row>
    <row r="171" spans="1:16" hidden="1" x14ac:dyDescent="0.25">
      <c r="A171" t="s">
        <v>677</v>
      </c>
      <c r="B171">
        <v>824</v>
      </c>
      <c r="C171" t="s">
        <v>491</v>
      </c>
      <c r="D171">
        <v>41061</v>
      </c>
      <c r="E171">
        <v>41087</v>
      </c>
      <c r="F171">
        <v>13.28</v>
      </c>
      <c r="G171">
        <v>250</v>
      </c>
      <c r="H171">
        <v>0</v>
      </c>
      <c r="I171">
        <f t="shared" si="2"/>
        <v>250</v>
      </c>
      <c r="J171" t="s">
        <v>29</v>
      </c>
      <c r="K171" t="s">
        <v>648</v>
      </c>
      <c r="L171">
        <v>20090101</v>
      </c>
      <c r="M171" t="s">
        <v>31</v>
      </c>
      <c r="N171" t="s">
        <v>659</v>
      </c>
      <c r="O171">
        <v>2024</v>
      </c>
      <c r="P171">
        <v>0</v>
      </c>
    </row>
    <row r="172" spans="1:16" hidden="1" x14ac:dyDescent="0.25">
      <c r="A172" t="s">
        <v>678</v>
      </c>
      <c r="B172">
        <v>825</v>
      </c>
      <c r="C172" t="s">
        <v>491</v>
      </c>
      <c r="D172">
        <v>41087</v>
      </c>
      <c r="E172">
        <v>41086</v>
      </c>
      <c r="F172">
        <v>22.72</v>
      </c>
      <c r="G172">
        <v>250</v>
      </c>
      <c r="H172">
        <v>0</v>
      </c>
      <c r="I172">
        <f t="shared" si="2"/>
        <v>250</v>
      </c>
      <c r="J172" t="s">
        <v>29</v>
      </c>
      <c r="K172" t="s">
        <v>648</v>
      </c>
      <c r="L172">
        <v>20090101</v>
      </c>
      <c r="M172" t="s">
        <v>31</v>
      </c>
      <c r="N172" t="s">
        <v>659</v>
      </c>
      <c r="O172">
        <v>2024</v>
      </c>
      <c r="P172">
        <v>0</v>
      </c>
    </row>
    <row r="173" spans="1:16" hidden="1" x14ac:dyDescent="0.25">
      <c r="A173" t="s">
        <v>679</v>
      </c>
      <c r="B173">
        <v>826</v>
      </c>
      <c r="C173" t="s">
        <v>491</v>
      </c>
      <c r="D173">
        <v>41086</v>
      </c>
      <c r="E173">
        <v>41085</v>
      </c>
      <c r="F173">
        <v>72.83</v>
      </c>
      <c r="G173">
        <v>250</v>
      </c>
      <c r="H173">
        <v>0</v>
      </c>
      <c r="I173">
        <f t="shared" si="2"/>
        <v>250</v>
      </c>
      <c r="J173" t="s">
        <v>29</v>
      </c>
      <c r="K173" t="s">
        <v>648</v>
      </c>
      <c r="L173">
        <v>20090101</v>
      </c>
      <c r="M173" t="s">
        <v>31</v>
      </c>
      <c r="N173" t="s">
        <v>659</v>
      </c>
      <c r="O173">
        <v>2024</v>
      </c>
      <c r="P173">
        <v>0</v>
      </c>
    </row>
    <row r="174" spans="1:16" hidden="1" x14ac:dyDescent="0.25">
      <c r="A174" t="s">
        <v>680</v>
      </c>
      <c r="B174">
        <v>827</v>
      </c>
      <c r="C174" t="s">
        <v>491</v>
      </c>
      <c r="D174">
        <v>41088</v>
      </c>
      <c r="E174">
        <v>41055</v>
      </c>
      <c r="F174">
        <v>92.64</v>
      </c>
      <c r="G174">
        <v>250</v>
      </c>
      <c r="H174">
        <v>0</v>
      </c>
      <c r="I174">
        <f t="shared" si="2"/>
        <v>250</v>
      </c>
      <c r="J174" t="s">
        <v>29</v>
      </c>
      <c r="K174" t="s">
        <v>648</v>
      </c>
      <c r="L174">
        <v>20090101</v>
      </c>
      <c r="M174" t="s">
        <v>31</v>
      </c>
      <c r="N174" t="s">
        <v>664</v>
      </c>
      <c r="O174">
        <v>2024</v>
      </c>
      <c r="P174">
        <v>0</v>
      </c>
    </row>
    <row r="175" spans="1:16" hidden="1" x14ac:dyDescent="0.25">
      <c r="A175" t="s">
        <v>681</v>
      </c>
      <c r="B175">
        <v>828</v>
      </c>
      <c r="C175" t="s">
        <v>491</v>
      </c>
      <c r="D175">
        <v>41089</v>
      </c>
      <c r="E175">
        <v>41051</v>
      </c>
      <c r="F175">
        <v>70.11</v>
      </c>
      <c r="G175">
        <v>250</v>
      </c>
      <c r="H175">
        <v>0</v>
      </c>
      <c r="I175">
        <f t="shared" si="2"/>
        <v>250</v>
      </c>
      <c r="J175" t="s">
        <v>29</v>
      </c>
      <c r="K175" t="s">
        <v>648</v>
      </c>
      <c r="L175">
        <v>20090101</v>
      </c>
      <c r="M175" t="s">
        <v>31</v>
      </c>
      <c r="N175" t="s">
        <v>682</v>
      </c>
      <c r="O175">
        <v>2024</v>
      </c>
      <c r="P175">
        <v>0</v>
      </c>
    </row>
    <row r="176" spans="1:16" hidden="1" x14ac:dyDescent="0.25">
      <c r="A176" t="s">
        <v>683</v>
      </c>
      <c r="B176">
        <v>839</v>
      </c>
      <c r="C176" t="s">
        <v>491</v>
      </c>
      <c r="D176">
        <v>41063</v>
      </c>
      <c r="E176">
        <v>41105</v>
      </c>
      <c r="F176">
        <v>6.24</v>
      </c>
      <c r="G176">
        <v>250</v>
      </c>
      <c r="H176">
        <v>0</v>
      </c>
      <c r="I176">
        <f t="shared" si="2"/>
        <v>250</v>
      </c>
      <c r="J176" t="s">
        <v>29</v>
      </c>
      <c r="K176" t="s">
        <v>648</v>
      </c>
      <c r="L176">
        <v>20090101</v>
      </c>
      <c r="M176" t="s">
        <v>31</v>
      </c>
      <c r="N176" t="s">
        <v>664</v>
      </c>
      <c r="O176">
        <v>2024</v>
      </c>
      <c r="P176">
        <v>0</v>
      </c>
    </row>
    <row r="177" spans="1:16" hidden="1" x14ac:dyDescent="0.25">
      <c r="A177" t="s">
        <v>684</v>
      </c>
      <c r="B177">
        <v>845</v>
      </c>
      <c r="C177" t="s">
        <v>268</v>
      </c>
      <c r="D177">
        <v>22037</v>
      </c>
      <c r="E177">
        <v>22038</v>
      </c>
      <c r="F177">
        <v>48.93</v>
      </c>
      <c r="G177">
        <v>250</v>
      </c>
      <c r="H177">
        <v>0</v>
      </c>
      <c r="I177">
        <f t="shared" si="2"/>
        <v>250</v>
      </c>
      <c r="J177" t="s">
        <v>29</v>
      </c>
      <c r="K177" t="s">
        <v>210</v>
      </c>
      <c r="L177">
        <v>20120101</v>
      </c>
      <c r="M177" t="s">
        <v>451</v>
      </c>
      <c r="N177" t="s">
        <v>452</v>
      </c>
      <c r="O177">
        <v>2024</v>
      </c>
      <c r="P177">
        <v>0</v>
      </c>
    </row>
    <row r="178" spans="1:16" hidden="1" x14ac:dyDescent="0.25">
      <c r="A178" t="s">
        <v>685</v>
      </c>
      <c r="B178">
        <v>856</v>
      </c>
      <c r="C178" t="s">
        <v>268</v>
      </c>
      <c r="D178">
        <v>22054</v>
      </c>
      <c r="E178">
        <v>22052</v>
      </c>
      <c r="F178">
        <v>8.73</v>
      </c>
      <c r="G178">
        <v>250</v>
      </c>
      <c r="H178">
        <v>0</v>
      </c>
      <c r="I178">
        <f t="shared" si="2"/>
        <v>250</v>
      </c>
      <c r="J178" t="s">
        <v>29</v>
      </c>
      <c r="K178" t="s">
        <v>210</v>
      </c>
      <c r="L178">
        <v>20120101</v>
      </c>
      <c r="M178" t="s">
        <v>451</v>
      </c>
      <c r="N178" t="s">
        <v>452</v>
      </c>
      <c r="O178">
        <v>2024</v>
      </c>
      <c r="P178">
        <v>0</v>
      </c>
    </row>
    <row r="179" spans="1:16" hidden="1" x14ac:dyDescent="0.25">
      <c r="A179" t="s">
        <v>686</v>
      </c>
      <c r="B179">
        <v>857</v>
      </c>
      <c r="C179" t="s">
        <v>268</v>
      </c>
      <c r="D179">
        <v>22052</v>
      </c>
      <c r="E179">
        <v>22051</v>
      </c>
      <c r="F179">
        <v>6.29</v>
      </c>
      <c r="G179">
        <v>250</v>
      </c>
      <c r="H179">
        <v>0</v>
      </c>
      <c r="I179">
        <f t="shared" si="2"/>
        <v>250</v>
      </c>
      <c r="J179" t="s">
        <v>29</v>
      </c>
      <c r="K179" t="s">
        <v>210</v>
      </c>
      <c r="L179">
        <v>20120101</v>
      </c>
      <c r="M179" t="s">
        <v>451</v>
      </c>
      <c r="N179" t="s">
        <v>452</v>
      </c>
      <c r="O179">
        <v>2024</v>
      </c>
      <c r="P179">
        <v>0</v>
      </c>
    </row>
    <row r="180" spans="1:16" hidden="1" x14ac:dyDescent="0.25">
      <c r="A180" t="s">
        <v>687</v>
      </c>
      <c r="B180">
        <v>159</v>
      </c>
      <c r="C180" t="s">
        <v>268</v>
      </c>
      <c r="D180" t="s">
        <v>608</v>
      </c>
      <c r="E180" t="s">
        <v>688</v>
      </c>
      <c r="F180">
        <v>26.87</v>
      </c>
      <c r="G180">
        <v>250</v>
      </c>
      <c r="H180">
        <v>0</v>
      </c>
      <c r="I180">
        <f t="shared" si="2"/>
        <v>250</v>
      </c>
      <c r="J180" t="s">
        <v>29</v>
      </c>
      <c r="K180" t="s">
        <v>210</v>
      </c>
      <c r="L180">
        <v>20110101</v>
      </c>
      <c r="M180" t="s">
        <v>31</v>
      </c>
      <c r="N180" t="s">
        <v>65</v>
      </c>
      <c r="O180">
        <v>2024</v>
      </c>
      <c r="P180">
        <v>0</v>
      </c>
    </row>
    <row r="181" spans="1:16" hidden="1" x14ac:dyDescent="0.25">
      <c r="A181" t="s">
        <v>689</v>
      </c>
      <c r="B181">
        <v>160</v>
      </c>
      <c r="C181" t="s">
        <v>268</v>
      </c>
      <c r="D181" t="s">
        <v>688</v>
      </c>
      <c r="E181" t="s">
        <v>690</v>
      </c>
      <c r="F181">
        <v>61.37</v>
      </c>
      <c r="G181">
        <v>250</v>
      </c>
      <c r="H181">
        <v>0</v>
      </c>
      <c r="I181">
        <f t="shared" si="2"/>
        <v>250</v>
      </c>
      <c r="J181" t="s">
        <v>29</v>
      </c>
      <c r="K181" t="s">
        <v>210</v>
      </c>
      <c r="L181">
        <v>20110101</v>
      </c>
      <c r="M181" t="s">
        <v>31</v>
      </c>
      <c r="N181" t="s">
        <v>65</v>
      </c>
      <c r="O181">
        <v>2024</v>
      </c>
      <c r="P181">
        <v>0</v>
      </c>
    </row>
    <row r="182" spans="1:16" hidden="1" x14ac:dyDescent="0.25">
      <c r="A182" t="s">
        <v>691</v>
      </c>
      <c r="B182">
        <v>161</v>
      </c>
      <c r="C182" t="s">
        <v>268</v>
      </c>
      <c r="D182" t="s">
        <v>690</v>
      </c>
      <c r="E182" t="s">
        <v>692</v>
      </c>
      <c r="F182">
        <v>13.31</v>
      </c>
      <c r="G182">
        <v>250</v>
      </c>
      <c r="H182">
        <v>0</v>
      </c>
      <c r="I182">
        <f t="shared" si="2"/>
        <v>250</v>
      </c>
      <c r="J182" t="s">
        <v>29</v>
      </c>
      <c r="K182" t="s">
        <v>210</v>
      </c>
      <c r="L182">
        <v>20110101</v>
      </c>
      <c r="M182" t="s">
        <v>31</v>
      </c>
      <c r="N182" t="s">
        <v>65</v>
      </c>
      <c r="O182">
        <v>2024</v>
      </c>
      <c r="P182">
        <v>0</v>
      </c>
    </row>
    <row r="183" spans="1:16" hidden="1" x14ac:dyDescent="0.25">
      <c r="A183" t="s">
        <v>693</v>
      </c>
      <c r="B183">
        <v>162</v>
      </c>
      <c r="C183" t="s">
        <v>268</v>
      </c>
      <c r="D183" t="s">
        <v>692</v>
      </c>
      <c r="E183" t="s">
        <v>694</v>
      </c>
      <c r="F183">
        <v>33.96</v>
      </c>
      <c r="G183">
        <v>250</v>
      </c>
      <c r="H183">
        <v>0</v>
      </c>
      <c r="I183">
        <f t="shared" si="2"/>
        <v>250</v>
      </c>
      <c r="J183" t="s">
        <v>29</v>
      </c>
      <c r="K183" t="s">
        <v>210</v>
      </c>
      <c r="L183">
        <v>20110101</v>
      </c>
      <c r="M183" t="s">
        <v>31</v>
      </c>
      <c r="N183" t="s">
        <v>65</v>
      </c>
      <c r="O183">
        <v>2024</v>
      </c>
      <c r="P183">
        <v>0</v>
      </c>
    </row>
    <row r="184" spans="1:16" hidden="1" x14ac:dyDescent="0.25">
      <c r="A184" t="s">
        <v>695</v>
      </c>
      <c r="B184">
        <v>163</v>
      </c>
      <c r="C184" t="s">
        <v>268</v>
      </c>
      <c r="D184" t="s">
        <v>694</v>
      </c>
      <c r="E184" t="s">
        <v>696</v>
      </c>
      <c r="F184">
        <v>55.03</v>
      </c>
      <c r="G184">
        <v>250</v>
      </c>
      <c r="H184">
        <v>0</v>
      </c>
      <c r="I184">
        <f t="shared" si="2"/>
        <v>250</v>
      </c>
      <c r="J184" t="s">
        <v>29</v>
      </c>
      <c r="K184" t="s">
        <v>210</v>
      </c>
      <c r="L184">
        <v>20110101</v>
      </c>
      <c r="M184" t="s">
        <v>31</v>
      </c>
      <c r="N184" t="s">
        <v>65</v>
      </c>
      <c r="O184">
        <v>2024</v>
      </c>
      <c r="P184">
        <v>0</v>
      </c>
    </row>
    <row r="185" spans="1:16" hidden="1" x14ac:dyDescent="0.25">
      <c r="A185" t="s">
        <v>697</v>
      </c>
      <c r="B185" t="s">
        <v>698</v>
      </c>
      <c r="C185" t="s">
        <v>491</v>
      </c>
      <c r="D185">
        <v>47230</v>
      </c>
      <c r="E185">
        <v>47129</v>
      </c>
      <c r="F185">
        <v>32.97</v>
      </c>
      <c r="G185">
        <v>250</v>
      </c>
      <c r="H185">
        <v>0</v>
      </c>
      <c r="I185">
        <f t="shared" si="2"/>
        <v>250</v>
      </c>
      <c r="J185" t="s">
        <v>29</v>
      </c>
      <c r="K185" t="s">
        <v>30</v>
      </c>
      <c r="L185">
        <v>20020101</v>
      </c>
      <c r="M185" t="s">
        <v>31</v>
      </c>
      <c r="N185" t="s">
        <v>699</v>
      </c>
      <c r="O185">
        <v>2024</v>
      </c>
      <c r="P185">
        <v>0</v>
      </c>
    </row>
    <row r="186" spans="1:16" hidden="1" x14ac:dyDescent="0.25">
      <c r="A186" t="s">
        <v>700</v>
      </c>
      <c r="B186" t="s">
        <v>701</v>
      </c>
      <c r="C186" t="s">
        <v>491</v>
      </c>
      <c r="D186">
        <v>47229</v>
      </c>
      <c r="E186">
        <v>47130</v>
      </c>
      <c r="F186">
        <v>32.71</v>
      </c>
      <c r="G186">
        <v>250</v>
      </c>
      <c r="H186">
        <v>0</v>
      </c>
      <c r="I186">
        <f t="shared" si="2"/>
        <v>250</v>
      </c>
      <c r="J186" t="s">
        <v>29</v>
      </c>
      <c r="K186" t="s">
        <v>702</v>
      </c>
      <c r="L186">
        <v>20020101</v>
      </c>
      <c r="M186" t="s">
        <v>31</v>
      </c>
      <c r="N186" t="s">
        <v>699</v>
      </c>
      <c r="O186">
        <v>2024</v>
      </c>
      <c r="P186">
        <v>0</v>
      </c>
    </row>
    <row r="187" spans="1:16" hidden="1" x14ac:dyDescent="0.25">
      <c r="A187" t="s">
        <v>703</v>
      </c>
      <c r="B187" t="s">
        <v>704</v>
      </c>
      <c r="C187" t="s">
        <v>491</v>
      </c>
      <c r="D187">
        <v>47128</v>
      </c>
      <c r="E187" t="s">
        <v>705</v>
      </c>
      <c r="F187">
        <v>32.67</v>
      </c>
      <c r="G187">
        <v>250</v>
      </c>
      <c r="H187">
        <v>0</v>
      </c>
      <c r="I187">
        <f t="shared" si="2"/>
        <v>250</v>
      </c>
      <c r="J187" t="s">
        <v>29</v>
      </c>
      <c r="K187" t="s">
        <v>702</v>
      </c>
      <c r="L187">
        <v>20020101</v>
      </c>
      <c r="M187" t="s">
        <v>31</v>
      </c>
      <c r="N187" t="s">
        <v>699</v>
      </c>
      <c r="O187">
        <v>2024</v>
      </c>
      <c r="P187">
        <v>0</v>
      </c>
    </row>
    <row r="188" spans="1:16" hidden="1" x14ac:dyDescent="0.25">
      <c r="A188" t="s">
        <v>706</v>
      </c>
      <c r="B188" t="s">
        <v>707</v>
      </c>
      <c r="C188" t="s">
        <v>491</v>
      </c>
      <c r="D188">
        <v>47156</v>
      </c>
      <c r="E188">
        <v>47157</v>
      </c>
      <c r="F188">
        <v>55.37</v>
      </c>
      <c r="G188">
        <v>250</v>
      </c>
      <c r="H188">
        <v>0</v>
      </c>
      <c r="I188">
        <f t="shared" si="2"/>
        <v>250</v>
      </c>
      <c r="J188" t="s">
        <v>29</v>
      </c>
      <c r="K188" t="s">
        <v>702</v>
      </c>
      <c r="L188">
        <v>20020101</v>
      </c>
      <c r="M188" t="s">
        <v>31</v>
      </c>
      <c r="N188" t="s">
        <v>708</v>
      </c>
      <c r="O188">
        <v>2024</v>
      </c>
      <c r="P188">
        <v>0</v>
      </c>
    </row>
    <row r="189" spans="1:16" hidden="1" x14ac:dyDescent="0.25">
      <c r="A189" t="s">
        <v>709</v>
      </c>
      <c r="B189" t="s">
        <v>710</v>
      </c>
      <c r="C189" t="s">
        <v>491</v>
      </c>
      <c r="D189">
        <v>47151</v>
      </c>
      <c r="E189">
        <v>47291</v>
      </c>
      <c r="F189">
        <v>16.43</v>
      </c>
      <c r="G189">
        <v>250</v>
      </c>
      <c r="H189">
        <v>0</v>
      </c>
      <c r="I189">
        <f t="shared" si="2"/>
        <v>250</v>
      </c>
      <c r="J189" t="s">
        <v>29</v>
      </c>
      <c r="K189" t="s">
        <v>702</v>
      </c>
      <c r="L189">
        <v>20020101</v>
      </c>
      <c r="M189" t="s">
        <v>31</v>
      </c>
      <c r="N189" t="s">
        <v>708</v>
      </c>
      <c r="O189">
        <v>2024</v>
      </c>
      <c r="P189">
        <v>0</v>
      </c>
    </row>
    <row r="190" spans="1:16" hidden="1" x14ac:dyDescent="0.25">
      <c r="A190" t="s">
        <v>711</v>
      </c>
      <c r="B190" t="s">
        <v>712</v>
      </c>
      <c r="C190" t="s">
        <v>28</v>
      </c>
      <c r="D190" t="s">
        <v>458</v>
      </c>
      <c r="E190">
        <v>40480</v>
      </c>
      <c r="F190">
        <v>4.8899999999999997</v>
      </c>
      <c r="G190">
        <v>250</v>
      </c>
      <c r="H190">
        <v>0</v>
      </c>
      <c r="I190">
        <f t="shared" si="2"/>
        <v>250</v>
      </c>
      <c r="J190" t="s">
        <v>29</v>
      </c>
      <c r="K190" t="s">
        <v>482</v>
      </c>
      <c r="L190">
        <v>19970101</v>
      </c>
      <c r="M190" t="s">
        <v>31</v>
      </c>
      <c r="N190" t="s">
        <v>139</v>
      </c>
      <c r="O190">
        <v>2024</v>
      </c>
      <c r="P190">
        <v>0</v>
      </c>
    </row>
    <row r="191" spans="1:16" hidden="1" x14ac:dyDescent="0.25">
      <c r="A191" t="s">
        <v>713</v>
      </c>
      <c r="B191" t="s">
        <v>714</v>
      </c>
      <c r="C191" t="s">
        <v>268</v>
      </c>
      <c r="D191">
        <v>47216</v>
      </c>
      <c r="E191">
        <v>47230</v>
      </c>
      <c r="F191">
        <v>45.94</v>
      </c>
      <c r="G191">
        <v>250</v>
      </c>
      <c r="H191">
        <v>0</v>
      </c>
      <c r="I191">
        <f t="shared" si="2"/>
        <v>250</v>
      </c>
      <c r="J191" t="s">
        <v>29</v>
      </c>
      <c r="K191" t="s">
        <v>30</v>
      </c>
      <c r="L191">
        <v>19980101</v>
      </c>
      <c r="M191" t="s">
        <v>31</v>
      </c>
      <c r="N191" t="s">
        <v>715</v>
      </c>
      <c r="O191">
        <v>2024</v>
      </c>
      <c r="P191">
        <v>0</v>
      </c>
    </row>
    <row r="192" spans="1:16" hidden="1" x14ac:dyDescent="0.25">
      <c r="A192" t="s">
        <v>716</v>
      </c>
      <c r="B192" t="s">
        <v>717</v>
      </c>
      <c r="C192" t="s">
        <v>268</v>
      </c>
      <c r="D192">
        <v>47215</v>
      </c>
      <c r="E192">
        <v>47216</v>
      </c>
      <c r="F192">
        <v>47.34</v>
      </c>
      <c r="G192">
        <v>250</v>
      </c>
      <c r="H192">
        <v>0</v>
      </c>
      <c r="I192">
        <f t="shared" si="2"/>
        <v>250</v>
      </c>
      <c r="J192" t="s">
        <v>29</v>
      </c>
      <c r="K192" t="s">
        <v>30</v>
      </c>
      <c r="L192">
        <v>19980101</v>
      </c>
      <c r="M192" t="s">
        <v>31</v>
      </c>
      <c r="N192" t="s">
        <v>715</v>
      </c>
      <c r="O192">
        <v>2024</v>
      </c>
      <c r="P192">
        <v>0</v>
      </c>
    </row>
    <row r="193" spans="1:16" hidden="1" x14ac:dyDescent="0.25">
      <c r="A193" t="s">
        <v>718</v>
      </c>
      <c r="B193" t="s">
        <v>719</v>
      </c>
      <c r="C193" t="s">
        <v>268</v>
      </c>
      <c r="D193">
        <v>47214</v>
      </c>
      <c r="E193">
        <v>47215</v>
      </c>
      <c r="F193">
        <v>48.48</v>
      </c>
      <c r="G193">
        <v>250</v>
      </c>
      <c r="H193">
        <v>0</v>
      </c>
      <c r="I193">
        <f t="shared" si="2"/>
        <v>250</v>
      </c>
      <c r="J193" t="s">
        <v>29</v>
      </c>
      <c r="K193" t="s">
        <v>30</v>
      </c>
      <c r="L193">
        <v>19980101</v>
      </c>
      <c r="M193" t="s">
        <v>31</v>
      </c>
      <c r="N193" t="s">
        <v>715</v>
      </c>
      <c r="O193">
        <v>2024</v>
      </c>
      <c r="P193">
        <v>0</v>
      </c>
    </row>
    <row r="194" spans="1:16" hidden="1" x14ac:dyDescent="0.25">
      <c r="A194" t="s">
        <v>720</v>
      </c>
      <c r="B194" t="s">
        <v>721</v>
      </c>
      <c r="C194" t="s">
        <v>268</v>
      </c>
      <c r="D194">
        <v>47222</v>
      </c>
      <c r="E194">
        <v>47226</v>
      </c>
      <c r="F194">
        <v>56</v>
      </c>
      <c r="G194">
        <v>250</v>
      </c>
      <c r="H194">
        <v>0</v>
      </c>
      <c r="I194">
        <f t="shared" ref="I194:I257" si="3">G194</f>
        <v>250</v>
      </c>
      <c r="J194" t="s">
        <v>29</v>
      </c>
      <c r="K194" t="s">
        <v>30</v>
      </c>
      <c r="L194">
        <v>19980101</v>
      </c>
      <c r="M194" t="s">
        <v>31</v>
      </c>
      <c r="N194" t="s">
        <v>722</v>
      </c>
      <c r="O194">
        <v>2024</v>
      </c>
      <c r="P194">
        <v>0</v>
      </c>
    </row>
    <row r="195" spans="1:16" hidden="1" x14ac:dyDescent="0.25">
      <c r="A195" t="s">
        <v>723</v>
      </c>
      <c r="B195" t="s">
        <v>724</v>
      </c>
      <c r="C195" t="s">
        <v>268</v>
      </c>
      <c r="D195">
        <v>47217</v>
      </c>
      <c r="E195">
        <v>47222</v>
      </c>
      <c r="F195">
        <v>16.93</v>
      </c>
      <c r="G195">
        <v>250</v>
      </c>
      <c r="H195">
        <v>0</v>
      </c>
      <c r="I195">
        <f t="shared" si="3"/>
        <v>250</v>
      </c>
      <c r="J195" t="s">
        <v>29</v>
      </c>
      <c r="K195" t="s">
        <v>30</v>
      </c>
      <c r="L195">
        <v>19980101</v>
      </c>
      <c r="M195" t="s">
        <v>31</v>
      </c>
      <c r="N195" t="s">
        <v>722</v>
      </c>
      <c r="O195">
        <v>2024</v>
      </c>
      <c r="P195">
        <v>0</v>
      </c>
    </row>
    <row r="196" spans="1:16" hidden="1" x14ac:dyDescent="0.25">
      <c r="A196" t="s">
        <v>725</v>
      </c>
      <c r="B196" t="s">
        <v>726</v>
      </c>
      <c r="C196" t="s">
        <v>268</v>
      </c>
      <c r="D196">
        <v>47214</v>
      </c>
      <c r="E196">
        <v>47217</v>
      </c>
      <c r="F196">
        <v>57.48</v>
      </c>
      <c r="G196">
        <v>250</v>
      </c>
      <c r="H196">
        <v>0</v>
      </c>
      <c r="I196">
        <f t="shared" si="3"/>
        <v>250</v>
      </c>
      <c r="J196" t="s">
        <v>29</v>
      </c>
      <c r="K196" t="s">
        <v>30</v>
      </c>
      <c r="L196">
        <v>19980101</v>
      </c>
      <c r="M196" t="s">
        <v>31</v>
      </c>
      <c r="N196" t="s">
        <v>722</v>
      </c>
      <c r="O196">
        <v>2024</v>
      </c>
      <c r="P196">
        <v>0</v>
      </c>
    </row>
    <row r="197" spans="1:16" hidden="1" x14ac:dyDescent="0.25">
      <c r="A197" t="s">
        <v>727</v>
      </c>
      <c r="B197" t="s">
        <v>728</v>
      </c>
      <c r="C197" t="s">
        <v>268</v>
      </c>
      <c r="D197">
        <v>47213</v>
      </c>
      <c r="E197">
        <v>47303</v>
      </c>
      <c r="F197">
        <v>13.91</v>
      </c>
      <c r="G197">
        <v>250</v>
      </c>
      <c r="H197">
        <v>0</v>
      </c>
      <c r="I197">
        <f t="shared" si="3"/>
        <v>250</v>
      </c>
      <c r="J197" t="s">
        <v>29</v>
      </c>
      <c r="K197" t="s">
        <v>30</v>
      </c>
      <c r="L197">
        <v>19980101</v>
      </c>
      <c r="M197" t="s">
        <v>31</v>
      </c>
      <c r="N197" t="s">
        <v>708</v>
      </c>
      <c r="O197">
        <v>2024</v>
      </c>
      <c r="P197">
        <v>0</v>
      </c>
    </row>
    <row r="198" spans="1:16" hidden="1" x14ac:dyDescent="0.25">
      <c r="A198" t="s">
        <v>729</v>
      </c>
      <c r="B198" t="s">
        <v>730</v>
      </c>
      <c r="C198" t="s">
        <v>268</v>
      </c>
      <c r="D198">
        <v>47212</v>
      </c>
      <c r="E198">
        <v>47213</v>
      </c>
      <c r="F198">
        <v>87.2</v>
      </c>
      <c r="G198">
        <v>250</v>
      </c>
      <c r="H198">
        <v>0</v>
      </c>
      <c r="I198">
        <f t="shared" si="3"/>
        <v>250</v>
      </c>
      <c r="J198" t="s">
        <v>29</v>
      </c>
      <c r="K198" t="s">
        <v>30</v>
      </c>
      <c r="L198">
        <v>19980101</v>
      </c>
      <c r="M198" t="s">
        <v>31</v>
      </c>
      <c r="N198" t="s">
        <v>708</v>
      </c>
      <c r="O198">
        <v>2024</v>
      </c>
      <c r="P198">
        <v>0</v>
      </c>
    </row>
    <row r="199" spans="1:16" hidden="1" x14ac:dyDescent="0.25">
      <c r="A199" t="s">
        <v>731</v>
      </c>
      <c r="B199" t="s">
        <v>732</v>
      </c>
      <c r="C199" t="s">
        <v>268</v>
      </c>
      <c r="D199">
        <v>47212</v>
      </c>
      <c r="E199">
        <v>47248</v>
      </c>
      <c r="F199">
        <v>40.53</v>
      </c>
      <c r="G199">
        <v>250</v>
      </c>
      <c r="H199">
        <v>0</v>
      </c>
      <c r="I199">
        <f t="shared" si="3"/>
        <v>250</v>
      </c>
      <c r="J199" t="s">
        <v>29</v>
      </c>
      <c r="K199" t="s">
        <v>30</v>
      </c>
      <c r="L199">
        <v>19980101</v>
      </c>
      <c r="M199" t="s">
        <v>31</v>
      </c>
      <c r="N199" t="s">
        <v>733</v>
      </c>
      <c r="O199">
        <v>2024</v>
      </c>
      <c r="P199">
        <v>0</v>
      </c>
    </row>
    <row r="200" spans="1:16" hidden="1" x14ac:dyDescent="0.25">
      <c r="A200" t="s">
        <v>734</v>
      </c>
      <c r="B200" t="s">
        <v>735</v>
      </c>
      <c r="C200" t="s">
        <v>268</v>
      </c>
      <c r="D200">
        <v>47211</v>
      </c>
      <c r="E200">
        <v>47212</v>
      </c>
      <c r="F200">
        <v>42.38</v>
      </c>
      <c r="G200">
        <v>250</v>
      </c>
      <c r="H200">
        <v>0</v>
      </c>
      <c r="I200">
        <f t="shared" si="3"/>
        <v>250</v>
      </c>
      <c r="J200" t="s">
        <v>29</v>
      </c>
      <c r="K200" t="s">
        <v>30</v>
      </c>
      <c r="L200">
        <v>19980101</v>
      </c>
      <c r="M200" t="s">
        <v>31</v>
      </c>
      <c r="N200" t="s">
        <v>733</v>
      </c>
      <c r="O200">
        <v>2024</v>
      </c>
      <c r="P200">
        <v>0</v>
      </c>
    </row>
    <row r="201" spans="1:16" hidden="1" x14ac:dyDescent="0.25">
      <c r="A201" t="s">
        <v>736</v>
      </c>
      <c r="B201" t="s">
        <v>737</v>
      </c>
      <c r="C201" t="s">
        <v>268</v>
      </c>
      <c r="D201">
        <v>47209</v>
      </c>
      <c r="E201">
        <v>47211</v>
      </c>
      <c r="F201">
        <v>42.01</v>
      </c>
      <c r="G201">
        <v>250</v>
      </c>
      <c r="H201">
        <v>0</v>
      </c>
      <c r="I201">
        <f t="shared" si="3"/>
        <v>250</v>
      </c>
      <c r="J201" t="s">
        <v>29</v>
      </c>
      <c r="K201" t="s">
        <v>30</v>
      </c>
      <c r="L201">
        <v>19980101</v>
      </c>
      <c r="M201" t="s">
        <v>31</v>
      </c>
      <c r="N201" t="s">
        <v>733</v>
      </c>
      <c r="O201">
        <v>2024</v>
      </c>
      <c r="P201">
        <v>0</v>
      </c>
    </row>
    <row r="202" spans="1:16" hidden="1" x14ac:dyDescent="0.25">
      <c r="A202" t="s">
        <v>738</v>
      </c>
      <c r="B202" t="s">
        <v>739</v>
      </c>
      <c r="C202" t="s">
        <v>268</v>
      </c>
      <c r="D202">
        <v>47228</v>
      </c>
      <c r="E202">
        <v>47229</v>
      </c>
      <c r="F202">
        <v>46.62</v>
      </c>
      <c r="G202">
        <v>250</v>
      </c>
      <c r="H202">
        <v>0</v>
      </c>
      <c r="I202">
        <f t="shared" si="3"/>
        <v>250</v>
      </c>
      <c r="J202" t="s">
        <v>29</v>
      </c>
      <c r="K202" t="s">
        <v>30</v>
      </c>
      <c r="L202">
        <v>19980101</v>
      </c>
      <c r="M202" t="s">
        <v>31</v>
      </c>
      <c r="N202" t="s">
        <v>699</v>
      </c>
      <c r="O202">
        <v>2024</v>
      </c>
      <c r="P202">
        <v>0</v>
      </c>
    </row>
    <row r="203" spans="1:16" hidden="1" x14ac:dyDescent="0.25">
      <c r="A203" t="s">
        <v>740</v>
      </c>
      <c r="B203" t="s">
        <v>741</v>
      </c>
      <c r="C203" t="s">
        <v>268</v>
      </c>
      <c r="D203">
        <v>47227</v>
      </c>
      <c r="E203">
        <v>47228</v>
      </c>
      <c r="F203">
        <v>49.53</v>
      </c>
      <c r="G203">
        <v>250</v>
      </c>
      <c r="H203">
        <v>0</v>
      </c>
      <c r="I203">
        <f t="shared" si="3"/>
        <v>250</v>
      </c>
      <c r="J203" t="s">
        <v>29</v>
      </c>
      <c r="K203" t="s">
        <v>30</v>
      </c>
      <c r="L203">
        <v>19980101</v>
      </c>
      <c r="M203" t="s">
        <v>31</v>
      </c>
      <c r="N203" t="s">
        <v>699</v>
      </c>
      <c r="O203">
        <v>2024</v>
      </c>
      <c r="P203">
        <v>0</v>
      </c>
    </row>
    <row r="204" spans="1:16" hidden="1" x14ac:dyDescent="0.25">
      <c r="A204" t="s">
        <v>742</v>
      </c>
      <c r="B204" t="s">
        <v>743</v>
      </c>
      <c r="C204" t="s">
        <v>268</v>
      </c>
      <c r="D204">
        <v>47226</v>
      </c>
      <c r="E204">
        <v>47227</v>
      </c>
      <c r="F204">
        <v>49.85</v>
      </c>
      <c r="G204">
        <v>250</v>
      </c>
      <c r="H204">
        <v>0</v>
      </c>
      <c r="I204">
        <f t="shared" si="3"/>
        <v>250</v>
      </c>
      <c r="J204" t="s">
        <v>29</v>
      </c>
      <c r="K204" t="s">
        <v>30</v>
      </c>
      <c r="L204">
        <v>19980101</v>
      </c>
      <c r="M204" t="s">
        <v>31</v>
      </c>
      <c r="N204" t="s">
        <v>699</v>
      </c>
      <c r="O204">
        <v>2024</v>
      </c>
      <c r="P204">
        <v>0</v>
      </c>
    </row>
    <row r="205" spans="1:16" hidden="1" x14ac:dyDescent="0.25">
      <c r="A205" t="s">
        <v>744</v>
      </c>
      <c r="B205" t="s">
        <v>745</v>
      </c>
      <c r="C205" t="s">
        <v>268</v>
      </c>
      <c r="D205">
        <v>47225</v>
      </c>
      <c r="E205">
        <v>47226</v>
      </c>
      <c r="F205">
        <v>35.049999999999997</v>
      </c>
      <c r="G205">
        <v>250</v>
      </c>
      <c r="H205">
        <v>0</v>
      </c>
      <c r="I205">
        <f t="shared" si="3"/>
        <v>250</v>
      </c>
      <c r="J205" t="s">
        <v>29</v>
      </c>
      <c r="K205" t="s">
        <v>30</v>
      </c>
      <c r="L205">
        <v>19980101</v>
      </c>
      <c r="M205" t="s">
        <v>31</v>
      </c>
      <c r="N205" t="s">
        <v>699</v>
      </c>
      <c r="O205">
        <v>2024</v>
      </c>
      <c r="P205">
        <v>0</v>
      </c>
    </row>
    <row r="206" spans="1:16" hidden="1" x14ac:dyDescent="0.25">
      <c r="A206" t="s">
        <v>746</v>
      </c>
      <c r="B206" t="s">
        <v>747</v>
      </c>
      <c r="C206" t="s">
        <v>268</v>
      </c>
      <c r="D206">
        <v>47202</v>
      </c>
      <c r="E206">
        <v>47225</v>
      </c>
      <c r="F206">
        <v>37.119999999999997</v>
      </c>
      <c r="G206">
        <v>250</v>
      </c>
      <c r="H206">
        <v>0</v>
      </c>
      <c r="I206">
        <f t="shared" si="3"/>
        <v>250</v>
      </c>
      <c r="J206" t="s">
        <v>29</v>
      </c>
      <c r="K206" t="s">
        <v>30</v>
      </c>
      <c r="L206">
        <v>19980101</v>
      </c>
      <c r="M206" t="s">
        <v>31</v>
      </c>
      <c r="N206" t="s">
        <v>699</v>
      </c>
      <c r="O206">
        <v>2024</v>
      </c>
      <c r="P206">
        <v>0</v>
      </c>
    </row>
    <row r="207" spans="1:16" hidden="1" x14ac:dyDescent="0.25">
      <c r="A207" t="s">
        <v>748</v>
      </c>
      <c r="B207" t="s">
        <v>749</v>
      </c>
      <c r="C207" t="s">
        <v>268</v>
      </c>
      <c r="D207">
        <v>47205</v>
      </c>
      <c r="E207">
        <v>47206</v>
      </c>
      <c r="F207">
        <v>45.98</v>
      </c>
      <c r="G207">
        <v>250</v>
      </c>
      <c r="H207">
        <v>0</v>
      </c>
      <c r="I207">
        <f t="shared" si="3"/>
        <v>250</v>
      </c>
      <c r="J207" t="s">
        <v>29</v>
      </c>
      <c r="K207" t="s">
        <v>30</v>
      </c>
      <c r="L207">
        <v>19980101</v>
      </c>
      <c r="M207" t="s">
        <v>31</v>
      </c>
      <c r="N207" t="s">
        <v>708</v>
      </c>
      <c r="O207">
        <v>2024</v>
      </c>
      <c r="P207">
        <v>0</v>
      </c>
    </row>
    <row r="208" spans="1:16" hidden="1" x14ac:dyDescent="0.25">
      <c r="A208" t="s">
        <v>750</v>
      </c>
      <c r="B208" t="s">
        <v>751</v>
      </c>
      <c r="C208" t="s">
        <v>268</v>
      </c>
      <c r="D208">
        <v>47204</v>
      </c>
      <c r="E208">
        <v>47205</v>
      </c>
      <c r="F208">
        <v>55.78</v>
      </c>
      <c r="G208">
        <v>250</v>
      </c>
      <c r="H208">
        <v>0</v>
      </c>
      <c r="I208">
        <f t="shared" si="3"/>
        <v>250</v>
      </c>
      <c r="J208" t="s">
        <v>29</v>
      </c>
      <c r="K208" t="s">
        <v>30</v>
      </c>
      <c r="L208">
        <v>19980101</v>
      </c>
      <c r="M208" t="s">
        <v>31</v>
      </c>
      <c r="N208" t="s">
        <v>483</v>
      </c>
      <c r="O208">
        <v>2024</v>
      </c>
      <c r="P208">
        <v>0</v>
      </c>
    </row>
    <row r="209" spans="1:16" hidden="1" x14ac:dyDescent="0.25">
      <c r="A209" t="s">
        <v>752</v>
      </c>
      <c r="B209" t="s">
        <v>753</v>
      </c>
      <c r="C209" t="s">
        <v>268</v>
      </c>
      <c r="D209">
        <v>47203</v>
      </c>
      <c r="E209">
        <v>47204</v>
      </c>
      <c r="F209">
        <v>55.45</v>
      </c>
      <c r="G209">
        <v>250</v>
      </c>
      <c r="H209">
        <v>0</v>
      </c>
      <c r="I209">
        <f t="shared" si="3"/>
        <v>250</v>
      </c>
      <c r="J209" t="s">
        <v>29</v>
      </c>
      <c r="K209" t="s">
        <v>30</v>
      </c>
      <c r="L209">
        <v>19980101</v>
      </c>
      <c r="M209" t="s">
        <v>31</v>
      </c>
      <c r="N209" t="s">
        <v>483</v>
      </c>
      <c r="O209">
        <v>2024</v>
      </c>
      <c r="P209">
        <v>0</v>
      </c>
    </row>
    <row r="210" spans="1:16" hidden="1" x14ac:dyDescent="0.25">
      <c r="A210" t="s">
        <v>754</v>
      </c>
      <c r="B210" t="s">
        <v>755</v>
      </c>
      <c r="C210" t="s">
        <v>268</v>
      </c>
      <c r="D210">
        <v>47202</v>
      </c>
      <c r="E210">
        <v>47288</v>
      </c>
      <c r="F210">
        <v>66.13</v>
      </c>
      <c r="G210">
        <v>250</v>
      </c>
      <c r="H210">
        <v>0</v>
      </c>
      <c r="I210">
        <f t="shared" si="3"/>
        <v>250</v>
      </c>
      <c r="J210" t="s">
        <v>29</v>
      </c>
      <c r="K210" t="s">
        <v>30</v>
      </c>
      <c r="L210">
        <v>19980101</v>
      </c>
      <c r="M210" t="s">
        <v>31</v>
      </c>
      <c r="N210" t="s">
        <v>483</v>
      </c>
      <c r="O210">
        <v>2024</v>
      </c>
      <c r="P210">
        <v>0</v>
      </c>
    </row>
    <row r="211" spans="1:16" hidden="1" x14ac:dyDescent="0.25">
      <c r="A211" t="s">
        <v>756</v>
      </c>
      <c r="B211" t="s">
        <v>757</v>
      </c>
      <c r="C211" t="s">
        <v>268</v>
      </c>
      <c r="D211">
        <v>47259</v>
      </c>
      <c r="E211">
        <v>47202</v>
      </c>
      <c r="F211">
        <v>24.69</v>
      </c>
      <c r="G211">
        <v>250</v>
      </c>
      <c r="H211">
        <v>0</v>
      </c>
      <c r="I211">
        <f t="shared" si="3"/>
        <v>250</v>
      </c>
      <c r="J211" t="s">
        <v>29</v>
      </c>
      <c r="K211" t="s">
        <v>30</v>
      </c>
      <c r="L211">
        <v>19980101</v>
      </c>
      <c r="M211" t="s">
        <v>31</v>
      </c>
      <c r="N211" t="s">
        <v>483</v>
      </c>
      <c r="O211">
        <v>2024</v>
      </c>
      <c r="P211">
        <v>0</v>
      </c>
    </row>
    <row r="212" spans="1:16" hidden="1" x14ac:dyDescent="0.25">
      <c r="A212" t="s">
        <v>758</v>
      </c>
      <c r="B212" t="s">
        <v>759</v>
      </c>
      <c r="C212" t="s">
        <v>268</v>
      </c>
      <c r="D212">
        <v>47201</v>
      </c>
      <c r="E212">
        <v>47259</v>
      </c>
      <c r="F212">
        <v>42.07</v>
      </c>
      <c r="G212">
        <v>250</v>
      </c>
      <c r="H212">
        <v>0</v>
      </c>
      <c r="I212">
        <f t="shared" si="3"/>
        <v>250</v>
      </c>
      <c r="J212" t="s">
        <v>29</v>
      </c>
      <c r="K212" t="s">
        <v>30</v>
      </c>
      <c r="L212">
        <v>19980101</v>
      </c>
      <c r="M212" t="s">
        <v>31</v>
      </c>
      <c r="N212" t="s">
        <v>483</v>
      </c>
      <c r="O212">
        <v>2024</v>
      </c>
      <c r="P212">
        <v>0</v>
      </c>
    </row>
    <row r="213" spans="1:16" hidden="1" x14ac:dyDescent="0.25">
      <c r="A213" t="s">
        <v>760</v>
      </c>
      <c r="B213" t="s">
        <v>761</v>
      </c>
      <c r="C213" t="s">
        <v>268</v>
      </c>
      <c r="D213">
        <v>47305</v>
      </c>
      <c r="E213">
        <v>47201</v>
      </c>
      <c r="F213">
        <v>20.45</v>
      </c>
      <c r="G213">
        <v>250</v>
      </c>
      <c r="H213">
        <v>0</v>
      </c>
      <c r="I213">
        <f t="shared" si="3"/>
        <v>250</v>
      </c>
      <c r="J213" t="s">
        <v>29</v>
      </c>
      <c r="K213" t="s">
        <v>30</v>
      </c>
      <c r="L213">
        <v>19980101</v>
      </c>
      <c r="M213" t="s">
        <v>31</v>
      </c>
      <c r="N213" t="s">
        <v>483</v>
      </c>
      <c r="O213">
        <v>2024</v>
      </c>
      <c r="P213">
        <v>0</v>
      </c>
    </row>
    <row r="214" spans="1:16" hidden="1" x14ac:dyDescent="0.25">
      <c r="A214" t="s">
        <v>762</v>
      </c>
      <c r="B214" t="s">
        <v>763</v>
      </c>
      <c r="C214" t="s">
        <v>491</v>
      </c>
      <c r="D214">
        <v>47128</v>
      </c>
      <c r="E214">
        <v>47129</v>
      </c>
      <c r="F214">
        <v>49.04</v>
      </c>
      <c r="G214">
        <v>250</v>
      </c>
      <c r="H214">
        <v>0</v>
      </c>
      <c r="I214">
        <f t="shared" si="3"/>
        <v>250</v>
      </c>
      <c r="J214" t="s">
        <v>29</v>
      </c>
      <c r="K214" t="s">
        <v>702</v>
      </c>
      <c r="L214">
        <v>19980101</v>
      </c>
      <c r="M214" t="s">
        <v>31</v>
      </c>
      <c r="N214" t="s">
        <v>699</v>
      </c>
      <c r="O214">
        <v>2024</v>
      </c>
      <c r="P214">
        <v>0</v>
      </c>
    </row>
    <row r="215" spans="1:16" hidden="1" x14ac:dyDescent="0.25">
      <c r="A215" t="s">
        <v>764</v>
      </c>
      <c r="B215" t="s">
        <v>765</v>
      </c>
      <c r="C215" t="s">
        <v>491</v>
      </c>
      <c r="D215">
        <v>47127</v>
      </c>
      <c r="E215">
        <v>47128</v>
      </c>
      <c r="F215">
        <v>49.68</v>
      </c>
      <c r="G215">
        <v>250</v>
      </c>
      <c r="H215">
        <v>0</v>
      </c>
      <c r="I215">
        <f t="shared" si="3"/>
        <v>250</v>
      </c>
      <c r="J215" t="s">
        <v>29</v>
      </c>
      <c r="K215" t="s">
        <v>702</v>
      </c>
      <c r="L215">
        <v>19980101</v>
      </c>
      <c r="M215" t="s">
        <v>31</v>
      </c>
      <c r="N215" t="s">
        <v>699</v>
      </c>
      <c r="O215">
        <v>2024</v>
      </c>
      <c r="P215">
        <v>0</v>
      </c>
    </row>
    <row r="216" spans="1:16" hidden="1" x14ac:dyDescent="0.25">
      <c r="A216" t="s">
        <v>766</v>
      </c>
      <c r="B216" t="s">
        <v>767</v>
      </c>
      <c r="C216" t="s">
        <v>491</v>
      </c>
      <c r="D216">
        <v>47126</v>
      </c>
      <c r="E216">
        <v>47127</v>
      </c>
      <c r="F216">
        <v>49.83</v>
      </c>
      <c r="G216">
        <v>250</v>
      </c>
      <c r="H216">
        <v>0</v>
      </c>
      <c r="I216">
        <f t="shared" si="3"/>
        <v>250</v>
      </c>
      <c r="J216" t="s">
        <v>29</v>
      </c>
      <c r="K216" t="s">
        <v>702</v>
      </c>
      <c r="L216">
        <v>19980101</v>
      </c>
      <c r="M216" t="s">
        <v>31</v>
      </c>
      <c r="N216" t="s">
        <v>699</v>
      </c>
      <c r="O216">
        <v>2024</v>
      </c>
      <c r="P216">
        <v>0</v>
      </c>
    </row>
    <row r="217" spans="1:16" hidden="1" x14ac:dyDescent="0.25">
      <c r="A217" t="s">
        <v>768</v>
      </c>
      <c r="B217" t="s">
        <v>769</v>
      </c>
      <c r="C217" t="s">
        <v>491</v>
      </c>
      <c r="D217">
        <v>47125</v>
      </c>
      <c r="E217">
        <v>47126</v>
      </c>
      <c r="F217">
        <v>35.020000000000003</v>
      </c>
      <c r="G217">
        <v>250</v>
      </c>
      <c r="H217">
        <v>0</v>
      </c>
      <c r="I217">
        <f t="shared" si="3"/>
        <v>250</v>
      </c>
      <c r="J217" t="s">
        <v>29</v>
      </c>
      <c r="K217" t="s">
        <v>702</v>
      </c>
      <c r="L217">
        <v>19980101</v>
      </c>
      <c r="M217" t="s">
        <v>31</v>
      </c>
      <c r="N217" t="s">
        <v>699</v>
      </c>
      <c r="O217">
        <v>2024</v>
      </c>
      <c r="P217">
        <v>0</v>
      </c>
    </row>
    <row r="218" spans="1:16" hidden="1" x14ac:dyDescent="0.25">
      <c r="A218" t="s">
        <v>770</v>
      </c>
      <c r="B218" t="s">
        <v>771</v>
      </c>
      <c r="C218" t="s">
        <v>491</v>
      </c>
      <c r="D218">
        <v>47102</v>
      </c>
      <c r="E218">
        <v>47125</v>
      </c>
      <c r="F218">
        <v>35.17</v>
      </c>
      <c r="G218">
        <v>250</v>
      </c>
      <c r="H218">
        <v>0</v>
      </c>
      <c r="I218">
        <f t="shared" si="3"/>
        <v>250</v>
      </c>
      <c r="J218" t="s">
        <v>29</v>
      </c>
      <c r="K218" t="s">
        <v>702</v>
      </c>
      <c r="L218">
        <v>19980101</v>
      </c>
      <c r="M218" t="s">
        <v>31</v>
      </c>
      <c r="N218" t="s">
        <v>699</v>
      </c>
      <c r="O218">
        <v>2024</v>
      </c>
      <c r="P218">
        <v>0</v>
      </c>
    </row>
    <row r="219" spans="1:16" hidden="1" x14ac:dyDescent="0.25">
      <c r="A219" t="s">
        <v>772</v>
      </c>
      <c r="B219" t="s">
        <v>773</v>
      </c>
      <c r="C219" t="s">
        <v>491</v>
      </c>
      <c r="D219">
        <v>47121</v>
      </c>
      <c r="E219">
        <v>47122</v>
      </c>
      <c r="F219">
        <v>33.770000000000003</v>
      </c>
      <c r="G219">
        <v>250</v>
      </c>
      <c r="H219">
        <v>0</v>
      </c>
      <c r="I219">
        <f t="shared" si="3"/>
        <v>250</v>
      </c>
      <c r="J219" t="s">
        <v>29</v>
      </c>
      <c r="K219" t="s">
        <v>702</v>
      </c>
      <c r="L219">
        <v>19980101</v>
      </c>
      <c r="M219" t="s">
        <v>31</v>
      </c>
      <c r="N219" t="s">
        <v>774</v>
      </c>
      <c r="O219">
        <v>2024</v>
      </c>
      <c r="P219">
        <v>0</v>
      </c>
    </row>
    <row r="220" spans="1:16" hidden="1" x14ac:dyDescent="0.25">
      <c r="A220" t="s">
        <v>775</v>
      </c>
      <c r="B220" t="s">
        <v>776</v>
      </c>
      <c r="C220" t="s">
        <v>491</v>
      </c>
      <c r="D220">
        <v>47123</v>
      </c>
      <c r="E220">
        <v>47121</v>
      </c>
      <c r="F220">
        <v>37.700000000000003</v>
      </c>
      <c r="G220">
        <v>250</v>
      </c>
      <c r="H220">
        <v>0</v>
      </c>
      <c r="I220">
        <f t="shared" si="3"/>
        <v>250</v>
      </c>
      <c r="J220" t="s">
        <v>29</v>
      </c>
      <c r="K220" t="s">
        <v>702</v>
      </c>
      <c r="L220">
        <v>19980101</v>
      </c>
      <c r="M220" t="s">
        <v>31</v>
      </c>
      <c r="N220" t="s">
        <v>774</v>
      </c>
      <c r="O220">
        <v>2024</v>
      </c>
      <c r="P220">
        <v>0</v>
      </c>
    </row>
    <row r="221" spans="1:16" hidden="1" x14ac:dyDescent="0.25">
      <c r="A221" t="s">
        <v>777</v>
      </c>
      <c r="B221" t="s">
        <v>778</v>
      </c>
      <c r="C221" t="s">
        <v>491</v>
      </c>
      <c r="D221">
        <v>47124</v>
      </c>
      <c r="E221">
        <v>47123</v>
      </c>
      <c r="F221">
        <v>47.51</v>
      </c>
      <c r="G221">
        <v>250</v>
      </c>
      <c r="H221">
        <v>0</v>
      </c>
      <c r="I221">
        <f t="shared" si="3"/>
        <v>250</v>
      </c>
      <c r="J221" t="s">
        <v>29</v>
      </c>
      <c r="K221" t="s">
        <v>702</v>
      </c>
      <c r="L221">
        <v>19980101</v>
      </c>
      <c r="M221" t="s">
        <v>31</v>
      </c>
      <c r="N221" t="s">
        <v>774</v>
      </c>
      <c r="O221">
        <v>2024</v>
      </c>
      <c r="P221">
        <v>0</v>
      </c>
    </row>
    <row r="222" spans="1:16" hidden="1" x14ac:dyDescent="0.25">
      <c r="A222" t="s">
        <v>779</v>
      </c>
      <c r="B222" t="s">
        <v>780</v>
      </c>
      <c r="C222" t="s">
        <v>491</v>
      </c>
      <c r="D222">
        <v>47120</v>
      </c>
      <c r="E222">
        <v>47124</v>
      </c>
      <c r="F222">
        <v>6.62</v>
      </c>
      <c r="G222">
        <v>250</v>
      </c>
      <c r="H222">
        <v>0</v>
      </c>
      <c r="I222">
        <f t="shared" si="3"/>
        <v>250</v>
      </c>
      <c r="J222" t="s">
        <v>29</v>
      </c>
      <c r="K222" t="s">
        <v>702</v>
      </c>
      <c r="L222">
        <v>19980101</v>
      </c>
      <c r="M222" t="s">
        <v>31</v>
      </c>
      <c r="N222" t="s">
        <v>774</v>
      </c>
      <c r="O222">
        <v>2024</v>
      </c>
      <c r="P222">
        <v>0</v>
      </c>
    </row>
    <row r="223" spans="1:16" hidden="1" x14ac:dyDescent="0.25">
      <c r="A223" t="s">
        <v>781</v>
      </c>
      <c r="B223" t="s">
        <v>782</v>
      </c>
      <c r="C223" t="s">
        <v>491</v>
      </c>
      <c r="D223">
        <v>47117</v>
      </c>
      <c r="E223">
        <v>47119</v>
      </c>
      <c r="F223">
        <v>38.29</v>
      </c>
      <c r="G223">
        <v>250</v>
      </c>
      <c r="H223">
        <v>0</v>
      </c>
      <c r="I223">
        <f t="shared" si="3"/>
        <v>250</v>
      </c>
      <c r="J223" t="s">
        <v>29</v>
      </c>
      <c r="K223" t="s">
        <v>702</v>
      </c>
      <c r="L223">
        <v>19980101</v>
      </c>
      <c r="M223" t="s">
        <v>31</v>
      </c>
      <c r="N223" t="s">
        <v>774</v>
      </c>
      <c r="O223">
        <v>2024</v>
      </c>
      <c r="P223">
        <v>0</v>
      </c>
    </row>
    <row r="224" spans="1:16" hidden="1" x14ac:dyDescent="0.25">
      <c r="A224" t="s">
        <v>783</v>
      </c>
      <c r="B224" t="s">
        <v>784</v>
      </c>
      <c r="C224" t="s">
        <v>491</v>
      </c>
      <c r="D224">
        <v>47118</v>
      </c>
      <c r="E224">
        <v>47117</v>
      </c>
      <c r="F224">
        <v>33.47</v>
      </c>
      <c r="G224">
        <v>250</v>
      </c>
      <c r="H224">
        <v>0</v>
      </c>
      <c r="I224">
        <f t="shared" si="3"/>
        <v>250</v>
      </c>
      <c r="J224" t="s">
        <v>29</v>
      </c>
      <c r="K224" t="s">
        <v>702</v>
      </c>
      <c r="L224">
        <v>19980101</v>
      </c>
      <c r="M224" t="s">
        <v>31</v>
      </c>
      <c r="N224" t="s">
        <v>774</v>
      </c>
      <c r="O224">
        <v>2024</v>
      </c>
      <c r="P224">
        <v>0</v>
      </c>
    </row>
    <row r="225" spans="1:16" hidden="1" x14ac:dyDescent="0.25">
      <c r="A225" t="s">
        <v>785</v>
      </c>
      <c r="B225" t="s">
        <v>786</v>
      </c>
      <c r="C225" t="s">
        <v>491</v>
      </c>
      <c r="D225">
        <v>47116</v>
      </c>
      <c r="E225">
        <v>47130</v>
      </c>
      <c r="F225">
        <v>46.06</v>
      </c>
      <c r="G225">
        <v>250</v>
      </c>
      <c r="H225">
        <v>0</v>
      </c>
      <c r="I225">
        <f t="shared" si="3"/>
        <v>250</v>
      </c>
      <c r="J225" t="s">
        <v>29</v>
      </c>
      <c r="K225" t="s">
        <v>702</v>
      </c>
      <c r="L225">
        <v>19980101</v>
      </c>
      <c r="M225" t="s">
        <v>31</v>
      </c>
      <c r="N225" t="s">
        <v>715</v>
      </c>
      <c r="O225">
        <v>2024</v>
      </c>
      <c r="P225">
        <v>0</v>
      </c>
    </row>
    <row r="226" spans="1:16" hidden="1" x14ac:dyDescent="0.25">
      <c r="A226" t="s">
        <v>787</v>
      </c>
      <c r="B226" t="s">
        <v>788</v>
      </c>
      <c r="C226" t="s">
        <v>268</v>
      </c>
      <c r="D226">
        <v>47282</v>
      </c>
      <c r="E226" t="s">
        <v>789</v>
      </c>
      <c r="F226">
        <v>52.74</v>
      </c>
      <c r="G226">
        <v>250</v>
      </c>
      <c r="H226">
        <v>0</v>
      </c>
      <c r="I226">
        <f t="shared" si="3"/>
        <v>250</v>
      </c>
      <c r="J226" t="s">
        <v>29</v>
      </c>
      <c r="K226" t="s">
        <v>30</v>
      </c>
      <c r="L226">
        <v>20020101</v>
      </c>
      <c r="M226" t="s">
        <v>31</v>
      </c>
      <c r="N226" t="s">
        <v>699</v>
      </c>
      <c r="O226">
        <v>2024</v>
      </c>
      <c r="P226">
        <v>0</v>
      </c>
    </row>
    <row r="227" spans="1:16" hidden="1" x14ac:dyDescent="0.25">
      <c r="A227" t="s">
        <v>790</v>
      </c>
      <c r="B227" t="s">
        <v>791</v>
      </c>
      <c r="C227" t="s">
        <v>491</v>
      </c>
      <c r="D227">
        <v>47291</v>
      </c>
      <c r="E227">
        <v>47156</v>
      </c>
      <c r="F227">
        <v>35.35</v>
      </c>
      <c r="G227">
        <v>250</v>
      </c>
      <c r="H227">
        <v>0</v>
      </c>
      <c r="I227">
        <f t="shared" si="3"/>
        <v>250</v>
      </c>
      <c r="J227" t="s">
        <v>29</v>
      </c>
      <c r="K227" t="s">
        <v>702</v>
      </c>
      <c r="L227">
        <v>20020101</v>
      </c>
      <c r="M227" t="s">
        <v>31</v>
      </c>
      <c r="N227" t="s">
        <v>708</v>
      </c>
      <c r="O227">
        <v>2024</v>
      </c>
      <c r="P227">
        <v>0</v>
      </c>
    </row>
    <row r="228" spans="1:16" hidden="1" x14ac:dyDescent="0.25">
      <c r="A228" t="s">
        <v>792</v>
      </c>
      <c r="B228" t="s">
        <v>793</v>
      </c>
      <c r="C228" t="s">
        <v>268</v>
      </c>
      <c r="D228">
        <v>47290</v>
      </c>
      <c r="E228">
        <v>47267</v>
      </c>
      <c r="F228">
        <v>37.14</v>
      </c>
      <c r="G228">
        <v>250</v>
      </c>
      <c r="H228">
        <v>0</v>
      </c>
      <c r="I228">
        <f t="shared" si="3"/>
        <v>250</v>
      </c>
      <c r="J228" t="s">
        <v>29</v>
      </c>
      <c r="K228" t="s">
        <v>30</v>
      </c>
      <c r="L228">
        <v>20020101</v>
      </c>
      <c r="M228" t="s">
        <v>31</v>
      </c>
      <c r="N228" t="s">
        <v>708</v>
      </c>
      <c r="O228">
        <v>2024</v>
      </c>
      <c r="P228">
        <v>0</v>
      </c>
    </row>
    <row r="229" spans="1:16" hidden="1" x14ac:dyDescent="0.25">
      <c r="A229" t="s">
        <v>794</v>
      </c>
      <c r="B229" t="s">
        <v>795</v>
      </c>
      <c r="C229" t="s">
        <v>491</v>
      </c>
      <c r="D229">
        <v>47178</v>
      </c>
      <c r="E229">
        <v>47180</v>
      </c>
      <c r="F229">
        <v>29.73</v>
      </c>
      <c r="G229">
        <v>250</v>
      </c>
      <c r="H229">
        <v>0</v>
      </c>
      <c r="I229">
        <f t="shared" si="3"/>
        <v>250</v>
      </c>
      <c r="J229" t="s">
        <v>29</v>
      </c>
      <c r="K229" t="s">
        <v>702</v>
      </c>
      <c r="L229">
        <v>19980101</v>
      </c>
      <c r="M229" t="s">
        <v>31</v>
      </c>
      <c r="N229" t="s">
        <v>483</v>
      </c>
      <c r="O229">
        <v>2024</v>
      </c>
      <c r="P229">
        <v>0</v>
      </c>
    </row>
    <row r="230" spans="1:16" hidden="1" x14ac:dyDescent="0.25">
      <c r="A230" t="s">
        <v>796</v>
      </c>
      <c r="B230" t="s">
        <v>797</v>
      </c>
      <c r="C230" t="s">
        <v>491</v>
      </c>
      <c r="D230">
        <v>47179</v>
      </c>
      <c r="E230">
        <v>47181</v>
      </c>
      <c r="F230">
        <v>35.97</v>
      </c>
      <c r="G230">
        <v>250</v>
      </c>
      <c r="H230">
        <v>0</v>
      </c>
      <c r="I230">
        <f t="shared" si="3"/>
        <v>250</v>
      </c>
      <c r="J230" t="s">
        <v>29</v>
      </c>
      <c r="K230" t="s">
        <v>702</v>
      </c>
      <c r="L230">
        <v>19980101</v>
      </c>
      <c r="M230" t="s">
        <v>31</v>
      </c>
      <c r="N230" t="s">
        <v>483</v>
      </c>
      <c r="O230">
        <v>2024</v>
      </c>
      <c r="P230">
        <v>0</v>
      </c>
    </row>
    <row r="231" spans="1:16" hidden="1" x14ac:dyDescent="0.25">
      <c r="A231" t="s">
        <v>798</v>
      </c>
      <c r="B231" t="s">
        <v>799</v>
      </c>
      <c r="C231" t="s">
        <v>268</v>
      </c>
      <c r="D231">
        <v>47288</v>
      </c>
      <c r="E231">
        <v>47203</v>
      </c>
      <c r="F231">
        <v>10.7</v>
      </c>
      <c r="G231">
        <v>250</v>
      </c>
      <c r="H231">
        <v>0</v>
      </c>
      <c r="I231">
        <f t="shared" si="3"/>
        <v>250</v>
      </c>
      <c r="J231" t="s">
        <v>29</v>
      </c>
      <c r="K231" t="s">
        <v>30</v>
      </c>
      <c r="L231">
        <v>19980101</v>
      </c>
      <c r="M231" t="s">
        <v>31</v>
      </c>
      <c r="N231" t="s">
        <v>483</v>
      </c>
      <c r="O231">
        <v>2024</v>
      </c>
      <c r="P231">
        <v>0</v>
      </c>
    </row>
    <row r="232" spans="1:16" hidden="1" x14ac:dyDescent="0.25">
      <c r="A232" t="s">
        <v>800</v>
      </c>
      <c r="B232" t="s">
        <v>801</v>
      </c>
      <c r="C232" t="s">
        <v>268</v>
      </c>
      <c r="D232">
        <v>41941</v>
      </c>
      <c r="E232">
        <v>41942</v>
      </c>
      <c r="F232">
        <v>36.01</v>
      </c>
      <c r="G232">
        <v>250</v>
      </c>
      <c r="H232">
        <v>0</v>
      </c>
      <c r="I232">
        <f t="shared" si="3"/>
        <v>250</v>
      </c>
      <c r="J232" t="s">
        <v>29</v>
      </c>
      <c r="K232" t="s">
        <v>30</v>
      </c>
      <c r="L232">
        <v>20010101</v>
      </c>
      <c r="M232" t="s">
        <v>31</v>
      </c>
      <c r="N232" t="s">
        <v>802</v>
      </c>
      <c r="O232">
        <v>2024</v>
      </c>
      <c r="P232">
        <v>0</v>
      </c>
    </row>
    <row r="233" spans="1:16" hidden="1" x14ac:dyDescent="0.25">
      <c r="A233" t="s">
        <v>803</v>
      </c>
      <c r="B233" t="s">
        <v>804</v>
      </c>
      <c r="C233" t="s">
        <v>28</v>
      </c>
      <c r="D233" t="s">
        <v>458</v>
      </c>
      <c r="E233">
        <v>40670</v>
      </c>
      <c r="F233">
        <v>20.77</v>
      </c>
      <c r="G233">
        <v>250</v>
      </c>
      <c r="H233">
        <v>0</v>
      </c>
      <c r="I233">
        <f t="shared" si="3"/>
        <v>250</v>
      </c>
      <c r="J233" t="s">
        <v>29</v>
      </c>
      <c r="K233" t="s">
        <v>482</v>
      </c>
      <c r="L233">
        <v>19850101</v>
      </c>
      <c r="M233" t="s">
        <v>31</v>
      </c>
      <c r="N233" t="s">
        <v>84</v>
      </c>
      <c r="O233">
        <v>2024</v>
      </c>
      <c r="P233">
        <v>0</v>
      </c>
    </row>
    <row r="234" spans="1:16" hidden="1" x14ac:dyDescent="0.25">
      <c r="A234" t="s">
        <v>805</v>
      </c>
      <c r="B234" t="s">
        <v>806</v>
      </c>
      <c r="C234" t="s">
        <v>491</v>
      </c>
      <c r="D234">
        <v>47115</v>
      </c>
      <c r="E234">
        <v>47116</v>
      </c>
      <c r="F234">
        <v>49.57</v>
      </c>
      <c r="G234">
        <v>250</v>
      </c>
      <c r="H234">
        <v>0</v>
      </c>
      <c r="I234">
        <f t="shared" si="3"/>
        <v>250</v>
      </c>
      <c r="J234" t="s">
        <v>29</v>
      </c>
      <c r="K234" t="s">
        <v>702</v>
      </c>
      <c r="L234">
        <v>19980101</v>
      </c>
      <c r="M234" t="s">
        <v>31</v>
      </c>
      <c r="N234" t="s">
        <v>715</v>
      </c>
      <c r="O234">
        <v>2024</v>
      </c>
      <c r="P234">
        <v>0</v>
      </c>
    </row>
    <row r="235" spans="1:16" hidden="1" x14ac:dyDescent="0.25">
      <c r="A235" t="s">
        <v>807</v>
      </c>
      <c r="B235" t="s">
        <v>808</v>
      </c>
      <c r="C235" t="s">
        <v>491</v>
      </c>
      <c r="D235">
        <v>47114</v>
      </c>
      <c r="E235">
        <v>47115</v>
      </c>
      <c r="F235">
        <v>48.48</v>
      </c>
      <c r="G235">
        <v>250</v>
      </c>
      <c r="H235">
        <v>0</v>
      </c>
      <c r="I235">
        <f t="shared" si="3"/>
        <v>250</v>
      </c>
      <c r="J235" t="s">
        <v>29</v>
      </c>
      <c r="K235" t="s">
        <v>702</v>
      </c>
      <c r="L235">
        <v>19980101</v>
      </c>
      <c r="M235" t="s">
        <v>31</v>
      </c>
      <c r="N235" t="s">
        <v>715</v>
      </c>
      <c r="O235">
        <v>2024</v>
      </c>
      <c r="P235">
        <v>0</v>
      </c>
    </row>
    <row r="236" spans="1:16" hidden="1" x14ac:dyDescent="0.25">
      <c r="A236" t="s">
        <v>809</v>
      </c>
      <c r="B236" t="s">
        <v>810</v>
      </c>
      <c r="C236" t="s">
        <v>491</v>
      </c>
      <c r="D236">
        <v>47121</v>
      </c>
      <c r="E236">
        <v>47126</v>
      </c>
      <c r="F236">
        <v>57.61</v>
      </c>
      <c r="G236">
        <v>250</v>
      </c>
      <c r="H236">
        <v>0</v>
      </c>
      <c r="I236">
        <f t="shared" si="3"/>
        <v>250</v>
      </c>
      <c r="J236" t="s">
        <v>29</v>
      </c>
      <c r="K236" t="s">
        <v>702</v>
      </c>
      <c r="L236">
        <v>19980101</v>
      </c>
      <c r="M236" t="s">
        <v>31</v>
      </c>
      <c r="N236" t="s">
        <v>722</v>
      </c>
      <c r="O236">
        <v>2024</v>
      </c>
      <c r="P236">
        <v>0</v>
      </c>
    </row>
    <row r="237" spans="1:16" hidden="1" x14ac:dyDescent="0.25">
      <c r="A237" t="s">
        <v>811</v>
      </c>
      <c r="B237" t="s">
        <v>812</v>
      </c>
      <c r="C237" t="s">
        <v>491</v>
      </c>
      <c r="D237">
        <v>47117</v>
      </c>
      <c r="E237">
        <v>47121</v>
      </c>
      <c r="F237">
        <v>15.01</v>
      </c>
      <c r="G237">
        <v>250</v>
      </c>
      <c r="H237">
        <v>0</v>
      </c>
      <c r="I237">
        <f t="shared" si="3"/>
        <v>250</v>
      </c>
      <c r="J237" t="s">
        <v>29</v>
      </c>
      <c r="K237" t="s">
        <v>702</v>
      </c>
      <c r="L237">
        <v>19980101</v>
      </c>
      <c r="M237" t="s">
        <v>31</v>
      </c>
      <c r="N237" t="s">
        <v>722</v>
      </c>
      <c r="O237">
        <v>2024</v>
      </c>
      <c r="P237">
        <v>0</v>
      </c>
    </row>
    <row r="238" spans="1:16" hidden="1" x14ac:dyDescent="0.25">
      <c r="A238" t="s">
        <v>813</v>
      </c>
      <c r="B238" t="s">
        <v>814</v>
      </c>
      <c r="C238" t="s">
        <v>491</v>
      </c>
      <c r="D238">
        <v>47151</v>
      </c>
      <c r="E238">
        <v>47149</v>
      </c>
      <c r="F238">
        <v>41.24</v>
      </c>
      <c r="G238">
        <v>250</v>
      </c>
      <c r="H238">
        <v>0</v>
      </c>
      <c r="I238">
        <f t="shared" si="3"/>
        <v>250</v>
      </c>
      <c r="J238" t="s">
        <v>29</v>
      </c>
      <c r="K238" t="s">
        <v>702</v>
      </c>
      <c r="L238">
        <v>20020101</v>
      </c>
      <c r="M238" t="s">
        <v>31</v>
      </c>
      <c r="N238" t="s">
        <v>733</v>
      </c>
      <c r="O238">
        <v>2024</v>
      </c>
      <c r="P238">
        <v>0</v>
      </c>
    </row>
    <row r="239" spans="1:16" hidden="1" x14ac:dyDescent="0.25">
      <c r="A239" t="s">
        <v>815</v>
      </c>
      <c r="B239" t="s">
        <v>816</v>
      </c>
      <c r="C239" t="s">
        <v>491</v>
      </c>
      <c r="D239">
        <v>47152</v>
      </c>
      <c r="E239">
        <v>47151</v>
      </c>
      <c r="F239">
        <v>79.78</v>
      </c>
      <c r="G239">
        <v>250</v>
      </c>
      <c r="H239">
        <v>0</v>
      </c>
      <c r="I239">
        <f t="shared" si="3"/>
        <v>250</v>
      </c>
      <c r="J239" t="s">
        <v>29</v>
      </c>
      <c r="K239" t="s">
        <v>702</v>
      </c>
      <c r="L239">
        <v>20020101</v>
      </c>
      <c r="M239" t="s">
        <v>31</v>
      </c>
      <c r="N239" t="s">
        <v>733</v>
      </c>
      <c r="O239">
        <v>2024</v>
      </c>
      <c r="P239">
        <v>0</v>
      </c>
    </row>
    <row r="240" spans="1:16" hidden="1" x14ac:dyDescent="0.25">
      <c r="A240" t="s">
        <v>817</v>
      </c>
      <c r="B240" t="s">
        <v>818</v>
      </c>
      <c r="C240" t="s">
        <v>491</v>
      </c>
      <c r="D240">
        <v>47162</v>
      </c>
      <c r="E240">
        <v>47161</v>
      </c>
      <c r="F240">
        <v>43.46</v>
      </c>
      <c r="G240">
        <v>250</v>
      </c>
      <c r="H240">
        <v>0</v>
      </c>
      <c r="I240">
        <f t="shared" si="3"/>
        <v>250</v>
      </c>
      <c r="J240" t="s">
        <v>29</v>
      </c>
      <c r="K240" t="s">
        <v>702</v>
      </c>
      <c r="L240">
        <v>20020101</v>
      </c>
      <c r="M240" t="s">
        <v>31</v>
      </c>
      <c r="N240" t="s">
        <v>715</v>
      </c>
      <c r="O240">
        <v>2024</v>
      </c>
      <c r="P240">
        <v>0</v>
      </c>
    </row>
    <row r="241" spans="1:16" hidden="1" x14ac:dyDescent="0.25">
      <c r="A241" t="s">
        <v>819</v>
      </c>
      <c r="B241" t="s">
        <v>820</v>
      </c>
      <c r="C241" t="s">
        <v>491</v>
      </c>
      <c r="D241">
        <v>47116</v>
      </c>
      <c r="E241">
        <v>47162</v>
      </c>
      <c r="F241">
        <v>44.51</v>
      </c>
      <c r="G241">
        <v>250</v>
      </c>
      <c r="H241">
        <v>0</v>
      </c>
      <c r="I241">
        <f t="shared" si="3"/>
        <v>250</v>
      </c>
      <c r="J241" t="s">
        <v>29</v>
      </c>
      <c r="K241" t="s">
        <v>702</v>
      </c>
      <c r="L241">
        <v>20020101</v>
      </c>
      <c r="M241" t="s">
        <v>31</v>
      </c>
      <c r="N241" t="s">
        <v>715</v>
      </c>
      <c r="O241">
        <v>2024</v>
      </c>
      <c r="P241">
        <v>0</v>
      </c>
    </row>
    <row r="242" spans="1:16" hidden="1" x14ac:dyDescent="0.25">
      <c r="A242" t="s">
        <v>821</v>
      </c>
      <c r="B242" t="s">
        <v>822</v>
      </c>
      <c r="C242" t="s">
        <v>491</v>
      </c>
      <c r="D242">
        <v>47163</v>
      </c>
      <c r="E242">
        <v>47160</v>
      </c>
      <c r="F242">
        <v>81.8</v>
      </c>
      <c r="G242">
        <v>250</v>
      </c>
      <c r="H242">
        <v>0</v>
      </c>
      <c r="I242">
        <f t="shared" si="3"/>
        <v>250</v>
      </c>
      <c r="J242" t="s">
        <v>29</v>
      </c>
      <c r="K242" t="s">
        <v>702</v>
      </c>
      <c r="L242">
        <v>20020101</v>
      </c>
      <c r="M242" t="s">
        <v>31</v>
      </c>
      <c r="N242" t="s">
        <v>823</v>
      </c>
      <c r="O242">
        <v>2024</v>
      </c>
      <c r="P242">
        <v>0</v>
      </c>
    </row>
    <row r="243" spans="1:16" hidden="1" x14ac:dyDescent="0.25">
      <c r="A243" t="s">
        <v>824</v>
      </c>
      <c r="B243" t="s">
        <v>825</v>
      </c>
      <c r="C243" t="s">
        <v>491</v>
      </c>
      <c r="D243">
        <v>47168</v>
      </c>
      <c r="E243">
        <v>47169</v>
      </c>
      <c r="F243">
        <v>34.04</v>
      </c>
      <c r="G243">
        <v>250</v>
      </c>
      <c r="H243">
        <v>0</v>
      </c>
      <c r="I243">
        <f t="shared" si="3"/>
        <v>250</v>
      </c>
      <c r="J243" t="s">
        <v>29</v>
      </c>
      <c r="K243" t="s">
        <v>702</v>
      </c>
      <c r="L243">
        <v>20020101</v>
      </c>
      <c r="M243" t="s">
        <v>31</v>
      </c>
      <c r="N243" t="s">
        <v>774</v>
      </c>
      <c r="O243">
        <v>2024</v>
      </c>
      <c r="P243">
        <v>0</v>
      </c>
    </row>
    <row r="244" spans="1:16" hidden="1" x14ac:dyDescent="0.25">
      <c r="A244" t="s">
        <v>826</v>
      </c>
      <c r="B244" t="s">
        <v>827</v>
      </c>
      <c r="C244" t="s">
        <v>491</v>
      </c>
      <c r="D244">
        <v>47163</v>
      </c>
      <c r="E244">
        <v>47170</v>
      </c>
      <c r="F244">
        <v>34.020000000000003</v>
      </c>
      <c r="G244">
        <v>250</v>
      </c>
      <c r="H244">
        <v>0</v>
      </c>
      <c r="I244">
        <f t="shared" si="3"/>
        <v>250</v>
      </c>
      <c r="J244" t="s">
        <v>29</v>
      </c>
      <c r="K244" t="s">
        <v>702</v>
      </c>
      <c r="L244">
        <v>20020101</v>
      </c>
      <c r="M244" t="s">
        <v>31</v>
      </c>
      <c r="N244" t="s">
        <v>774</v>
      </c>
      <c r="O244">
        <v>2024</v>
      </c>
      <c r="P244">
        <v>0</v>
      </c>
    </row>
    <row r="245" spans="1:16" hidden="1" x14ac:dyDescent="0.25">
      <c r="A245" t="s">
        <v>828</v>
      </c>
      <c r="B245" t="s">
        <v>829</v>
      </c>
      <c r="C245" t="s">
        <v>491</v>
      </c>
      <c r="D245">
        <v>47167</v>
      </c>
      <c r="E245">
        <v>47163</v>
      </c>
      <c r="F245">
        <v>40.49</v>
      </c>
      <c r="G245">
        <v>250</v>
      </c>
      <c r="H245">
        <v>0</v>
      </c>
      <c r="I245">
        <f t="shared" si="3"/>
        <v>250</v>
      </c>
      <c r="J245" t="s">
        <v>29</v>
      </c>
      <c r="K245" t="s">
        <v>702</v>
      </c>
      <c r="L245">
        <v>20020101</v>
      </c>
      <c r="M245" t="s">
        <v>31</v>
      </c>
      <c r="N245" t="s">
        <v>774</v>
      </c>
      <c r="O245">
        <v>2024</v>
      </c>
      <c r="P245">
        <v>0</v>
      </c>
    </row>
    <row r="246" spans="1:16" hidden="1" x14ac:dyDescent="0.25">
      <c r="A246" t="s">
        <v>830</v>
      </c>
      <c r="B246" t="s">
        <v>831</v>
      </c>
      <c r="C246" t="s">
        <v>491</v>
      </c>
      <c r="D246">
        <v>47165</v>
      </c>
      <c r="E246">
        <v>47167</v>
      </c>
      <c r="F246">
        <v>39.549999999999997</v>
      </c>
      <c r="G246">
        <v>250</v>
      </c>
      <c r="H246">
        <v>0</v>
      </c>
      <c r="I246">
        <f t="shared" si="3"/>
        <v>250</v>
      </c>
      <c r="J246" t="s">
        <v>29</v>
      </c>
      <c r="K246" t="s">
        <v>702</v>
      </c>
      <c r="L246">
        <v>20020101</v>
      </c>
      <c r="M246" t="s">
        <v>31</v>
      </c>
      <c r="N246" t="s">
        <v>774</v>
      </c>
      <c r="O246">
        <v>2024</v>
      </c>
      <c r="P246">
        <v>0</v>
      </c>
    </row>
    <row r="247" spans="1:16" hidden="1" x14ac:dyDescent="0.25">
      <c r="A247" t="s">
        <v>832</v>
      </c>
      <c r="B247" t="s">
        <v>833</v>
      </c>
      <c r="C247" t="s">
        <v>491</v>
      </c>
      <c r="D247">
        <v>47166</v>
      </c>
      <c r="E247">
        <v>47165</v>
      </c>
      <c r="F247">
        <v>4.59</v>
      </c>
      <c r="G247">
        <v>250</v>
      </c>
      <c r="H247">
        <v>0</v>
      </c>
      <c r="I247">
        <f t="shared" si="3"/>
        <v>250</v>
      </c>
      <c r="J247" t="s">
        <v>29</v>
      </c>
      <c r="K247" t="s">
        <v>702</v>
      </c>
      <c r="L247">
        <v>20020101</v>
      </c>
      <c r="M247" t="s">
        <v>31</v>
      </c>
      <c r="N247" t="s">
        <v>774</v>
      </c>
      <c r="O247">
        <v>2024</v>
      </c>
      <c r="P247">
        <v>0</v>
      </c>
    </row>
    <row r="248" spans="1:16" hidden="1" x14ac:dyDescent="0.25">
      <c r="A248" t="s">
        <v>834</v>
      </c>
      <c r="B248" t="s">
        <v>835</v>
      </c>
      <c r="C248" t="s">
        <v>491</v>
      </c>
      <c r="D248">
        <v>47164</v>
      </c>
      <c r="E248">
        <v>47166</v>
      </c>
      <c r="F248">
        <v>39.619999999999997</v>
      </c>
      <c r="G248">
        <v>250</v>
      </c>
      <c r="H248">
        <v>0</v>
      </c>
      <c r="I248">
        <f t="shared" si="3"/>
        <v>250</v>
      </c>
      <c r="J248" t="s">
        <v>29</v>
      </c>
      <c r="K248" t="s">
        <v>702</v>
      </c>
      <c r="L248">
        <v>20020101</v>
      </c>
      <c r="M248" t="s">
        <v>31</v>
      </c>
      <c r="N248" t="s">
        <v>774</v>
      </c>
      <c r="O248">
        <v>2024</v>
      </c>
      <c r="P248">
        <v>0</v>
      </c>
    </row>
    <row r="249" spans="1:16" hidden="1" x14ac:dyDescent="0.25">
      <c r="A249" t="s">
        <v>836</v>
      </c>
      <c r="B249" t="s">
        <v>837</v>
      </c>
      <c r="C249" t="s">
        <v>491</v>
      </c>
      <c r="D249">
        <v>47168</v>
      </c>
      <c r="E249">
        <v>47164</v>
      </c>
      <c r="F249">
        <v>40.54</v>
      </c>
      <c r="G249">
        <v>250</v>
      </c>
      <c r="H249">
        <v>0</v>
      </c>
      <c r="I249">
        <f t="shared" si="3"/>
        <v>250</v>
      </c>
      <c r="J249" t="s">
        <v>29</v>
      </c>
      <c r="K249" t="s">
        <v>702</v>
      </c>
      <c r="L249">
        <v>20020101</v>
      </c>
      <c r="M249" t="s">
        <v>31</v>
      </c>
      <c r="N249" t="s">
        <v>774</v>
      </c>
      <c r="O249">
        <v>2024</v>
      </c>
      <c r="P249">
        <v>0</v>
      </c>
    </row>
    <row r="250" spans="1:16" hidden="1" x14ac:dyDescent="0.25">
      <c r="A250" t="s">
        <v>838</v>
      </c>
      <c r="B250" t="s">
        <v>839</v>
      </c>
      <c r="C250" t="s">
        <v>491</v>
      </c>
      <c r="D250">
        <v>47168</v>
      </c>
      <c r="E250">
        <v>47163</v>
      </c>
      <c r="F250">
        <v>8.27</v>
      </c>
      <c r="G250">
        <v>250</v>
      </c>
      <c r="H250">
        <v>0</v>
      </c>
      <c r="I250">
        <f t="shared" si="3"/>
        <v>250</v>
      </c>
      <c r="J250" t="s">
        <v>29</v>
      </c>
      <c r="K250" t="s">
        <v>702</v>
      </c>
      <c r="L250">
        <v>20020101</v>
      </c>
      <c r="M250" t="s">
        <v>31</v>
      </c>
      <c r="N250" t="s">
        <v>823</v>
      </c>
      <c r="O250">
        <v>2024</v>
      </c>
      <c r="P250">
        <v>0</v>
      </c>
    </row>
    <row r="251" spans="1:16" hidden="1" x14ac:dyDescent="0.25">
      <c r="A251" t="s">
        <v>840</v>
      </c>
      <c r="B251" t="s">
        <v>841</v>
      </c>
      <c r="C251" t="s">
        <v>491</v>
      </c>
      <c r="D251">
        <v>47171</v>
      </c>
      <c r="E251">
        <v>47168</v>
      </c>
      <c r="F251">
        <v>61.75</v>
      </c>
      <c r="G251">
        <v>250</v>
      </c>
      <c r="H251">
        <v>0</v>
      </c>
      <c r="I251">
        <f t="shared" si="3"/>
        <v>250</v>
      </c>
      <c r="J251" t="s">
        <v>29</v>
      </c>
      <c r="K251" t="s">
        <v>702</v>
      </c>
      <c r="L251">
        <v>20020101</v>
      </c>
      <c r="M251" t="s">
        <v>31</v>
      </c>
      <c r="N251" t="s">
        <v>823</v>
      </c>
      <c r="O251">
        <v>2024</v>
      </c>
      <c r="P251">
        <v>0</v>
      </c>
    </row>
    <row r="252" spans="1:16" hidden="1" x14ac:dyDescent="0.25">
      <c r="A252" t="s">
        <v>842</v>
      </c>
      <c r="B252" t="s">
        <v>843</v>
      </c>
      <c r="C252" t="s">
        <v>491</v>
      </c>
      <c r="D252">
        <v>47158</v>
      </c>
      <c r="E252">
        <v>47159</v>
      </c>
      <c r="F252">
        <v>64.7</v>
      </c>
      <c r="G252">
        <v>250</v>
      </c>
      <c r="H252">
        <v>0</v>
      </c>
      <c r="I252">
        <f t="shared" si="3"/>
        <v>250</v>
      </c>
      <c r="J252" t="s">
        <v>29</v>
      </c>
      <c r="K252" t="s">
        <v>702</v>
      </c>
      <c r="L252">
        <v>20020101</v>
      </c>
      <c r="M252" t="s">
        <v>31</v>
      </c>
      <c r="N252" t="s">
        <v>708</v>
      </c>
      <c r="O252">
        <v>2024</v>
      </c>
      <c r="P252">
        <v>0</v>
      </c>
    </row>
    <row r="253" spans="1:16" hidden="1" x14ac:dyDescent="0.25">
      <c r="A253" t="s">
        <v>844</v>
      </c>
      <c r="B253" t="s">
        <v>845</v>
      </c>
      <c r="C253" t="s">
        <v>491</v>
      </c>
      <c r="D253">
        <v>47152</v>
      </c>
      <c r="E253">
        <v>47158</v>
      </c>
      <c r="F253">
        <v>60.16</v>
      </c>
      <c r="G253">
        <v>250</v>
      </c>
      <c r="H253">
        <v>0</v>
      </c>
      <c r="I253">
        <f t="shared" si="3"/>
        <v>250</v>
      </c>
      <c r="J253" t="s">
        <v>29</v>
      </c>
      <c r="K253" t="s">
        <v>702</v>
      </c>
      <c r="L253">
        <v>20020101</v>
      </c>
      <c r="M253" t="s">
        <v>31</v>
      </c>
      <c r="N253" t="s">
        <v>708</v>
      </c>
      <c r="O253">
        <v>2024</v>
      </c>
      <c r="P253">
        <v>0</v>
      </c>
    </row>
    <row r="254" spans="1:16" hidden="1" x14ac:dyDescent="0.25">
      <c r="A254" t="s">
        <v>846</v>
      </c>
      <c r="B254" t="s">
        <v>847</v>
      </c>
      <c r="C254" t="s">
        <v>491</v>
      </c>
      <c r="D254">
        <v>47153</v>
      </c>
      <c r="E254">
        <v>47152</v>
      </c>
      <c r="F254">
        <v>63.2</v>
      </c>
      <c r="G254">
        <v>250</v>
      </c>
      <c r="H254">
        <v>0</v>
      </c>
      <c r="I254">
        <f t="shared" si="3"/>
        <v>250</v>
      </c>
      <c r="J254" t="s">
        <v>29</v>
      </c>
      <c r="K254" t="s">
        <v>702</v>
      </c>
      <c r="L254">
        <v>20020101</v>
      </c>
      <c r="M254" t="s">
        <v>31</v>
      </c>
      <c r="N254" t="s">
        <v>848</v>
      </c>
      <c r="O254">
        <v>2024</v>
      </c>
      <c r="P254">
        <v>0</v>
      </c>
    </row>
    <row r="255" spans="1:16" hidden="1" x14ac:dyDescent="0.25">
      <c r="A255" t="s">
        <v>849</v>
      </c>
      <c r="B255" t="s">
        <v>850</v>
      </c>
      <c r="C255" t="s">
        <v>491</v>
      </c>
      <c r="D255">
        <v>47154</v>
      </c>
      <c r="E255">
        <v>47153</v>
      </c>
      <c r="F255">
        <v>61.94</v>
      </c>
      <c r="G255">
        <v>250</v>
      </c>
      <c r="H255">
        <v>0</v>
      </c>
      <c r="I255">
        <f t="shared" si="3"/>
        <v>250</v>
      </c>
      <c r="J255" t="s">
        <v>29</v>
      </c>
      <c r="K255" t="s">
        <v>702</v>
      </c>
      <c r="L255">
        <v>20020101</v>
      </c>
      <c r="M255" t="s">
        <v>31</v>
      </c>
      <c r="N255" t="s">
        <v>848</v>
      </c>
      <c r="O255">
        <v>2024</v>
      </c>
      <c r="P255">
        <v>0</v>
      </c>
    </row>
    <row r="256" spans="1:16" hidden="1" x14ac:dyDescent="0.25">
      <c r="A256" t="s">
        <v>851</v>
      </c>
      <c r="B256" t="s">
        <v>852</v>
      </c>
      <c r="C256" t="s">
        <v>491</v>
      </c>
      <c r="D256">
        <v>47155</v>
      </c>
      <c r="E256">
        <v>47154</v>
      </c>
      <c r="F256">
        <v>62.94</v>
      </c>
      <c r="G256">
        <v>250</v>
      </c>
      <c r="H256">
        <v>0</v>
      </c>
      <c r="I256">
        <f t="shared" si="3"/>
        <v>250</v>
      </c>
      <c r="J256" t="s">
        <v>29</v>
      </c>
      <c r="K256" t="s">
        <v>702</v>
      </c>
      <c r="L256">
        <v>20020101</v>
      </c>
      <c r="M256" t="s">
        <v>31</v>
      </c>
      <c r="N256" t="s">
        <v>848</v>
      </c>
      <c r="O256">
        <v>2024</v>
      </c>
      <c r="P256">
        <v>0</v>
      </c>
    </row>
    <row r="257" spans="1:16" hidden="1" x14ac:dyDescent="0.25">
      <c r="A257" t="s">
        <v>853</v>
      </c>
      <c r="B257" t="s">
        <v>854</v>
      </c>
      <c r="C257" t="s">
        <v>491</v>
      </c>
      <c r="D257">
        <v>47176</v>
      </c>
      <c r="E257">
        <v>47175</v>
      </c>
      <c r="F257">
        <v>87.8</v>
      </c>
      <c r="G257">
        <v>250</v>
      </c>
      <c r="H257">
        <v>0</v>
      </c>
      <c r="I257">
        <f t="shared" si="3"/>
        <v>250</v>
      </c>
      <c r="J257" t="s">
        <v>29</v>
      </c>
      <c r="K257" t="s">
        <v>702</v>
      </c>
      <c r="L257">
        <v>20020101</v>
      </c>
      <c r="M257" t="s">
        <v>31</v>
      </c>
      <c r="N257" t="s">
        <v>855</v>
      </c>
      <c r="O257">
        <v>2024</v>
      </c>
      <c r="P257">
        <v>0</v>
      </c>
    </row>
    <row r="258" spans="1:16" hidden="1" x14ac:dyDescent="0.25">
      <c r="A258" t="s">
        <v>856</v>
      </c>
      <c r="B258" t="s">
        <v>857</v>
      </c>
      <c r="C258" t="s">
        <v>491</v>
      </c>
      <c r="D258">
        <v>47155</v>
      </c>
      <c r="E258">
        <v>47176</v>
      </c>
      <c r="F258">
        <v>64.709999999999994</v>
      </c>
      <c r="G258">
        <v>250</v>
      </c>
      <c r="H258">
        <v>0</v>
      </c>
      <c r="I258">
        <f t="shared" ref="I258:I321" si="4">G258</f>
        <v>250</v>
      </c>
      <c r="J258" t="s">
        <v>29</v>
      </c>
      <c r="K258" t="s">
        <v>702</v>
      </c>
      <c r="L258">
        <v>20020101</v>
      </c>
      <c r="M258" t="s">
        <v>31</v>
      </c>
      <c r="N258" t="s">
        <v>848</v>
      </c>
      <c r="O258">
        <v>2024</v>
      </c>
      <c r="P258">
        <v>0</v>
      </c>
    </row>
    <row r="259" spans="1:16" hidden="1" x14ac:dyDescent="0.25">
      <c r="A259" t="s">
        <v>858</v>
      </c>
      <c r="B259" t="s">
        <v>859</v>
      </c>
      <c r="C259" t="s">
        <v>491</v>
      </c>
      <c r="D259">
        <v>47171</v>
      </c>
      <c r="E259">
        <v>47155</v>
      </c>
      <c r="F259">
        <v>68.959999999999994</v>
      </c>
      <c r="G259">
        <v>250</v>
      </c>
      <c r="H259">
        <v>0</v>
      </c>
      <c r="I259">
        <f t="shared" si="4"/>
        <v>250</v>
      </c>
      <c r="J259" t="s">
        <v>29</v>
      </c>
      <c r="K259" t="s">
        <v>702</v>
      </c>
      <c r="L259">
        <v>20020101</v>
      </c>
      <c r="M259" t="s">
        <v>31</v>
      </c>
      <c r="N259" t="s">
        <v>699</v>
      </c>
      <c r="O259">
        <v>2024</v>
      </c>
      <c r="P259">
        <v>0</v>
      </c>
    </row>
    <row r="260" spans="1:16" hidden="1" x14ac:dyDescent="0.25">
      <c r="A260" t="s">
        <v>860</v>
      </c>
      <c r="B260" t="s">
        <v>861</v>
      </c>
      <c r="C260" t="s">
        <v>491</v>
      </c>
      <c r="D260">
        <v>47172</v>
      </c>
      <c r="E260">
        <v>47171</v>
      </c>
      <c r="F260">
        <v>49.41</v>
      </c>
      <c r="G260">
        <v>250</v>
      </c>
      <c r="H260">
        <v>0</v>
      </c>
      <c r="I260">
        <f t="shared" si="4"/>
        <v>250</v>
      </c>
      <c r="J260" t="s">
        <v>29</v>
      </c>
      <c r="K260" t="s">
        <v>702</v>
      </c>
      <c r="L260">
        <v>20020101</v>
      </c>
      <c r="M260" t="s">
        <v>31</v>
      </c>
      <c r="N260" t="s">
        <v>699</v>
      </c>
      <c r="O260">
        <v>2024</v>
      </c>
      <c r="P260">
        <v>0</v>
      </c>
    </row>
    <row r="261" spans="1:16" hidden="1" x14ac:dyDescent="0.25">
      <c r="A261" t="s">
        <v>862</v>
      </c>
      <c r="B261" t="s">
        <v>863</v>
      </c>
      <c r="C261" t="s">
        <v>491</v>
      </c>
      <c r="D261">
        <v>47128</v>
      </c>
      <c r="E261">
        <v>47172</v>
      </c>
      <c r="F261">
        <v>52.34</v>
      </c>
      <c r="G261">
        <v>250</v>
      </c>
      <c r="H261">
        <v>0</v>
      </c>
      <c r="I261">
        <f t="shared" si="4"/>
        <v>250</v>
      </c>
      <c r="J261" t="s">
        <v>29</v>
      </c>
      <c r="K261" t="s">
        <v>702</v>
      </c>
      <c r="L261">
        <v>20020101</v>
      </c>
      <c r="M261" t="s">
        <v>31</v>
      </c>
      <c r="N261" t="s">
        <v>699</v>
      </c>
      <c r="O261">
        <v>2024</v>
      </c>
      <c r="P261">
        <v>0</v>
      </c>
    </row>
    <row r="262" spans="1:16" hidden="1" x14ac:dyDescent="0.25">
      <c r="A262" t="s">
        <v>864</v>
      </c>
      <c r="B262" t="s">
        <v>865</v>
      </c>
      <c r="C262" t="s">
        <v>491</v>
      </c>
      <c r="D262">
        <v>47173</v>
      </c>
      <c r="E262">
        <v>47175</v>
      </c>
      <c r="F262">
        <v>89.1</v>
      </c>
      <c r="G262">
        <v>250</v>
      </c>
      <c r="H262">
        <v>0</v>
      </c>
      <c r="I262">
        <f t="shared" si="4"/>
        <v>250</v>
      </c>
      <c r="J262" t="s">
        <v>29</v>
      </c>
      <c r="K262" t="s">
        <v>702</v>
      </c>
      <c r="L262">
        <v>20020101</v>
      </c>
      <c r="M262" t="s">
        <v>31</v>
      </c>
      <c r="N262" t="s">
        <v>855</v>
      </c>
      <c r="O262">
        <v>2024</v>
      </c>
      <c r="P262">
        <v>0</v>
      </c>
    </row>
    <row r="263" spans="1:16" hidden="1" x14ac:dyDescent="0.25">
      <c r="A263" t="s">
        <v>866</v>
      </c>
      <c r="B263" t="s">
        <v>867</v>
      </c>
      <c r="C263" t="s">
        <v>491</v>
      </c>
      <c r="D263">
        <v>47174</v>
      </c>
      <c r="E263">
        <v>47173</v>
      </c>
      <c r="F263">
        <v>83.62</v>
      </c>
      <c r="G263">
        <v>250</v>
      </c>
      <c r="H263">
        <v>0</v>
      </c>
      <c r="I263">
        <f t="shared" si="4"/>
        <v>250</v>
      </c>
      <c r="J263" t="s">
        <v>29</v>
      </c>
      <c r="K263" t="s">
        <v>702</v>
      </c>
      <c r="L263">
        <v>20020101</v>
      </c>
      <c r="M263" t="s">
        <v>31</v>
      </c>
      <c r="N263" t="s">
        <v>855</v>
      </c>
      <c r="O263">
        <v>2024</v>
      </c>
      <c r="P263">
        <v>0</v>
      </c>
    </row>
    <row r="264" spans="1:16" hidden="1" x14ac:dyDescent="0.25">
      <c r="A264" t="s">
        <v>868</v>
      </c>
      <c r="B264" t="s">
        <v>869</v>
      </c>
      <c r="C264" t="s">
        <v>491</v>
      </c>
      <c r="D264">
        <v>47101</v>
      </c>
      <c r="E264">
        <v>47174</v>
      </c>
      <c r="F264">
        <v>82.48</v>
      </c>
      <c r="G264">
        <v>250</v>
      </c>
      <c r="H264">
        <v>0</v>
      </c>
      <c r="I264">
        <f t="shared" si="4"/>
        <v>250</v>
      </c>
      <c r="J264" t="s">
        <v>29</v>
      </c>
      <c r="K264" t="s">
        <v>702</v>
      </c>
      <c r="L264">
        <v>20020101</v>
      </c>
      <c r="M264" t="s">
        <v>31</v>
      </c>
      <c r="N264" t="s">
        <v>855</v>
      </c>
      <c r="O264">
        <v>2024</v>
      </c>
      <c r="P264">
        <v>0</v>
      </c>
    </row>
    <row r="265" spans="1:16" hidden="1" x14ac:dyDescent="0.25">
      <c r="A265" t="s">
        <v>870</v>
      </c>
      <c r="B265" t="s">
        <v>871</v>
      </c>
      <c r="C265" t="s">
        <v>268</v>
      </c>
      <c r="D265">
        <v>47268</v>
      </c>
      <c r="E265">
        <v>47307</v>
      </c>
      <c r="F265">
        <v>16.37</v>
      </c>
      <c r="G265">
        <v>250</v>
      </c>
      <c r="H265">
        <v>0</v>
      </c>
      <c r="I265">
        <f t="shared" si="4"/>
        <v>250</v>
      </c>
      <c r="J265" t="s">
        <v>29</v>
      </c>
      <c r="K265" t="s">
        <v>30</v>
      </c>
      <c r="L265">
        <v>20020101</v>
      </c>
      <c r="M265" t="s">
        <v>31</v>
      </c>
      <c r="N265" t="s">
        <v>708</v>
      </c>
      <c r="O265">
        <v>2024</v>
      </c>
      <c r="P265">
        <v>0</v>
      </c>
    </row>
    <row r="266" spans="1:16" hidden="1" x14ac:dyDescent="0.25">
      <c r="A266" t="s">
        <v>872</v>
      </c>
      <c r="B266" t="s">
        <v>873</v>
      </c>
      <c r="C266" t="s">
        <v>268</v>
      </c>
      <c r="D266">
        <v>47267</v>
      </c>
      <c r="E266">
        <v>47268</v>
      </c>
      <c r="F266">
        <v>50.9</v>
      </c>
      <c r="G266">
        <v>250</v>
      </c>
      <c r="H266">
        <v>0</v>
      </c>
      <c r="I266">
        <f t="shared" si="4"/>
        <v>250</v>
      </c>
      <c r="J266" t="s">
        <v>29</v>
      </c>
      <c r="K266" t="s">
        <v>30</v>
      </c>
      <c r="L266">
        <v>20020101</v>
      </c>
      <c r="M266" t="s">
        <v>31</v>
      </c>
      <c r="N266" t="s">
        <v>708</v>
      </c>
      <c r="O266">
        <v>2024</v>
      </c>
      <c r="P266">
        <v>0</v>
      </c>
    </row>
    <row r="267" spans="1:16" hidden="1" x14ac:dyDescent="0.25">
      <c r="A267" t="s">
        <v>874</v>
      </c>
      <c r="B267" t="s">
        <v>875</v>
      </c>
      <c r="C267" t="s">
        <v>268</v>
      </c>
      <c r="D267">
        <v>47261</v>
      </c>
      <c r="E267">
        <v>47290</v>
      </c>
      <c r="F267">
        <v>13.75</v>
      </c>
      <c r="G267">
        <v>250</v>
      </c>
      <c r="H267">
        <v>0</v>
      </c>
      <c r="I267">
        <f t="shared" si="4"/>
        <v>250</v>
      </c>
      <c r="J267" t="s">
        <v>29</v>
      </c>
      <c r="K267" t="s">
        <v>30</v>
      </c>
      <c r="L267">
        <v>20020101</v>
      </c>
      <c r="M267" t="s">
        <v>31</v>
      </c>
      <c r="N267" t="s">
        <v>708</v>
      </c>
      <c r="O267">
        <v>2024</v>
      </c>
      <c r="P267">
        <v>0</v>
      </c>
    </row>
    <row r="268" spans="1:16" hidden="1" x14ac:dyDescent="0.25">
      <c r="A268" t="s">
        <v>876</v>
      </c>
      <c r="B268" t="s">
        <v>877</v>
      </c>
      <c r="C268" t="s">
        <v>268</v>
      </c>
      <c r="D268">
        <v>47261</v>
      </c>
      <c r="E268">
        <v>47248</v>
      </c>
      <c r="F268">
        <v>40.26</v>
      </c>
      <c r="G268">
        <v>250</v>
      </c>
      <c r="H268">
        <v>0</v>
      </c>
      <c r="I268">
        <f t="shared" si="4"/>
        <v>250</v>
      </c>
      <c r="J268" t="s">
        <v>29</v>
      </c>
      <c r="K268" t="s">
        <v>30</v>
      </c>
      <c r="L268">
        <v>20020101</v>
      </c>
      <c r="M268" t="s">
        <v>31</v>
      </c>
      <c r="N268" t="s">
        <v>733</v>
      </c>
      <c r="O268">
        <v>2024</v>
      </c>
      <c r="P268">
        <v>0</v>
      </c>
    </row>
    <row r="269" spans="1:16" hidden="1" x14ac:dyDescent="0.25">
      <c r="A269" t="s">
        <v>878</v>
      </c>
      <c r="B269" t="s">
        <v>879</v>
      </c>
      <c r="C269" t="s">
        <v>268</v>
      </c>
      <c r="D269">
        <v>47262</v>
      </c>
      <c r="E269">
        <v>47261</v>
      </c>
      <c r="F269">
        <v>12.81</v>
      </c>
      <c r="G269">
        <v>250</v>
      </c>
      <c r="H269">
        <v>0</v>
      </c>
      <c r="I269">
        <f t="shared" si="4"/>
        <v>250</v>
      </c>
      <c r="J269" t="s">
        <v>29</v>
      </c>
      <c r="K269" t="s">
        <v>30</v>
      </c>
      <c r="L269">
        <v>20020101</v>
      </c>
      <c r="M269" t="s">
        <v>31</v>
      </c>
      <c r="N269" t="s">
        <v>733</v>
      </c>
      <c r="O269">
        <v>2024</v>
      </c>
      <c r="P269">
        <v>0</v>
      </c>
    </row>
    <row r="270" spans="1:16" hidden="1" x14ac:dyDescent="0.25">
      <c r="A270" t="s">
        <v>880</v>
      </c>
      <c r="B270" t="s">
        <v>881</v>
      </c>
      <c r="C270" t="s">
        <v>268</v>
      </c>
      <c r="D270">
        <v>47263</v>
      </c>
      <c r="E270">
        <v>47262</v>
      </c>
      <c r="F270">
        <v>69.34</v>
      </c>
      <c r="G270">
        <v>250</v>
      </c>
      <c r="H270">
        <v>0</v>
      </c>
      <c r="I270">
        <f t="shared" si="4"/>
        <v>250</v>
      </c>
      <c r="J270" t="s">
        <v>29</v>
      </c>
      <c r="K270" t="s">
        <v>30</v>
      </c>
      <c r="L270">
        <v>20020101</v>
      </c>
      <c r="M270" t="s">
        <v>31</v>
      </c>
      <c r="N270" t="s">
        <v>733</v>
      </c>
      <c r="O270">
        <v>2024</v>
      </c>
      <c r="P270">
        <v>0</v>
      </c>
    </row>
    <row r="271" spans="1:16" hidden="1" x14ac:dyDescent="0.25">
      <c r="A271" t="s">
        <v>882</v>
      </c>
      <c r="B271" t="s">
        <v>883</v>
      </c>
      <c r="C271" t="s">
        <v>268</v>
      </c>
      <c r="D271">
        <v>47271</v>
      </c>
      <c r="E271">
        <v>47262</v>
      </c>
      <c r="F271">
        <v>67.17</v>
      </c>
      <c r="G271">
        <v>250</v>
      </c>
      <c r="H271">
        <v>0</v>
      </c>
      <c r="I271">
        <f t="shared" si="4"/>
        <v>250</v>
      </c>
      <c r="J271" t="s">
        <v>29</v>
      </c>
      <c r="K271" t="s">
        <v>30</v>
      </c>
      <c r="L271">
        <v>20020101</v>
      </c>
      <c r="M271" t="s">
        <v>31</v>
      </c>
      <c r="N271" t="s">
        <v>823</v>
      </c>
      <c r="O271">
        <v>2024</v>
      </c>
      <c r="P271">
        <v>0</v>
      </c>
    </row>
    <row r="272" spans="1:16" hidden="1" x14ac:dyDescent="0.25">
      <c r="A272" t="s">
        <v>884</v>
      </c>
      <c r="B272" t="s">
        <v>885</v>
      </c>
      <c r="C272" t="s">
        <v>268</v>
      </c>
      <c r="D272">
        <v>47273</v>
      </c>
      <c r="E272">
        <v>47216</v>
      </c>
      <c r="F272">
        <v>50.98</v>
      </c>
      <c r="G272">
        <v>250</v>
      </c>
      <c r="H272">
        <v>0</v>
      </c>
      <c r="I272">
        <f t="shared" si="4"/>
        <v>250</v>
      </c>
      <c r="J272" t="s">
        <v>29</v>
      </c>
      <c r="K272" t="s">
        <v>30</v>
      </c>
      <c r="L272">
        <v>20020101</v>
      </c>
      <c r="M272" t="s">
        <v>31</v>
      </c>
      <c r="N272" t="s">
        <v>715</v>
      </c>
      <c r="O272">
        <v>2024</v>
      </c>
      <c r="P272">
        <v>0</v>
      </c>
    </row>
    <row r="273" spans="1:16" hidden="1" x14ac:dyDescent="0.25">
      <c r="A273" t="s">
        <v>886</v>
      </c>
      <c r="B273" t="s">
        <v>887</v>
      </c>
      <c r="C273" t="s">
        <v>268</v>
      </c>
      <c r="D273">
        <v>47271</v>
      </c>
      <c r="E273">
        <v>47273</v>
      </c>
      <c r="F273">
        <v>47.82</v>
      </c>
      <c r="G273">
        <v>250</v>
      </c>
      <c r="H273">
        <v>0</v>
      </c>
      <c r="I273">
        <f t="shared" si="4"/>
        <v>250</v>
      </c>
      <c r="J273" t="s">
        <v>29</v>
      </c>
      <c r="K273" t="s">
        <v>30</v>
      </c>
      <c r="L273">
        <v>20020101</v>
      </c>
      <c r="M273" t="s">
        <v>31</v>
      </c>
      <c r="N273" t="s">
        <v>715</v>
      </c>
      <c r="O273">
        <v>2024</v>
      </c>
      <c r="P273">
        <v>0</v>
      </c>
    </row>
    <row r="274" spans="1:16" hidden="1" x14ac:dyDescent="0.25">
      <c r="A274" t="s">
        <v>888</v>
      </c>
      <c r="B274" t="s">
        <v>889</v>
      </c>
      <c r="C274" t="s">
        <v>268</v>
      </c>
      <c r="D274">
        <v>47272</v>
      </c>
      <c r="E274">
        <v>47271</v>
      </c>
      <c r="F274">
        <v>60.71</v>
      </c>
      <c r="G274">
        <v>250</v>
      </c>
      <c r="H274">
        <v>0</v>
      </c>
      <c r="I274">
        <f t="shared" si="4"/>
        <v>250</v>
      </c>
      <c r="J274" t="s">
        <v>29</v>
      </c>
      <c r="K274" t="s">
        <v>30</v>
      </c>
      <c r="L274">
        <v>20020101</v>
      </c>
      <c r="M274" t="s">
        <v>31</v>
      </c>
      <c r="N274" t="s">
        <v>823</v>
      </c>
      <c r="O274">
        <v>2024</v>
      </c>
      <c r="P274">
        <v>0</v>
      </c>
    </row>
    <row r="275" spans="1:16" hidden="1" x14ac:dyDescent="0.25">
      <c r="A275" t="s">
        <v>890</v>
      </c>
      <c r="B275" t="s">
        <v>891</v>
      </c>
      <c r="C275" t="s">
        <v>268</v>
      </c>
      <c r="D275">
        <v>47272</v>
      </c>
      <c r="E275">
        <v>47280</v>
      </c>
      <c r="F275">
        <v>34.25</v>
      </c>
      <c r="G275">
        <v>250</v>
      </c>
      <c r="H275">
        <v>0</v>
      </c>
      <c r="I275">
        <f t="shared" si="4"/>
        <v>250</v>
      </c>
      <c r="J275" t="s">
        <v>29</v>
      </c>
      <c r="K275" t="s">
        <v>30</v>
      </c>
      <c r="L275">
        <v>20020101</v>
      </c>
      <c r="M275" t="s">
        <v>31</v>
      </c>
      <c r="N275" t="s">
        <v>774</v>
      </c>
      <c r="O275">
        <v>2024</v>
      </c>
      <c r="P275">
        <v>0</v>
      </c>
    </row>
    <row r="276" spans="1:16" hidden="1" x14ac:dyDescent="0.25">
      <c r="A276" t="s">
        <v>892</v>
      </c>
      <c r="B276" t="s">
        <v>893</v>
      </c>
      <c r="C276" t="s">
        <v>268</v>
      </c>
      <c r="D276">
        <v>47278</v>
      </c>
      <c r="E276">
        <v>47279</v>
      </c>
      <c r="F276">
        <v>34.22</v>
      </c>
      <c r="G276">
        <v>250</v>
      </c>
      <c r="H276">
        <v>0</v>
      </c>
      <c r="I276">
        <f t="shared" si="4"/>
        <v>250</v>
      </c>
      <c r="J276" t="s">
        <v>29</v>
      </c>
      <c r="K276" t="s">
        <v>30</v>
      </c>
      <c r="L276">
        <v>20020101</v>
      </c>
      <c r="M276" t="s">
        <v>31</v>
      </c>
      <c r="N276" t="s">
        <v>774</v>
      </c>
      <c r="O276">
        <v>2024</v>
      </c>
      <c r="P276">
        <v>0</v>
      </c>
    </row>
    <row r="277" spans="1:16" hidden="1" x14ac:dyDescent="0.25">
      <c r="A277" t="s">
        <v>894</v>
      </c>
      <c r="B277" t="s">
        <v>895</v>
      </c>
      <c r="C277" t="s">
        <v>268</v>
      </c>
      <c r="D277">
        <v>47272</v>
      </c>
      <c r="E277">
        <v>47278</v>
      </c>
      <c r="F277">
        <v>10.210000000000001</v>
      </c>
      <c r="G277">
        <v>250</v>
      </c>
      <c r="H277">
        <v>0</v>
      </c>
      <c r="I277">
        <f t="shared" si="4"/>
        <v>250</v>
      </c>
      <c r="J277" t="s">
        <v>29</v>
      </c>
      <c r="K277" t="s">
        <v>30</v>
      </c>
      <c r="L277">
        <v>20020101</v>
      </c>
      <c r="M277" t="s">
        <v>31</v>
      </c>
      <c r="N277" t="s">
        <v>823</v>
      </c>
      <c r="O277">
        <v>2024</v>
      </c>
      <c r="P277">
        <v>0</v>
      </c>
    </row>
    <row r="278" spans="1:16" hidden="1" x14ac:dyDescent="0.25">
      <c r="A278" t="s">
        <v>896</v>
      </c>
      <c r="B278" t="s">
        <v>897</v>
      </c>
      <c r="C278" t="s">
        <v>268</v>
      </c>
      <c r="D278">
        <v>47274</v>
      </c>
      <c r="E278">
        <v>47272</v>
      </c>
      <c r="F278">
        <v>38.5</v>
      </c>
      <c r="G278">
        <v>250</v>
      </c>
      <c r="H278">
        <v>0</v>
      </c>
      <c r="I278">
        <f t="shared" si="4"/>
        <v>250</v>
      </c>
      <c r="J278" t="s">
        <v>29</v>
      </c>
      <c r="K278" t="s">
        <v>30</v>
      </c>
      <c r="L278">
        <v>20020101</v>
      </c>
      <c r="M278" t="s">
        <v>31</v>
      </c>
      <c r="N278" t="s">
        <v>774</v>
      </c>
      <c r="O278">
        <v>2024</v>
      </c>
      <c r="P278">
        <v>0</v>
      </c>
    </row>
    <row r="279" spans="1:16" hidden="1" x14ac:dyDescent="0.25">
      <c r="A279" t="s">
        <v>898</v>
      </c>
      <c r="B279" t="s">
        <v>899</v>
      </c>
      <c r="C279" t="s">
        <v>268</v>
      </c>
      <c r="D279">
        <v>47275</v>
      </c>
      <c r="E279">
        <v>47274</v>
      </c>
      <c r="F279">
        <v>41.94</v>
      </c>
      <c r="G279">
        <v>250</v>
      </c>
      <c r="H279">
        <v>0</v>
      </c>
      <c r="I279">
        <f t="shared" si="4"/>
        <v>250</v>
      </c>
      <c r="J279" t="s">
        <v>29</v>
      </c>
      <c r="K279" t="s">
        <v>30</v>
      </c>
      <c r="L279">
        <v>20020101</v>
      </c>
      <c r="M279" t="s">
        <v>31</v>
      </c>
      <c r="N279" t="s">
        <v>774</v>
      </c>
      <c r="O279">
        <v>2024</v>
      </c>
      <c r="P279">
        <v>0</v>
      </c>
    </row>
    <row r="280" spans="1:16" hidden="1" x14ac:dyDescent="0.25">
      <c r="A280" t="s">
        <v>900</v>
      </c>
      <c r="B280" t="s">
        <v>901</v>
      </c>
      <c r="C280" t="s">
        <v>268</v>
      </c>
      <c r="D280">
        <v>47276</v>
      </c>
      <c r="E280">
        <v>47275</v>
      </c>
      <c r="F280">
        <v>6.63</v>
      </c>
      <c r="G280">
        <v>250</v>
      </c>
      <c r="H280">
        <v>0</v>
      </c>
      <c r="I280">
        <f t="shared" si="4"/>
        <v>250</v>
      </c>
      <c r="J280" t="s">
        <v>29</v>
      </c>
      <c r="K280" t="s">
        <v>30</v>
      </c>
      <c r="L280">
        <v>20020101</v>
      </c>
      <c r="M280" t="s">
        <v>31</v>
      </c>
      <c r="N280" t="s">
        <v>774</v>
      </c>
      <c r="O280">
        <v>2024</v>
      </c>
      <c r="P280">
        <v>0</v>
      </c>
    </row>
    <row r="281" spans="1:16" hidden="1" x14ac:dyDescent="0.25">
      <c r="A281" t="s">
        <v>902</v>
      </c>
      <c r="B281" t="s">
        <v>903</v>
      </c>
      <c r="C281" t="s">
        <v>268</v>
      </c>
      <c r="D281">
        <v>47277</v>
      </c>
      <c r="E281">
        <v>47276</v>
      </c>
      <c r="F281">
        <v>42.03</v>
      </c>
      <c r="G281">
        <v>250</v>
      </c>
      <c r="H281">
        <v>0</v>
      </c>
      <c r="I281">
        <f t="shared" si="4"/>
        <v>250</v>
      </c>
      <c r="J281" t="s">
        <v>29</v>
      </c>
      <c r="K281" t="s">
        <v>30</v>
      </c>
      <c r="L281">
        <v>20020101</v>
      </c>
      <c r="M281" t="s">
        <v>31</v>
      </c>
      <c r="N281" t="s">
        <v>774</v>
      </c>
      <c r="O281">
        <v>2024</v>
      </c>
      <c r="P281">
        <v>0</v>
      </c>
    </row>
    <row r="282" spans="1:16" hidden="1" x14ac:dyDescent="0.25">
      <c r="A282" t="s">
        <v>904</v>
      </c>
      <c r="B282" t="s">
        <v>905</v>
      </c>
      <c r="C282" t="s">
        <v>268</v>
      </c>
      <c r="D282">
        <v>47278</v>
      </c>
      <c r="E282">
        <v>47277</v>
      </c>
      <c r="F282">
        <v>38.590000000000003</v>
      </c>
      <c r="G282">
        <v>250</v>
      </c>
      <c r="H282">
        <v>0</v>
      </c>
      <c r="I282">
        <f t="shared" si="4"/>
        <v>250</v>
      </c>
      <c r="J282" t="s">
        <v>29</v>
      </c>
      <c r="K282" t="s">
        <v>30</v>
      </c>
      <c r="L282">
        <v>20020101</v>
      </c>
      <c r="M282" t="s">
        <v>31</v>
      </c>
      <c r="N282" t="s">
        <v>774</v>
      </c>
      <c r="O282">
        <v>2024</v>
      </c>
      <c r="P282">
        <v>0</v>
      </c>
    </row>
    <row r="283" spans="1:16" hidden="1" x14ac:dyDescent="0.25">
      <c r="A283" t="s">
        <v>906</v>
      </c>
      <c r="B283" t="s">
        <v>907</v>
      </c>
      <c r="C283" t="s">
        <v>268</v>
      </c>
      <c r="D283">
        <v>47281</v>
      </c>
      <c r="E283">
        <v>47278</v>
      </c>
      <c r="F283">
        <v>59.76</v>
      </c>
      <c r="G283">
        <v>250</v>
      </c>
      <c r="H283">
        <v>0</v>
      </c>
      <c r="I283">
        <f t="shared" si="4"/>
        <v>250</v>
      </c>
      <c r="J283" t="s">
        <v>29</v>
      </c>
      <c r="K283" t="s">
        <v>30</v>
      </c>
      <c r="L283">
        <v>20020101</v>
      </c>
      <c r="M283" t="s">
        <v>31</v>
      </c>
      <c r="N283" t="s">
        <v>823</v>
      </c>
      <c r="O283">
        <v>2024</v>
      </c>
      <c r="P283">
        <v>0</v>
      </c>
    </row>
    <row r="284" spans="1:16" hidden="1" x14ac:dyDescent="0.25">
      <c r="A284" t="s">
        <v>908</v>
      </c>
      <c r="B284" t="s">
        <v>909</v>
      </c>
      <c r="C284" t="s">
        <v>268</v>
      </c>
      <c r="D284">
        <v>47270</v>
      </c>
      <c r="E284">
        <v>47306</v>
      </c>
      <c r="F284">
        <v>8.32</v>
      </c>
      <c r="G284">
        <v>250</v>
      </c>
      <c r="H284">
        <v>0</v>
      </c>
      <c r="I284">
        <f t="shared" si="4"/>
        <v>250</v>
      </c>
      <c r="J284" t="s">
        <v>29</v>
      </c>
      <c r="K284" t="s">
        <v>30</v>
      </c>
      <c r="L284">
        <v>20020101</v>
      </c>
      <c r="M284" t="s">
        <v>31</v>
      </c>
      <c r="N284" t="s">
        <v>708</v>
      </c>
      <c r="O284">
        <v>2024</v>
      </c>
      <c r="P284">
        <v>0</v>
      </c>
    </row>
    <row r="285" spans="1:16" hidden="1" x14ac:dyDescent="0.25">
      <c r="A285" t="s">
        <v>910</v>
      </c>
      <c r="B285" t="s">
        <v>911</v>
      </c>
      <c r="C285" t="s">
        <v>268</v>
      </c>
      <c r="D285">
        <v>47269</v>
      </c>
      <c r="E285">
        <v>47270</v>
      </c>
      <c r="F285">
        <v>65.8</v>
      </c>
      <c r="G285">
        <v>250</v>
      </c>
      <c r="H285">
        <v>0</v>
      </c>
      <c r="I285">
        <f t="shared" si="4"/>
        <v>250</v>
      </c>
      <c r="J285" t="s">
        <v>29</v>
      </c>
      <c r="K285" t="s">
        <v>30</v>
      </c>
      <c r="L285">
        <v>20020101</v>
      </c>
      <c r="M285" t="s">
        <v>31</v>
      </c>
      <c r="N285" t="s">
        <v>708</v>
      </c>
      <c r="O285">
        <v>2024</v>
      </c>
      <c r="P285">
        <v>0</v>
      </c>
    </row>
    <row r="286" spans="1:16" hidden="1" x14ac:dyDescent="0.25">
      <c r="A286" t="s">
        <v>912</v>
      </c>
      <c r="B286" t="s">
        <v>913</v>
      </c>
      <c r="C286" t="s">
        <v>268</v>
      </c>
      <c r="D286">
        <v>47263</v>
      </c>
      <c r="E286">
        <v>47269</v>
      </c>
      <c r="F286">
        <v>59.87</v>
      </c>
      <c r="G286">
        <v>250</v>
      </c>
      <c r="H286">
        <v>0</v>
      </c>
      <c r="I286">
        <f t="shared" si="4"/>
        <v>250</v>
      </c>
      <c r="J286" t="s">
        <v>29</v>
      </c>
      <c r="K286" t="s">
        <v>30</v>
      </c>
      <c r="L286">
        <v>20020101</v>
      </c>
      <c r="M286" t="s">
        <v>31</v>
      </c>
      <c r="N286" t="s">
        <v>708</v>
      </c>
      <c r="O286">
        <v>2024</v>
      </c>
      <c r="P286">
        <v>0</v>
      </c>
    </row>
    <row r="287" spans="1:16" hidden="1" x14ac:dyDescent="0.25">
      <c r="A287" t="s">
        <v>914</v>
      </c>
      <c r="B287" t="s">
        <v>915</v>
      </c>
      <c r="C287" t="s">
        <v>268</v>
      </c>
      <c r="D287">
        <v>47264</v>
      </c>
      <c r="E287">
        <v>47263</v>
      </c>
      <c r="F287">
        <v>63.2</v>
      </c>
      <c r="G287">
        <v>250</v>
      </c>
      <c r="H287">
        <v>0</v>
      </c>
      <c r="I287">
        <f t="shared" si="4"/>
        <v>250</v>
      </c>
      <c r="J287" t="s">
        <v>29</v>
      </c>
      <c r="K287" t="s">
        <v>30</v>
      </c>
      <c r="L287">
        <v>20020101</v>
      </c>
      <c r="M287" t="s">
        <v>31</v>
      </c>
      <c r="N287" t="s">
        <v>848</v>
      </c>
      <c r="O287">
        <v>2024</v>
      </c>
      <c r="P287">
        <v>0</v>
      </c>
    </row>
    <row r="288" spans="1:16" hidden="1" x14ac:dyDescent="0.25">
      <c r="A288" t="s">
        <v>916</v>
      </c>
      <c r="B288" t="s">
        <v>917</v>
      </c>
      <c r="C288" t="s">
        <v>268</v>
      </c>
      <c r="D288">
        <v>47265</v>
      </c>
      <c r="E288">
        <v>47264</v>
      </c>
      <c r="F288">
        <v>61.91</v>
      </c>
      <c r="G288">
        <v>250</v>
      </c>
      <c r="H288">
        <v>0</v>
      </c>
      <c r="I288">
        <f t="shared" si="4"/>
        <v>250</v>
      </c>
      <c r="J288" t="s">
        <v>29</v>
      </c>
      <c r="K288" t="s">
        <v>30</v>
      </c>
      <c r="L288">
        <v>20020101</v>
      </c>
      <c r="M288" t="s">
        <v>31</v>
      </c>
      <c r="N288" t="s">
        <v>848</v>
      </c>
      <c r="O288">
        <v>2024</v>
      </c>
      <c r="P288">
        <v>0</v>
      </c>
    </row>
    <row r="289" spans="1:16" hidden="1" x14ac:dyDescent="0.25">
      <c r="A289" t="s">
        <v>918</v>
      </c>
      <c r="B289" t="s">
        <v>919</v>
      </c>
      <c r="C289" t="s">
        <v>268</v>
      </c>
      <c r="D289">
        <v>47266</v>
      </c>
      <c r="E289">
        <v>47265</v>
      </c>
      <c r="F289">
        <v>62.91</v>
      </c>
      <c r="G289">
        <v>250</v>
      </c>
      <c r="H289">
        <v>0</v>
      </c>
      <c r="I289">
        <f t="shared" si="4"/>
        <v>250</v>
      </c>
      <c r="J289" t="s">
        <v>29</v>
      </c>
      <c r="K289" t="s">
        <v>30</v>
      </c>
      <c r="L289">
        <v>20020101</v>
      </c>
      <c r="M289" t="s">
        <v>31</v>
      </c>
      <c r="N289" t="s">
        <v>848</v>
      </c>
      <c r="O289">
        <v>2024</v>
      </c>
      <c r="P289">
        <v>0</v>
      </c>
    </row>
    <row r="290" spans="1:16" hidden="1" x14ac:dyDescent="0.25">
      <c r="A290" t="s">
        <v>920</v>
      </c>
      <c r="B290" t="s">
        <v>921</v>
      </c>
      <c r="C290" t="s">
        <v>268</v>
      </c>
      <c r="D290">
        <v>47287</v>
      </c>
      <c r="E290">
        <v>47308</v>
      </c>
      <c r="F290">
        <v>16.47</v>
      </c>
      <c r="G290">
        <v>250</v>
      </c>
      <c r="H290">
        <v>0</v>
      </c>
      <c r="I290">
        <f t="shared" si="4"/>
        <v>250</v>
      </c>
      <c r="J290" t="s">
        <v>29</v>
      </c>
      <c r="K290" t="s">
        <v>30</v>
      </c>
      <c r="L290">
        <v>20020101</v>
      </c>
      <c r="M290" t="s">
        <v>31</v>
      </c>
      <c r="N290" t="s">
        <v>699</v>
      </c>
      <c r="O290">
        <v>2024</v>
      </c>
      <c r="P290">
        <v>0</v>
      </c>
    </row>
    <row r="291" spans="1:16" hidden="1" x14ac:dyDescent="0.25">
      <c r="A291" t="s">
        <v>922</v>
      </c>
      <c r="B291" t="s">
        <v>923</v>
      </c>
      <c r="C291" t="s">
        <v>268</v>
      </c>
      <c r="D291">
        <v>47281</v>
      </c>
      <c r="E291">
        <v>47282</v>
      </c>
      <c r="F291">
        <v>45.6</v>
      </c>
      <c r="G291">
        <v>250</v>
      </c>
      <c r="H291">
        <v>0</v>
      </c>
      <c r="I291">
        <f t="shared" si="4"/>
        <v>250</v>
      </c>
      <c r="J291" t="s">
        <v>29</v>
      </c>
      <c r="K291" t="s">
        <v>30</v>
      </c>
      <c r="L291">
        <v>20020101</v>
      </c>
      <c r="M291" t="s">
        <v>31</v>
      </c>
      <c r="N291" t="s">
        <v>699</v>
      </c>
      <c r="O291">
        <v>2024</v>
      </c>
      <c r="P291">
        <v>0</v>
      </c>
    </row>
    <row r="292" spans="1:16" hidden="1" x14ac:dyDescent="0.25">
      <c r="A292" t="s">
        <v>924</v>
      </c>
      <c r="B292" t="s">
        <v>925</v>
      </c>
      <c r="C292" t="s">
        <v>268</v>
      </c>
      <c r="D292">
        <v>47266</v>
      </c>
      <c r="E292">
        <v>47281</v>
      </c>
      <c r="F292">
        <v>70.91</v>
      </c>
      <c r="G292">
        <v>250</v>
      </c>
      <c r="H292">
        <v>0</v>
      </c>
      <c r="I292">
        <f t="shared" si="4"/>
        <v>250</v>
      </c>
      <c r="J292" t="s">
        <v>29</v>
      </c>
      <c r="K292" t="s">
        <v>30</v>
      </c>
      <c r="L292">
        <v>20020101</v>
      </c>
      <c r="M292" t="s">
        <v>31</v>
      </c>
      <c r="N292" t="s">
        <v>699</v>
      </c>
      <c r="O292">
        <v>2024</v>
      </c>
      <c r="P292">
        <v>0</v>
      </c>
    </row>
    <row r="293" spans="1:16" hidden="1" x14ac:dyDescent="0.25">
      <c r="A293" t="s">
        <v>926</v>
      </c>
      <c r="B293" t="s">
        <v>927</v>
      </c>
      <c r="C293" t="s">
        <v>268</v>
      </c>
      <c r="D293">
        <v>47286</v>
      </c>
      <c r="E293">
        <v>47266</v>
      </c>
      <c r="F293">
        <v>66.73</v>
      </c>
      <c r="G293">
        <v>250</v>
      </c>
      <c r="H293">
        <v>0</v>
      </c>
      <c r="I293">
        <f t="shared" si="4"/>
        <v>250</v>
      </c>
      <c r="J293" t="s">
        <v>29</v>
      </c>
      <c r="K293" t="s">
        <v>30</v>
      </c>
      <c r="L293">
        <v>20020101</v>
      </c>
      <c r="M293" t="s">
        <v>31</v>
      </c>
      <c r="N293" t="s">
        <v>848</v>
      </c>
      <c r="O293">
        <v>2024</v>
      </c>
      <c r="P293">
        <v>0</v>
      </c>
    </row>
    <row r="294" spans="1:16" hidden="1" x14ac:dyDescent="0.25">
      <c r="A294" t="s">
        <v>928</v>
      </c>
      <c r="B294" t="s">
        <v>929</v>
      </c>
      <c r="C294" t="s">
        <v>268</v>
      </c>
      <c r="D294">
        <v>47287</v>
      </c>
      <c r="E294">
        <v>47286</v>
      </c>
      <c r="F294">
        <v>38.659999999999997</v>
      </c>
      <c r="G294">
        <v>250</v>
      </c>
      <c r="H294">
        <v>0</v>
      </c>
      <c r="I294">
        <f t="shared" si="4"/>
        <v>250</v>
      </c>
      <c r="J294" t="s">
        <v>29</v>
      </c>
      <c r="K294" t="s">
        <v>30</v>
      </c>
      <c r="L294">
        <v>20020101</v>
      </c>
      <c r="M294" t="s">
        <v>31</v>
      </c>
      <c r="N294" t="s">
        <v>855</v>
      </c>
      <c r="O294">
        <v>2024</v>
      </c>
      <c r="P294">
        <v>0</v>
      </c>
    </row>
    <row r="295" spans="1:16" hidden="1" x14ac:dyDescent="0.25">
      <c r="A295" t="s">
        <v>930</v>
      </c>
      <c r="B295" t="s">
        <v>931</v>
      </c>
      <c r="C295" t="s">
        <v>268</v>
      </c>
      <c r="D295">
        <v>47285</v>
      </c>
      <c r="E295">
        <v>47287</v>
      </c>
      <c r="F295">
        <v>48.59</v>
      </c>
      <c r="G295">
        <v>250</v>
      </c>
      <c r="H295">
        <v>0</v>
      </c>
      <c r="I295">
        <f t="shared" si="4"/>
        <v>250</v>
      </c>
      <c r="J295" t="s">
        <v>29</v>
      </c>
      <c r="K295" t="s">
        <v>30</v>
      </c>
      <c r="L295">
        <v>20020101</v>
      </c>
      <c r="M295" t="s">
        <v>31</v>
      </c>
      <c r="N295" t="s">
        <v>855</v>
      </c>
      <c r="O295">
        <v>2024</v>
      </c>
      <c r="P295">
        <v>0</v>
      </c>
    </row>
    <row r="296" spans="1:16" hidden="1" x14ac:dyDescent="0.25">
      <c r="A296" t="s">
        <v>932</v>
      </c>
      <c r="B296" t="s">
        <v>933</v>
      </c>
      <c r="C296" t="s">
        <v>268</v>
      </c>
      <c r="D296">
        <v>47283</v>
      </c>
      <c r="E296">
        <v>47285</v>
      </c>
      <c r="F296">
        <v>84.54</v>
      </c>
      <c r="G296">
        <v>250</v>
      </c>
      <c r="H296">
        <v>0</v>
      </c>
      <c r="I296">
        <f t="shared" si="4"/>
        <v>250</v>
      </c>
      <c r="J296" t="s">
        <v>29</v>
      </c>
      <c r="K296" t="s">
        <v>30</v>
      </c>
      <c r="L296">
        <v>20020101</v>
      </c>
      <c r="M296" t="s">
        <v>31</v>
      </c>
      <c r="N296" t="s">
        <v>855</v>
      </c>
      <c r="O296">
        <v>2024</v>
      </c>
      <c r="P296">
        <v>0</v>
      </c>
    </row>
    <row r="297" spans="1:16" hidden="1" x14ac:dyDescent="0.25">
      <c r="A297" t="s">
        <v>934</v>
      </c>
      <c r="B297" t="s">
        <v>935</v>
      </c>
      <c r="C297" t="s">
        <v>268</v>
      </c>
      <c r="D297">
        <v>47283</v>
      </c>
      <c r="E297" t="s">
        <v>789</v>
      </c>
      <c r="F297">
        <v>66.09</v>
      </c>
      <c r="G297">
        <v>250</v>
      </c>
      <c r="H297">
        <v>0</v>
      </c>
      <c r="I297">
        <f t="shared" si="4"/>
        <v>250</v>
      </c>
      <c r="J297" t="s">
        <v>29</v>
      </c>
      <c r="K297" t="s">
        <v>30</v>
      </c>
      <c r="L297">
        <v>20020101</v>
      </c>
      <c r="M297" t="s">
        <v>31</v>
      </c>
      <c r="N297" t="s">
        <v>936</v>
      </c>
      <c r="O297">
        <v>2024</v>
      </c>
      <c r="P297">
        <v>0</v>
      </c>
    </row>
    <row r="298" spans="1:16" hidden="1" x14ac:dyDescent="0.25">
      <c r="A298" t="s">
        <v>937</v>
      </c>
      <c r="B298" t="s">
        <v>938</v>
      </c>
      <c r="C298" t="s">
        <v>268</v>
      </c>
      <c r="D298">
        <v>47283</v>
      </c>
      <c r="E298">
        <v>47309</v>
      </c>
      <c r="F298">
        <v>11.88</v>
      </c>
      <c r="G298">
        <v>250</v>
      </c>
      <c r="H298">
        <v>0</v>
      </c>
      <c r="I298">
        <f t="shared" si="4"/>
        <v>250</v>
      </c>
      <c r="J298" t="s">
        <v>29</v>
      </c>
      <c r="K298" t="s">
        <v>30</v>
      </c>
      <c r="L298">
        <v>20020101</v>
      </c>
      <c r="M298" t="s">
        <v>31</v>
      </c>
      <c r="N298" t="s">
        <v>855</v>
      </c>
      <c r="O298">
        <v>2024</v>
      </c>
      <c r="P298">
        <v>0</v>
      </c>
    </row>
    <row r="299" spans="1:16" hidden="1" x14ac:dyDescent="0.25">
      <c r="A299" t="s">
        <v>939</v>
      </c>
      <c r="B299" t="s">
        <v>940</v>
      </c>
      <c r="C299" t="s">
        <v>268</v>
      </c>
      <c r="D299">
        <v>47284</v>
      </c>
      <c r="E299">
        <v>47283</v>
      </c>
      <c r="F299">
        <v>90.15</v>
      </c>
      <c r="G299">
        <v>250</v>
      </c>
      <c r="H299">
        <v>0</v>
      </c>
      <c r="I299">
        <f t="shared" si="4"/>
        <v>250</v>
      </c>
      <c r="J299" t="s">
        <v>29</v>
      </c>
      <c r="K299" t="s">
        <v>30</v>
      </c>
      <c r="L299">
        <v>20020101</v>
      </c>
      <c r="M299" t="s">
        <v>31</v>
      </c>
      <c r="N299" t="s">
        <v>855</v>
      </c>
      <c r="O299">
        <v>2024</v>
      </c>
      <c r="P299">
        <v>0</v>
      </c>
    </row>
    <row r="300" spans="1:16" hidden="1" x14ac:dyDescent="0.25">
      <c r="A300" t="s">
        <v>941</v>
      </c>
      <c r="B300" t="s">
        <v>942</v>
      </c>
      <c r="C300" t="s">
        <v>268</v>
      </c>
      <c r="D300">
        <v>47201</v>
      </c>
      <c r="E300">
        <v>47284</v>
      </c>
      <c r="F300">
        <v>83.1</v>
      </c>
      <c r="G300">
        <v>250</v>
      </c>
      <c r="H300">
        <v>0</v>
      </c>
      <c r="I300">
        <f t="shared" si="4"/>
        <v>250</v>
      </c>
      <c r="J300" t="s">
        <v>29</v>
      </c>
      <c r="K300" t="s">
        <v>30</v>
      </c>
      <c r="L300">
        <v>20020101</v>
      </c>
      <c r="M300" t="s">
        <v>31</v>
      </c>
      <c r="N300" t="s">
        <v>855</v>
      </c>
      <c r="O300">
        <v>2024</v>
      </c>
      <c r="P300">
        <v>0</v>
      </c>
    </row>
    <row r="301" spans="1:16" hidden="1" x14ac:dyDescent="0.25">
      <c r="A301" t="s">
        <v>943</v>
      </c>
      <c r="B301" t="s">
        <v>944</v>
      </c>
      <c r="C301" t="s">
        <v>268</v>
      </c>
      <c r="D301">
        <v>47222</v>
      </c>
      <c r="E301">
        <v>47221</v>
      </c>
      <c r="F301">
        <v>34.92</v>
      </c>
      <c r="G301">
        <v>250</v>
      </c>
      <c r="H301">
        <v>0</v>
      </c>
      <c r="I301">
        <f t="shared" si="4"/>
        <v>250</v>
      </c>
      <c r="J301" t="s">
        <v>29</v>
      </c>
      <c r="K301" t="s">
        <v>30</v>
      </c>
      <c r="L301">
        <v>19980101</v>
      </c>
      <c r="M301" t="s">
        <v>31</v>
      </c>
      <c r="N301" t="s">
        <v>774</v>
      </c>
      <c r="O301">
        <v>2024</v>
      </c>
      <c r="P301">
        <v>0</v>
      </c>
    </row>
    <row r="302" spans="1:16" hidden="1" x14ac:dyDescent="0.25">
      <c r="A302" t="s">
        <v>945</v>
      </c>
      <c r="B302" t="s">
        <v>946</v>
      </c>
      <c r="C302" t="s">
        <v>268</v>
      </c>
      <c r="D302">
        <v>47217</v>
      </c>
      <c r="E302">
        <v>47218</v>
      </c>
      <c r="F302">
        <v>34.17</v>
      </c>
      <c r="G302">
        <v>250</v>
      </c>
      <c r="H302">
        <v>0</v>
      </c>
      <c r="I302">
        <f t="shared" si="4"/>
        <v>250</v>
      </c>
      <c r="J302" t="s">
        <v>29</v>
      </c>
      <c r="K302" t="s">
        <v>30</v>
      </c>
      <c r="L302">
        <v>19980101</v>
      </c>
      <c r="M302" t="s">
        <v>31</v>
      </c>
      <c r="N302" t="s">
        <v>774</v>
      </c>
      <c r="O302">
        <v>2024</v>
      </c>
      <c r="P302">
        <v>0</v>
      </c>
    </row>
    <row r="303" spans="1:16" hidden="1" x14ac:dyDescent="0.25">
      <c r="A303" t="s">
        <v>947</v>
      </c>
      <c r="B303" t="s">
        <v>948</v>
      </c>
      <c r="C303" t="s">
        <v>268</v>
      </c>
      <c r="D303">
        <v>47223</v>
      </c>
      <c r="E303">
        <v>47222</v>
      </c>
      <c r="F303">
        <v>34.78</v>
      </c>
      <c r="G303">
        <v>250</v>
      </c>
      <c r="H303">
        <v>0</v>
      </c>
      <c r="I303">
        <f t="shared" si="4"/>
        <v>250</v>
      </c>
      <c r="J303" t="s">
        <v>29</v>
      </c>
      <c r="K303" t="s">
        <v>30</v>
      </c>
      <c r="L303">
        <v>19980101</v>
      </c>
      <c r="M303" t="s">
        <v>31</v>
      </c>
      <c r="N303" t="s">
        <v>774</v>
      </c>
      <c r="O303">
        <v>2024</v>
      </c>
      <c r="P303">
        <v>0</v>
      </c>
    </row>
    <row r="304" spans="1:16" hidden="1" x14ac:dyDescent="0.25">
      <c r="A304" t="s">
        <v>949</v>
      </c>
      <c r="B304" t="s">
        <v>950</v>
      </c>
      <c r="C304" t="s">
        <v>268</v>
      </c>
      <c r="D304">
        <v>47224</v>
      </c>
      <c r="E304">
        <v>47223</v>
      </c>
      <c r="F304">
        <v>49.27</v>
      </c>
      <c r="G304">
        <v>250</v>
      </c>
      <c r="H304">
        <v>0</v>
      </c>
      <c r="I304">
        <f t="shared" si="4"/>
        <v>250</v>
      </c>
      <c r="J304" t="s">
        <v>29</v>
      </c>
      <c r="K304" t="s">
        <v>30</v>
      </c>
      <c r="L304">
        <v>19980101</v>
      </c>
      <c r="M304" t="s">
        <v>31</v>
      </c>
      <c r="N304" t="s">
        <v>774</v>
      </c>
      <c r="O304">
        <v>2024</v>
      </c>
      <c r="P304">
        <v>0</v>
      </c>
    </row>
    <row r="305" spans="1:16" hidden="1" x14ac:dyDescent="0.25">
      <c r="A305" t="s">
        <v>951</v>
      </c>
      <c r="B305" t="s">
        <v>952</v>
      </c>
      <c r="C305" t="s">
        <v>268</v>
      </c>
      <c r="D305">
        <v>47220</v>
      </c>
      <c r="E305">
        <v>47224</v>
      </c>
      <c r="F305">
        <v>8.74</v>
      </c>
      <c r="G305">
        <v>250</v>
      </c>
      <c r="H305">
        <v>0</v>
      </c>
      <c r="I305">
        <f t="shared" si="4"/>
        <v>250</v>
      </c>
      <c r="J305" t="s">
        <v>29</v>
      </c>
      <c r="K305" t="s">
        <v>30</v>
      </c>
      <c r="L305">
        <v>19980101</v>
      </c>
      <c r="M305" t="s">
        <v>31</v>
      </c>
      <c r="N305" t="s">
        <v>774</v>
      </c>
      <c r="O305">
        <v>2024</v>
      </c>
      <c r="P305">
        <v>0</v>
      </c>
    </row>
    <row r="306" spans="1:16" hidden="1" x14ac:dyDescent="0.25">
      <c r="A306" t="s">
        <v>953</v>
      </c>
      <c r="B306" t="s">
        <v>954</v>
      </c>
      <c r="C306" t="s">
        <v>268</v>
      </c>
      <c r="D306">
        <v>47219</v>
      </c>
      <c r="E306">
        <v>47220</v>
      </c>
      <c r="F306">
        <v>44.21</v>
      </c>
      <c r="G306">
        <v>250</v>
      </c>
      <c r="H306">
        <v>0</v>
      </c>
      <c r="I306">
        <f t="shared" si="4"/>
        <v>250</v>
      </c>
      <c r="J306" t="s">
        <v>29</v>
      </c>
      <c r="K306" t="s">
        <v>30</v>
      </c>
      <c r="L306">
        <v>19980101</v>
      </c>
      <c r="M306" t="s">
        <v>31</v>
      </c>
      <c r="N306" t="s">
        <v>774</v>
      </c>
      <c r="O306">
        <v>2024</v>
      </c>
      <c r="P306">
        <v>0</v>
      </c>
    </row>
    <row r="307" spans="1:16" hidden="1" x14ac:dyDescent="0.25">
      <c r="A307" t="s">
        <v>955</v>
      </c>
      <c r="B307" t="s">
        <v>956</v>
      </c>
      <c r="C307" t="s">
        <v>268</v>
      </c>
      <c r="D307">
        <v>47217</v>
      </c>
      <c r="E307">
        <v>47219</v>
      </c>
      <c r="F307">
        <v>39.26</v>
      </c>
      <c r="G307">
        <v>250</v>
      </c>
      <c r="H307">
        <v>0</v>
      </c>
      <c r="I307">
        <f t="shared" si="4"/>
        <v>250</v>
      </c>
      <c r="J307" t="s">
        <v>29</v>
      </c>
      <c r="K307" t="s">
        <v>30</v>
      </c>
      <c r="L307">
        <v>19980101</v>
      </c>
      <c r="M307" t="s">
        <v>31</v>
      </c>
      <c r="N307" t="s">
        <v>774</v>
      </c>
      <c r="O307">
        <v>2024</v>
      </c>
      <c r="P307">
        <v>0</v>
      </c>
    </row>
    <row r="308" spans="1:16" hidden="1" x14ac:dyDescent="0.25">
      <c r="A308" t="s">
        <v>957</v>
      </c>
      <c r="B308" t="s">
        <v>958</v>
      </c>
      <c r="C308" t="s">
        <v>491</v>
      </c>
      <c r="D308">
        <v>47114</v>
      </c>
      <c r="E308">
        <v>47117</v>
      </c>
      <c r="F308">
        <v>57.92</v>
      </c>
      <c r="G308">
        <v>250</v>
      </c>
      <c r="H308">
        <v>0</v>
      </c>
      <c r="I308">
        <f t="shared" si="4"/>
        <v>250</v>
      </c>
      <c r="J308" t="s">
        <v>29</v>
      </c>
      <c r="K308" t="s">
        <v>702</v>
      </c>
      <c r="L308">
        <v>19980101</v>
      </c>
      <c r="M308" t="s">
        <v>31</v>
      </c>
      <c r="N308" t="s">
        <v>722</v>
      </c>
      <c r="O308">
        <v>2024</v>
      </c>
      <c r="P308">
        <v>0</v>
      </c>
    </row>
    <row r="309" spans="1:16" hidden="1" x14ac:dyDescent="0.25">
      <c r="A309" t="s">
        <v>959</v>
      </c>
      <c r="B309" t="s">
        <v>960</v>
      </c>
      <c r="C309" t="s">
        <v>491</v>
      </c>
      <c r="D309">
        <v>47113</v>
      </c>
      <c r="E309">
        <v>47114</v>
      </c>
      <c r="F309">
        <v>61.92</v>
      </c>
      <c r="G309">
        <v>250</v>
      </c>
      <c r="H309">
        <v>0</v>
      </c>
      <c r="I309">
        <f t="shared" si="4"/>
        <v>250</v>
      </c>
      <c r="J309" t="s">
        <v>29</v>
      </c>
      <c r="K309" t="s">
        <v>702</v>
      </c>
      <c r="L309">
        <v>19980101</v>
      </c>
      <c r="M309" t="s">
        <v>31</v>
      </c>
      <c r="N309" t="s">
        <v>722</v>
      </c>
      <c r="O309">
        <v>2024</v>
      </c>
      <c r="P309">
        <v>0</v>
      </c>
    </row>
    <row r="310" spans="1:16" hidden="1" x14ac:dyDescent="0.25">
      <c r="A310" t="s">
        <v>961</v>
      </c>
      <c r="B310" t="s">
        <v>962</v>
      </c>
      <c r="C310" t="s">
        <v>491</v>
      </c>
      <c r="D310">
        <v>47111</v>
      </c>
      <c r="E310">
        <v>47112</v>
      </c>
      <c r="F310">
        <v>89.71</v>
      </c>
      <c r="G310">
        <v>250</v>
      </c>
      <c r="H310">
        <v>0</v>
      </c>
      <c r="I310">
        <f t="shared" si="4"/>
        <v>250</v>
      </c>
      <c r="J310" t="s">
        <v>29</v>
      </c>
      <c r="K310" t="s">
        <v>702</v>
      </c>
      <c r="L310">
        <v>19980101</v>
      </c>
      <c r="M310" t="s">
        <v>31</v>
      </c>
      <c r="N310" t="s">
        <v>708</v>
      </c>
      <c r="O310">
        <v>2024</v>
      </c>
      <c r="P310">
        <v>0</v>
      </c>
    </row>
    <row r="311" spans="1:16" hidden="1" x14ac:dyDescent="0.25">
      <c r="A311" t="s">
        <v>963</v>
      </c>
      <c r="B311" t="s">
        <v>964</v>
      </c>
      <c r="C311" t="s">
        <v>491</v>
      </c>
      <c r="D311">
        <v>47108</v>
      </c>
      <c r="E311">
        <v>47109</v>
      </c>
      <c r="F311">
        <v>83.91</v>
      </c>
      <c r="G311">
        <v>250</v>
      </c>
      <c r="H311">
        <v>0</v>
      </c>
      <c r="I311">
        <f t="shared" si="4"/>
        <v>250</v>
      </c>
      <c r="J311" t="s">
        <v>29</v>
      </c>
      <c r="K311" t="s">
        <v>702</v>
      </c>
      <c r="L311">
        <v>19980101</v>
      </c>
      <c r="M311" t="s">
        <v>31</v>
      </c>
      <c r="N311" t="s">
        <v>708</v>
      </c>
      <c r="O311">
        <v>2024</v>
      </c>
      <c r="P311">
        <v>0</v>
      </c>
    </row>
    <row r="312" spans="1:16" hidden="1" x14ac:dyDescent="0.25">
      <c r="A312" t="s">
        <v>965</v>
      </c>
      <c r="B312" t="s">
        <v>966</v>
      </c>
      <c r="C312" t="s">
        <v>491</v>
      </c>
      <c r="D312">
        <v>47111</v>
      </c>
      <c r="E312">
        <v>47149</v>
      </c>
      <c r="F312">
        <v>39.799999999999997</v>
      </c>
      <c r="G312">
        <v>250</v>
      </c>
      <c r="H312">
        <v>0</v>
      </c>
      <c r="I312">
        <f t="shared" si="4"/>
        <v>250</v>
      </c>
      <c r="J312" t="s">
        <v>29</v>
      </c>
      <c r="K312" t="s">
        <v>702</v>
      </c>
      <c r="L312">
        <v>19980101</v>
      </c>
      <c r="M312" t="s">
        <v>31</v>
      </c>
      <c r="N312" t="s">
        <v>733</v>
      </c>
      <c r="O312">
        <v>2024</v>
      </c>
      <c r="P312">
        <v>0</v>
      </c>
    </row>
    <row r="313" spans="1:16" hidden="1" x14ac:dyDescent="0.25">
      <c r="A313" t="s">
        <v>967</v>
      </c>
      <c r="B313" t="s">
        <v>968</v>
      </c>
      <c r="C313" t="s">
        <v>491</v>
      </c>
      <c r="D313">
        <v>47110</v>
      </c>
      <c r="E313">
        <v>47111</v>
      </c>
      <c r="F313">
        <v>42.26</v>
      </c>
      <c r="G313">
        <v>250</v>
      </c>
      <c r="H313">
        <v>0</v>
      </c>
      <c r="I313">
        <f t="shared" si="4"/>
        <v>250</v>
      </c>
      <c r="J313" t="s">
        <v>29</v>
      </c>
      <c r="K313" t="s">
        <v>702</v>
      </c>
      <c r="L313">
        <v>19980101</v>
      </c>
      <c r="M313" t="s">
        <v>31</v>
      </c>
      <c r="N313" t="s">
        <v>733</v>
      </c>
      <c r="O313">
        <v>2024</v>
      </c>
      <c r="P313">
        <v>0</v>
      </c>
    </row>
    <row r="314" spans="1:16" hidden="1" x14ac:dyDescent="0.25">
      <c r="A314" t="s">
        <v>969</v>
      </c>
      <c r="B314" t="s">
        <v>970</v>
      </c>
      <c r="C314" t="s">
        <v>491</v>
      </c>
      <c r="D314">
        <v>47108</v>
      </c>
      <c r="E314">
        <v>47110</v>
      </c>
      <c r="F314">
        <v>42.11</v>
      </c>
      <c r="G314">
        <v>250</v>
      </c>
      <c r="H314">
        <v>0</v>
      </c>
      <c r="I314">
        <f t="shared" si="4"/>
        <v>250</v>
      </c>
      <c r="J314" t="s">
        <v>29</v>
      </c>
      <c r="K314" t="s">
        <v>702</v>
      </c>
      <c r="L314">
        <v>19980101</v>
      </c>
      <c r="M314" t="s">
        <v>31</v>
      </c>
      <c r="N314" t="s">
        <v>733</v>
      </c>
      <c r="O314">
        <v>2024</v>
      </c>
      <c r="P314">
        <v>0</v>
      </c>
    </row>
    <row r="315" spans="1:16" hidden="1" x14ac:dyDescent="0.25">
      <c r="A315" t="s">
        <v>971</v>
      </c>
      <c r="B315" t="s">
        <v>972</v>
      </c>
      <c r="C315" t="s">
        <v>491</v>
      </c>
      <c r="D315">
        <v>47113</v>
      </c>
      <c r="E315">
        <v>47108</v>
      </c>
      <c r="F315">
        <v>11.1</v>
      </c>
      <c r="G315">
        <v>250</v>
      </c>
      <c r="H315">
        <v>0</v>
      </c>
      <c r="I315">
        <f t="shared" si="4"/>
        <v>250</v>
      </c>
      <c r="J315" t="s">
        <v>29</v>
      </c>
      <c r="K315" t="s">
        <v>702</v>
      </c>
      <c r="L315">
        <v>19980101</v>
      </c>
      <c r="M315" t="s">
        <v>31</v>
      </c>
      <c r="N315" t="s">
        <v>733</v>
      </c>
      <c r="O315">
        <v>2024</v>
      </c>
      <c r="P315">
        <v>0</v>
      </c>
    </row>
    <row r="316" spans="1:16" hidden="1" x14ac:dyDescent="0.25">
      <c r="A316" t="s">
        <v>973</v>
      </c>
      <c r="B316" t="s">
        <v>974</v>
      </c>
      <c r="C316" t="s">
        <v>491</v>
      </c>
      <c r="D316">
        <v>47107</v>
      </c>
      <c r="E316">
        <v>47113</v>
      </c>
      <c r="F316">
        <v>29.81</v>
      </c>
      <c r="G316">
        <v>250</v>
      </c>
      <c r="H316">
        <v>0</v>
      </c>
      <c r="I316">
        <f t="shared" si="4"/>
        <v>250</v>
      </c>
      <c r="J316" t="s">
        <v>29</v>
      </c>
      <c r="K316" t="s">
        <v>702</v>
      </c>
      <c r="L316">
        <v>19980101</v>
      </c>
      <c r="M316" t="s">
        <v>31</v>
      </c>
      <c r="N316" t="s">
        <v>733</v>
      </c>
      <c r="O316">
        <v>2024</v>
      </c>
      <c r="P316">
        <v>0</v>
      </c>
    </row>
    <row r="317" spans="1:16" hidden="1" x14ac:dyDescent="0.25">
      <c r="A317" t="s">
        <v>975</v>
      </c>
      <c r="B317" t="s">
        <v>976</v>
      </c>
      <c r="C317" t="s">
        <v>491</v>
      </c>
      <c r="D317">
        <v>47105</v>
      </c>
      <c r="E317">
        <v>47107</v>
      </c>
      <c r="F317">
        <v>41.36</v>
      </c>
      <c r="G317">
        <v>250</v>
      </c>
      <c r="H317">
        <v>0</v>
      </c>
      <c r="I317">
        <f t="shared" si="4"/>
        <v>250</v>
      </c>
      <c r="J317" t="s">
        <v>29</v>
      </c>
      <c r="K317" t="s">
        <v>702</v>
      </c>
      <c r="L317">
        <v>19980101</v>
      </c>
      <c r="M317" t="s">
        <v>31</v>
      </c>
      <c r="N317" t="s">
        <v>733</v>
      </c>
      <c r="O317">
        <v>2024</v>
      </c>
      <c r="P317">
        <v>0</v>
      </c>
    </row>
    <row r="318" spans="1:16" hidden="1" x14ac:dyDescent="0.25">
      <c r="A318" t="s">
        <v>977</v>
      </c>
      <c r="B318" t="s">
        <v>978</v>
      </c>
      <c r="C318" t="s">
        <v>491</v>
      </c>
      <c r="D318">
        <v>47105</v>
      </c>
      <c r="E318">
        <v>47106</v>
      </c>
      <c r="F318">
        <v>46.14</v>
      </c>
      <c r="G318">
        <v>250</v>
      </c>
      <c r="H318">
        <v>0</v>
      </c>
      <c r="I318">
        <f t="shared" si="4"/>
        <v>250</v>
      </c>
      <c r="J318" t="s">
        <v>29</v>
      </c>
      <c r="K318" t="s">
        <v>702</v>
      </c>
      <c r="L318">
        <v>19980101</v>
      </c>
      <c r="M318" t="s">
        <v>31</v>
      </c>
      <c r="N318" t="s">
        <v>708</v>
      </c>
      <c r="O318">
        <v>2024</v>
      </c>
      <c r="P318">
        <v>0</v>
      </c>
    </row>
    <row r="319" spans="1:16" hidden="1" x14ac:dyDescent="0.25">
      <c r="A319" t="s">
        <v>979</v>
      </c>
      <c r="B319" t="s">
        <v>980</v>
      </c>
      <c r="C319" t="s">
        <v>491</v>
      </c>
      <c r="D319">
        <v>47104</v>
      </c>
      <c r="E319">
        <v>47105</v>
      </c>
      <c r="F319">
        <v>55.64</v>
      </c>
      <c r="G319">
        <v>250</v>
      </c>
      <c r="H319">
        <v>0</v>
      </c>
      <c r="I319">
        <f t="shared" si="4"/>
        <v>250</v>
      </c>
      <c r="J319" t="s">
        <v>29</v>
      </c>
      <c r="K319" t="s">
        <v>702</v>
      </c>
      <c r="L319">
        <v>19980101</v>
      </c>
      <c r="M319" t="s">
        <v>31</v>
      </c>
      <c r="N319" t="s">
        <v>483</v>
      </c>
      <c r="O319">
        <v>2024</v>
      </c>
      <c r="P319">
        <v>0</v>
      </c>
    </row>
    <row r="320" spans="1:16" hidden="1" x14ac:dyDescent="0.25">
      <c r="A320" t="s">
        <v>981</v>
      </c>
      <c r="B320" t="s">
        <v>982</v>
      </c>
      <c r="C320" t="s">
        <v>491</v>
      </c>
      <c r="D320">
        <v>47103</v>
      </c>
      <c r="E320">
        <v>47104</v>
      </c>
      <c r="F320">
        <v>55.51</v>
      </c>
      <c r="G320">
        <v>250</v>
      </c>
      <c r="H320">
        <v>0</v>
      </c>
      <c r="I320">
        <f t="shared" si="4"/>
        <v>250</v>
      </c>
      <c r="J320" t="s">
        <v>29</v>
      </c>
      <c r="K320" t="s">
        <v>702</v>
      </c>
      <c r="L320">
        <v>19980101</v>
      </c>
      <c r="M320" t="s">
        <v>31</v>
      </c>
      <c r="N320" t="s">
        <v>483</v>
      </c>
      <c r="O320">
        <v>2024</v>
      </c>
      <c r="P320">
        <v>0</v>
      </c>
    </row>
    <row r="321" spans="1:16" hidden="1" x14ac:dyDescent="0.25">
      <c r="A321" t="s">
        <v>983</v>
      </c>
      <c r="B321" t="s">
        <v>984</v>
      </c>
      <c r="C321" t="s">
        <v>491</v>
      </c>
      <c r="D321">
        <v>47102</v>
      </c>
      <c r="E321">
        <v>47103</v>
      </c>
      <c r="F321">
        <v>76.86</v>
      </c>
      <c r="G321">
        <v>250</v>
      </c>
      <c r="H321">
        <v>0</v>
      </c>
      <c r="I321">
        <f t="shared" si="4"/>
        <v>250</v>
      </c>
      <c r="J321" t="s">
        <v>29</v>
      </c>
      <c r="K321" t="s">
        <v>702</v>
      </c>
      <c r="L321">
        <v>19980101</v>
      </c>
      <c r="M321" t="s">
        <v>31</v>
      </c>
      <c r="N321" t="s">
        <v>483</v>
      </c>
      <c r="O321">
        <v>2024</v>
      </c>
      <c r="P321">
        <v>0</v>
      </c>
    </row>
    <row r="322" spans="1:16" hidden="1" x14ac:dyDescent="0.25">
      <c r="A322" t="s">
        <v>985</v>
      </c>
      <c r="B322" t="s">
        <v>986</v>
      </c>
      <c r="C322" t="s">
        <v>491</v>
      </c>
      <c r="D322">
        <v>47101</v>
      </c>
      <c r="E322">
        <v>47102</v>
      </c>
      <c r="F322">
        <v>64.64</v>
      </c>
      <c r="G322">
        <v>250</v>
      </c>
      <c r="H322">
        <v>0</v>
      </c>
      <c r="I322">
        <f t="shared" ref="I322:I385" si="5">G322</f>
        <v>250</v>
      </c>
      <c r="J322" t="s">
        <v>29</v>
      </c>
      <c r="K322" t="s">
        <v>702</v>
      </c>
      <c r="L322">
        <v>19980101</v>
      </c>
      <c r="M322" t="s">
        <v>31</v>
      </c>
      <c r="N322" t="s">
        <v>483</v>
      </c>
      <c r="O322">
        <v>2024</v>
      </c>
      <c r="P322">
        <v>0</v>
      </c>
    </row>
    <row r="323" spans="1:16" hidden="1" x14ac:dyDescent="0.25">
      <c r="A323" t="s">
        <v>987</v>
      </c>
      <c r="B323" t="s">
        <v>988</v>
      </c>
      <c r="C323" t="s">
        <v>491</v>
      </c>
      <c r="D323">
        <v>47301</v>
      </c>
      <c r="E323">
        <v>47101</v>
      </c>
      <c r="F323">
        <v>54.49</v>
      </c>
      <c r="G323">
        <v>250</v>
      </c>
      <c r="H323">
        <v>0</v>
      </c>
      <c r="I323">
        <f t="shared" si="5"/>
        <v>250</v>
      </c>
      <c r="J323" t="s">
        <v>29</v>
      </c>
      <c r="K323" t="s">
        <v>702</v>
      </c>
      <c r="L323">
        <v>19980101</v>
      </c>
      <c r="M323" t="s">
        <v>31</v>
      </c>
      <c r="N323" t="s">
        <v>483</v>
      </c>
      <c r="O323">
        <v>2024</v>
      </c>
      <c r="P323">
        <v>0</v>
      </c>
    </row>
    <row r="324" spans="1:16" hidden="1" x14ac:dyDescent="0.25">
      <c r="A324" t="s">
        <v>989</v>
      </c>
      <c r="B324" t="s">
        <v>990</v>
      </c>
      <c r="C324" t="s">
        <v>491</v>
      </c>
      <c r="D324">
        <v>47119</v>
      </c>
      <c r="E324">
        <v>47120</v>
      </c>
      <c r="F324">
        <v>45.56</v>
      </c>
      <c r="G324">
        <v>250</v>
      </c>
      <c r="H324">
        <v>0</v>
      </c>
      <c r="I324">
        <f t="shared" si="5"/>
        <v>250</v>
      </c>
      <c r="J324" t="s">
        <v>29</v>
      </c>
      <c r="K324" t="s">
        <v>702</v>
      </c>
      <c r="L324">
        <v>19980101</v>
      </c>
      <c r="M324" t="s">
        <v>31</v>
      </c>
      <c r="N324" t="s">
        <v>774</v>
      </c>
      <c r="O324">
        <v>2024</v>
      </c>
      <c r="P324">
        <v>0</v>
      </c>
    </row>
    <row r="325" spans="1:16" hidden="1" x14ac:dyDescent="0.25">
      <c r="A325" t="s">
        <v>991</v>
      </c>
      <c r="B325" t="s">
        <v>992</v>
      </c>
      <c r="C325" t="s">
        <v>268</v>
      </c>
      <c r="D325" t="s">
        <v>789</v>
      </c>
      <c r="E325">
        <v>47228</v>
      </c>
      <c r="F325">
        <v>1.54</v>
      </c>
      <c r="G325">
        <v>250</v>
      </c>
      <c r="H325">
        <v>0</v>
      </c>
      <c r="I325">
        <f t="shared" si="5"/>
        <v>250</v>
      </c>
      <c r="J325" t="s">
        <v>29</v>
      </c>
      <c r="K325" t="s">
        <v>30</v>
      </c>
      <c r="L325">
        <v>20020101</v>
      </c>
      <c r="M325" t="s">
        <v>31</v>
      </c>
      <c r="N325" t="s">
        <v>699</v>
      </c>
      <c r="O325">
        <v>2024</v>
      </c>
      <c r="P325">
        <v>0</v>
      </c>
    </row>
    <row r="326" spans="1:16" hidden="1" x14ac:dyDescent="0.25">
      <c r="A326" t="s">
        <v>993</v>
      </c>
      <c r="B326" t="s">
        <v>994</v>
      </c>
      <c r="C326" t="s">
        <v>28</v>
      </c>
      <c r="D326">
        <v>40950</v>
      </c>
      <c r="E326">
        <v>40960</v>
      </c>
      <c r="F326">
        <v>31.26</v>
      </c>
      <c r="G326">
        <v>250</v>
      </c>
      <c r="H326">
        <v>0</v>
      </c>
      <c r="I326">
        <f t="shared" si="5"/>
        <v>250</v>
      </c>
      <c r="J326" t="s">
        <v>29</v>
      </c>
      <c r="K326" t="s">
        <v>30</v>
      </c>
      <c r="L326">
        <v>19830101</v>
      </c>
      <c r="M326" t="s">
        <v>31</v>
      </c>
      <c r="N326" t="s">
        <v>995</v>
      </c>
      <c r="O326">
        <v>2024</v>
      </c>
      <c r="P326">
        <v>0</v>
      </c>
    </row>
    <row r="327" spans="1:16" hidden="1" x14ac:dyDescent="0.25">
      <c r="A327" t="s">
        <v>996</v>
      </c>
      <c r="B327">
        <v>1651</v>
      </c>
      <c r="C327" t="s">
        <v>491</v>
      </c>
      <c r="D327">
        <v>1507</v>
      </c>
      <c r="E327">
        <v>1371</v>
      </c>
      <c r="F327">
        <v>55.18</v>
      </c>
      <c r="G327">
        <v>250</v>
      </c>
      <c r="H327">
        <v>0</v>
      </c>
      <c r="I327">
        <f t="shared" si="5"/>
        <v>250</v>
      </c>
      <c r="J327" t="s">
        <v>29</v>
      </c>
      <c r="K327" t="s">
        <v>210</v>
      </c>
      <c r="L327">
        <v>19920101</v>
      </c>
      <c r="M327" t="s">
        <v>161</v>
      </c>
      <c r="N327" t="s">
        <v>997</v>
      </c>
      <c r="O327">
        <v>2024</v>
      </c>
      <c r="P327">
        <v>0</v>
      </c>
    </row>
    <row r="328" spans="1:16" hidden="1" x14ac:dyDescent="0.25">
      <c r="A328" t="s">
        <v>998</v>
      </c>
      <c r="B328">
        <v>1723</v>
      </c>
      <c r="C328" t="s">
        <v>268</v>
      </c>
      <c r="D328">
        <v>1414</v>
      </c>
      <c r="E328">
        <v>1910</v>
      </c>
      <c r="F328">
        <v>5.53</v>
      </c>
      <c r="G328">
        <v>250</v>
      </c>
      <c r="H328">
        <v>0</v>
      </c>
      <c r="I328">
        <f t="shared" si="5"/>
        <v>250</v>
      </c>
      <c r="J328" t="s">
        <v>29</v>
      </c>
      <c r="K328" t="s">
        <v>210</v>
      </c>
      <c r="L328">
        <v>20000101</v>
      </c>
      <c r="M328" t="s">
        <v>161</v>
      </c>
      <c r="N328" t="s">
        <v>999</v>
      </c>
      <c r="O328">
        <v>2024</v>
      </c>
      <c r="P328">
        <v>0</v>
      </c>
    </row>
    <row r="329" spans="1:16" hidden="1" x14ac:dyDescent="0.25">
      <c r="A329" t="s">
        <v>1000</v>
      </c>
      <c r="B329">
        <v>1785</v>
      </c>
      <c r="C329" t="s">
        <v>268</v>
      </c>
      <c r="D329">
        <v>1412</v>
      </c>
      <c r="E329">
        <v>1425</v>
      </c>
      <c r="F329">
        <v>23.26</v>
      </c>
      <c r="G329">
        <v>250</v>
      </c>
      <c r="H329">
        <v>0</v>
      </c>
      <c r="I329">
        <f t="shared" si="5"/>
        <v>250</v>
      </c>
      <c r="J329" t="s">
        <v>29</v>
      </c>
      <c r="K329" t="s">
        <v>210</v>
      </c>
      <c r="L329">
        <v>20000101</v>
      </c>
      <c r="M329" t="s">
        <v>161</v>
      </c>
      <c r="N329" t="s">
        <v>999</v>
      </c>
      <c r="O329">
        <v>2024</v>
      </c>
      <c r="P329">
        <v>0</v>
      </c>
    </row>
    <row r="330" spans="1:16" hidden="1" x14ac:dyDescent="0.25">
      <c r="A330" t="s">
        <v>1001</v>
      </c>
      <c r="B330">
        <v>1786</v>
      </c>
      <c r="C330" t="s">
        <v>491</v>
      </c>
      <c r="D330">
        <v>1725</v>
      </c>
      <c r="E330">
        <v>1726</v>
      </c>
      <c r="F330">
        <v>21.24</v>
      </c>
      <c r="G330">
        <v>250</v>
      </c>
      <c r="H330">
        <v>0</v>
      </c>
      <c r="I330">
        <f t="shared" si="5"/>
        <v>250</v>
      </c>
      <c r="J330" t="s">
        <v>29</v>
      </c>
      <c r="K330" t="s">
        <v>702</v>
      </c>
      <c r="L330">
        <v>20000101</v>
      </c>
      <c r="M330" t="s">
        <v>161</v>
      </c>
      <c r="N330" t="s">
        <v>1002</v>
      </c>
      <c r="O330">
        <v>2024</v>
      </c>
      <c r="P330">
        <v>0</v>
      </c>
    </row>
    <row r="331" spans="1:16" hidden="1" x14ac:dyDescent="0.25">
      <c r="A331" t="s">
        <v>1003</v>
      </c>
      <c r="B331">
        <v>1787</v>
      </c>
      <c r="C331" t="s">
        <v>491</v>
      </c>
      <c r="D331">
        <v>1724</v>
      </c>
      <c r="E331">
        <v>1725</v>
      </c>
      <c r="F331">
        <v>16.62</v>
      </c>
      <c r="G331">
        <v>250</v>
      </c>
      <c r="H331">
        <v>0</v>
      </c>
      <c r="I331">
        <f t="shared" si="5"/>
        <v>250</v>
      </c>
      <c r="J331" t="s">
        <v>29</v>
      </c>
      <c r="K331" t="s">
        <v>702</v>
      </c>
      <c r="L331">
        <v>20000101</v>
      </c>
      <c r="M331" t="s">
        <v>161</v>
      </c>
      <c r="N331" t="s">
        <v>1002</v>
      </c>
      <c r="O331">
        <v>2024</v>
      </c>
      <c r="P331">
        <v>0</v>
      </c>
    </row>
    <row r="332" spans="1:16" hidden="1" x14ac:dyDescent="0.25">
      <c r="A332" t="s">
        <v>1004</v>
      </c>
      <c r="B332">
        <v>1788</v>
      </c>
      <c r="C332" t="s">
        <v>491</v>
      </c>
      <c r="D332">
        <v>1723</v>
      </c>
      <c r="E332">
        <v>1724</v>
      </c>
      <c r="F332">
        <v>10.51</v>
      </c>
      <c r="G332">
        <v>250</v>
      </c>
      <c r="H332">
        <v>0</v>
      </c>
      <c r="I332">
        <f t="shared" si="5"/>
        <v>250</v>
      </c>
      <c r="J332" t="s">
        <v>29</v>
      </c>
      <c r="K332" t="s">
        <v>702</v>
      </c>
      <c r="L332">
        <v>20000101</v>
      </c>
      <c r="M332" t="s">
        <v>161</v>
      </c>
      <c r="N332" t="s">
        <v>1002</v>
      </c>
      <c r="O332">
        <v>2024</v>
      </c>
      <c r="P332">
        <v>0</v>
      </c>
    </row>
    <row r="333" spans="1:16" hidden="1" x14ac:dyDescent="0.25">
      <c r="A333" t="s">
        <v>1005</v>
      </c>
      <c r="B333">
        <v>1789</v>
      </c>
      <c r="C333" t="s">
        <v>491</v>
      </c>
      <c r="D333">
        <v>1722</v>
      </c>
      <c r="E333">
        <v>1723</v>
      </c>
      <c r="F333">
        <v>10.7</v>
      </c>
      <c r="G333">
        <v>250</v>
      </c>
      <c r="H333">
        <v>0</v>
      </c>
      <c r="I333">
        <f t="shared" si="5"/>
        <v>250</v>
      </c>
      <c r="J333" t="s">
        <v>29</v>
      </c>
      <c r="K333" t="s">
        <v>702</v>
      </c>
      <c r="L333">
        <v>20000101</v>
      </c>
      <c r="M333" t="s">
        <v>161</v>
      </c>
      <c r="N333" t="s">
        <v>1002</v>
      </c>
      <c r="O333">
        <v>2024</v>
      </c>
      <c r="P333">
        <v>0</v>
      </c>
    </row>
    <row r="334" spans="1:16" hidden="1" x14ac:dyDescent="0.25">
      <c r="A334" t="s">
        <v>1006</v>
      </c>
      <c r="B334">
        <v>1790</v>
      </c>
      <c r="C334" t="s">
        <v>491</v>
      </c>
      <c r="D334">
        <v>1721</v>
      </c>
      <c r="E334">
        <v>1722</v>
      </c>
      <c r="F334">
        <v>20.25</v>
      </c>
      <c r="G334">
        <v>250</v>
      </c>
      <c r="H334">
        <v>0</v>
      </c>
      <c r="I334">
        <f t="shared" si="5"/>
        <v>250</v>
      </c>
      <c r="J334" t="s">
        <v>29</v>
      </c>
      <c r="K334" t="s">
        <v>702</v>
      </c>
      <c r="L334">
        <v>20000101</v>
      </c>
      <c r="M334" t="s">
        <v>161</v>
      </c>
      <c r="N334" t="s">
        <v>1002</v>
      </c>
      <c r="O334">
        <v>2024</v>
      </c>
      <c r="P334">
        <v>0</v>
      </c>
    </row>
    <row r="335" spans="1:16" hidden="1" x14ac:dyDescent="0.25">
      <c r="A335" t="s">
        <v>1007</v>
      </c>
      <c r="B335">
        <v>1791</v>
      </c>
      <c r="C335" t="s">
        <v>491</v>
      </c>
      <c r="D335">
        <v>1720</v>
      </c>
      <c r="E335">
        <v>1721</v>
      </c>
      <c r="F335">
        <v>19.38</v>
      </c>
      <c r="G335">
        <v>250</v>
      </c>
      <c r="H335">
        <v>0</v>
      </c>
      <c r="I335">
        <f t="shared" si="5"/>
        <v>250</v>
      </c>
      <c r="J335" t="s">
        <v>29</v>
      </c>
      <c r="K335" t="s">
        <v>702</v>
      </c>
      <c r="L335">
        <v>20000101</v>
      </c>
      <c r="M335" t="s">
        <v>161</v>
      </c>
      <c r="N335" t="s">
        <v>1002</v>
      </c>
      <c r="O335">
        <v>2024</v>
      </c>
      <c r="P335">
        <v>0</v>
      </c>
    </row>
    <row r="336" spans="1:16" hidden="1" x14ac:dyDescent="0.25">
      <c r="A336" t="s">
        <v>1008</v>
      </c>
      <c r="B336">
        <v>1792</v>
      </c>
      <c r="C336" t="s">
        <v>491</v>
      </c>
      <c r="D336">
        <v>1718</v>
      </c>
      <c r="E336">
        <v>1720</v>
      </c>
      <c r="F336">
        <v>10.95</v>
      </c>
      <c r="G336">
        <v>250</v>
      </c>
      <c r="H336">
        <v>0</v>
      </c>
      <c r="I336">
        <f t="shared" si="5"/>
        <v>250</v>
      </c>
      <c r="J336" t="s">
        <v>29</v>
      </c>
      <c r="K336" t="s">
        <v>702</v>
      </c>
      <c r="L336">
        <v>20000101</v>
      </c>
      <c r="M336" t="s">
        <v>161</v>
      </c>
      <c r="N336" t="s">
        <v>1002</v>
      </c>
      <c r="O336">
        <v>2024</v>
      </c>
      <c r="P336">
        <v>0</v>
      </c>
    </row>
    <row r="337" spans="1:16" hidden="1" x14ac:dyDescent="0.25">
      <c r="A337" t="s">
        <v>1009</v>
      </c>
      <c r="B337">
        <v>1793</v>
      </c>
      <c r="C337" t="s">
        <v>491</v>
      </c>
      <c r="D337">
        <v>1726</v>
      </c>
      <c r="E337">
        <v>1720</v>
      </c>
      <c r="F337">
        <v>18.420000000000002</v>
      </c>
      <c r="G337">
        <v>250</v>
      </c>
      <c r="H337">
        <v>0</v>
      </c>
      <c r="I337">
        <f t="shared" si="5"/>
        <v>250</v>
      </c>
      <c r="J337" t="s">
        <v>29</v>
      </c>
      <c r="K337" t="s">
        <v>702</v>
      </c>
      <c r="L337">
        <v>20000101</v>
      </c>
      <c r="M337" t="s">
        <v>161</v>
      </c>
      <c r="N337" t="s">
        <v>1002</v>
      </c>
      <c r="O337">
        <v>2024</v>
      </c>
      <c r="P337">
        <v>0</v>
      </c>
    </row>
    <row r="338" spans="1:16" hidden="1" x14ac:dyDescent="0.25">
      <c r="A338" t="s">
        <v>1010</v>
      </c>
      <c r="B338">
        <v>1794</v>
      </c>
      <c r="C338" t="s">
        <v>491</v>
      </c>
      <c r="D338">
        <v>1718</v>
      </c>
      <c r="E338">
        <v>1719</v>
      </c>
      <c r="F338">
        <v>43.11</v>
      </c>
      <c r="G338">
        <v>250</v>
      </c>
      <c r="H338">
        <v>0</v>
      </c>
      <c r="I338">
        <f t="shared" si="5"/>
        <v>250</v>
      </c>
      <c r="J338" t="s">
        <v>29</v>
      </c>
      <c r="K338" t="s">
        <v>702</v>
      </c>
      <c r="L338">
        <v>20000101</v>
      </c>
      <c r="M338" t="s">
        <v>161</v>
      </c>
      <c r="N338" t="s">
        <v>999</v>
      </c>
      <c r="O338">
        <v>2024</v>
      </c>
      <c r="P338">
        <v>0</v>
      </c>
    </row>
    <row r="339" spans="1:16" hidden="1" x14ac:dyDescent="0.25">
      <c r="A339" t="s">
        <v>1011</v>
      </c>
      <c r="B339">
        <v>1795</v>
      </c>
      <c r="C339" t="s">
        <v>491</v>
      </c>
      <c r="D339">
        <v>1717</v>
      </c>
      <c r="E339">
        <v>1718</v>
      </c>
      <c r="F339">
        <v>13.88</v>
      </c>
      <c r="G339">
        <v>250</v>
      </c>
      <c r="H339">
        <v>0</v>
      </c>
      <c r="I339">
        <f t="shared" si="5"/>
        <v>250</v>
      </c>
      <c r="J339" t="s">
        <v>29</v>
      </c>
      <c r="K339" t="s">
        <v>702</v>
      </c>
      <c r="L339">
        <v>20000101</v>
      </c>
      <c r="M339" t="s">
        <v>161</v>
      </c>
      <c r="N339" t="s">
        <v>999</v>
      </c>
      <c r="O339">
        <v>2024</v>
      </c>
      <c r="P339">
        <v>0</v>
      </c>
    </row>
    <row r="340" spans="1:16" hidden="1" x14ac:dyDescent="0.25">
      <c r="A340" t="s">
        <v>1012</v>
      </c>
      <c r="B340">
        <v>1796</v>
      </c>
      <c r="C340" t="s">
        <v>491</v>
      </c>
      <c r="D340">
        <v>1714</v>
      </c>
      <c r="E340">
        <v>1715</v>
      </c>
      <c r="F340">
        <v>19.010000000000002</v>
      </c>
      <c r="G340">
        <v>250</v>
      </c>
      <c r="H340">
        <v>0</v>
      </c>
      <c r="I340">
        <f t="shared" si="5"/>
        <v>250</v>
      </c>
      <c r="J340" t="s">
        <v>29</v>
      </c>
      <c r="K340" t="s">
        <v>702</v>
      </c>
      <c r="L340">
        <v>20000101</v>
      </c>
      <c r="M340" t="s">
        <v>161</v>
      </c>
      <c r="N340" t="s">
        <v>999</v>
      </c>
      <c r="O340">
        <v>2024</v>
      </c>
      <c r="P340">
        <v>0</v>
      </c>
    </row>
    <row r="341" spans="1:16" hidden="1" x14ac:dyDescent="0.25">
      <c r="A341" t="s">
        <v>1013</v>
      </c>
      <c r="B341">
        <v>1797</v>
      </c>
      <c r="C341" t="s">
        <v>491</v>
      </c>
      <c r="D341">
        <v>1713</v>
      </c>
      <c r="E341">
        <v>1714</v>
      </c>
      <c r="F341">
        <v>23.27</v>
      </c>
      <c r="G341">
        <v>250</v>
      </c>
      <c r="H341">
        <v>0</v>
      </c>
      <c r="I341">
        <f t="shared" si="5"/>
        <v>250</v>
      </c>
      <c r="J341" t="s">
        <v>29</v>
      </c>
      <c r="K341" t="s">
        <v>702</v>
      </c>
      <c r="L341">
        <v>20000101</v>
      </c>
      <c r="M341" t="s">
        <v>161</v>
      </c>
      <c r="N341" t="s">
        <v>999</v>
      </c>
      <c r="O341">
        <v>2024</v>
      </c>
      <c r="P341">
        <v>0</v>
      </c>
    </row>
    <row r="342" spans="1:16" hidden="1" x14ac:dyDescent="0.25">
      <c r="A342" t="s">
        <v>1014</v>
      </c>
      <c r="B342">
        <v>1798</v>
      </c>
      <c r="C342" t="s">
        <v>491</v>
      </c>
      <c r="D342">
        <v>1717</v>
      </c>
      <c r="E342">
        <v>1713</v>
      </c>
      <c r="F342">
        <v>59.33</v>
      </c>
      <c r="G342">
        <v>250</v>
      </c>
      <c r="H342">
        <v>0</v>
      </c>
      <c r="I342">
        <f t="shared" si="5"/>
        <v>250</v>
      </c>
      <c r="J342" t="s">
        <v>29</v>
      </c>
      <c r="K342" t="s">
        <v>702</v>
      </c>
      <c r="L342">
        <v>20000101</v>
      </c>
      <c r="M342" t="s">
        <v>161</v>
      </c>
      <c r="N342" t="s">
        <v>999</v>
      </c>
      <c r="O342">
        <v>2024</v>
      </c>
      <c r="P342">
        <v>0</v>
      </c>
    </row>
    <row r="343" spans="1:16" hidden="1" x14ac:dyDescent="0.25">
      <c r="A343" t="s">
        <v>1015</v>
      </c>
      <c r="B343">
        <v>1799</v>
      </c>
      <c r="C343" t="s">
        <v>491</v>
      </c>
      <c r="D343">
        <v>1700</v>
      </c>
      <c r="E343">
        <v>1713</v>
      </c>
      <c r="F343">
        <v>28.62</v>
      </c>
      <c r="G343">
        <v>250</v>
      </c>
      <c r="H343">
        <v>0</v>
      </c>
      <c r="I343">
        <f t="shared" si="5"/>
        <v>250</v>
      </c>
      <c r="J343" t="s">
        <v>29</v>
      </c>
      <c r="K343" t="s">
        <v>702</v>
      </c>
      <c r="L343">
        <v>20000101</v>
      </c>
      <c r="M343" t="s">
        <v>161</v>
      </c>
      <c r="N343" t="s">
        <v>999</v>
      </c>
      <c r="O343">
        <v>2024</v>
      </c>
      <c r="P343">
        <v>0</v>
      </c>
    </row>
    <row r="344" spans="1:16" hidden="1" x14ac:dyDescent="0.25">
      <c r="A344" t="s">
        <v>1016</v>
      </c>
      <c r="B344">
        <v>1800</v>
      </c>
      <c r="C344" t="s">
        <v>491</v>
      </c>
      <c r="D344">
        <v>1700</v>
      </c>
      <c r="E344">
        <v>1712</v>
      </c>
      <c r="F344">
        <v>29.1</v>
      </c>
      <c r="G344">
        <v>250</v>
      </c>
      <c r="H344">
        <v>0</v>
      </c>
      <c r="I344">
        <f t="shared" si="5"/>
        <v>250</v>
      </c>
      <c r="J344" t="s">
        <v>29</v>
      </c>
      <c r="K344" t="s">
        <v>702</v>
      </c>
      <c r="L344">
        <v>20000101</v>
      </c>
      <c r="M344" t="s">
        <v>161</v>
      </c>
      <c r="N344" t="s">
        <v>999</v>
      </c>
      <c r="O344">
        <v>2024</v>
      </c>
      <c r="P344">
        <v>0</v>
      </c>
    </row>
    <row r="345" spans="1:16" hidden="1" x14ac:dyDescent="0.25">
      <c r="A345" t="s">
        <v>1017</v>
      </c>
      <c r="B345">
        <v>1801</v>
      </c>
      <c r="C345" t="s">
        <v>268</v>
      </c>
      <c r="D345">
        <v>1405</v>
      </c>
      <c r="E345">
        <v>1427</v>
      </c>
      <c r="F345">
        <v>29.19</v>
      </c>
      <c r="G345">
        <v>250</v>
      </c>
      <c r="H345">
        <v>0</v>
      </c>
      <c r="I345">
        <f t="shared" si="5"/>
        <v>250</v>
      </c>
      <c r="J345" t="s">
        <v>29</v>
      </c>
      <c r="K345" t="s">
        <v>210</v>
      </c>
      <c r="L345">
        <v>20000101</v>
      </c>
      <c r="M345" t="s">
        <v>161</v>
      </c>
      <c r="N345" t="s">
        <v>999</v>
      </c>
      <c r="O345">
        <v>2024</v>
      </c>
      <c r="P345">
        <v>0</v>
      </c>
    </row>
    <row r="346" spans="1:16" hidden="1" x14ac:dyDescent="0.25">
      <c r="A346" t="s">
        <v>1018</v>
      </c>
      <c r="B346">
        <v>1802</v>
      </c>
      <c r="C346" t="s">
        <v>268</v>
      </c>
      <c r="D346">
        <v>1425</v>
      </c>
      <c r="E346">
        <v>1424</v>
      </c>
      <c r="F346">
        <v>22.63</v>
      </c>
      <c r="G346">
        <v>250</v>
      </c>
      <c r="H346">
        <v>0</v>
      </c>
      <c r="I346">
        <f t="shared" si="5"/>
        <v>250</v>
      </c>
      <c r="J346" t="s">
        <v>29</v>
      </c>
      <c r="K346" t="s">
        <v>210</v>
      </c>
      <c r="L346">
        <v>20000101</v>
      </c>
      <c r="M346" t="s">
        <v>161</v>
      </c>
      <c r="N346" t="s">
        <v>999</v>
      </c>
      <c r="O346">
        <v>2024</v>
      </c>
      <c r="P346">
        <v>0</v>
      </c>
    </row>
    <row r="347" spans="1:16" hidden="1" x14ac:dyDescent="0.25">
      <c r="A347" t="s">
        <v>1019</v>
      </c>
      <c r="B347">
        <v>1803</v>
      </c>
      <c r="C347" t="s">
        <v>268</v>
      </c>
      <c r="D347">
        <v>1422</v>
      </c>
      <c r="E347">
        <v>1423</v>
      </c>
      <c r="F347">
        <v>20.05</v>
      </c>
      <c r="G347">
        <v>250</v>
      </c>
      <c r="H347">
        <v>0</v>
      </c>
      <c r="I347">
        <f t="shared" si="5"/>
        <v>250</v>
      </c>
      <c r="J347" t="s">
        <v>29</v>
      </c>
      <c r="K347" t="s">
        <v>210</v>
      </c>
      <c r="L347">
        <v>20000101</v>
      </c>
      <c r="M347" t="s">
        <v>161</v>
      </c>
      <c r="N347" t="s">
        <v>1002</v>
      </c>
      <c r="O347">
        <v>2024</v>
      </c>
      <c r="P347">
        <v>0</v>
      </c>
    </row>
    <row r="348" spans="1:16" hidden="1" x14ac:dyDescent="0.25">
      <c r="A348" t="s">
        <v>1020</v>
      </c>
      <c r="B348">
        <v>1804</v>
      </c>
      <c r="C348" t="s">
        <v>268</v>
      </c>
      <c r="D348">
        <v>1421</v>
      </c>
      <c r="E348">
        <v>1422</v>
      </c>
      <c r="F348">
        <v>9.52</v>
      </c>
      <c r="G348">
        <v>250</v>
      </c>
      <c r="H348">
        <v>0</v>
      </c>
      <c r="I348">
        <f t="shared" si="5"/>
        <v>250</v>
      </c>
      <c r="J348" t="s">
        <v>29</v>
      </c>
      <c r="K348" t="s">
        <v>210</v>
      </c>
      <c r="L348">
        <v>20000101</v>
      </c>
      <c r="M348" t="s">
        <v>161</v>
      </c>
      <c r="N348" t="s">
        <v>1002</v>
      </c>
      <c r="O348">
        <v>2024</v>
      </c>
      <c r="P348">
        <v>0</v>
      </c>
    </row>
    <row r="349" spans="1:16" hidden="1" x14ac:dyDescent="0.25">
      <c r="A349" t="s">
        <v>1021</v>
      </c>
      <c r="B349">
        <v>1805</v>
      </c>
      <c r="C349" t="s">
        <v>268</v>
      </c>
      <c r="D349">
        <v>1420</v>
      </c>
      <c r="E349">
        <v>1421</v>
      </c>
      <c r="F349">
        <v>9.26</v>
      </c>
      <c r="G349">
        <v>250</v>
      </c>
      <c r="H349">
        <v>0</v>
      </c>
      <c r="I349">
        <f t="shared" si="5"/>
        <v>250</v>
      </c>
      <c r="J349" t="s">
        <v>29</v>
      </c>
      <c r="K349" t="s">
        <v>210</v>
      </c>
      <c r="L349">
        <v>20000101</v>
      </c>
      <c r="M349" t="s">
        <v>161</v>
      </c>
      <c r="N349" t="s">
        <v>1002</v>
      </c>
      <c r="O349">
        <v>2024</v>
      </c>
      <c r="P349">
        <v>0</v>
      </c>
    </row>
    <row r="350" spans="1:16" hidden="1" x14ac:dyDescent="0.25">
      <c r="A350" t="s">
        <v>1022</v>
      </c>
      <c r="B350">
        <v>1806</v>
      </c>
      <c r="C350" t="s">
        <v>268</v>
      </c>
      <c r="D350">
        <v>1419</v>
      </c>
      <c r="E350">
        <v>1420</v>
      </c>
      <c r="F350">
        <v>15.27</v>
      </c>
      <c r="G350">
        <v>250</v>
      </c>
      <c r="H350">
        <v>0</v>
      </c>
      <c r="I350">
        <f t="shared" si="5"/>
        <v>250</v>
      </c>
      <c r="J350" t="s">
        <v>29</v>
      </c>
      <c r="K350" t="s">
        <v>210</v>
      </c>
      <c r="L350">
        <v>20000101</v>
      </c>
      <c r="M350" t="s">
        <v>161</v>
      </c>
      <c r="N350" t="s">
        <v>1002</v>
      </c>
      <c r="O350">
        <v>2024</v>
      </c>
      <c r="P350">
        <v>0</v>
      </c>
    </row>
    <row r="351" spans="1:16" hidden="1" x14ac:dyDescent="0.25">
      <c r="A351" t="s">
        <v>1023</v>
      </c>
      <c r="B351">
        <v>1807</v>
      </c>
      <c r="C351" t="s">
        <v>268</v>
      </c>
      <c r="D351">
        <v>1418</v>
      </c>
      <c r="E351">
        <v>1419</v>
      </c>
      <c r="F351">
        <v>19.760000000000002</v>
      </c>
      <c r="G351">
        <v>250</v>
      </c>
      <c r="H351">
        <v>0</v>
      </c>
      <c r="I351">
        <f t="shared" si="5"/>
        <v>250</v>
      </c>
      <c r="J351" t="s">
        <v>29</v>
      </c>
      <c r="K351" t="s">
        <v>210</v>
      </c>
      <c r="L351">
        <v>20000101</v>
      </c>
      <c r="M351" t="s">
        <v>161</v>
      </c>
      <c r="N351" t="s">
        <v>1002</v>
      </c>
      <c r="O351">
        <v>2024</v>
      </c>
      <c r="P351">
        <v>0</v>
      </c>
    </row>
    <row r="352" spans="1:16" hidden="1" x14ac:dyDescent="0.25">
      <c r="A352" t="s">
        <v>1024</v>
      </c>
      <c r="B352">
        <v>1808</v>
      </c>
      <c r="C352" t="s">
        <v>491</v>
      </c>
      <c r="D352">
        <v>1417</v>
      </c>
      <c r="E352">
        <v>1418</v>
      </c>
      <c r="F352">
        <v>15.76</v>
      </c>
      <c r="G352">
        <v>250</v>
      </c>
      <c r="H352">
        <v>0</v>
      </c>
      <c r="I352">
        <f t="shared" si="5"/>
        <v>250</v>
      </c>
      <c r="J352" t="s">
        <v>29</v>
      </c>
      <c r="K352" t="s">
        <v>210</v>
      </c>
      <c r="L352">
        <v>20000101</v>
      </c>
      <c r="M352" t="s">
        <v>161</v>
      </c>
      <c r="N352" t="s">
        <v>1002</v>
      </c>
      <c r="O352">
        <v>2024</v>
      </c>
      <c r="P352">
        <v>0</v>
      </c>
    </row>
    <row r="353" spans="1:16" hidden="1" x14ac:dyDescent="0.25">
      <c r="A353" t="s">
        <v>1025</v>
      </c>
      <c r="B353">
        <v>1809</v>
      </c>
      <c r="C353" t="s">
        <v>491</v>
      </c>
      <c r="D353">
        <v>1416</v>
      </c>
      <c r="E353">
        <v>1417</v>
      </c>
      <c r="F353">
        <v>12.96</v>
      </c>
      <c r="G353">
        <v>250</v>
      </c>
      <c r="H353">
        <v>0</v>
      </c>
      <c r="I353">
        <f t="shared" si="5"/>
        <v>250</v>
      </c>
      <c r="J353" t="s">
        <v>29</v>
      </c>
      <c r="K353" t="s">
        <v>210</v>
      </c>
      <c r="L353">
        <v>20000101</v>
      </c>
      <c r="M353" t="s">
        <v>161</v>
      </c>
      <c r="N353" t="s">
        <v>1002</v>
      </c>
      <c r="O353">
        <v>2024</v>
      </c>
      <c r="P353">
        <v>0</v>
      </c>
    </row>
    <row r="354" spans="1:16" hidden="1" x14ac:dyDescent="0.25">
      <c r="A354" t="s">
        <v>1026</v>
      </c>
      <c r="B354">
        <v>1810</v>
      </c>
      <c r="C354" t="s">
        <v>268</v>
      </c>
      <c r="D354">
        <v>1423</v>
      </c>
      <c r="E354">
        <v>1417</v>
      </c>
      <c r="F354">
        <v>17.22</v>
      </c>
      <c r="G354">
        <v>250</v>
      </c>
      <c r="H354">
        <v>0</v>
      </c>
      <c r="I354">
        <f t="shared" si="5"/>
        <v>250</v>
      </c>
      <c r="J354" t="s">
        <v>29</v>
      </c>
      <c r="K354" t="s">
        <v>210</v>
      </c>
      <c r="L354">
        <v>20000101</v>
      </c>
      <c r="M354" t="s">
        <v>161</v>
      </c>
      <c r="N354" t="s">
        <v>1002</v>
      </c>
      <c r="O354">
        <v>2024</v>
      </c>
      <c r="P354">
        <v>0</v>
      </c>
    </row>
    <row r="355" spans="1:16" hidden="1" x14ac:dyDescent="0.25">
      <c r="A355" t="s">
        <v>1027</v>
      </c>
      <c r="B355">
        <v>1811</v>
      </c>
      <c r="C355" t="s">
        <v>268</v>
      </c>
      <c r="D355">
        <v>1416</v>
      </c>
      <c r="E355">
        <v>1415</v>
      </c>
      <c r="F355">
        <v>43.05</v>
      </c>
      <c r="G355">
        <v>250</v>
      </c>
      <c r="H355">
        <v>0</v>
      </c>
      <c r="I355">
        <f t="shared" si="5"/>
        <v>250</v>
      </c>
      <c r="J355" t="s">
        <v>29</v>
      </c>
      <c r="K355" t="s">
        <v>210</v>
      </c>
      <c r="L355">
        <v>20000101</v>
      </c>
      <c r="M355" t="s">
        <v>161</v>
      </c>
      <c r="N355" t="s">
        <v>999</v>
      </c>
      <c r="O355">
        <v>2024</v>
      </c>
      <c r="P355">
        <v>0</v>
      </c>
    </row>
    <row r="356" spans="1:16" hidden="1" x14ac:dyDescent="0.25">
      <c r="A356" t="s">
        <v>1028</v>
      </c>
      <c r="B356">
        <v>1812</v>
      </c>
      <c r="C356" t="s">
        <v>268</v>
      </c>
      <c r="D356">
        <v>1413</v>
      </c>
      <c r="E356">
        <v>1414</v>
      </c>
      <c r="F356">
        <v>30.7</v>
      </c>
      <c r="G356">
        <v>250</v>
      </c>
      <c r="H356">
        <v>0</v>
      </c>
      <c r="I356">
        <f t="shared" si="5"/>
        <v>250</v>
      </c>
      <c r="J356" t="s">
        <v>29</v>
      </c>
      <c r="K356" t="s">
        <v>210</v>
      </c>
      <c r="L356">
        <v>20000101</v>
      </c>
      <c r="M356" t="s">
        <v>161</v>
      </c>
      <c r="N356" t="s">
        <v>999</v>
      </c>
      <c r="O356">
        <v>2024</v>
      </c>
      <c r="P356">
        <v>0</v>
      </c>
    </row>
    <row r="357" spans="1:16" hidden="1" x14ac:dyDescent="0.25">
      <c r="A357" t="s">
        <v>1029</v>
      </c>
      <c r="B357">
        <v>1813</v>
      </c>
      <c r="C357" t="s">
        <v>268</v>
      </c>
      <c r="D357">
        <v>1413</v>
      </c>
      <c r="E357">
        <v>1412</v>
      </c>
      <c r="F357">
        <v>59.23</v>
      </c>
      <c r="G357">
        <v>250</v>
      </c>
      <c r="H357">
        <v>0</v>
      </c>
      <c r="I357">
        <f t="shared" si="5"/>
        <v>250</v>
      </c>
      <c r="J357" t="s">
        <v>29</v>
      </c>
      <c r="K357" t="s">
        <v>210</v>
      </c>
      <c r="L357">
        <v>20000101</v>
      </c>
      <c r="M357" t="s">
        <v>161</v>
      </c>
      <c r="N357" t="s">
        <v>999</v>
      </c>
      <c r="O357">
        <v>2024</v>
      </c>
      <c r="P357">
        <v>0</v>
      </c>
    </row>
    <row r="358" spans="1:16" hidden="1" x14ac:dyDescent="0.25">
      <c r="A358" t="s">
        <v>1030</v>
      </c>
      <c r="B358">
        <v>1814</v>
      </c>
      <c r="C358" t="s">
        <v>268</v>
      </c>
      <c r="D358">
        <v>1405</v>
      </c>
      <c r="E358">
        <v>1412</v>
      </c>
      <c r="F358">
        <v>30.56</v>
      </c>
      <c r="G358">
        <v>250</v>
      </c>
      <c r="H358">
        <v>0</v>
      </c>
      <c r="I358">
        <f t="shared" si="5"/>
        <v>250</v>
      </c>
      <c r="J358" t="s">
        <v>29</v>
      </c>
      <c r="K358" t="s">
        <v>210</v>
      </c>
      <c r="L358">
        <v>20000101</v>
      </c>
      <c r="M358" t="s">
        <v>161</v>
      </c>
      <c r="N358" t="s">
        <v>999</v>
      </c>
      <c r="O358">
        <v>2024</v>
      </c>
      <c r="P358">
        <v>0</v>
      </c>
    </row>
    <row r="359" spans="1:16" hidden="1" x14ac:dyDescent="0.25">
      <c r="A359" t="s">
        <v>1031</v>
      </c>
      <c r="B359">
        <v>1815</v>
      </c>
      <c r="C359" t="s">
        <v>268</v>
      </c>
      <c r="D359">
        <v>1413</v>
      </c>
      <c r="E359">
        <v>1416</v>
      </c>
      <c r="F359">
        <v>13.96</v>
      </c>
      <c r="G359">
        <v>250</v>
      </c>
      <c r="H359">
        <v>0</v>
      </c>
      <c r="I359">
        <f t="shared" si="5"/>
        <v>250</v>
      </c>
      <c r="J359" t="s">
        <v>29</v>
      </c>
      <c r="K359" t="s">
        <v>210</v>
      </c>
      <c r="L359">
        <v>20000101</v>
      </c>
      <c r="M359" t="s">
        <v>161</v>
      </c>
      <c r="N359" t="s">
        <v>999</v>
      </c>
      <c r="O359">
        <v>2024</v>
      </c>
      <c r="P359">
        <v>0</v>
      </c>
    </row>
    <row r="360" spans="1:16" hidden="1" x14ac:dyDescent="0.25">
      <c r="A360" t="s">
        <v>1032</v>
      </c>
      <c r="B360">
        <v>1816</v>
      </c>
      <c r="C360" t="s">
        <v>491</v>
      </c>
      <c r="D360">
        <v>1714</v>
      </c>
      <c r="E360">
        <v>1716</v>
      </c>
      <c r="F360">
        <v>31.37</v>
      </c>
      <c r="G360">
        <v>250</v>
      </c>
      <c r="H360">
        <v>0</v>
      </c>
      <c r="I360">
        <f t="shared" si="5"/>
        <v>250</v>
      </c>
      <c r="J360" t="s">
        <v>29</v>
      </c>
      <c r="K360" t="s">
        <v>702</v>
      </c>
      <c r="L360">
        <v>20000101</v>
      </c>
      <c r="M360" t="s">
        <v>161</v>
      </c>
      <c r="N360" t="s">
        <v>999</v>
      </c>
      <c r="O360">
        <v>2024</v>
      </c>
      <c r="P360">
        <v>0</v>
      </c>
    </row>
    <row r="361" spans="1:16" hidden="1" x14ac:dyDescent="0.25">
      <c r="A361" t="s">
        <v>1033</v>
      </c>
      <c r="B361">
        <v>1817</v>
      </c>
      <c r="C361" t="s">
        <v>491</v>
      </c>
      <c r="D361">
        <v>1703</v>
      </c>
      <c r="E361">
        <v>1716</v>
      </c>
      <c r="F361">
        <v>70.52</v>
      </c>
      <c r="G361">
        <v>250</v>
      </c>
      <c r="H361">
        <v>0</v>
      </c>
      <c r="I361">
        <f t="shared" si="5"/>
        <v>250</v>
      </c>
      <c r="J361" t="s">
        <v>29</v>
      </c>
      <c r="K361" t="s">
        <v>702</v>
      </c>
      <c r="L361">
        <v>20000101</v>
      </c>
      <c r="M361" t="s">
        <v>161</v>
      </c>
      <c r="N361" t="s">
        <v>1034</v>
      </c>
      <c r="O361">
        <v>2024</v>
      </c>
      <c r="P361">
        <v>0</v>
      </c>
    </row>
    <row r="362" spans="1:16" hidden="1" x14ac:dyDescent="0.25">
      <c r="A362" t="s">
        <v>1035</v>
      </c>
      <c r="B362">
        <v>1818</v>
      </c>
      <c r="C362" t="s">
        <v>268</v>
      </c>
      <c r="D362">
        <v>1425</v>
      </c>
      <c r="E362">
        <v>1426</v>
      </c>
      <c r="F362">
        <v>31.59</v>
      </c>
      <c r="G362">
        <v>250</v>
      </c>
      <c r="H362">
        <v>0</v>
      </c>
      <c r="I362">
        <f t="shared" si="5"/>
        <v>250</v>
      </c>
      <c r="J362" t="s">
        <v>29</v>
      </c>
      <c r="K362" t="s">
        <v>210</v>
      </c>
      <c r="L362">
        <v>20000101</v>
      </c>
      <c r="M362" t="s">
        <v>161</v>
      </c>
      <c r="N362" t="s">
        <v>999</v>
      </c>
      <c r="O362">
        <v>2024</v>
      </c>
      <c r="P362">
        <v>0</v>
      </c>
    </row>
    <row r="363" spans="1:16" hidden="1" x14ac:dyDescent="0.25">
      <c r="A363" t="s">
        <v>1036</v>
      </c>
      <c r="B363">
        <v>1819</v>
      </c>
      <c r="C363" t="s">
        <v>268</v>
      </c>
      <c r="D363">
        <v>1406</v>
      </c>
      <c r="E363">
        <v>1426</v>
      </c>
      <c r="F363">
        <v>75.180000000000007</v>
      </c>
      <c r="G363">
        <v>250</v>
      </c>
      <c r="H363">
        <v>0</v>
      </c>
      <c r="I363">
        <f t="shared" si="5"/>
        <v>250</v>
      </c>
      <c r="J363" t="s">
        <v>29</v>
      </c>
      <c r="K363" t="s">
        <v>210</v>
      </c>
      <c r="L363">
        <v>20000101</v>
      </c>
      <c r="M363" t="s">
        <v>161</v>
      </c>
      <c r="N363" t="s">
        <v>1034</v>
      </c>
      <c r="O363">
        <v>2024</v>
      </c>
      <c r="P363">
        <v>0</v>
      </c>
    </row>
    <row r="364" spans="1:16" hidden="1" x14ac:dyDescent="0.25">
      <c r="A364" t="s">
        <v>1037</v>
      </c>
      <c r="B364">
        <v>2988</v>
      </c>
      <c r="C364" t="s">
        <v>268</v>
      </c>
      <c r="D364">
        <v>1503</v>
      </c>
      <c r="E364">
        <v>1504</v>
      </c>
      <c r="F364">
        <v>66.790000000000006</v>
      </c>
      <c r="G364">
        <v>250</v>
      </c>
      <c r="H364">
        <v>0</v>
      </c>
      <c r="I364">
        <f t="shared" si="5"/>
        <v>250</v>
      </c>
      <c r="J364" t="s">
        <v>29</v>
      </c>
      <c r="K364" t="s">
        <v>210</v>
      </c>
      <c r="L364">
        <v>19920101</v>
      </c>
      <c r="M364" t="s">
        <v>161</v>
      </c>
      <c r="N364" t="s">
        <v>1038</v>
      </c>
      <c r="O364">
        <v>2024</v>
      </c>
      <c r="P364">
        <v>0</v>
      </c>
    </row>
    <row r="365" spans="1:16" hidden="1" x14ac:dyDescent="0.25">
      <c r="A365" t="s">
        <v>1039</v>
      </c>
      <c r="B365">
        <v>2991</v>
      </c>
      <c r="C365" t="s">
        <v>268</v>
      </c>
      <c r="D365">
        <v>1505</v>
      </c>
      <c r="E365">
        <v>1369</v>
      </c>
      <c r="F365">
        <v>41.32</v>
      </c>
      <c r="G365">
        <v>250</v>
      </c>
      <c r="H365">
        <v>0</v>
      </c>
      <c r="I365">
        <f t="shared" si="5"/>
        <v>250</v>
      </c>
      <c r="J365" t="s">
        <v>29</v>
      </c>
      <c r="K365" t="s">
        <v>210</v>
      </c>
      <c r="L365">
        <v>19970101</v>
      </c>
      <c r="M365" t="s">
        <v>161</v>
      </c>
      <c r="N365" t="s">
        <v>1040</v>
      </c>
      <c r="O365">
        <v>2024</v>
      </c>
      <c r="P365">
        <v>0</v>
      </c>
    </row>
    <row r="366" spans="1:16" hidden="1" x14ac:dyDescent="0.25">
      <c r="A366" t="s">
        <v>1041</v>
      </c>
      <c r="B366">
        <v>2992</v>
      </c>
      <c r="C366" t="s">
        <v>268</v>
      </c>
      <c r="D366">
        <v>1506</v>
      </c>
      <c r="E366">
        <v>1507</v>
      </c>
      <c r="F366">
        <v>28.88</v>
      </c>
      <c r="G366">
        <v>250</v>
      </c>
      <c r="H366">
        <v>0</v>
      </c>
      <c r="I366">
        <f t="shared" si="5"/>
        <v>250</v>
      </c>
      <c r="J366" t="s">
        <v>29</v>
      </c>
      <c r="K366" t="s">
        <v>210</v>
      </c>
      <c r="L366">
        <v>19920101</v>
      </c>
      <c r="M366" t="s">
        <v>161</v>
      </c>
      <c r="N366" t="s">
        <v>1042</v>
      </c>
      <c r="O366">
        <v>2024</v>
      </c>
      <c r="P366">
        <v>0</v>
      </c>
    </row>
    <row r="367" spans="1:16" hidden="1" x14ac:dyDescent="0.25">
      <c r="A367" t="s">
        <v>1043</v>
      </c>
      <c r="B367">
        <v>2993</v>
      </c>
      <c r="C367" t="s">
        <v>268</v>
      </c>
      <c r="D367">
        <v>1370</v>
      </c>
      <c r="E367">
        <v>1508</v>
      </c>
      <c r="F367">
        <v>55.88</v>
      </c>
      <c r="G367">
        <v>250</v>
      </c>
      <c r="H367">
        <v>0</v>
      </c>
      <c r="I367">
        <f t="shared" si="5"/>
        <v>250</v>
      </c>
      <c r="J367" t="s">
        <v>29</v>
      </c>
      <c r="K367" t="s">
        <v>210</v>
      </c>
      <c r="L367">
        <v>19920101</v>
      </c>
      <c r="M367" t="s">
        <v>161</v>
      </c>
      <c r="N367" t="s">
        <v>997</v>
      </c>
      <c r="O367">
        <v>2024</v>
      </c>
      <c r="P367">
        <v>0</v>
      </c>
    </row>
    <row r="368" spans="1:16" hidden="1" x14ac:dyDescent="0.25">
      <c r="A368" t="s">
        <v>1044</v>
      </c>
      <c r="B368">
        <v>2994</v>
      </c>
      <c r="C368" t="s">
        <v>268</v>
      </c>
      <c r="D368">
        <v>1508</v>
      </c>
      <c r="E368">
        <v>1509</v>
      </c>
      <c r="F368">
        <v>35.08</v>
      </c>
      <c r="G368">
        <v>250</v>
      </c>
      <c r="H368">
        <v>0</v>
      </c>
      <c r="I368">
        <f t="shared" si="5"/>
        <v>250</v>
      </c>
      <c r="J368" t="s">
        <v>29</v>
      </c>
      <c r="K368" t="s">
        <v>210</v>
      </c>
      <c r="L368">
        <v>19920101</v>
      </c>
      <c r="M368" t="s">
        <v>161</v>
      </c>
      <c r="N368" t="s">
        <v>997</v>
      </c>
      <c r="O368">
        <v>2024</v>
      </c>
      <c r="P368">
        <v>0</v>
      </c>
    </row>
    <row r="369" spans="1:16" hidden="1" x14ac:dyDescent="0.25">
      <c r="A369" t="s">
        <v>1045</v>
      </c>
      <c r="B369">
        <v>2995</v>
      </c>
      <c r="C369" t="s">
        <v>268</v>
      </c>
      <c r="D369">
        <v>1517</v>
      </c>
      <c r="E369">
        <v>1510</v>
      </c>
      <c r="F369">
        <v>35.71</v>
      </c>
      <c r="G369">
        <v>250</v>
      </c>
      <c r="H369">
        <v>0</v>
      </c>
      <c r="I369">
        <f t="shared" si="5"/>
        <v>250</v>
      </c>
      <c r="J369" t="s">
        <v>29</v>
      </c>
      <c r="K369" t="s">
        <v>210</v>
      </c>
      <c r="L369">
        <v>19920101</v>
      </c>
      <c r="M369" t="s">
        <v>161</v>
      </c>
      <c r="N369" t="s">
        <v>997</v>
      </c>
      <c r="O369">
        <v>2024</v>
      </c>
      <c r="P369">
        <v>0</v>
      </c>
    </row>
    <row r="370" spans="1:16" hidden="1" x14ac:dyDescent="0.25">
      <c r="A370" t="s">
        <v>1046</v>
      </c>
      <c r="B370">
        <v>2996</v>
      </c>
      <c r="C370" t="s">
        <v>268</v>
      </c>
      <c r="D370">
        <v>1509</v>
      </c>
      <c r="E370">
        <v>1510</v>
      </c>
      <c r="F370">
        <v>30.26</v>
      </c>
      <c r="G370">
        <v>250</v>
      </c>
      <c r="H370">
        <v>0</v>
      </c>
      <c r="I370">
        <f t="shared" si="5"/>
        <v>250</v>
      </c>
      <c r="J370" t="s">
        <v>29</v>
      </c>
      <c r="K370" t="s">
        <v>210</v>
      </c>
      <c r="L370">
        <v>19920101</v>
      </c>
      <c r="M370" t="s">
        <v>161</v>
      </c>
      <c r="N370" t="s">
        <v>997</v>
      </c>
      <c r="O370">
        <v>2024</v>
      </c>
      <c r="P370">
        <v>0</v>
      </c>
    </row>
    <row r="371" spans="1:16" hidden="1" x14ac:dyDescent="0.25">
      <c r="A371" t="s">
        <v>1047</v>
      </c>
      <c r="B371">
        <v>2997</v>
      </c>
      <c r="C371" t="s">
        <v>268</v>
      </c>
      <c r="D371">
        <v>1510</v>
      </c>
      <c r="E371">
        <v>1511</v>
      </c>
      <c r="F371">
        <v>21.83</v>
      </c>
      <c r="G371">
        <v>250</v>
      </c>
      <c r="H371">
        <v>0</v>
      </c>
      <c r="I371">
        <f t="shared" si="5"/>
        <v>250</v>
      </c>
      <c r="J371" t="s">
        <v>29</v>
      </c>
      <c r="K371" t="s">
        <v>210</v>
      </c>
      <c r="L371">
        <v>19920101</v>
      </c>
      <c r="M371" t="s">
        <v>161</v>
      </c>
      <c r="N371" t="s">
        <v>997</v>
      </c>
      <c r="O371">
        <v>2024</v>
      </c>
      <c r="P371">
        <v>0</v>
      </c>
    </row>
    <row r="372" spans="1:16" hidden="1" x14ac:dyDescent="0.25">
      <c r="A372" t="s">
        <v>1048</v>
      </c>
      <c r="B372">
        <v>2998</v>
      </c>
      <c r="C372" t="s">
        <v>268</v>
      </c>
      <c r="D372">
        <v>1513</v>
      </c>
      <c r="E372">
        <v>1512</v>
      </c>
      <c r="F372">
        <v>36.72</v>
      </c>
      <c r="G372">
        <v>250</v>
      </c>
      <c r="H372">
        <v>0</v>
      </c>
      <c r="I372">
        <f t="shared" si="5"/>
        <v>250</v>
      </c>
      <c r="J372" t="s">
        <v>29</v>
      </c>
      <c r="K372" t="s">
        <v>210</v>
      </c>
      <c r="L372">
        <v>19920101</v>
      </c>
      <c r="M372" t="s">
        <v>161</v>
      </c>
      <c r="N372" t="s">
        <v>1049</v>
      </c>
      <c r="O372">
        <v>2024</v>
      </c>
      <c r="P372">
        <v>0</v>
      </c>
    </row>
    <row r="373" spans="1:16" hidden="1" x14ac:dyDescent="0.25">
      <c r="A373" t="s">
        <v>1050</v>
      </c>
      <c r="B373">
        <v>2999</v>
      </c>
      <c r="C373" t="s">
        <v>268</v>
      </c>
      <c r="D373">
        <v>1370</v>
      </c>
      <c r="E373">
        <v>1376</v>
      </c>
      <c r="F373">
        <v>27.22</v>
      </c>
      <c r="G373">
        <v>250</v>
      </c>
      <c r="H373">
        <v>0</v>
      </c>
      <c r="I373">
        <f t="shared" si="5"/>
        <v>250</v>
      </c>
      <c r="J373" t="s">
        <v>29</v>
      </c>
      <c r="K373" t="s">
        <v>210</v>
      </c>
      <c r="L373">
        <v>19920101</v>
      </c>
      <c r="M373" t="s">
        <v>161</v>
      </c>
      <c r="N373" t="s">
        <v>1042</v>
      </c>
      <c r="O373">
        <v>2024</v>
      </c>
      <c r="P373">
        <v>0</v>
      </c>
    </row>
    <row r="374" spans="1:16" hidden="1" x14ac:dyDescent="0.25">
      <c r="A374" t="s">
        <v>1051</v>
      </c>
      <c r="B374">
        <v>3000</v>
      </c>
      <c r="C374" t="s">
        <v>268</v>
      </c>
      <c r="D374">
        <v>1513</v>
      </c>
      <c r="E374">
        <v>1514</v>
      </c>
      <c r="F374">
        <v>35.46</v>
      </c>
      <c r="G374">
        <v>250</v>
      </c>
      <c r="H374">
        <v>0</v>
      </c>
      <c r="I374">
        <f t="shared" si="5"/>
        <v>250</v>
      </c>
      <c r="J374" t="s">
        <v>29</v>
      </c>
      <c r="K374" t="s">
        <v>210</v>
      </c>
      <c r="L374">
        <v>19920101</v>
      </c>
      <c r="M374" t="s">
        <v>161</v>
      </c>
      <c r="N374" t="s">
        <v>1042</v>
      </c>
      <c r="O374">
        <v>2024</v>
      </c>
      <c r="P374">
        <v>0</v>
      </c>
    </row>
    <row r="375" spans="1:16" hidden="1" x14ac:dyDescent="0.25">
      <c r="A375" t="s">
        <v>1052</v>
      </c>
      <c r="B375">
        <v>3001</v>
      </c>
      <c r="C375" t="s">
        <v>268</v>
      </c>
      <c r="D375">
        <v>1514</v>
      </c>
      <c r="E375">
        <v>1515</v>
      </c>
      <c r="F375">
        <v>20.96</v>
      </c>
      <c r="G375">
        <v>250</v>
      </c>
      <c r="H375">
        <v>0</v>
      </c>
      <c r="I375">
        <f t="shared" si="5"/>
        <v>250</v>
      </c>
      <c r="J375" t="s">
        <v>29</v>
      </c>
      <c r="K375" t="s">
        <v>210</v>
      </c>
      <c r="L375">
        <v>19920101</v>
      </c>
      <c r="M375" t="s">
        <v>161</v>
      </c>
      <c r="N375" t="s">
        <v>1042</v>
      </c>
      <c r="O375">
        <v>2024</v>
      </c>
      <c r="P375">
        <v>0</v>
      </c>
    </row>
    <row r="376" spans="1:16" hidden="1" x14ac:dyDescent="0.25">
      <c r="A376" t="s">
        <v>1053</v>
      </c>
      <c r="B376">
        <v>3002</v>
      </c>
      <c r="C376" t="s">
        <v>268</v>
      </c>
      <c r="D376">
        <v>1400</v>
      </c>
      <c r="E376">
        <v>1516</v>
      </c>
      <c r="F376">
        <v>34.29</v>
      </c>
      <c r="G376">
        <v>250</v>
      </c>
      <c r="H376">
        <v>0</v>
      </c>
      <c r="I376">
        <f t="shared" si="5"/>
        <v>250</v>
      </c>
      <c r="J376" t="s">
        <v>29</v>
      </c>
      <c r="K376" t="s">
        <v>210</v>
      </c>
      <c r="L376">
        <v>19970101</v>
      </c>
      <c r="M376" t="s">
        <v>161</v>
      </c>
      <c r="N376" t="s">
        <v>1042</v>
      </c>
      <c r="O376">
        <v>2024</v>
      </c>
      <c r="P376">
        <v>0</v>
      </c>
    </row>
    <row r="377" spans="1:16" hidden="1" x14ac:dyDescent="0.25">
      <c r="A377" t="s">
        <v>1054</v>
      </c>
      <c r="B377">
        <v>3003</v>
      </c>
      <c r="C377" t="s">
        <v>268</v>
      </c>
      <c r="D377">
        <v>1515</v>
      </c>
      <c r="E377">
        <v>1516</v>
      </c>
      <c r="F377">
        <v>23.45</v>
      </c>
      <c r="G377">
        <v>250</v>
      </c>
      <c r="H377">
        <v>0</v>
      </c>
      <c r="I377">
        <f t="shared" si="5"/>
        <v>250</v>
      </c>
      <c r="J377" t="s">
        <v>29</v>
      </c>
      <c r="K377" t="s">
        <v>210</v>
      </c>
      <c r="L377">
        <v>19920101</v>
      </c>
      <c r="M377" t="s">
        <v>161</v>
      </c>
      <c r="N377" t="s">
        <v>1042</v>
      </c>
      <c r="O377">
        <v>2024</v>
      </c>
      <c r="P377">
        <v>0</v>
      </c>
    </row>
    <row r="378" spans="1:16" hidden="1" x14ac:dyDescent="0.25">
      <c r="A378" t="s">
        <v>1055</v>
      </c>
      <c r="B378">
        <v>3004</v>
      </c>
      <c r="C378" t="s">
        <v>268</v>
      </c>
      <c r="D378">
        <v>1377</v>
      </c>
      <c r="E378">
        <v>1517</v>
      </c>
      <c r="F378">
        <v>37.54</v>
      </c>
      <c r="G378">
        <v>250</v>
      </c>
      <c r="H378">
        <v>0</v>
      </c>
      <c r="I378">
        <f t="shared" si="5"/>
        <v>250</v>
      </c>
      <c r="J378" t="s">
        <v>29</v>
      </c>
      <c r="K378" t="s">
        <v>210</v>
      </c>
      <c r="L378">
        <v>19920101</v>
      </c>
      <c r="M378" t="s">
        <v>161</v>
      </c>
      <c r="N378" t="s">
        <v>997</v>
      </c>
      <c r="O378">
        <v>2024</v>
      </c>
      <c r="P378">
        <v>0</v>
      </c>
    </row>
    <row r="379" spans="1:16" hidden="1" x14ac:dyDescent="0.25">
      <c r="A379" t="s">
        <v>1056</v>
      </c>
      <c r="B379">
        <v>3008</v>
      </c>
      <c r="C379" t="s">
        <v>491</v>
      </c>
      <c r="D379">
        <v>1364</v>
      </c>
      <c r="E379">
        <v>1365</v>
      </c>
      <c r="F379">
        <v>41.6</v>
      </c>
      <c r="G379">
        <v>250</v>
      </c>
      <c r="H379">
        <v>0</v>
      </c>
      <c r="I379">
        <f t="shared" si="5"/>
        <v>250</v>
      </c>
      <c r="J379" t="s">
        <v>29</v>
      </c>
      <c r="K379" t="s">
        <v>210</v>
      </c>
      <c r="L379">
        <v>19920101</v>
      </c>
      <c r="M379" t="s">
        <v>161</v>
      </c>
      <c r="N379" t="s">
        <v>1038</v>
      </c>
      <c r="O379">
        <v>2024</v>
      </c>
      <c r="P379">
        <v>0</v>
      </c>
    </row>
    <row r="380" spans="1:16" hidden="1" x14ac:dyDescent="0.25">
      <c r="A380" t="s">
        <v>1057</v>
      </c>
      <c r="B380">
        <v>3009</v>
      </c>
      <c r="C380" t="s">
        <v>491</v>
      </c>
      <c r="D380">
        <v>1365</v>
      </c>
      <c r="E380">
        <v>1366</v>
      </c>
      <c r="F380">
        <v>52.61</v>
      </c>
      <c r="G380">
        <v>250</v>
      </c>
      <c r="H380">
        <v>0</v>
      </c>
      <c r="I380">
        <f t="shared" si="5"/>
        <v>250</v>
      </c>
      <c r="J380" t="s">
        <v>29</v>
      </c>
      <c r="K380" t="s">
        <v>210</v>
      </c>
      <c r="L380">
        <v>19920101</v>
      </c>
      <c r="M380" t="s">
        <v>161</v>
      </c>
      <c r="N380" t="s">
        <v>1038</v>
      </c>
      <c r="O380">
        <v>2024</v>
      </c>
      <c r="P380">
        <v>0</v>
      </c>
    </row>
    <row r="381" spans="1:16" hidden="1" x14ac:dyDescent="0.25">
      <c r="A381" t="s">
        <v>1058</v>
      </c>
      <c r="B381">
        <v>3010</v>
      </c>
      <c r="C381" t="s">
        <v>491</v>
      </c>
      <c r="D381">
        <v>1366</v>
      </c>
      <c r="E381">
        <v>1367</v>
      </c>
      <c r="F381">
        <v>65.930000000000007</v>
      </c>
      <c r="G381">
        <v>250</v>
      </c>
      <c r="H381">
        <v>0</v>
      </c>
      <c r="I381">
        <f t="shared" si="5"/>
        <v>250</v>
      </c>
      <c r="J381" t="s">
        <v>29</v>
      </c>
      <c r="K381" t="s">
        <v>210</v>
      </c>
      <c r="L381">
        <v>19920101</v>
      </c>
      <c r="M381" t="s">
        <v>161</v>
      </c>
      <c r="N381" t="s">
        <v>1038</v>
      </c>
      <c r="O381">
        <v>2024</v>
      </c>
      <c r="P381">
        <v>0</v>
      </c>
    </row>
    <row r="382" spans="1:16" hidden="1" x14ac:dyDescent="0.25">
      <c r="A382" t="s">
        <v>1059</v>
      </c>
      <c r="B382">
        <v>3011</v>
      </c>
      <c r="C382" t="s">
        <v>491</v>
      </c>
      <c r="D382">
        <v>1705</v>
      </c>
      <c r="E382">
        <v>1368</v>
      </c>
      <c r="F382">
        <v>17.100000000000001</v>
      </c>
      <c r="G382">
        <v>250</v>
      </c>
      <c r="H382">
        <v>0</v>
      </c>
      <c r="I382">
        <f t="shared" si="5"/>
        <v>250</v>
      </c>
      <c r="J382" t="s">
        <v>29</v>
      </c>
      <c r="K382" t="s">
        <v>702</v>
      </c>
      <c r="L382">
        <v>19970101</v>
      </c>
      <c r="M382" t="s">
        <v>161</v>
      </c>
      <c r="N382" t="s">
        <v>1040</v>
      </c>
      <c r="O382">
        <v>2024</v>
      </c>
      <c r="P382">
        <v>0</v>
      </c>
    </row>
    <row r="383" spans="1:16" hidden="1" x14ac:dyDescent="0.25">
      <c r="A383" t="s">
        <v>1060</v>
      </c>
      <c r="B383">
        <v>3012</v>
      </c>
      <c r="C383" t="s">
        <v>491</v>
      </c>
      <c r="D383">
        <v>1366</v>
      </c>
      <c r="E383">
        <v>1506</v>
      </c>
      <c r="F383">
        <v>24.25</v>
      </c>
      <c r="G383">
        <v>250</v>
      </c>
      <c r="H383">
        <v>0</v>
      </c>
      <c r="I383">
        <f t="shared" si="5"/>
        <v>250</v>
      </c>
      <c r="J383" t="s">
        <v>29</v>
      </c>
      <c r="K383" t="s">
        <v>210</v>
      </c>
      <c r="L383">
        <v>19920101</v>
      </c>
      <c r="M383" t="s">
        <v>161</v>
      </c>
      <c r="N383" t="s">
        <v>1042</v>
      </c>
      <c r="O383">
        <v>2024</v>
      </c>
      <c r="P383">
        <v>0</v>
      </c>
    </row>
    <row r="384" spans="1:16" hidden="1" x14ac:dyDescent="0.25">
      <c r="A384" t="s">
        <v>1061</v>
      </c>
      <c r="B384">
        <v>3013</v>
      </c>
      <c r="C384" t="s">
        <v>491</v>
      </c>
      <c r="D384">
        <v>1368</v>
      </c>
      <c r="E384">
        <v>1506</v>
      </c>
      <c r="F384">
        <v>42.02</v>
      </c>
      <c r="G384">
        <v>250</v>
      </c>
      <c r="H384">
        <v>0</v>
      </c>
      <c r="I384">
        <f t="shared" si="5"/>
        <v>250</v>
      </c>
      <c r="J384" t="s">
        <v>29</v>
      </c>
      <c r="K384" t="s">
        <v>702</v>
      </c>
      <c r="L384">
        <v>19970101</v>
      </c>
      <c r="M384" t="s">
        <v>161</v>
      </c>
      <c r="N384" t="s">
        <v>1040</v>
      </c>
      <c r="O384">
        <v>2024</v>
      </c>
      <c r="P384">
        <v>0</v>
      </c>
    </row>
    <row r="385" spans="1:16" hidden="1" x14ac:dyDescent="0.25">
      <c r="A385" t="s">
        <v>1062</v>
      </c>
      <c r="B385">
        <v>3014</v>
      </c>
      <c r="C385" t="s">
        <v>491</v>
      </c>
      <c r="D385">
        <v>1369</v>
      </c>
      <c r="E385">
        <v>1370</v>
      </c>
      <c r="F385">
        <v>29.9</v>
      </c>
      <c r="G385">
        <v>250</v>
      </c>
      <c r="H385">
        <v>0</v>
      </c>
      <c r="I385">
        <f t="shared" si="5"/>
        <v>250</v>
      </c>
      <c r="J385" t="s">
        <v>29</v>
      </c>
      <c r="K385" t="s">
        <v>210</v>
      </c>
      <c r="L385">
        <v>19920101</v>
      </c>
      <c r="M385" t="s">
        <v>161</v>
      </c>
      <c r="N385" t="s">
        <v>1042</v>
      </c>
      <c r="O385">
        <v>2024</v>
      </c>
      <c r="P385">
        <v>0</v>
      </c>
    </row>
    <row r="386" spans="1:16" hidden="1" x14ac:dyDescent="0.25">
      <c r="A386" t="s">
        <v>1063</v>
      </c>
      <c r="B386">
        <v>3016</v>
      </c>
      <c r="C386" t="s">
        <v>491</v>
      </c>
      <c r="D386">
        <v>1371</v>
      </c>
      <c r="E386">
        <v>1372</v>
      </c>
      <c r="F386">
        <v>36.08</v>
      </c>
      <c r="G386">
        <v>250</v>
      </c>
      <c r="H386">
        <v>0</v>
      </c>
      <c r="I386">
        <f t="shared" ref="I386:I449" si="6">G386</f>
        <v>250</v>
      </c>
      <c r="J386" t="s">
        <v>29</v>
      </c>
      <c r="K386" t="s">
        <v>210</v>
      </c>
      <c r="L386">
        <v>19920101</v>
      </c>
      <c r="M386" t="s">
        <v>161</v>
      </c>
      <c r="N386" t="s">
        <v>997</v>
      </c>
      <c r="O386">
        <v>2024</v>
      </c>
      <c r="P386">
        <v>0</v>
      </c>
    </row>
    <row r="387" spans="1:16" hidden="1" x14ac:dyDescent="0.25">
      <c r="A387" t="s">
        <v>1064</v>
      </c>
      <c r="B387">
        <v>3017</v>
      </c>
      <c r="C387" t="s">
        <v>491</v>
      </c>
      <c r="D387">
        <v>1380</v>
      </c>
      <c r="E387">
        <v>1373</v>
      </c>
      <c r="F387">
        <v>36.96</v>
      </c>
      <c r="G387">
        <v>250</v>
      </c>
      <c r="H387">
        <v>0</v>
      </c>
      <c r="I387">
        <f t="shared" si="6"/>
        <v>250</v>
      </c>
      <c r="J387" t="s">
        <v>29</v>
      </c>
      <c r="K387" t="s">
        <v>210</v>
      </c>
      <c r="L387">
        <v>19920101</v>
      </c>
      <c r="M387" t="s">
        <v>161</v>
      </c>
      <c r="N387" t="s">
        <v>997</v>
      </c>
      <c r="O387">
        <v>2024</v>
      </c>
      <c r="P387">
        <v>0</v>
      </c>
    </row>
    <row r="388" spans="1:16" hidden="1" x14ac:dyDescent="0.25">
      <c r="A388" t="s">
        <v>1065</v>
      </c>
      <c r="B388">
        <v>3018</v>
      </c>
      <c r="C388" t="s">
        <v>491</v>
      </c>
      <c r="D388">
        <v>1372</v>
      </c>
      <c r="E388">
        <v>1373</v>
      </c>
      <c r="F388">
        <v>31.01</v>
      </c>
      <c r="G388">
        <v>250</v>
      </c>
      <c r="H388">
        <v>0</v>
      </c>
      <c r="I388">
        <f t="shared" si="6"/>
        <v>250</v>
      </c>
      <c r="J388" t="s">
        <v>29</v>
      </c>
      <c r="K388" t="s">
        <v>210</v>
      </c>
      <c r="L388">
        <v>19920101</v>
      </c>
      <c r="M388" t="s">
        <v>161</v>
      </c>
      <c r="N388" t="s">
        <v>997</v>
      </c>
      <c r="O388">
        <v>2024</v>
      </c>
      <c r="P388">
        <v>0</v>
      </c>
    </row>
    <row r="389" spans="1:16" hidden="1" x14ac:dyDescent="0.25">
      <c r="A389" t="s">
        <v>1066</v>
      </c>
      <c r="B389">
        <v>3019</v>
      </c>
      <c r="C389" t="s">
        <v>491</v>
      </c>
      <c r="D389">
        <v>1373</v>
      </c>
      <c r="E389">
        <v>1374</v>
      </c>
      <c r="F389">
        <v>21.34</v>
      </c>
      <c r="G389">
        <v>250</v>
      </c>
      <c r="H389">
        <v>0</v>
      </c>
      <c r="I389">
        <f t="shared" si="6"/>
        <v>250</v>
      </c>
      <c r="J389" t="s">
        <v>29</v>
      </c>
      <c r="K389" t="s">
        <v>210</v>
      </c>
      <c r="L389">
        <v>19920101</v>
      </c>
      <c r="M389" t="s">
        <v>161</v>
      </c>
      <c r="N389" t="s">
        <v>997</v>
      </c>
      <c r="O389">
        <v>2024</v>
      </c>
      <c r="P389">
        <v>0</v>
      </c>
    </row>
    <row r="390" spans="1:16" hidden="1" x14ac:dyDescent="0.25">
      <c r="A390" t="s">
        <v>1067</v>
      </c>
      <c r="B390">
        <v>3020</v>
      </c>
      <c r="C390" t="s">
        <v>491</v>
      </c>
      <c r="D390">
        <v>1376</v>
      </c>
      <c r="E390">
        <v>1375</v>
      </c>
      <c r="F390">
        <v>35.29</v>
      </c>
      <c r="G390">
        <v>250</v>
      </c>
      <c r="H390">
        <v>0</v>
      </c>
      <c r="I390">
        <f t="shared" si="6"/>
        <v>250</v>
      </c>
      <c r="J390" t="s">
        <v>29</v>
      </c>
      <c r="K390" t="s">
        <v>210</v>
      </c>
      <c r="L390">
        <v>19920101</v>
      </c>
      <c r="M390" t="s">
        <v>161</v>
      </c>
      <c r="N390" t="s">
        <v>1049</v>
      </c>
      <c r="O390">
        <v>2024</v>
      </c>
      <c r="P390">
        <v>0</v>
      </c>
    </row>
    <row r="391" spans="1:16" hidden="1" x14ac:dyDescent="0.25">
      <c r="A391" t="s">
        <v>1068</v>
      </c>
      <c r="B391">
        <v>3021</v>
      </c>
      <c r="C391" t="s">
        <v>491</v>
      </c>
      <c r="D391">
        <v>1507</v>
      </c>
      <c r="E391">
        <v>1513</v>
      </c>
      <c r="F391">
        <v>27.19</v>
      </c>
      <c r="G391">
        <v>250</v>
      </c>
      <c r="H391">
        <v>0</v>
      </c>
      <c r="I391">
        <f t="shared" si="6"/>
        <v>250</v>
      </c>
      <c r="J391" t="s">
        <v>29</v>
      </c>
      <c r="K391" t="s">
        <v>210</v>
      </c>
      <c r="L391">
        <v>19920101</v>
      </c>
      <c r="M391" t="s">
        <v>161</v>
      </c>
      <c r="N391" t="s">
        <v>1042</v>
      </c>
      <c r="O391">
        <v>2024</v>
      </c>
      <c r="P391">
        <v>0</v>
      </c>
    </row>
    <row r="392" spans="1:16" hidden="1" x14ac:dyDescent="0.25">
      <c r="A392" t="s">
        <v>1069</v>
      </c>
      <c r="B392">
        <v>3022</v>
      </c>
      <c r="C392" t="s">
        <v>491</v>
      </c>
      <c r="D392">
        <v>1376</v>
      </c>
      <c r="E392">
        <v>1377</v>
      </c>
      <c r="F392">
        <v>33.86</v>
      </c>
      <c r="G392">
        <v>250</v>
      </c>
      <c r="H392">
        <v>0</v>
      </c>
      <c r="I392">
        <f t="shared" si="6"/>
        <v>250</v>
      </c>
      <c r="J392" t="s">
        <v>29</v>
      </c>
      <c r="K392" t="s">
        <v>210</v>
      </c>
      <c r="L392">
        <v>19920101</v>
      </c>
      <c r="M392" t="s">
        <v>161</v>
      </c>
      <c r="N392" t="s">
        <v>1042</v>
      </c>
      <c r="O392">
        <v>2024</v>
      </c>
      <c r="P392">
        <v>0</v>
      </c>
    </row>
    <row r="393" spans="1:16" hidden="1" x14ac:dyDescent="0.25">
      <c r="A393" t="s">
        <v>1070</v>
      </c>
      <c r="B393">
        <v>3023</v>
      </c>
      <c r="C393" t="s">
        <v>491</v>
      </c>
      <c r="D393">
        <v>1377</v>
      </c>
      <c r="E393">
        <v>1378</v>
      </c>
      <c r="F393">
        <v>21.43</v>
      </c>
      <c r="G393">
        <v>250</v>
      </c>
      <c r="H393">
        <v>0</v>
      </c>
      <c r="I393">
        <f t="shared" si="6"/>
        <v>250</v>
      </c>
      <c r="J393" t="s">
        <v>29</v>
      </c>
      <c r="K393" t="s">
        <v>210</v>
      </c>
      <c r="L393">
        <v>19920101</v>
      </c>
      <c r="M393" t="s">
        <v>161</v>
      </c>
      <c r="N393" t="s">
        <v>1042</v>
      </c>
      <c r="O393">
        <v>2024</v>
      </c>
      <c r="P393">
        <v>0</v>
      </c>
    </row>
    <row r="394" spans="1:16" hidden="1" x14ac:dyDescent="0.25">
      <c r="A394" t="s">
        <v>1071</v>
      </c>
      <c r="B394">
        <v>3024</v>
      </c>
      <c r="C394" t="s">
        <v>491</v>
      </c>
      <c r="D394">
        <v>1378</v>
      </c>
      <c r="E394">
        <v>1379</v>
      </c>
      <c r="F394">
        <v>22.51</v>
      </c>
      <c r="G394">
        <v>250</v>
      </c>
      <c r="H394">
        <v>0</v>
      </c>
      <c r="I394">
        <f t="shared" si="6"/>
        <v>250</v>
      </c>
      <c r="J394" t="s">
        <v>29</v>
      </c>
      <c r="K394" t="s">
        <v>210</v>
      </c>
      <c r="L394">
        <v>19920101</v>
      </c>
      <c r="M394" t="s">
        <v>161</v>
      </c>
      <c r="N394" t="s">
        <v>1042</v>
      </c>
      <c r="O394">
        <v>2024</v>
      </c>
      <c r="P394">
        <v>0</v>
      </c>
    </row>
    <row r="395" spans="1:16" hidden="1" x14ac:dyDescent="0.25">
      <c r="A395" t="s">
        <v>1072</v>
      </c>
      <c r="B395">
        <v>3025</v>
      </c>
      <c r="C395" t="s">
        <v>491</v>
      </c>
      <c r="D395">
        <v>1514</v>
      </c>
      <c r="E395">
        <v>1380</v>
      </c>
      <c r="F395">
        <v>36.51</v>
      </c>
      <c r="G395">
        <v>250</v>
      </c>
      <c r="H395">
        <v>0</v>
      </c>
      <c r="I395">
        <f t="shared" si="6"/>
        <v>250</v>
      </c>
      <c r="J395" t="s">
        <v>29</v>
      </c>
      <c r="K395" t="s">
        <v>210</v>
      </c>
      <c r="L395">
        <v>19920101</v>
      </c>
      <c r="M395" t="s">
        <v>161</v>
      </c>
      <c r="N395" t="s">
        <v>997</v>
      </c>
      <c r="O395">
        <v>2024</v>
      </c>
      <c r="P395">
        <v>0</v>
      </c>
    </row>
    <row r="396" spans="1:16" hidden="1" x14ac:dyDescent="0.25">
      <c r="A396" t="s">
        <v>1073</v>
      </c>
      <c r="B396">
        <v>3190</v>
      </c>
      <c r="C396" t="s">
        <v>268</v>
      </c>
      <c r="D396">
        <v>1403</v>
      </c>
      <c r="E396">
        <v>1404</v>
      </c>
      <c r="F396">
        <v>50.93</v>
      </c>
      <c r="G396">
        <v>250</v>
      </c>
      <c r="H396">
        <v>0</v>
      </c>
      <c r="I396">
        <f t="shared" si="6"/>
        <v>250</v>
      </c>
      <c r="J396" t="s">
        <v>29</v>
      </c>
      <c r="K396" t="s">
        <v>210</v>
      </c>
      <c r="L396">
        <v>19970101</v>
      </c>
      <c r="M396" t="s">
        <v>161</v>
      </c>
      <c r="N396" t="s">
        <v>1074</v>
      </c>
      <c r="O396">
        <v>2024</v>
      </c>
      <c r="P396">
        <v>0</v>
      </c>
    </row>
    <row r="397" spans="1:16" hidden="1" x14ac:dyDescent="0.25">
      <c r="A397" t="s">
        <v>1075</v>
      </c>
      <c r="B397">
        <v>3191</v>
      </c>
      <c r="C397" t="s">
        <v>268</v>
      </c>
      <c r="D397">
        <v>1404</v>
      </c>
      <c r="E397">
        <v>1405</v>
      </c>
      <c r="F397">
        <v>43.91</v>
      </c>
      <c r="G397">
        <v>250</v>
      </c>
      <c r="H397">
        <v>0</v>
      </c>
      <c r="I397">
        <f t="shared" si="6"/>
        <v>250</v>
      </c>
      <c r="J397" t="s">
        <v>29</v>
      </c>
      <c r="K397" t="s">
        <v>210</v>
      </c>
      <c r="L397">
        <v>19970101</v>
      </c>
      <c r="M397" t="s">
        <v>161</v>
      </c>
      <c r="N397" t="s">
        <v>1074</v>
      </c>
      <c r="O397">
        <v>2024</v>
      </c>
      <c r="P397">
        <v>0</v>
      </c>
    </row>
    <row r="398" spans="1:16" hidden="1" x14ac:dyDescent="0.25">
      <c r="A398" t="s">
        <v>1076</v>
      </c>
      <c r="B398">
        <v>3192</v>
      </c>
      <c r="C398" t="s">
        <v>268</v>
      </c>
      <c r="D398">
        <v>1403</v>
      </c>
      <c r="E398">
        <v>1406</v>
      </c>
      <c r="F398">
        <v>67.239999999999995</v>
      </c>
      <c r="G398">
        <v>250</v>
      </c>
      <c r="H398">
        <v>0</v>
      </c>
      <c r="I398">
        <f t="shared" si="6"/>
        <v>250</v>
      </c>
      <c r="J398" t="s">
        <v>29</v>
      </c>
      <c r="K398" t="s">
        <v>210</v>
      </c>
      <c r="L398">
        <v>19970101</v>
      </c>
      <c r="M398" t="s">
        <v>161</v>
      </c>
      <c r="N398" t="s">
        <v>1074</v>
      </c>
      <c r="O398">
        <v>2024</v>
      </c>
      <c r="P398">
        <v>0</v>
      </c>
    </row>
    <row r="399" spans="1:16" hidden="1" x14ac:dyDescent="0.25">
      <c r="A399" t="s">
        <v>1077</v>
      </c>
      <c r="B399">
        <v>3194</v>
      </c>
      <c r="C399" t="s">
        <v>491</v>
      </c>
      <c r="D399">
        <v>1702</v>
      </c>
      <c r="E399">
        <v>1701</v>
      </c>
      <c r="F399">
        <v>48.54</v>
      </c>
      <c r="G399">
        <v>250</v>
      </c>
      <c r="H399">
        <v>0</v>
      </c>
      <c r="I399">
        <f t="shared" si="6"/>
        <v>250</v>
      </c>
      <c r="J399" t="s">
        <v>29</v>
      </c>
      <c r="K399" t="s">
        <v>702</v>
      </c>
      <c r="L399">
        <v>19970101</v>
      </c>
      <c r="M399" t="s">
        <v>161</v>
      </c>
      <c r="N399" t="s">
        <v>1074</v>
      </c>
      <c r="O399">
        <v>2024</v>
      </c>
      <c r="P399">
        <v>0</v>
      </c>
    </row>
    <row r="400" spans="1:16" hidden="1" x14ac:dyDescent="0.25">
      <c r="A400" t="s">
        <v>1078</v>
      </c>
      <c r="B400">
        <v>3195</v>
      </c>
      <c r="C400" t="s">
        <v>491</v>
      </c>
      <c r="D400">
        <v>1701</v>
      </c>
      <c r="E400">
        <v>1700</v>
      </c>
      <c r="F400">
        <v>44.3</v>
      </c>
      <c r="G400">
        <v>250</v>
      </c>
      <c r="H400">
        <v>0</v>
      </c>
      <c r="I400">
        <f t="shared" si="6"/>
        <v>250</v>
      </c>
      <c r="J400" t="s">
        <v>29</v>
      </c>
      <c r="K400" t="s">
        <v>702</v>
      </c>
      <c r="L400">
        <v>19970101</v>
      </c>
      <c r="M400" t="s">
        <v>161</v>
      </c>
      <c r="N400" t="s">
        <v>1074</v>
      </c>
      <c r="O400">
        <v>2024</v>
      </c>
      <c r="P400">
        <v>0</v>
      </c>
    </row>
    <row r="401" spans="1:16" hidden="1" x14ac:dyDescent="0.25">
      <c r="A401" t="s">
        <v>1079</v>
      </c>
      <c r="B401">
        <v>3196</v>
      </c>
      <c r="C401" t="s">
        <v>491</v>
      </c>
      <c r="D401">
        <v>1702</v>
      </c>
      <c r="E401">
        <v>1703</v>
      </c>
      <c r="F401">
        <v>65.33</v>
      </c>
      <c r="G401">
        <v>250</v>
      </c>
      <c r="H401">
        <v>0</v>
      </c>
      <c r="I401">
        <f t="shared" si="6"/>
        <v>250</v>
      </c>
      <c r="J401" t="s">
        <v>29</v>
      </c>
      <c r="K401" t="s">
        <v>702</v>
      </c>
      <c r="L401">
        <v>19970101</v>
      </c>
      <c r="M401" t="s">
        <v>161</v>
      </c>
      <c r="N401" t="s">
        <v>1074</v>
      </c>
      <c r="O401">
        <v>2024</v>
      </c>
      <c r="P401">
        <v>0</v>
      </c>
    </row>
    <row r="402" spans="1:16" hidden="1" x14ac:dyDescent="0.25">
      <c r="A402" t="s">
        <v>1080</v>
      </c>
      <c r="B402">
        <v>3197</v>
      </c>
      <c r="C402" t="s">
        <v>491</v>
      </c>
      <c r="D402">
        <v>1702</v>
      </c>
      <c r="E402">
        <v>1711</v>
      </c>
      <c r="F402">
        <v>45.26</v>
      </c>
      <c r="G402">
        <v>250</v>
      </c>
      <c r="H402">
        <v>0</v>
      </c>
      <c r="I402">
        <f t="shared" si="6"/>
        <v>250</v>
      </c>
      <c r="J402" t="s">
        <v>29</v>
      </c>
      <c r="K402" t="s">
        <v>702</v>
      </c>
      <c r="L402">
        <v>19970101</v>
      </c>
      <c r="M402" t="s">
        <v>161</v>
      </c>
      <c r="N402" t="s">
        <v>1049</v>
      </c>
      <c r="O402">
        <v>2024</v>
      </c>
      <c r="P402">
        <v>0</v>
      </c>
    </row>
    <row r="403" spans="1:16" hidden="1" x14ac:dyDescent="0.25">
      <c r="A403" t="s">
        <v>1081</v>
      </c>
      <c r="B403">
        <v>3198</v>
      </c>
      <c r="C403" t="s">
        <v>491</v>
      </c>
      <c r="D403">
        <v>1710</v>
      </c>
      <c r="E403">
        <v>1709</v>
      </c>
      <c r="F403">
        <v>28.36</v>
      </c>
      <c r="G403">
        <v>250</v>
      </c>
      <c r="H403">
        <v>0</v>
      </c>
      <c r="I403">
        <f t="shared" si="6"/>
        <v>250</v>
      </c>
      <c r="J403" t="s">
        <v>29</v>
      </c>
      <c r="K403" t="s">
        <v>702</v>
      </c>
      <c r="L403">
        <v>19970101</v>
      </c>
      <c r="M403" t="s">
        <v>161</v>
      </c>
      <c r="N403" t="s">
        <v>1042</v>
      </c>
      <c r="O403">
        <v>2024</v>
      </c>
      <c r="P403">
        <v>0</v>
      </c>
    </row>
    <row r="404" spans="1:16" hidden="1" x14ac:dyDescent="0.25">
      <c r="A404" t="s">
        <v>1082</v>
      </c>
      <c r="B404">
        <v>3199</v>
      </c>
      <c r="C404" t="s">
        <v>491</v>
      </c>
      <c r="D404">
        <v>1711</v>
      </c>
      <c r="E404">
        <v>1709</v>
      </c>
      <c r="F404">
        <v>38.44</v>
      </c>
      <c r="G404">
        <v>250</v>
      </c>
      <c r="H404">
        <v>0</v>
      </c>
      <c r="I404">
        <f t="shared" si="6"/>
        <v>250</v>
      </c>
      <c r="J404" t="s">
        <v>29</v>
      </c>
      <c r="K404" t="s">
        <v>702</v>
      </c>
      <c r="L404">
        <v>19970101</v>
      </c>
      <c r="M404" t="s">
        <v>161</v>
      </c>
      <c r="N404" t="s">
        <v>1049</v>
      </c>
      <c r="O404">
        <v>2024</v>
      </c>
      <c r="P404">
        <v>0</v>
      </c>
    </row>
    <row r="405" spans="1:16" hidden="1" x14ac:dyDescent="0.25">
      <c r="A405" t="s">
        <v>1083</v>
      </c>
      <c r="B405">
        <v>3200</v>
      </c>
      <c r="C405" t="s">
        <v>268</v>
      </c>
      <c r="D405">
        <v>1400</v>
      </c>
      <c r="E405">
        <v>1401</v>
      </c>
      <c r="F405">
        <v>28</v>
      </c>
      <c r="G405">
        <v>250</v>
      </c>
      <c r="H405">
        <v>0</v>
      </c>
      <c r="I405">
        <f t="shared" si="6"/>
        <v>250</v>
      </c>
      <c r="J405" t="s">
        <v>29</v>
      </c>
      <c r="K405" t="s">
        <v>210</v>
      </c>
      <c r="L405">
        <v>19970101</v>
      </c>
      <c r="M405" t="s">
        <v>161</v>
      </c>
      <c r="N405" t="s">
        <v>1042</v>
      </c>
      <c r="O405">
        <v>2024</v>
      </c>
      <c r="P405">
        <v>0</v>
      </c>
    </row>
    <row r="406" spans="1:16" hidden="1" x14ac:dyDescent="0.25">
      <c r="A406" t="s">
        <v>1084</v>
      </c>
      <c r="B406">
        <v>3201</v>
      </c>
      <c r="C406" t="s">
        <v>268</v>
      </c>
      <c r="D406">
        <v>1402</v>
      </c>
      <c r="E406">
        <v>1401</v>
      </c>
      <c r="F406">
        <v>36.83</v>
      </c>
      <c r="G406">
        <v>250</v>
      </c>
      <c r="H406">
        <v>0</v>
      </c>
      <c r="I406">
        <f t="shared" si="6"/>
        <v>250</v>
      </c>
      <c r="J406" t="s">
        <v>29</v>
      </c>
      <c r="K406" t="s">
        <v>210</v>
      </c>
      <c r="L406">
        <v>19970101</v>
      </c>
      <c r="M406" t="s">
        <v>161</v>
      </c>
      <c r="N406" t="s">
        <v>1049</v>
      </c>
      <c r="O406">
        <v>2024</v>
      </c>
      <c r="P406">
        <v>0</v>
      </c>
    </row>
    <row r="407" spans="1:16" hidden="1" x14ac:dyDescent="0.25">
      <c r="A407" t="s">
        <v>1085</v>
      </c>
      <c r="B407">
        <v>3202</v>
      </c>
      <c r="C407" t="s">
        <v>491</v>
      </c>
      <c r="D407">
        <v>1379</v>
      </c>
      <c r="E407">
        <v>1710</v>
      </c>
      <c r="F407">
        <v>33.39</v>
      </c>
      <c r="G407">
        <v>250</v>
      </c>
      <c r="H407">
        <v>0</v>
      </c>
      <c r="I407">
        <f t="shared" si="6"/>
        <v>250</v>
      </c>
      <c r="J407" t="s">
        <v>29</v>
      </c>
      <c r="K407" t="s">
        <v>702</v>
      </c>
      <c r="L407">
        <v>19970101</v>
      </c>
      <c r="M407" t="s">
        <v>161</v>
      </c>
      <c r="N407" t="s">
        <v>1042</v>
      </c>
      <c r="O407">
        <v>2024</v>
      </c>
      <c r="P407">
        <v>0</v>
      </c>
    </row>
    <row r="408" spans="1:16" hidden="1" x14ac:dyDescent="0.25">
      <c r="A408" t="s">
        <v>1086</v>
      </c>
      <c r="B408">
        <v>3203</v>
      </c>
      <c r="C408" t="s">
        <v>491</v>
      </c>
      <c r="D408">
        <v>1375</v>
      </c>
      <c r="E408">
        <v>1707</v>
      </c>
      <c r="F408">
        <v>26.6</v>
      </c>
      <c r="G408">
        <v>250</v>
      </c>
      <c r="H408">
        <v>0</v>
      </c>
      <c r="I408">
        <f t="shared" si="6"/>
        <v>250</v>
      </c>
      <c r="J408" t="s">
        <v>29</v>
      </c>
      <c r="K408" t="s">
        <v>702</v>
      </c>
      <c r="L408">
        <v>19970101</v>
      </c>
      <c r="M408" t="s">
        <v>161</v>
      </c>
      <c r="N408" t="s">
        <v>1049</v>
      </c>
      <c r="O408">
        <v>2024</v>
      </c>
      <c r="P408">
        <v>0</v>
      </c>
    </row>
    <row r="409" spans="1:16" hidden="1" x14ac:dyDescent="0.25">
      <c r="A409" t="s">
        <v>1087</v>
      </c>
      <c r="B409">
        <v>3204</v>
      </c>
      <c r="C409" t="s">
        <v>491</v>
      </c>
      <c r="D409">
        <v>1705</v>
      </c>
      <c r="E409">
        <v>1707</v>
      </c>
      <c r="F409">
        <v>59.01</v>
      </c>
      <c r="G409">
        <v>250</v>
      </c>
      <c r="H409">
        <v>0</v>
      </c>
      <c r="I409">
        <f t="shared" si="6"/>
        <v>250</v>
      </c>
      <c r="J409" t="s">
        <v>29</v>
      </c>
      <c r="K409" t="s">
        <v>702</v>
      </c>
      <c r="L409">
        <v>19970101</v>
      </c>
      <c r="M409" t="s">
        <v>161</v>
      </c>
      <c r="N409" t="s">
        <v>1088</v>
      </c>
      <c r="O409">
        <v>2024</v>
      </c>
      <c r="P409">
        <v>0</v>
      </c>
    </row>
    <row r="410" spans="1:16" hidden="1" x14ac:dyDescent="0.25">
      <c r="A410" t="s">
        <v>1089</v>
      </c>
      <c r="B410">
        <v>3205</v>
      </c>
      <c r="C410" t="s">
        <v>268</v>
      </c>
      <c r="D410">
        <v>1512</v>
      </c>
      <c r="E410">
        <v>1410</v>
      </c>
      <c r="F410">
        <v>27.4</v>
      </c>
      <c r="G410">
        <v>250</v>
      </c>
      <c r="H410">
        <v>0</v>
      </c>
      <c r="I410">
        <f t="shared" si="6"/>
        <v>250</v>
      </c>
      <c r="J410" t="s">
        <v>29</v>
      </c>
      <c r="K410" t="s">
        <v>210</v>
      </c>
      <c r="L410">
        <v>19970101</v>
      </c>
      <c r="M410" t="s">
        <v>161</v>
      </c>
      <c r="N410" t="s">
        <v>1049</v>
      </c>
      <c r="O410">
        <v>2024</v>
      </c>
      <c r="P410">
        <v>0</v>
      </c>
    </row>
    <row r="411" spans="1:16" hidden="1" x14ac:dyDescent="0.25">
      <c r="A411" t="s">
        <v>1090</v>
      </c>
      <c r="B411">
        <v>3206</v>
      </c>
      <c r="C411" t="s">
        <v>268</v>
      </c>
      <c r="D411">
        <v>1408</v>
      </c>
      <c r="E411">
        <v>1410</v>
      </c>
      <c r="F411">
        <v>59.19</v>
      </c>
      <c r="G411">
        <v>250</v>
      </c>
      <c r="H411">
        <v>0</v>
      </c>
      <c r="I411">
        <f t="shared" si="6"/>
        <v>250</v>
      </c>
      <c r="J411" t="s">
        <v>29</v>
      </c>
      <c r="K411" t="s">
        <v>210</v>
      </c>
      <c r="L411">
        <v>19970101</v>
      </c>
      <c r="M411" t="s">
        <v>161</v>
      </c>
      <c r="N411" t="s">
        <v>1088</v>
      </c>
      <c r="O411">
        <v>2024</v>
      </c>
      <c r="P411">
        <v>0</v>
      </c>
    </row>
    <row r="412" spans="1:16" hidden="1" x14ac:dyDescent="0.25">
      <c r="A412" t="s">
        <v>1091</v>
      </c>
      <c r="B412">
        <v>3207</v>
      </c>
      <c r="C412" t="s">
        <v>491</v>
      </c>
      <c r="D412">
        <v>1705</v>
      </c>
      <c r="E412">
        <v>1704</v>
      </c>
      <c r="F412">
        <v>48.01</v>
      </c>
      <c r="G412">
        <v>250</v>
      </c>
      <c r="H412">
        <v>0</v>
      </c>
      <c r="I412">
        <f t="shared" si="6"/>
        <v>250</v>
      </c>
      <c r="J412" t="s">
        <v>29</v>
      </c>
      <c r="K412" t="s">
        <v>702</v>
      </c>
      <c r="L412">
        <v>19970101</v>
      </c>
      <c r="M412" t="s">
        <v>161</v>
      </c>
      <c r="N412" t="s">
        <v>1040</v>
      </c>
      <c r="O412">
        <v>2024</v>
      </c>
      <c r="P412">
        <v>0</v>
      </c>
    </row>
    <row r="413" spans="1:16" hidden="1" x14ac:dyDescent="0.25">
      <c r="A413" t="s">
        <v>1092</v>
      </c>
      <c r="B413">
        <v>3208</v>
      </c>
      <c r="C413" t="s">
        <v>491</v>
      </c>
      <c r="D413">
        <v>1703</v>
      </c>
      <c r="E413">
        <v>1704</v>
      </c>
      <c r="F413">
        <v>44.83</v>
      </c>
      <c r="G413">
        <v>250</v>
      </c>
      <c r="H413">
        <v>0</v>
      </c>
      <c r="I413">
        <f t="shared" si="6"/>
        <v>250</v>
      </c>
      <c r="J413" t="s">
        <v>29</v>
      </c>
      <c r="K413" t="s">
        <v>702</v>
      </c>
      <c r="L413">
        <v>19970101</v>
      </c>
      <c r="M413" t="s">
        <v>161</v>
      </c>
      <c r="N413" t="s">
        <v>1040</v>
      </c>
      <c r="O413">
        <v>2024</v>
      </c>
      <c r="P413">
        <v>0</v>
      </c>
    </row>
    <row r="414" spans="1:16" hidden="1" x14ac:dyDescent="0.25">
      <c r="A414" t="s">
        <v>1093</v>
      </c>
      <c r="B414">
        <v>3210</v>
      </c>
      <c r="C414" t="s">
        <v>268</v>
      </c>
      <c r="D414">
        <v>1403</v>
      </c>
      <c r="E414">
        <v>1402</v>
      </c>
      <c r="F414">
        <v>45.19</v>
      </c>
      <c r="G414">
        <v>250</v>
      </c>
      <c r="H414">
        <v>0</v>
      </c>
      <c r="I414">
        <f t="shared" si="6"/>
        <v>250</v>
      </c>
      <c r="J414" t="s">
        <v>29</v>
      </c>
      <c r="K414" t="s">
        <v>210</v>
      </c>
      <c r="L414">
        <v>19970101</v>
      </c>
      <c r="M414" t="s">
        <v>161</v>
      </c>
      <c r="N414" t="s">
        <v>1049</v>
      </c>
      <c r="O414">
        <v>2024</v>
      </c>
      <c r="P414">
        <v>0</v>
      </c>
    </row>
    <row r="415" spans="1:16" hidden="1" x14ac:dyDescent="0.25">
      <c r="A415" t="s">
        <v>1094</v>
      </c>
      <c r="B415">
        <v>3211</v>
      </c>
      <c r="C415" t="s">
        <v>268</v>
      </c>
      <c r="D415">
        <v>1401</v>
      </c>
      <c r="E415">
        <v>1411</v>
      </c>
      <c r="F415">
        <v>18.72</v>
      </c>
      <c r="G415">
        <v>250</v>
      </c>
      <c r="H415">
        <v>0</v>
      </c>
      <c r="I415">
        <f t="shared" si="6"/>
        <v>250</v>
      </c>
      <c r="J415" t="s">
        <v>29</v>
      </c>
      <c r="K415" t="s">
        <v>210</v>
      </c>
      <c r="L415">
        <v>19970101</v>
      </c>
      <c r="M415" t="s">
        <v>161</v>
      </c>
      <c r="N415" t="s">
        <v>1049</v>
      </c>
      <c r="O415">
        <v>2024</v>
      </c>
      <c r="P415">
        <v>0</v>
      </c>
    </row>
    <row r="416" spans="1:16" hidden="1" x14ac:dyDescent="0.25">
      <c r="A416" t="s">
        <v>1095</v>
      </c>
      <c r="B416">
        <v>3212</v>
      </c>
      <c r="C416" t="s">
        <v>268</v>
      </c>
      <c r="D416">
        <v>1410</v>
      </c>
      <c r="E416">
        <v>1411</v>
      </c>
      <c r="F416">
        <v>13.1</v>
      </c>
      <c r="G416">
        <v>250</v>
      </c>
      <c r="H416">
        <v>0</v>
      </c>
      <c r="I416">
        <f t="shared" si="6"/>
        <v>250</v>
      </c>
      <c r="J416" t="s">
        <v>29</v>
      </c>
      <c r="K416" t="s">
        <v>210</v>
      </c>
      <c r="L416">
        <v>19970101</v>
      </c>
      <c r="M416" t="s">
        <v>161</v>
      </c>
      <c r="N416" t="s">
        <v>1049</v>
      </c>
      <c r="O416">
        <v>2024</v>
      </c>
      <c r="P416">
        <v>0</v>
      </c>
    </row>
    <row r="417" spans="1:16" hidden="1" x14ac:dyDescent="0.25">
      <c r="A417" t="s">
        <v>1096</v>
      </c>
      <c r="B417">
        <v>3213</v>
      </c>
      <c r="C417" t="s">
        <v>491</v>
      </c>
      <c r="D417">
        <v>1709</v>
      </c>
      <c r="E417">
        <v>1708</v>
      </c>
      <c r="F417">
        <v>16.600000000000001</v>
      </c>
      <c r="G417">
        <v>250</v>
      </c>
      <c r="H417">
        <v>0</v>
      </c>
      <c r="I417">
        <f t="shared" si="6"/>
        <v>250</v>
      </c>
      <c r="J417" t="s">
        <v>29</v>
      </c>
      <c r="K417" t="s">
        <v>702</v>
      </c>
      <c r="L417">
        <v>19970101</v>
      </c>
      <c r="M417" t="s">
        <v>161</v>
      </c>
      <c r="N417" t="s">
        <v>1049</v>
      </c>
      <c r="O417">
        <v>2024</v>
      </c>
      <c r="P417">
        <v>0</v>
      </c>
    </row>
    <row r="418" spans="1:16" hidden="1" x14ac:dyDescent="0.25">
      <c r="A418" t="s">
        <v>1097</v>
      </c>
      <c r="B418">
        <v>3214</v>
      </c>
      <c r="C418" t="s">
        <v>491</v>
      </c>
      <c r="D418">
        <v>1707</v>
      </c>
      <c r="E418">
        <v>1708</v>
      </c>
      <c r="F418">
        <v>13.3</v>
      </c>
      <c r="G418">
        <v>250</v>
      </c>
      <c r="H418">
        <v>0</v>
      </c>
      <c r="I418">
        <f t="shared" si="6"/>
        <v>250</v>
      </c>
      <c r="J418" t="s">
        <v>29</v>
      </c>
      <c r="K418" t="s">
        <v>702</v>
      </c>
      <c r="L418">
        <v>19970101</v>
      </c>
      <c r="M418" t="s">
        <v>161</v>
      </c>
      <c r="N418" t="s">
        <v>1049</v>
      </c>
      <c r="O418">
        <v>2024</v>
      </c>
      <c r="P418">
        <v>0</v>
      </c>
    </row>
    <row r="419" spans="1:16" hidden="1" x14ac:dyDescent="0.25">
      <c r="A419" t="s">
        <v>1098</v>
      </c>
      <c r="B419">
        <v>1003</v>
      </c>
      <c r="C419" t="s">
        <v>268</v>
      </c>
      <c r="D419">
        <v>2152</v>
      </c>
      <c r="E419">
        <v>2157</v>
      </c>
      <c r="F419">
        <v>35.880000000000003</v>
      </c>
      <c r="G419">
        <v>250</v>
      </c>
      <c r="H419">
        <v>0</v>
      </c>
      <c r="I419">
        <f t="shared" si="6"/>
        <v>250</v>
      </c>
      <c r="J419" t="s">
        <v>29</v>
      </c>
      <c r="K419" t="s">
        <v>210</v>
      </c>
      <c r="L419">
        <v>19890101</v>
      </c>
      <c r="M419" t="s">
        <v>264</v>
      </c>
      <c r="N419" t="s">
        <v>265</v>
      </c>
      <c r="O419">
        <v>2024</v>
      </c>
      <c r="P419">
        <v>0</v>
      </c>
    </row>
    <row r="420" spans="1:16" hidden="1" x14ac:dyDescent="0.25">
      <c r="A420" t="s">
        <v>1099</v>
      </c>
      <c r="B420">
        <v>1004</v>
      </c>
      <c r="C420" t="s">
        <v>268</v>
      </c>
      <c r="D420">
        <v>2155</v>
      </c>
      <c r="E420">
        <v>2156</v>
      </c>
      <c r="F420">
        <v>27.99</v>
      </c>
      <c r="G420">
        <v>250</v>
      </c>
      <c r="H420">
        <v>0</v>
      </c>
      <c r="I420">
        <f t="shared" si="6"/>
        <v>250</v>
      </c>
      <c r="J420" t="s">
        <v>29</v>
      </c>
      <c r="K420" t="s">
        <v>210</v>
      </c>
      <c r="L420">
        <v>19890101</v>
      </c>
      <c r="M420" t="s">
        <v>264</v>
      </c>
      <c r="N420" t="s">
        <v>265</v>
      </c>
      <c r="O420">
        <v>2024</v>
      </c>
      <c r="P420">
        <v>0</v>
      </c>
    </row>
    <row r="421" spans="1:16" hidden="1" x14ac:dyDescent="0.25">
      <c r="A421" t="s">
        <v>1100</v>
      </c>
      <c r="B421">
        <v>1227</v>
      </c>
      <c r="C421" t="s">
        <v>268</v>
      </c>
      <c r="D421">
        <v>1792</v>
      </c>
      <c r="E421">
        <v>1796</v>
      </c>
      <c r="F421">
        <v>52.44</v>
      </c>
      <c r="G421">
        <v>250</v>
      </c>
      <c r="H421">
        <v>0</v>
      </c>
      <c r="I421">
        <f t="shared" si="6"/>
        <v>250</v>
      </c>
      <c r="J421" t="s">
        <v>29</v>
      </c>
      <c r="K421" t="s">
        <v>210</v>
      </c>
      <c r="L421">
        <v>19860101</v>
      </c>
      <c r="M421" t="s">
        <v>264</v>
      </c>
      <c r="N421" t="s">
        <v>281</v>
      </c>
      <c r="O421">
        <v>2024</v>
      </c>
      <c r="P421">
        <v>0</v>
      </c>
    </row>
    <row r="422" spans="1:16" hidden="1" x14ac:dyDescent="0.25">
      <c r="A422" t="s">
        <v>1101</v>
      </c>
      <c r="B422">
        <v>1228</v>
      </c>
      <c r="C422" t="s">
        <v>268</v>
      </c>
      <c r="D422">
        <v>1792</v>
      </c>
      <c r="E422">
        <v>2223</v>
      </c>
      <c r="F422">
        <v>34.76</v>
      </c>
      <c r="G422">
        <v>250</v>
      </c>
      <c r="H422">
        <v>0</v>
      </c>
      <c r="I422">
        <f t="shared" si="6"/>
        <v>250</v>
      </c>
      <c r="J422" t="s">
        <v>29</v>
      </c>
      <c r="K422" t="s">
        <v>210</v>
      </c>
      <c r="L422">
        <v>19910101</v>
      </c>
      <c r="M422" t="s">
        <v>264</v>
      </c>
      <c r="N422" t="s">
        <v>277</v>
      </c>
      <c r="O422">
        <v>2024</v>
      </c>
      <c r="P422">
        <v>0</v>
      </c>
    </row>
    <row r="423" spans="1:16" hidden="1" x14ac:dyDescent="0.25">
      <c r="A423" t="s">
        <v>1102</v>
      </c>
      <c r="B423">
        <v>1234</v>
      </c>
      <c r="C423" t="s">
        <v>268</v>
      </c>
      <c r="D423">
        <v>1798</v>
      </c>
      <c r="E423">
        <v>1800</v>
      </c>
      <c r="F423">
        <v>38.840000000000003</v>
      </c>
      <c r="G423">
        <v>250</v>
      </c>
      <c r="H423">
        <v>0</v>
      </c>
      <c r="I423">
        <f t="shared" si="6"/>
        <v>250</v>
      </c>
      <c r="J423" t="s">
        <v>29</v>
      </c>
      <c r="K423" t="s">
        <v>210</v>
      </c>
      <c r="L423">
        <v>19860101</v>
      </c>
      <c r="M423" t="s">
        <v>264</v>
      </c>
      <c r="N423" t="s">
        <v>284</v>
      </c>
      <c r="O423">
        <v>2024</v>
      </c>
      <c r="P423">
        <v>0</v>
      </c>
    </row>
    <row r="424" spans="1:16" hidden="1" x14ac:dyDescent="0.25">
      <c r="A424" t="s">
        <v>1103</v>
      </c>
      <c r="B424">
        <v>1237</v>
      </c>
      <c r="C424" t="s">
        <v>268</v>
      </c>
      <c r="D424">
        <v>1800</v>
      </c>
      <c r="E424">
        <v>2221</v>
      </c>
      <c r="F424">
        <v>25.7</v>
      </c>
      <c r="G424">
        <v>250</v>
      </c>
      <c r="H424">
        <v>0</v>
      </c>
      <c r="I424">
        <f t="shared" si="6"/>
        <v>250</v>
      </c>
      <c r="J424" t="s">
        <v>29</v>
      </c>
      <c r="K424" t="s">
        <v>210</v>
      </c>
      <c r="L424">
        <v>19910101</v>
      </c>
      <c r="M424" t="s">
        <v>264</v>
      </c>
      <c r="N424" t="s">
        <v>284</v>
      </c>
      <c r="O424">
        <v>2024</v>
      </c>
      <c r="P424">
        <v>0</v>
      </c>
    </row>
    <row r="425" spans="1:16" hidden="1" x14ac:dyDescent="0.25">
      <c r="A425" t="s">
        <v>1104</v>
      </c>
      <c r="B425">
        <v>1299</v>
      </c>
      <c r="C425" t="s">
        <v>268</v>
      </c>
      <c r="D425">
        <v>2148</v>
      </c>
      <c r="E425">
        <v>2150</v>
      </c>
      <c r="F425">
        <v>36.01</v>
      </c>
      <c r="G425">
        <v>250</v>
      </c>
      <c r="H425">
        <v>0</v>
      </c>
      <c r="I425">
        <f t="shared" si="6"/>
        <v>250</v>
      </c>
      <c r="J425" t="s">
        <v>29</v>
      </c>
      <c r="K425" t="s">
        <v>210</v>
      </c>
      <c r="L425">
        <v>19890101</v>
      </c>
      <c r="M425" t="s">
        <v>264</v>
      </c>
      <c r="N425" t="s">
        <v>265</v>
      </c>
      <c r="O425">
        <v>2024</v>
      </c>
      <c r="P425">
        <v>0</v>
      </c>
    </row>
    <row r="426" spans="1:16" hidden="1" x14ac:dyDescent="0.25">
      <c r="A426" t="s">
        <v>1105</v>
      </c>
      <c r="B426">
        <v>1330</v>
      </c>
      <c r="C426" t="s">
        <v>268</v>
      </c>
      <c r="D426" t="s">
        <v>1106</v>
      </c>
      <c r="E426" t="s">
        <v>1107</v>
      </c>
      <c r="F426">
        <v>5</v>
      </c>
      <c r="G426">
        <v>250</v>
      </c>
      <c r="H426">
        <v>0</v>
      </c>
      <c r="I426">
        <f t="shared" si="6"/>
        <v>250</v>
      </c>
      <c r="J426" t="s">
        <v>29</v>
      </c>
      <c r="K426" t="s">
        <v>210</v>
      </c>
      <c r="L426">
        <v>19930101</v>
      </c>
      <c r="M426" t="s">
        <v>264</v>
      </c>
      <c r="N426" t="s">
        <v>500</v>
      </c>
      <c r="O426">
        <v>2024</v>
      </c>
      <c r="P426">
        <v>0</v>
      </c>
    </row>
    <row r="427" spans="1:16" hidden="1" x14ac:dyDescent="0.25">
      <c r="A427" t="s">
        <v>1108</v>
      </c>
      <c r="B427">
        <v>1419</v>
      </c>
      <c r="C427" t="s">
        <v>268</v>
      </c>
      <c r="D427">
        <v>1733</v>
      </c>
      <c r="E427">
        <v>1734</v>
      </c>
      <c r="F427">
        <v>35.86</v>
      </c>
      <c r="G427">
        <v>250</v>
      </c>
      <c r="H427">
        <v>0</v>
      </c>
      <c r="I427">
        <f t="shared" si="6"/>
        <v>250</v>
      </c>
      <c r="J427" t="s">
        <v>29</v>
      </c>
      <c r="K427" t="s">
        <v>210</v>
      </c>
      <c r="L427">
        <v>19860101</v>
      </c>
      <c r="M427" t="s">
        <v>264</v>
      </c>
      <c r="N427" t="s">
        <v>311</v>
      </c>
      <c r="O427">
        <v>2024</v>
      </c>
      <c r="P427">
        <v>0</v>
      </c>
    </row>
    <row r="428" spans="1:16" hidden="1" x14ac:dyDescent="0.25">
      <c r="A428" t="s">
        <v>1109</v>
      </c>
      <c r="B428">
        <v>1430</v>
      </c>
      <c r="C428" t="s">
        <v>268</v>
      </c>
      <c r="D428">
        <v>2225</v>
      </c>
      <c r="E428">
        <v>2231</v>
      </c>
      <c r="F428">
        <v>24.72</v>
      </c>
      <c r="G428">
        <v>250</v>
      </c>
      <c r="H428">
        <v>0</v>
      </c>
      <c r="I428">
        <f t="shared" si="6"/>
        <v>250</v>
      </c>
      <c r="J428" t="s">
        <v>29</v>
      </c>
      <c r="K428" t="s">
        <v>210</v>
      </c>
      <c r="L428">
        <v>19910101</v>
      </c>
      <c r="M428" t="s">
        <v>264</v>
      </c>
      <c r="N428" t="s">
        <v>319</v>
      </c>
      <c r="O428">
        <v>2024</v>
      </c>
      <c r="P428">
        <v>0</v>
      </c>
    </row>
    <row r="429" spans="1:16" hidden="1" x14ac:dyDescent="0.25">
      <c r="A429" t="s">
        <v>1110</v>
      </c>
      <c r="B429">
        <v>1433</v>
      </c>
      <c r="C429" t="s">
        <v>268</v>
      </c>
      <c r="D429">
        <v>1789</v>
      </c>
      <c r="E429">
        <v>1783</v>
      </c>
      <c r="F429">
        <v>36.83</v>
      </c>
      <c r="G429">
        <v>250</v>
      </c>
      <c r="H429">
        <v>0</v>
      </c>
      <c r="I429">
        <f t="shared" si="6"/>
        <v>250</v>
      </c>
      <c r="J429" t="s">
        <v>29</v>
      </c>
      <c r="K429" t="s">
        <v>210</v>
      </c>
      <c r="L429">
        <v>19860101</v>
      </c>
      <c r="M429" t="s">
        <v>264</v>
      </c>
      <c r="N429" t="s">
        <v>299</v>
      </c>
      <c r="O429">
        <v>2024</v>
      </c>
      <c r="P429">
        <v>0</v>
      </c>
    </row>
    <row r="430" spans="1:16" hidden="1" x14ac:dyDescent="0.25">
      <c r="A430" t="s">
        <v>1111</v>
      </c>
      <c r="B430">
        <v>1469</v>
      </c>
      <c r="C430" t="s">
        <v>268</v>
      </c>
      <c r="D430">
        <v>1768</v>
      </c>
      <c r="E430">
        <v>1770</v>
      </c>
      <c r="F430">
        <v>47.38</v>
      </c>
      <c r="G430">
        <v>250</v>
      </c>
      <c r="H430">
        <v>0</v>
      </c>
      <c r="I430">
        <f t="shared" si="6"/>
        <v>250</v>
      </c>
      <c r="J430" t="s">
        <v>29</v>
      </c>
      <c r="K430" t="s">
        <v>210</v>
      </c>
      <c r="L430">
        <v>19860101</v>
      </c>
      <c r="M430" t="s">
        <v>264</v>
      </c>
      <c r="N430" t="s">
        <v>273</v>
      </c>
      <c r="O430">
        <v>2024</v>
      </c>
      <c r="P430">
        <v>0</v>
      </c>
    </row>
    <row r="431" spans="1:16" hidden="1" x14ac:dyDescent="0.25">
      <c r="A431" t="s">
        <v>1112</v>
      </c>
      <c r="B431">
        <v>1476</v>
      </c>
      <c r="C431" t="s">
        <v>268</v>
      </c>
      <c r="D431">
        <v>2125</v>
      </c>
      <c r="E431">
        <v>2146</v>
      </c>
      <c r="F431">
        <v>35.979999999999997</v>
      </c>
      <c r="G431">
        <v>250</v>
      </c>
      <c r="H431">
        <v>0</v>
      </c>
      <c r="I431">
        <f t="shared" si="6"/>
        <v>250</v>
      </c>
      <c r="J431" t="s">
        <v>29</v>
      </c>
      <c r="K431" t="s">
        <v>210</v>
      </c>
      <c r="L431">
        <v>19890101</v>
      </c>
      <c r="M431" t="s">
        <v>264</v>
      </c>
      <c r="N431" t="s">
        <v>265</v>
      </c>
      <c r="O431">
        <v>2024</v>
      </c>
      <c r="P431">
        <v>0</v>
      </c>
    </row>
    <row r="432" spans="1:16" hidden="1" x14ac:dyDescent="0.25">
      <c r="A432" t="s">
        <v>1113</v>
      </c>
      <c r="B432">
        <v>1478</v>
      </c>
      <c r="C432" t="s">
        <v>268</v>
      </c>
      <c r="D432">
        <v>2126</v>
      </c>
      <c r="E432">
        <v>2140</v>
      </c>
      <c r="F432">
        <v>36.03</v>
      </c>
      <c r="G432">
        <v>250</v>
      </c>
      <c r="H432">
        <v>0</v>
      </c>
      <c r="I432">
        <f t="shared" si="6"/>
        <v>250</v>
      </c>
      <c r="J432" t="s">
        <v>29</v>
      </c>
      <c r="K432" t="s">
        <v>210</v>
      </c>
      <c r="L432">
        <v>19890101</v>
      </c>
      <c r="M432" t="s">
        <v>264</v>
      </c>
      <c r="N432" t="s">
        <v>327</v>
      </c>
      <c r="O432">
        <v>2024</v>
      </c>
      <c r="P432">
        <v>0</v>
      </c>
    </row>
    <row r="433" spans="1:16" hidden="1" x14ac:dyDescent="0.25">
      <c r="A433" t="s">
        <v>1114</v>
      </c>
      <c r="B433">
        <v>1483</v>
      </c>
      <c r="C433" t="s">
        <v>268</v>
      </c>
      <c r="D433">
        <v>2130</v>
      </c>
      <c r="E433">
        <v>2125</v>
      </c>
      <c r="F433">
        <v>35.97</v>
      </c>
      <c r="G433">
        <v>250</v>
      </c>
      <c r="H433">
        <v>0</v>
      </c>
      <c r="I433">
        <f t="shared" si="6"/>
        <v>250</v>
      </c>
      <c r="J433" t="s">
        <v>29</v>
      </c>
      <c r="K433" t="s">
        <v>210</v>
      </c>
      <c r="L433">
        <v>19890101</v>
      </c>
      <c r="M433" t="s">
        <v>264</v>
      </c>
      <c r="N433" t="s">
        <v>289</v>
      </c>
      <c r="O433">
        <v>2024</v>
      </c>
      <c r="P433">
        <v>0</v>
      </c>
    </row>
    <row r="434" spans="1:16" hidden="1" x14ac:dyDescent="0.25">
      <c r="A434" t="s">
        <v>1115</v>
      </c>
      <c r="B434">
        <v>1510</v>
      </c>
      <c r="C434" t="s">
        <v>268</v>
      </c>
      <c r="D434">
        <v>2227</v>
      </c>
      <c r="E434">
        <v>2228</v>
      </c>
      <c r="F434">
        <v>15.79</v>
      </c>
      <c r="G434">
        <v>250</v>
      </c>
      <c r="H434">
        <v>0</v>
      </c>
      <c r="I434">
        <f t="shared" si="6"/>
        <v>250</v>
      </c>
      <c r="J434" t="s">
        <v>29</v>
      </c>
      <c r="K434" t="s">
        <v>210</v>
      </c>
      <c r="L434">
        <v>19910101</v>
      </c>
      <c r="M434" t="s">
        <v>264</v>
      </c>
      <c r="N434" t="s">
        <v>319</v>
      </c>
      <c r="O434">
        <v>2024</v>
      </c>
      <c r="P434">
        <v>0</v>
      </c>
    </row>
    <row r="435" spans="1:16" hidden="1" x14ac:dyDescent="0.25">
      <c r="A435" t="s">
        <v>1116</v>
      </c>
      <c r="B435">
        <v>1511</v>
      </c>
      <c r="C435" t="s">
        <v>268</v>
      </c>
      <c r="D435">
        <v>2228</v>
      </c>
      <c r="E435">
        <v>2229</v>
      </c>
      <c r="F435">
        <v>38.03</v>
      </c>
      <c r="G435">
        <v>250</v>
      </c>
      <c r="H435">
        <v>0</v>
      </c>
      <c r="I435">
        <f t="shared" si="6"/>
        <v>250</v>
      </c>
      <c r="J435" t="s">
        <v>29</v>
      </c>
      <c r="K435" t="s">
        <v>210</v>
      </c>
      <c r="L435">
        <v>19910101</v>
      </c>
      <c r="M435" t="s">
        <v>264</v>
      </c>
      <c r="N435" t="s">
        <v>319</v>
      </c>
      <c r="O435">
        <v>2024</v>
      </c>
      <c r="P435">
        <v>0</v>
      </c>
    </row>
    <row r="436" spans="1:16" hidden="1" x14ac:dyDescent="0.25">
      <c r="A436" t="s">
        <v>1117</v>
      </c>
      <c r="B436">
        <v>182</v>
      </c>
      <c r="C436" t="s">
        <v>268</v>
      </c>
      <c r="D436">
        <v>1730</v>
      </c>
      <c r="E436">
        <v>1731</v>
      </c>
      <c r="F436">
        <v>30.83</v>
      </c>
      <c r="G436">
        <v>250</v>
      </c>
      <c r="H436">
        <v>0</v>
      </c>
      <c r="I436">
        <f t="shared" si="6"/>
        <v>250</v>
      </c>
      <c r="J436" t="s">
        <v>29</v>
      </c>
      <c r="K436" t="s">
        <v>210</v>
      </c>
      <c r="L436">
        <v>19860101</v>
      </c>
      <c r="M436" t="s">
        <v>264</v>
      </c>
      <c r="N436" t="s">
        <v>314</v>
      </c>
      <c r="O436">
        <v>2024</v>
      </c>
      <c r="P436">
        <v>0</v>
      </c>
    </row>
    <row r="437" spans="1:16" hidden="1" x14ac:dyDescent="0.25">
      <c r="A437" t="s">
        <v>1118</v>
      </c>
      <c r="B437">
        <v>262</v>
      </c>
      <c r="C437" t="s">
        <v>268</v>
      </c>
      <c r="D437">
        <v>1732</v>
      </c>
      <c r="E437">
        <v>1733</v>
      </c>
      <c r="F437">
        <v>38.54</v>
      </c>
      <c r="G437">
        <v>250</v>
      </c>
      <c r="H437">
        <v>0</v>
      </c>
      <c r="I437">
        <f t="shared" si="6"/>
        <v>250</v>
      </c>
      <c r="J437" t="s">
        <v>29</v>
      </c>
      <c r="K437" t="s">
        <v>210</v>
      </c>
      <c r="L437">
        <v>19860101</v>
      </c>
      <c r="M437" t="s">
        <v>264</v>
      </c>
      <c r="N437" t="s">
        <v>311</v>
      </c>
      <c r="O437">
        <v>2024</v>
      </c>
      <c r="P437">
        <v>0</v>
      </c>
    </row>
    <row r="438" spans="1:16" hidden="1" x14ac:dyDescent="0.25">
      <c r="A438" t="s">
        <v>1119</v>
      </c>
      <c r="B438">
        <v>2795</v>
      </c>
      <c r="C438" t="s">
        <v>268</v>
      </c>
      <c r="D438">
        <v>1789</v>
      </c>
      <c r="E438">
        <v>1869</v>
      </c>
      <c r="F438">
        <v>23.13</v>
      </c>
      <c r="G438">
        <v>250</v>
      </c>
      <c r="H438">
        <v>0</v>
      </c>
      <c r="I438">
        <f t="shared" si="6"/>
        <v>250</v>
      </c>
      <c r="J438" t="s">
        <v>29</v>
      </c>
      <c r="K438" t="s">
        <v>210</v>
      </c>
      <c r="L438">
        <v>19860101</v>
      </c>
      <c r="M438" t="s">
        <v>264</v>
      </c>
      <c r="N438" t="s">
        <v>275</v>
      </c>
      <c r="O438">
        <v>2024</v>
      </c>
      <c r="P438">
        <v>0</v>
      </c>
    </row>
    <row r="439" spans="1:16" hidden="1" x14ac:dyDescent="0.25">
      <c r="A439" t="s">
        <v>1120</v>
      </c>
      <c r="B439">
        <v>2798</v>
      </c>
      <c r="C439" t="s">
        <v>268</v>
      </c>
      <c r="D439">
        <v>1796</v>
      </c>
      <c r="E439">
        <v>1798</v>
      </c>
      <c r="F439">
        <v>11.93</v>
      </c>
      <c r="G439">
        <v>250</v>
      </c>
      <c r="H439">
        <v>0</v>
      </c>
      <c r="I439">
        <f t="shared" si="6"/>
        <v>250</v>
      </c>
      <c r="J439" t="s">
        <v>29</v>
      </c>
      <c r="K439" t="s">
        <v>210</v>
      </c>
      <c r="L439">
        <v>19860101</v>
      </c>
      <c r="M439" t="s">
        <v>264</v>
      </c>
      <c r="N439" t="s">
        <v>281</v>
      </c>
      <c r="O439">
        <v>2024</v>
      </c>
      <c r="P439">
        <v>0</v>
      </c>
    </row>
    <row r="440" spans="1:16" hidden="1" x14ac:dyDescent="0.25">
      <c r="A440" t="s">
        <v>1121</v>
      </c>
      <c r="B440">
        <v>28</v>
      </c>
      <c r="C440" t="s">
        <v>268</v>
      </c>
      <c r="D440">
        <v>2131</v>
      </c>
      <c r="E440">
        <v>2130</v>
      </c>
      <c r="F440">
        <v>41.9</v>
      </c>
      <c r="G440">
        <v>250</v>
      </c>
      <c r="H440">
        <v>0</v>
      </c>
      <c r="I440">
        <f t="shared" si="6"/>
        <v>250</v>
      </c>
      <c r="J440" t="s">
        <v>29</v>
      </c>
      <c r="K440" t="s">
        <v>210</v>
      </c>
      <c r="L440">
        <v>19890101</v>
      </c>
      <c r="M440" t="s">
        <v>264</v>
      </c>
      <c r="N440" t="s">
        <v>289</v>
      </c>
      <c r="O440">
        <v>2024</v>
      </c>
      <c r="P440">
        <v>0</v>
      </c>
    </row>
    <row r="441" spans="1:16" hidden="1" x14ac:dyDescent="0.25">
      <c r="A441" t="s">
        <v>1122</v>
      </c>
      <c r="B441">
        <v>2886</v>
      </c>
      <c r="C441" t="s">
        <v>268</v>
      </c>
      <c r="D441">
        <v>1731</v>
      </c>
      <c r="E441">
        <v>1884</v>
      </c>
      <c r="F441">
        <v>32.659999999999997</v>
      </c>
      <c r="G441">
        <v>250</v>
      </c>
      <c r="H441">
        <v>0</v>
      </c>
      <c r="I441">
        <f t="shared" si="6"/>
        <v>250</v>
      </c>
      <c r="J441" t="s">
        <v>29</v>
      </c>
      <c r="K441" t="s">
        <v>210</v>
      </c>
      <c r="L441">
        <v>19860101</v>
      </c>
      <c r="M441" t="s">
        <v>264</v>
      </c>
      <c r="N441" t="s">
        <v>314</v>
      </c>
      <c r="O441">
        <v>2024</v>
      </c>
      <c r="P441">
        <v>0</v>
      </c>
    </row>
    <row r="442" spans="1:16" hidden="1" x14ac:dyDescent="0.25">
      <c r="A442" t="s">
        <v>1123</v>
      </c>
      <c r="B442">
        <v>2887</v>
      </c>
      <c r="C442" t="s">
        <v>268</v>
      </c>
      <c r="D442">
        <v>1734</v>
      </c>
      <c r="E442">
        <v>2010</v>
      </c>
      <c r="F442">
        <v>7.96</v>
      </c>
      <c r="G442">
        <v>250</v>
      </c>
      <c r="H442">
        <v>0</v>
      </c>
      <c r="I442">
        <f t="shared" si="6"/>
        <v>250</v>
      </c>
      <c r="J442" t="s">
        <v>29</v>
      </c>
      <c r="K442" t="s">
        <v>210</v>
      </c>
      <c r="L442">
        <v>19880101</v>
      </c>
      <c r="M442" t="s">
        <v>264</v>
      </c>
      <c r="N442" t="s">
        <v>309</v>
      </c>
      <c r="O442">
        <v>2024</v>
      </c>
      <c r="P442">
        <v>0</v>
      </c>
    </row>
    <row r="443" spans="1:16" hidden="1" x14ac:dyDescent="0.25">
      <c r="A443" t="s">
        <v>1124</v>
      </c>
      <c r="B443">
        <v>29</v>
      </c>
      <c r="C443" t="s">
        <v>268</v>
      </c>
      <c r="D443">
        <v>2131</v>
      </c>
      <c r="E443">
        <v>2132</v>
      </c>
      <c r="F443">
        <v>20.94</v>
      </c>
      <c r="G443">
        <v>250</v>
      </c>
      <c r="H443">
        <v>0</v>
      </c>
      <c r="I443">
        <f t="shared" si="6"/>
        <v>250</v>
      </c>
      <c r="J443" t="s">
        <v>29</v>
      </c>
      <c r="K443" t="s">
        <v>210</v>
      </c>
      <c r="L443">
        <v>19890101</v>
      </c>
      <c r="M443" t="s">
        <v>264</v>
      </c>
      <c r="N443" t="s">
        <v>289</v>
      </c>
      <c r="O443">
        <v>2024</v>
      </c>
      <c r="P443">
        <v>0</v>
      </c>
    </row>
    <row r="444" spans="1:16" hidden="1" x14ac:dyDescent="0.25">
      <c r="A444" t="s">
        <v>1125</v>
      </c>
      <c r="B444">
        <v>31</v>
      </c>
      <c r="C444" t="s">
        <v>268</v>
      </c>
      <c r="D444">
        <v>2135</v>
      </c>
      <c r="E444">
        <v>2131</v>
      </c>
      <c r="F444">
        <v>23.37</v>
      </c>
      <c r="G444">
        <v>250</v>
      </c>
      <c r="H444">
        <v>0</v>
      </c>
      <c r="I444">
        <f t="shared" si="6"/>
        <v>250</v>
      </c>
      <c r="J444" t="s">
        <v>29</v>
      </c>
      <c r="K444" t="s">
        <v>210</v>
      </c>
      <c r="L444">
        <v>19890101</v>
      </c>
      <c r="M444" t="s">
        <v>264</v>
      </c>
      <c r="N444" t="s">
        <v>309</v>
      </c>
      <c r="O444">
        <v>2024</v>
      </c>
      <c r="P444">
        <v>0</v>
      </c>
    </row>
    <row r="445" spans="1:16" hidden="1" x14ac:dyDescent="0.25">
      <c r="A445" t="s">
        <v>1126</v>
      </c>
      <c r="B445">
        <v>3186</v>
      </c>
      <c r="C445" t="s">
        <v>268</v>
      </c>
      <c r="D445">
        <v>2140</v>
      </c>
      <c r="E445">
        <v>2141</v>
      </c>
      <c r="F445">
        <v>43.41</v>
      </c>
      <c r="G445">
        <v>250</v>
      </c>
      <c r="H445">
        <v>0</v>
      </c>
      <c r="I445">
        <f t="shared" si="6"/>
        <v>250</v>
      </c>
      <c r="J445" t="s">
        <v>29</v>
      </c>
      <c r="K445" t="s">
        <v>210</v>
      </c>
      <c r="L445">
        <v>19890101</v>
      </c>
      <c r="M445" t="s">
        <v>264</v>
      </c>
      <c r="N445" t="s">
        <v>327</v>
      </c>
      <c r="O445">
        <v>2024</v>
      </c>
      <c r="P445">
        <v>0</v>
      </c>
    </row>
    <row r="446" spans="1:16" hidden="1" x14ac:dyDescent="0.25">
      <c r="A446" t="s">
        <v>1127</v>
      </c>
      <c r="B446">
        <v>3189</v>
      </c>
      <c r="C446" t="s">
        <v>268</v>
      </c>
      <c r="D446">
        <v>2150</v>
      </c>
      <c r="E446">
        <v>2152</v>
      </c>
      <c r="F446">
        <v>39.090000000000003</v>
      </c>
      <c r="G446">
        <v>250</v>
      </c>
      <c r="H446">
        <v>0</v>
      </c>
      <c r="I446">
        <f t="shared" si="6"/>
        <v>250</v>
      </c>
      <c r="J446" t="s">
        <v>29</v>
      </c>
      <c r="K446" t="s">
        <v>210</v>
      </c>
      <c r="L446">
        <v>19890101</v>
      </c>
      <c r="M446" t="s">
        <v>264</v>
      </c>
      <c r="N446" t="s">
        <v>265</v>
      </c>
      <c r="O446">
        <v>2024</v>
      </c>
      <c r="P446">
        <v>0</v>
      </c>
    </row>
    <row r="447" spans="1:16" hidden="1" x14ac:dyDescent="0.25">
      <c r="A447" t="s">
        <v>1128</v>
      </c>
      <c r="B447">
        <v>3265</v>
      </c>
      <c r="C447" t="s">
        <v>268</v>
      </c>
      <c r="D447">
        <v>1765</v>
      </c>
      <c r="E447">
        <v>1768</v>
      </c>
      <c r="F447">
        <v>50.76</v>
      </c>
      <c r="G447">
        <v>250</v>
      </c>
      <c r="H447">
        <v>0</v>
      </c>
      <c r="I447">
        <f t="shared" si="6"/>
        <v>250</v>
      </c>
      <c r="J447" t="s">
        <v>29</v>
      </c>
      <c r="K447" t="s">
        <v>210</v>
      </c>
      <c r="L447">
        <v>19860101</v>
      </c>
      <c r="M447" t="s">
        <v>264</v>
      </c>
      <c r="N447" t="s">
        <v>273</v>
      </c>
      <c r="O447">
        <v>2024</v>
      </c>
      <c r="P447">
        <v>0</v>
      </c>
    </row>
    <row r="448" spans="1:16" hidden="1" x14ac:dyDescent="0.25">
      <c r="A448" t="s">
        <v>1129</v>
      </c>
      <c r="B448">
        <v>3266</v>
      </c>
      <c r="C448" t="s">
        <v>268</v>
      </c>
      <c r="D448">
        <v>2141</v>
      </c>
      <c r="E448">
        <v>2143</v>
      </c>
      <c r="F448">
        <v>33.14</v>
      </c>
      <c r="G448">
        <v>250</v>
      </c>
      <c r="H448">
        <v>0</v>
      </c>
      <c r="I448">
        <f t="shared" si="6"/>
        <v>250</v>
      </c>
      <c r="J448" t="s">
        <v>29</v>
      </c>
      <c r="K448" t="s">
        <v>210</v>
      </c>
      <c r="L448">
        <v>19890101</v>
      </c>
      <c r="M448" t="s">
        <v>264</v>
      </c>
      <c r="N448" t="s">
        <v>309</v>
      </c>
      <c r="O448">
        <v>2024</v>
      </c>
      <c r="P448">
        <v>0</v>
      </c>
    </row>
    <row r="449" spans="1:16" hidden="1" x14ac:dyDescent="0.25">
      <c r="A449" t="s">
        <v>1130</v>
      </c>
      <c r="B449">
        <v>3268</v>
      </c>
      <c r="C449" t="s">
        <v>268</v>
      </c>
      <c r="D449">
        <v>2011</v>
      </c>
      <c r="E449">
        <v>2012</v>
      </c>
      <c r="F449">
        <v>13.34</v>
      </c>
      <c r="G449">
        <v>250</v>
      </c>
      <c r="H449">
        <v>0</v>
      </c>
      <c r="I449">
        <f t="shared" si="6"/>
        <v>250</v>
      </c>
      <c r="J449" t="s">
        <v>29</v>
      </c>
      <c r="K449" t="s">
        <v>210</v>
      </c>
      <c r="L449">
        <v>19880101</v>
      </c>
      <c r="M449" t="s">
        <v>264</v>
      </c>
      <c r="N449" t="s">
        <v>309</v>
      </c>
      <c r="O449">
        <v>2024</v>
      </c>
      <c r="P449">
        <v>0</v>
      </c>
    </row>
    <row r="450" spans="1:16" hidden="1" x14ac:dyDescent="0.25">
      <c r="A450" t="s">
        <v>1131</v>
      </c>
      <c r="B450">
        <v>3269</v>
      </c>
      <c r="C450" t="s">
        <v>268</v>
      </c>
      <c r="D450">
        <v>2026</v>
      </c>
      <c r="E450">
        <v>2025</v>
      </c>
      <c r="F450">
        <v>45.67</v>
      </c>
      <c r="G450">
        <v>250</v>
      </c>
      <c r="H450">
        <v>0</v>
      </c>
      <c r="I450">
        <f t="shared" ref="I450:I513" si="7">G450</f>
        <v>250</v>
      </c>
      <c r="J450" t="s">
        <v>29</v>
      </c>
      <c r="K450" t="s">
        <v>210</v>
      </c>
      <c r="L450">
        <v>19880101</v>
      </c>
      <c r="M450" t="s">
        <v>264</v>
      </c>
      <c r="N450" t="s">
        <v>307</v>
      </c>
      <c r="O450">
        <v>2024</v>
      </c>
      <c r="P450">
        <v>0</v>
      </c>
    </row>
    <row r="451" spans="1:16" hidden="1" x14ac:dyDescent="0.25">
      <c r="A451" t="s">
        <v>1132</v>
      </c>
      <c r="B451">
        <v>3283</v>
      </c>
      <c r="C451" t="s">
        <v>491</v>
      </c>
      <c r="D451">
        <v>3177</v>
      </c>
      <c r="E451">
        <v>3193</v>
      </c>
      <c r="F451">
        <v>11.29</v>
      </c>
      <c r="G451">
        <v>250</v>
      </c>
      <c r="H451">
        <v>0</v>
      </c>
      <c r="I451">
        <f t="shared" si="7"/>
        <v>250</v>
      </c>
      <c r="J451" t="s">
        <v>29</v>
      </c>
      <c r="K451" t="s">
        <v>210</v>
      </c>
      <c r="L451">
        <v>20100101</v>
      </c>
      <c r="M451" t="s">
        <v>264</v>
      </c>
      <c r="N451" t="s">
        <v>1133</v>
      </c>
      <c r="O451">
        <v>2024</v>
      </c>
      <c r="P451">
        <v>0</v>
      </c>
    </row>
    <row r="452" spans="1:16" hidden="1" x14ac:dyDescent="0.25">
      <c r="A452" t="s">
        <v>1134</v>
      </c>
      <c r="B452">
        <v>3284</v>
      </c>
      <c r="C452" t="s">
        <v>491</v>
      </c>
      <c r="D452">
        <v>3178</v>
      </c>
      <c r="E452">
        <v>3177</v>
      </c>
      <c r="F452">
        <v>44.35</v>
      </c>
      <c r="G452">
        <v>250</v>
      </c>
      <c r="H452">
        <v>0</v>
      </c>
      <c r="I452">
        <f t="shared" si="7"/>
        <v>250</v>
      </c>
      <c r="J452" t="s">
        <v>29</v>
      </c>
      <c r="K452" t="s">
        <v>210</v>
      </c>
      <c r="L452">
        <v>20100101</v>
      </c>
      <c r="M452" t="s">
        <v>264</v>
      </c>
      <c r="N452" t="s">
        <v>1133</v>
      </c>
      <c r="O452">
        <v>2024</v>
      </c>
      <c r="P452">
        <v>0</v>
      </c>
    </row>
    <row r="453" spans="1:16" hidden="1" x14ac:dyDescent="0.25">
      <c r="A453" t="s">
        <v>1135</v>
      </c>
      <c r="B453">
        <v>3285</v>
      </c>
      <c r="C453" t="s">
        <v>491</v>
      </c>
      <c r="D453">
        <v>3179</v>
      </c>
      <c r="E453">
        <v>3178</v>
      </c>
      <c r="F453">
        <v>31.07</v>
      </c>
      <c r="G453">
        <v>250</v>
      </c>
      <c r="H453">
        <v>0</v>
      </c>
      <c r="I453">
        <f t="shared" si="7"/>
        <v>250</v>
      </c>
      <c r="J453" t="s">
        <v>29</v>
      </c>
      <c r="K453" t="s">
        <v>210</v>
      </c>
      <c r="L453">
        <v>19960101</v>
      </c>
      <c r="M453" t="s">
        <v>264</v>
      </c>
      <c r="N453" t="s">
        <v>1136</v>
      </c>
      <c r="O453">
        <v>2024</v>
      </c>
      <c r="P453">
        <v>0</v>
      </c>
    </row>
    <row r="454" spans="1:16" hidden="1" x14ac:dyDescent="0.25">
      <c r="A454" t="s">
        <v>1137</v>
      </c>
      <c r="B454">
        <v>3286</v>
      </c>
      <c r="C454" t="s">
        <v>491</v>
      </c>
      <c r="D454">
        <v>3171</v>
      </c>
      <c r="E454">
        <v>3172</v>
      </c>
      <c r="F454">
        <v>29.69</v>
      </c>
      <c r="G454">
        <v>250</v>
      </c>
      <c r="H454">
        <v>0</v>
      </c>
      <c r="I454">
        <f t="shared" si="7"/>
        <v>250</v>
      </c>
      <c r="J454" t="s">
        <v>29</v>
      </c>
      <c r="K454" t="s">
        <v>210</v>
      </c>
      <c r="L454">
        <v>20100101</v>
      </c>
      <c r="M454" t="s">
        <v>264</v>
      </c>
      <c r="N454" t="s">
        <v>1138</v>
      </c>
      <c r="O454">
        <v>2024</v>
      </c>
      <c r="P454">
        <v>0</v>
      </c>
    </row>
    <row r="455" spans="1:16" hidden="1" x14ac:dyDescent="0.25">
      <c r="A455" t="s">
        <v>1139</v>
      </c>
      <c r="B455">
        <v>3287</v>
      </c>
      <c r="C455" t="s">
        <v>491</v>
      </c>
      <c r="D455">
        <v>3172</v>
      </c>
      <c r="E455">
        <v>3173</v>
      </c>
      <c r="F455">
        <v>51.86</v>
      </c>
      <c r="G455">
        <v>250</v>
      </c>
      <c r="H455">
        <v>0</v>
      </c>
      <c r="I455">
        <f t="shared" si="7"/>
        <v>250</v>
      </c>
      <c r="J455" t="s">
        <v>29</v>
      </c>
      <c r="K455" t="s">
        <v>210</v>
      </c>
      <c r="L455">
        <v>20100101</v>
      </c>
      <c r="M455" t="s">
        <v>264</v>
      </c>
      <c r="N455" t="s">
        <v>1138</v>
      </c>
      <c r="O455">
        <v>2024</v>
      </c>
      <c r="P455">
        <v>0</v>
      </c>
    </row>
    <row r="456" spans="1:16" hidden="1" x14ac:dyDescent="0.25">
      <c r="A456" t="s">
        <v>1140</v>
      </c>
      <c r="B456">
        <v>3288</v>
      </c>
      <c r="C456" t="s">
        <v>491</v>
      </c>
      <c r="D456">
        <v>3173</v>
      </c>
      <c r="E456">
        <v>3174</v>
      </c>
      <c r="F456">
        <v>26.81</v>
      </c>
      <c r="G456">
        <v>250</v>
      </c>
      <c r="H456">
        <v>0</v>
      </c>
      <c r="I456">
        <f t="shared" si="7"/>
        <v>250</v>
      </c>
      <c r="J456" t="s">
        <v>29</v>
      </c>
      <c r="K456" t="s">
        <v>210</v>
      </c>
      <c r="L456">
        <v>20100101</v>
      </c>
      <c r="M456" t="s">
        <v>264</v>
      </c>
      <c r="N456" t="s">
        <v>1141</v>
      </c>
      <c r="O456">
        <v>2024</v>
      </c>
      <c r="P456">
        <v>0</v>
      </c>
    </row>
    <row r="457" spans="1:16" hidden="1" x14ac:dyDescent="0.25">
      <c r="A457" t="s">
        <v>1142</v>
      </c>
      <c r="B457">
        <v>3289</v>
      </c>
      <c r="C457" t="s">
        <v>491</v>
      </c>
      <c r="D457">
        <v>3174</v>
      </c>
      <c r="E457">
        <v>3175</v>
      </c>
      <c r="F457">
        <v>45.29</v>
      </c>
      <c r="G457">
        <v>250</v>
      </c>
      <c r="H457">
        <v>0</v>
      </c>
      <c r="I457">
        <f t="shared" si="7"/>
        <v>250</v>
      </c>
      <c r="J457" t="s">
        <v>29</v>
      </c>
      <c r="K457" t="s">
        <v>210</v>
      </c>
      <c r="L457">
        <v>20100101</v>
      </c>
      <c r="M457" t="s">
        <v>264</v>
      </c>
      <c r="N457" t="s">
        <v>1141</v>
      </c>
      <c r="O457">
        <v>2024</v>
      </c>
      <c r="P457">
        <v>0</v>
      </c>
    </row>
    <row r="458" spans="1:16" hidden="1" x14ac:dyDescent="0.25">
      <c r="A458" t="s">
        <v>1143</v>
      </c>
      <c r="B458">
        <v>3290</v>
      </c>
      <c r="C458" t="s">
        <v>491</v>
      </c>
      <c r="D458">
        <v>3175</v>
      </c>
      <c r="E458">
        <v>3176</v>
      </c>
      <c r="F458">
        <v>40.22</v>
      </c>
      <c r="G458">
        <v>250</v>
      </c>
      <c r="H458">
        <v>0</v>
      </c>
      <c r="I458">
        <f t="shared" si="7"/>
        <v>250</v>
      </c>
      <c r="J458" t="s">
        <v>29</v>
      </c>
      <c r="K458" t="s">
        <v>210</v>
      </c>
      <c r="L458">
        <v>20100101</v>
      </c>
      <c r="M458" t="s">
        <v>264</v>
      </c>
      <c r="N458" t="s">
        <v>1141</v>
      </c>
      <c r="O458">
        <v>2024</v>
      </c>
      <c r="P458">
        <v>0</v>
      </c>
    </row>
    <row r="459" spans="1:16" hidden="1" x14ac:dyDescent="0.25">
      <c r="A459" t="s">
        <v>1144</v>
      </c>
      <c r="B459">
        <v>3291</v>
      </c>
      <c r="C459" t="s">
        <v>491</v>
      </c>
      <c r="D459">
        <v>3176</v>
      </c>
      <c r="E459">
        <v>3181</v>
      </c>
      <c r="F459">
        <v>9.3000000000000007</v>
      </c>
      <c r="G459">
        <v>250</v>
      </c>
      <c r="H459">
        <v>0</v>
      </c>
      <c r="I459">
        <f t="shared" si="7"/>
        <v>250</v>
      </c>
      <c r="J459" t="s">
        <v>29</v>
      </c>
      <c r="K459" t="s">
        <v>210</v>
      </c>
      <c r="L459">
        <v>20100101</v>
      </c>
      <c r="M459" t="s">
        <v>264</v>
      </c>
      <c r="N459" t="s">
        <v>1141</v>
      </c>
      <c r="O459">
        <v>2024</v>
      </c>
      <c r="P459">
        <v>0</v>
      </c>
    </row>
    <row r="460" spans="1:16" hidden="1" x14ac:dyDescent="0.25">
      <c r="A460" t="s">
        <v>1145</v>
      </c>
      <c r="B460">
        <v>3292</v>
      </c>
      <c r="C460" t="s">
        <v>491</v>
      </c>
      <c r="D460">
        <v>3181</v>
      </c>
      <c r="E460">
        <v>3180</v>
      </c>
      <c r="F460">
        <v>31.53</v>
      </c>
      <c r="G460">
        <v>250</v>
      </c>
      <c r="H460">
        <v>0</v>
      </c>
      <c r="I460">
        <f t="shared" si="7"/>
        <v>250</v>
      </c>
      <c r="J460" t="s">
        <v>29</v>
      </c>
      <c r="K460" t="s">
        <v>210</v>
      </c>
      <c r="L460">
        <v>20100101</v>
      </c>
      <c r="M460" t="s">
        <v>264</v>
      </c>
      <c r="N460" t="s">
        <v>1146</v>
      </c>
      <c r="O460">
        <v>2024</v>
      </c>
      <c r="P460">
        <v>0</v>
      </c>
    </row>
    <row r="461" spans="1:16" hidden="1" x14ac:dyDescent="0.25">
      <c r="A461" t="s">
        <v>1147</v>
      </c>
      <c r="B461">
        <v>3293</v>
      </c>
      <c r="C461" t="s">
        <v>491</v>
      </c>
      <c r="D461">
        <v>3180</v>
      </c>
      <c r="E461">
        <v>3191</v>
      </c>
      <c r="F461">
        <v>30.98</v>
      </c>
      <c r="G461">
        <v>250</v>
      </c>
      <c r="H461">
        <v>0</v>
      </c>
      <c r="I461">
        <f t="shared" si="7"/>
        <v>250</v>
      </c>
      <c r="J461" t="s">
        <v>29</v>
      </c>
      <c r="K461" t="s">
        <v>210</v>
      </c>
      <c r="L461">
        <v>20100101</v>
      </c>
      <c r="M461" t="s">
        <v>264</v>
      </c>
      <c r="N461" t="s">
        <v>1146</v>
      </c>
      <c r="O461">
        <v>2024</v>
      </c>
      <c r="P461">
        <v>0</v>
      </c>
    </row>
    <row r="462" spans="1:16" hidden="1" x14ac:dyDescent="0.25">
      <c r="A462" t="s">
        <v>1148</v>
      </c>
      <c r="B462">
        <v>3294</v>
      </c>
      <c r="C462" t="s">
        <v>491</v>
      </c>
      <c r="D462">
        <v>3191</v>
      </c>
      <c r="E462">
        <v>3192</v>
      </c>
      <c r="F462">
        <v>19.97</v>
      </c>
      <c r="G462">
        <v>250</v>
      </c>
      <c r="H462">
        <v>0</v>
      </c>
      <c r="I462">
        <f t="shared" si="7"/>
        <v>250</v>
      </c>
      <c r="J462" t="s">
        <v>29</v>
      </c>
      <c r="K462" t="s">
        <v>210</v>
      </c>
      <c r="L462">
        <v>20100101</v>
      </c>
      <c r="M462" t="s">
        <v>264</v>
      </c>
      <c r="N462" t="s">
        <v>1146</v>
      </c>
      <c r="O462">
        <v>2024</v>
      </c>
      <c r="P462">
        <v>0</v>
      </c>
    </row>
    <row r="463" spans="1:16" hidden="1" x14ac:dyDescent="0.25">
      <c r="A463" t="s">
        <v>1149</v>
      </c>
      <c r="B463">
        <v>3295</v>
      </c>
      <c r="C463" t="s">
        <v>491</v>
      </c>
      <c r="D463">
        <v>3181</v>
      </c>
      <c r="E463">
        <v>3182</v>
      </c>
      <c r="F463">
        <v>35.909999999999997</v>
      </c>
      <c r="G463">
        <v>250</v>
      </c>
      <c r="H463">
        <v>0</v>
      </c>
      <c r="I463">
        <f t="shared" si="7"/>
        <v>250</v>
      </c>
      <c r="J463" t="s">
        <v>29</v>
      </c>
      <c r="K463" t="s">
        <v>210</v>
      </c>
      <c r="L463">
        <v>20100101</v>
      </c>
      <c r="M463" t="s">
        <v>264</v>
      </c>
      <c r="N463" t="s">
        <v>1146</v>
      </c>
      <c r="O463">
        <v>2024</v>
      </c>
      <c r="P463">
        <v>0</v>
      </c>
    </row>
    <row r="464" spans="1:16" hidden="1" x14ac:dyDescent="0.25">
      <c r="A464" t="s">
        <v>1150</v>
      </c>
      <c r="B464">
        <v>3296</v>
      </c>
      <c r="C464" t="s">
        <v>491</v>
      </c>
      <c r="D464">
        <v>3182</v>
      </c>
      <c r="E464">
        <v>3190</v>
      </c>
      <c r="F464">
        <v>32.71</v>
      </c>
      <c r="G464">
        <v>250</v>
      </c>
      <c r="H464">
        <v>0</v>
      </c>
      <c r="I464">
        <f t="shared" si="7"/>
        <v>250</v>
      </c>
      <c r="J464" t="s">
        <v>29</v>
      </c>
      <c r="K464" t="s">
        <v>210</v>
      </c>
      <c r="L464">
        <v>20100101</v>
      </c>
      <c r="M464" t="s">
        <v>264</v>
      </c>
      <c r="N464" t="s">
        <v>1133</v>
      </c>
      <c r="O464">
        <v>2024</v>
      </c>
      <c r="P464">
        <v>0</v>
      </c>
    </row>
    <row r="465" spans="1:16" hidden="1" x14ac:dyDescent="0.25">
      <c r="A465" t="s">
        <v>1151</v>
      </c>
      <c r="B465">
        <v>3297</v>
      </c>
      <c r="C465" t="s">
        <v>491</v>
      </c>
      <c r="D465">
        <v>3190</v>
      </c>
      <c r="E465">
        <v>3195</v>
      </c>
      <c r="F465">
        <v>16.84</v>
      </c>
      <c r="G465">
        <v>250</v>
      </c>
      <c r="H465">
        <v>0</v>
      </c>
      <c r="I465">
        <f t="shared" si="7"/>
        <v>250</v>
      </c>
      <c r="J465" t="s">
        <v>29</v>
      </c>
      <c r="K465" t="s">
        <v>210</v>
      </c>
      <c r="L465">
        <v>20100101</v>
      </c>
      <c r="M465" t="s">
        <v>264</v>
      </c>
      <c r="N465" t="s">
        <v>1133</v>
      </c>
      <c r="O465">
        <v>2024</v>
      </c>
      <c r="P465">
        <v>0</v>
      </c>
    </row>
    <row r="466" spans="1:16" hidden="1" x14ac:dyDescent="0.25">
      <c r="A466" t="s">
        <v>1152</v>
      </c>
      <c r="B466">
        <v>3298</v>
      </c>
      <c r="C466" t="s">
        <v>491</v>
      </c>
      <c r="D466">
        <v>3195</v>
      </c>
      <c r="E466">
        <v>3188</v>
      </c>
      <c r="F466">
        <v>15.47</v>
      </c>
      <c r="G466">
        <v>250</v>
      </c>
      <c r="H466">
        <v>0</v>
      </c>
      <c r="I466">
        <f t="shared" si="7"/>
        <v>250</v>
      </c>
      <c r="J466" t="s">
        <v>29</v>
      </c>
      <c r="K466" t="s">
        <v>210</v>
      </c>
      <c r="L466">
        <v>20100101</v>
      </c>
      <c r="M466" t="s">
        <v>264</v>
      </c>
      <c r="N466" t="s">
        <v>1133</v>
      </c>
      <c r="O466">
        <v>2024</v>
      </c>
      <c r="P466">
        <v>0</v>
      </c>
    </row>
    <row r="467" spans="1:16" hidden="1" x14ac:dyDescent="0.25">
      <c r="A467" t="s">
        <v>1153</v>
      </c>
      <c r="B467">
        <v>3299</v>
      </c>
      <c r="C467" t="s">
        <v>491</v>
      </c>
      <c r="D467">
        <v>3188</v>
      </c>
      <c r="E467">
        <v>3189</v>
      </c>
      <c r="F467">
        <v>31.82</v>
      </c>
      <c r="G467">
        <v>250</v>
      </c>
      <c r="H467">
        <v>0</v>
      </c>
      <c r="I467">
        <f t="shared" si="7"/>
        <v>250</v>
      </c>
      <c r="J467" t="s">
        <v>29</v>
      </c>
      <c r="K467" t="s">
        <v>210</v>
      </c>
      <c r="L467">
        <v>20100101</v>
      </c>
      <c r="M467" t="s">
        <v>264</v>
      </c>
      <c r="N467" t="s">
        <v>1154</v>
      </c>
      <c r="O467">
        <v>2024</v>
      </c>
      <c r="P467">
        <v>0</v>
      </c>
    </row>
    <row r="468" spans="1:16" hidden="1" x14ac:dyDescent="0.25">
      <c r="A468" t="s">
        <v>1155</v>
      </c>
      <c r="B468">
        <v>3300</v>
      </c>
      <c r="C468" t="s">
        <v>491</v>
      </c>
      <c r="D468">
        <v>3188</v>
      </c>
      <c r="E468">
        <v>3187</v>
      </c>
      <c r="F468">
        <v>46.68</v>
      </c>
      <c r="G468">
        <v>250</v>
      </c>
      <c r="H468">
        <v>0</v>
      </c>
      <c r="I468">
        <f t="shared" si="7"/>
        <v>250</v>
      </c>
      <c r="J468" t="s">
        <v>29</v>
      </c>
      <c r="K468" t="s">
        <v>210</v>
      </c>
      <c r="L468">
        <v>20100101</v>
      </c>
      <c r="M468" t="s">
        <v>264</v>
      </c>
      <c r="N468" t="s">
        <v>1154</v>
      </c>
      <c r="O468">
        <v>2024</v>
      </c>
      <c r="P468">
        <v>0</v>
      </c>
    </row>
    <row r="469" spans="1:16" hidden="1" x14ac:dyDescent="0.25">
      <c r="A469" t="s">
        <v>1156</v>
      </c>
      <c r="B469">
        <v>3309</v>
      </c>
      <c r="C469" t="s">
        <v>268</v>
      </c>
      <c r="D469">
        <v>1731</v>
      </c>
      <c r="E469">
        <v>1732</v>
      </c>
      <c r="F469">
        <v>35.11</v>
      </c>
      <c r="G469">
        <v>250</v>
      </c>
      <c r="H469">
        <v>0</v>
      </c>
      <c r="I469">
        <f t="shared" si="7"/>
        <v>250</v>
      </c>
      <c r="J469" t="s">
        <v>29</v>
      </c>
      <c r="K469" t="s">
        <v>210</v>
      </c>
      <c r="L469">
        <v>19860101</v>
      </c>
      <c r="M469" t="s">
        <v>264</v>
      </c>
      <c r="N469" t="s">
        <v>311</v>
      </c>
      <c r="O469">
        <v>2024</v>
      </c>
      <c r="P469">
        <v>0</v>
      </c>
    </row>
    <row r="470" spans="1:16" hidden="1" x14ac:dyDescent="0.25">
      <c r="A470" t="s">
        <v>1157</v>
      </c>
      <c r="B470">
        <v>3310</v>
      </c>
      <c r="C470" t="s">
        <v>268</v>
      </c>
      <c r="D470">
        <v>2229</v>
      </c>
      <c r="E470">
        <v>2225</v>
      </c>
      <c r="F470">
        <v>34.06</v>
      </c>
      <c r="G470">
        <v>250</v>
      </c>
      <c r="H470">
        <v>0</v>
      </c>
      <c r="I470">
        <f t="shared" si="7"/>
        <v>250</v>
      </c>
      <c r="J470" t="s">
        <v>29</v>
      </c>
      <c r="K470" t="s">
        <v>210</v>
      </c>
      <c r="L470">
        <v>19910101</v>
      </c>
      <c r="M470" t="s">
        <v>264</v>
      </c>
      <c r="N470" t="s">
        <v>319</v>
      </c>
      <c r="O470">
        <v>2024</v>
      </c>
      <c r="P470">
        <v>0</v>
      </c>
    </row>
    <row r="471" spans="1:16" hidden="1" x14ac:dyDescent="0.25">
      <c r="A471" t="s">
        <v>1158</v>
      </c>
      <c r="B471">
        <v>3327</v>
      </c>
      <c r="C471" t="s">
        <v>491</v>
      </c>
      <c r="D471">
        <v>3187</v>
      </c>
      <c r="E471">
        <v>3197</v>
      </c>
      <c r="F471">
        <v>3.5</v>
      </c>
      <c r="G471">
        <v>250</v>
      </c>
      <c r="H471">
        <v>0</v>
      </c>
      <c r="I471">
        <f t="shared" si="7"/>
        <v>250</v>
      </c>
      <c r="J471" t="s">
        <v>29</v>
      </c>
      <c r="K471" t="s">
        <v>210</v>
      </c>
      <c r="L471">
        <v>20100101</v>
      </c>
      <c r="M471" t="s">
        <v>264</v>
      </c>
      <c r="N471" t="s">
        <v>1154</v>
      </c>
      <c r="O471">
        <v>2024</v>
      </c>
      <c r="P471">
        <v>0</v>
      </c>
    </row>
    <row r="472" spans="1:16" hidden="1" x14ac:dyDescent="0.25">
      <c r="A472" t="s">
        <v>1159</v>
      </c>
      <c r="B472">
        <v>3328</v>
      </c>
      <c r="C472" t="s">
        <v>491</v>
      </c>
      <c r="D472">
        <v>3197</v>
      </c>
      <c r="E472">
        <v>3186</v>
      </c>
      <c r="F472">
        <v>33.909999999999997</v>
      </c>
      <c r="G472">
        <v>250</v>
      </c>
      <c r="H472">
        <v>0</v>
      </c>
      <c r="I472">
        <f t="shared" si="7"/>
        <v>250</v>
      </c>
      <c r="J472" t="s">
        <v>29</v>
      </c>
      <c r="K472" t="s">
        <v>210</v>
      </c>
      <c r="L472">
        <v>20100101</v>
      </c>
      <c r="M472" t="s">
        <v>264</v>
      </c>
      <c r="N472" t="s">
        <v>1154</v>
      </c>
      <c r="O472">
        <v>2024</v>
      </c>
      <c r="P472">
        <v>0</v>
      </c>
    </row>
    <row r="473" spans="1:16" hidden="1" x14ac:dyDescent="0.25">
      <c r="A473" t="s">
        <v>1160</v>
      </c>
      <c r="B473">
        <v>3329</v>
      </c>
      <c r="C473" t="s">
        <v>491</v>
      </c>
      <c r="D473">
        <v>3185</v>
      </c>
      <c r="E473">
        <v>3186</v>
      </c>
      <c r="F473">
        <v>38.590000000000003</v>
      </c>
      <c r="G473">
        <v>250</v>
      </c>
      <c r="H473">
        <v>0</v>
      </c>
      <c r="I473">
        <f t="shared" si="7"/>
        <v>250</v>
      </c>
      <c r="J473" t="s">
        <v>29</v>
      </c>
      <c r="K473" t="s">
        <v>210</v>
      </c>
      <c r="L473">
        <v>20100101</v>
      </c>
      <c r="M473" t="s">
        <v>264</v>
      </c>
      <c r="N473" t="s">
        <v>1138</v>
      </c>
      <c r="O473">
        <v>2024</v>
      </c>
      <c r="P473">
        <v>0</v>
      </c>
    </row>
    <row r="474" spans="1:16" hidden="1" x14ac:dyDescent="0.25">
      <c r="A474" t="s">
        <v>1161</v>
      </c>
      <c r="B474">
        <v>3363</v>
      </c>
      <c r="C474" t="s">
        <v>268</v>
      </c>
      <c r="D474">
        <v>3234</v>
      </c>
      <c r="E474">
        <v>3235</v>
      </c>
      <c r="F474">
        <v>48.62</v>
      </c>
      <c r="G474">
        <v>250</v>
      </c>
      <c r="H474">
        <v>0</v>
      </c>
      <c r="I474">
        <f t="shared" si="7"/>
        <v>250</v>
      </c>
      <c r="J474" t="s">
        <v>29</v>
      </c>
      <c r="K474" t="s">
        <v>210</v>
      </c>
      <c r="L474">
        <v>19930101</v>
      </c>
      <c r="M474" t="s">
        <v>264</v>
      </c>
      <c r="N474" t="s">
        <v>500</v>
      </c>
      <c r="O474">
        <v>2024</v>
      </c>
      <c r="P474">
        <v>0</v>
      </c>
    </row>
    <row r="475" spans="1:16" hidden="1" x14ac:dyDescent="0.25">
      <c r="A475" t="s">
        <v>1162</v>
      </c>
      <c r="B475">
        <v>3400</v>
      </c>
      <c r="C475" t="s">
        <v>268</v>
      </c>
      <c r="D475" t="s">
        <v>1107</v>
      </c>
      <c r="E475">
        <v>3234</v>
      </c>
      <c r="F475">
        <v>26.7</v>
      </c>
      <c r="G475">
        <v>250</v>
      </c>
      <c r="H475">
        <v>0</v>
      </c>
      <c r="I475">
        <f t="shared" si="7"/>
        <v>250</v>
      </c>
      <c r="J475" t="s">
        <v>29</v>
      </c>
      <c r="K475" t="s">
        <v>210</v>
      </c>
      <c r="L475">
        <v>19930101</v>
      </c>
      <c r="M475" t="s">
        <v>264</v>
      </c>
      <c r="N475" t="s">
        <v>500</v>
      </c>
      <c r="O475">
        <v>2024</v>
      </c>
      <c r="P475">
        <v>0</v>
      </c>
    </row>
    <row r="476" spans="1:16" hidden="1" x14ac:dyDescent="0.25">
      <c r="A476" t="s">
        <v>1163</v>
      </c>
      <c r="B476">
        <v>3451</v>
      </c>
      <c r="C476" t="s">
        <v>491</v>
      </c>
      <c r="D476">
        <v>3184</v>
      </c>
      <c r="E476">
        <v>3185</v>
      </c>
      <c r="F476">
        <v>37.29</v>
      </c>
      <c r="G476">
        <v>250</v>
      </c>
      <c r="H476">
        <v>0</v>
      </c>
      <c r="I476">
        <f t="shared" si="7"/>
        <v>250</v>
      </c>
      <c r="J476" t="s">
        <v>29</v>
      </c>
      <c r="K476" t="s">
        <v>210</v>
      </c>
      <c r="L476">
        <v>20100101</v>
      </c>
      <c r="M476" t="s">
        <v>264</v>
      </c>
      <c r="N476" t="s">
        <v>1138</v>
      </c>
      <c r="O476">
        <v>2024</v>
      </c>
      <c r="P476">
        <v>0</v>
      </c>
    </row>
    <row r="477" spans="1:16" hidden="1" x14ac:dyDescent="0.25">
      <c r="A477" t="s">
        <v>1164</v>
      </c>
      <c r="B477">
        <v>3452</v>
      </c>
      <c r="C477" t="s">
        <v>491</v>
      </c>
      <c r="D477">
        <v>3183</v>
      </c>
      <c r="E477">
        <v>3184</v>
      </c>
      <c r="F477">
        <v>27.61</v>
      </c>
      <c r="G477">
        <v>250</v>
      </c>
      <c r="H477">
        <v>0</v>
      </c>
      <c r="I477">
        <f t="shared" si="7"/>
        <v>250</v>
      </c>
      <c r="J477" t="s">
        <v>29</v>
      </c>
      <c r="K477" t="s">
        <v>210</v>
      </c>
      <c r="L477">
        <v>20100101</v>
      </c>
      <c r="M477" t="s">
        <v>264</v>
      </c>
      <c r="N477" t="s">
        <v>1146</v>
      </c>
      <c r="O477">
        <v>2024</v>
      </c>
      <c r="P477">
        <v>0</v>
      </c>
    </row>
    <row r="478" spans="1:16" hidden="1" x14ac:dyDescent="0.25">
      <c r="A478" t="s">
        <v>1165</v>
      </c>
      <c r="B478">
        <v>3453</v>
      </c>
      <c r="C478" t="s">
        <v>491</v>
      </c>
      <c r="D478">
        <v>3183</v>
      </c>
      <c r="E478">
        <v>3182</v>
      </c>
      <c r="F478">
        <v>49.5</v>
      </c>
      <c r="G478">
        <v>250</v>
      </c>
      <c r="H478">
        <v>0</v>
      </c>
      <c r="I478">
        <f t="shared" si="7"/>
        <v>250</v>
      </c>
      <c r="J478" t="s">
        <v>29</v>
      </c>
      <c r="K478" t="s">
        <v>210</v>
      </c>
      <c r="L478">
        <v>20100101</v>
      </c>
      <c r="M478" t="s">
        <v>264</v>
      </c>
      <c r="N478" t="s">
        <v>1146</v>
      </c>
      <c r="O478">
        <v>2024</v>
      </c>
      <c r="P478">
        <v>0</v>
      </c>
    </row>
    <row r="479" spans="1:16" hidden="1" x14ac:dyDescent="0.25">
      <c r="A479" t="s">
        <v>1166</v>
      </c>
      <c r="B479">
        <v>35</v>
      </c>
      <c r="C479" t="s">
        <v>268</v>
      </c>
      <c r="D479">
        <v>2141</v>
      </c>
      <c r="E479">
        <v>2142</v>
      </c>
      <c r="F479">
        <v>23.65</v>
      </c>
      <c r="G479">
        <v>250</v>
      </c>
      <c r="H479">
        <v>0</v>
      </c>
      <c r="I479">
        <f t="shared" si="7"/>
        <v>250</v>
      </c>
      <c r="J479" t="s">
        <v>29</v>
      </c>
      <c r="K479" t="s">
        <v>210</v>
      </c>
      <c r="L479">
        <v>19890101</v>
      </c>
      <c r="M479" t="s">
        <v>264</v>
      </c>
      <c r="N479" t="s">
        <v>327</v>
      </c>
      <c r="O479">
        <v>2024</v>
      </c>
      <c r="P479">
        <v>0</v>
      </c>
    </row>
    <row r="480" spans="1:16" hidden="1" x14ac:dyDescent="0.25">
      <c r="A480" t="s">
        <v>1167</v>
      </c>
      <c r="B480">
        <v>3503</v>
      </c>
      <c r="C480" t="s">
        <v>268</v>
      </c>
      <c r="D480">
        <v>2152</v>
      </c>
      <c r="E480">
        <v>2159</v>
      </c>
      <c r="F480">
        <v>30.98</v>
      </c>
      <c r="G480">
        <v>250</v>
      </c>
      <c r="H480">
        <v>0</v>
      </c>
      <c r="I480">
        <f t="shared" si="7"/>
        <v>250</v>
      </c>
      <c r="J480" t="s">
        <v>29</v>
      </c>
      <c r="K480" t="s">
        <v>210</v>
      </c>
      <c r="L480">
        <v>19890101</v>
      </c>
      <c r="M480" t="s">
        <v>264</v>
      </c>
      <c r="N480" t="s">
        <v>265</v>
      </c>
      <c r="O480">
        <v>2024</v>
      </c>
      <c r="P480">
        <v>0</v>
      </c>
    </row>
    <row r="481" spans="1:16" hidden="1" x14ac:dyDescent="0.25">
      <c r="A481" t="s">
        <v>1168</v>
      </c>
      <c r="B481">
        <v>3504</v>
      </c>
      <c r="C481" t="s">
        <v>268</v>
      </c>
      <c r="D481">
        <v>2159</v>
      </c>
      <c r="E481">
        <v>2161</v>
      </c>
      <c r="F481">
        <v>28.88</v>
      </c>
      <c r="G481">
        <v>250</v>
      </c>
      <c r="H481">
        <v>0</v>
      </c>
      <c r="I481">
        <f t="shared" si="7"/>
        <v>250</v>
      </c>
      <c r="J481" t="s">
        <v>29</v>
      </c>
      <c r="K481" t="s">
        <v>210</v>
      </c>
      <c r="L481">
        <v>19890101</v>
      </c>
      <c r="M481" t="s">
        <v>264</v>
      </c>
      <c r="N481" t="s">
        <v>265</v>
      </c>
      <c r="O481">
        <v>2024</v>
      </c>
      <c r="P481">
        <v>0</v>
      </c>
    </row>
    <row r="482" spans="1:16" hidden="1" x14ac:dyDescent="0.25">
      <c r="A482" t="s">
        <v>1169</v>
      </c>
      <c r="B482">
        <v>3506</v>
      </c>
      <c r="C482" t="s">
        <v>268</v>
      </c>
      <c r="D482">
        <v>2012</v>
      </c>
      <c r="E482">
        <v>2013</v>
      </c>
      <c r="F482">
        <v>57.42</v>
      </c>
      <c r="G482">
        <v>250</v>
      </c>
      <c r="H482">
        <v>0</v>
      </c>
      <c r="I482">
        <f t="shared" si="7"/>
        <v>250</v>
      </c>
      <c r="J482" t="s">
        <v>29</v>
      </c>
      <c r="K482" t="s">
        <v>210</v>
      </c>
      <c r="L482">
        <v>19880101</v>
      </c>
      <c r="M482" t="s">
        <v>264</v>
      </c>
      <c r="N482" t="s">
        <v>309</v>
      </c>
      <c r="O482">
        <v>2024</v>
      </c>
      <c r="P482">
        <v>0</v>
      </c>
    </row>
    <row r="483" spans="1:16" hidden="1" x14ac:dyDescent="0.25">
      <c r="A483" t="s">
        <v>1170</v>
      </c>
      <c r="B483">
        <v>3507</v>
      </c>
      <c r="C483" t="s">
        <v>268</v>
      </c>
      <c r="D483">
        <v>2015</v>
      </c>
      <c r="E483">
        <v>2013</v>
      </c>
      <c r="F483">
        <v>36.39</v>
      </c>
      <c r="G483">
        <v>250</v>
      </c>
      <c r="H483">
        <v>0</v>
      </c>
      <c r="I483">
        <f t="shared" si="7"/>
        <v>250</v>
      </c>
      <c r="J483" t="s">
        <v>29</v>
      </c>
      <c r="K483" t="s">
        <v>210</v>
      </c>
      <c r="L483">
        <v>19880101</v>
      </c>
      <c r="M483" t="s">
        <v>264</v>
      </c>
      <c r="N483" t="s">
        <v>421</v>
      </c>
      <c r="O483">
        <v>2024</v>
      </c>
      <c r="P483">
        <v>0</v>
      </c>
    </row>
    <row r="484" spans="1:16" hidden="1" x14ac:dyDescent="0.25">
      <c r="A484" t="s">
        <v>1171</v>
      </c>
      <c r="B484">
        <v>3508</v>
      </c>
      <c r="C484" t="s">
        <v>268</v>
      </c>
      <c r="D484">
        <v>2019</v>
      </c>
      <c r="E484">
        <v>2018</v>
      </c>
      <c r="F484">
        <v>34.659999999999997</v>
      </c>
      <c r="G484">
        <v>250</v>
      </c>
      <c r="H484">
        <v>0</v>
      </c>
      <c r="I484">
        <f t="shared" si="7"/>
        <v>250</v>
      </c>
      <c r="J484" t="s">
        <v>29</v>
      </c>
      <c r="K484" t="s">
        <v>210</v>
      </c>
      <c r="L484">
        <v>19880101</v>
      </c>
      <c r="M484" t="s">
        <v>264</v>
      </c>
      <c r="N484" t="s">
        <v>358</v>
      </c>
      <c r="O484">
        <v>2024</v>
      </c>
      <c r="P484">
        <v>0</v>
      </c>
    </row>
    <row r="485" spans="1:16" hidden="1" x14ac:dyDescent="0.25">
      <c r="A485" t="s">
        <v>1172</v>
      </c>
      <c r="B485">
        <v>36</v>
      </c>
      <c r="C485" t="s">
        <v>268</v>
      </c>
      <c r="D485">
        <v>2143</v>
      </c>
      <c r="E485">
        <v>2144</v>
      </c>
      <c r="F485">
        <v>27.68</v>
      </c>
      <c r="G485">
        <v>250</v>
      </c>
      <c r="H485">
        <v>0</v>
      </c>
      <c r="I485">
        <f t="shared" si="7"/>
        <v>250</v>
      </c>
      <c r="J485" t="s">
        <v>29</v>
      </c>
      <c r="K485" t="s">
        <v>210</v>
      </c>
      <c r="L485">
        <v>19890101</v>
      </c>
      <c r="M485" t="s">
        <v>264</v>
      </c>
      <c r="N485" t="s">
        <v>309</v>
      </c>
      <c r="O485">
        <v>2024</v>
      </c>
      <c r="P485">
        <v>0</v>
      </c>
    </row>
    <row r="486" spans="1:16" hidden="1" x14ac:dyDescent="0.25">
      <c r="A486" t="s">
        <v>1173</v>
      </c>
      <c r="B486">
        <v>37</v>
      </c>
      <c r="C486" t="s">
        <v>268</v>
      </c>
      <c r="D486">
        <v>2146</v>
      </c>
      <c r="E486">
        <v>2148</v>
      </c>
      <c r="F486">
        <v>35.880000000000003</v>
      </c>
      <c r="G486">
        <v>250</v>
      </c>
      <c r="H486">
        <v>0</v>
      </c>
      <c r="I486">
        <f t="shared" si="7"/>
        <v>250</v>
      </c>
      <c r="J486" t="s">
        <v>29</v>
      </c>
      <c r="K486" t="s">
        <v>210</v>
      </c>
      <c r="L486">
        <v>19890101</v>
      </c>
      <c r="M486" t="s">
        <v>264</v>
      </c>
      <c r="N486" t="s">
        <v>265</v>
      </c>
      <c r="O486">
        <v>2024</v>
      </c>
      <c r="P486">
        <v>0</v>
      </c>
    </row>
    <row r="487" spans="1:16" hidden="1" x14ac:dyDescent="0.25">
      <c r="A487" t="s">
        <v>1174</v>
      </c>
      <c r="B487">
        <v>3754</v>
      </c>
      <c r="C487" t="s">
        <v>268</v>
      </c>
      <c r="D487" t="s">
        <v>1175</v>
      </c>
      <c r="E487" t="s">
        <v>1176</v>
      </c>
      <c r="F487">
        <v>37.68</v>
      </c>
      <c r="G487">
        <v>250</v>
      </c>
      <c r="H487">
        <v>0</v>
      </c>
      <c r="I487">
        <f t="shared" si="7"/>
        <v>250</v>
      </c>
      <c r="J487" t="s">
        <v>29</v>
      </c>
      <c r="K487" t="s">
        <v>210</v>
      </c>
      <c r="L487">
        <v>20100101</v>
      </c>
      <c r="M487" t="s">
        <v>264</v>
      </c>
      <c r="N487" t="s">
        <v>498</v>
      </c>
      <c r="O487">
        <v>2024</v>
      </c>
      <c r="P487">
        <v>0</v>
      </c>
    </row>
    <row r="488" spans="1:16" hidden="1" x14ac:dyDescent="0.25">
      <c r="A488" t="s">
        <v>1177</v>
      </c>
      <c r="B488">
        <v>3755</v>
      </c>
      <c r="C488" t="s">
        <v>268</v>
      </c>
      <c r="D488" t="s">
        <v>1176</v>
      </c>
      <c r="E488" t="s">
        <v>1178</v>
      </c>
      <c r="F488">
        <v>28.98</v>
      </c>
      <c r="G488">
        <v>250</v>
      </c>
      <c r="H488">
        <v>0</v>
      </c>
      <c r="I488">
        <f t="shared" si="7"/>
        <v>250</v>
      </c>
      <c r="J488" t="s">
        <v>29</v>
      </c>
      <c r="K488" t="s">
        <v>210</v>
      </c>
      <c r="L488">
        <v>20100101</v>
      </c>
      <c r="M488" t="s">
        <v>264</v>
      </c>
      <c r="N488" t="s">
        <v>498</v>
      </c>
      <c r="O488">
        <v>2024</v>
      </c>
      <c r="P488">
        <v>0</v>
      </c>
    </row>
    <row r="489" spans="1:16" hidden="1" x14ac:dyDescent="0.25">
      <c r="A489" t="s">
        <v>1179</v>
      </c>
      <c r="B489">
        <v>3756</v>
      </c>
      <c r="C489" t="s">
        <v>268</v>
      </c>
      <c r="D489" t="s">
        <v>1175</v>
      </c>
      <c r="E489" t="s">
        <v>1180</v>
      </c>
      <c r="F489">
        <v>37.479999999999997</v>
      </c>
      <c r="G489">
        <v>250</v>
      </c>
      <c r="H489">
        <v>0</v>
      </c>
      <c r="I489">
        <f t="shared" si="7"/>
        <v>250</v>
      </c>
      <c r="J489" t="s">
        <v>29</v>
      </c>
      <c r="K489" t="s">
        <v>210</v>
      </c>
      <c r="L489">
        <v>20100101</v>
      </c>
      <c r="M489" t="s">
        <v>264</v>
      </c>
      <c r="N489" t="s">
        <v>498</v>
      </c>
      <c r="O489">
        <v>2024</v>
      </c>
      <c r="P489">
        <v>0</v>
      </c>
    </row>
    <row r="490" spans="1:16" hidden="1" x14ac:dyDescent="0.25">
      <c r="A490" t="s">
        <v>1181</v>
      </c>
      <c r="B490">
        <v>3785</v>
      </c>
      <c r="C490" t="s">
        <v>268</v>
      </c>
      <c r="D490">
        <v>1783</v>
      </c>
      <c r="E490">
        <v>1811</v>
      </c>
      <c r="F490">
        <v>35.15</v>
      </c>
      <c r="G490">
        <v>250</v>
      </c>
      <c r="H490">
        <v>0</v>
      </c>
      <c r="I490">
        <f t="shared" si="7"/>
        <v>250</v>
      </c>
      <c r="J490" t="s">
        <v>29</v>
      </c>
      <c r="K490" t="s">
        <v>210</v>
      </c>
      <c r="L490">
        <v>19860101</v>
      </c>
      <c r="M490" t="s">
        <v>264</v>
      </c>
      <c r="N490" t="s">
        <v>299</v>
      </c>
      <c r="O490">
        <v>2024</v>
      </c>
      <c r="P490">
        <v>0</v>
      </c>
    </row>
    <row r="491" spans="1:16" hidden="1" x14ac:dyDescent="0.25">
      <c r="A491" t="s">
        <v>1182</v>
      </c>
      <c r="B491">
        <v>3788</v>
      </c>
      <c r="C491" t="s">
        <v>268</v>
      </c>
      <c r="D491">
        <v>1879</v>
      </c>
      <c r="E491">
        <v>1881</v>
      </c>
      <c r="F491">
        <v>32.82</v>
      </c>
      <c r="G491">
        <v>250</v>
      </c>
      <c r="H491">
        <v>0</v>
      </c>
      <c r="I491">
        <f t="shared" si="7"/>
        <v>250</v>
      </c>
      <c r="J491" t="s">
        <v>29</v>
      </c>
      <c r="K491" t="s">
        <v>210</v>
      </c>
      <c r="L491">
        <v>19870101</v>
      </c>
      <c r="M491" t="s">
        <v>264</v>
      </c>
      <c r="N491" t="s">
        <v>271</v>
      </c>
      <c r="O491">
        <v>2024</v>
      </c>
      <c r="P491">
        <v>0</v>
      </c>
    </row>
    <row r="492" spans="1:16" hidden="1" x14ac:dyDescent="0.25">
      <c r="A492" t="s">
        <v>1183</v>
      </c>
      <c r="B492">
        <v>3792</v>
      </c>
      <c r="C492" t="s">
        <v>28</v>
      </c>
      <c r="D492">
        <v>1885</v>
      </c>
      <c r="E492">
        <v>1884</v>
      </c>
      <c r="F492">
        <v>33.21</v>
      </c>
      <c r="G492">
        <v>250</v>
      </c>
      <c r="H492">
        <v>0</v>
      </c>
      <c r="I492">
        <f t="shared" si="7"/>
        <v>250</v>
      </c>
      <c r="J492" t="s">
        <v>29</v>
      </c>
      <c r="K492" t="s">
        <v>210</v>
      </c>
      <c r="L492">
        <v>19860101</v>
      </c>
      <c r="M492" t="s">
        <v>264</v>
      </c>
      <c r="N492" t="s">
        <v>314</v>
      </c>
      <c r="O492">
        <v>2024</v>
      </c>
      <c r="P492">
        <v>0</v>
      </c>
    </row>
    <row r="493" spans="1:16" hidden="1" x14ac:dyDescent="0.25">
      <c r="A493" t="s">
        <v>1184</v>
      </c>
      <c r="B493">
        <v>3796</v>
      </c>
      <c r="C493" t="s">
        <v>268</v>
      </c>
      <c r="D493">
        <v>1729</v>
      </c>
      <c r="E493">
        <v>1730</v>
      </c>
      <c r="F493">
        <v>33.340000000000003</v>
      </c>
      <c r="G493">
        <v>250</v>
      </c>
      <c r="H493">
        <v>0</v>
      </c>
      <c r="I493">
        <f t="shared" si="7"/>
        <v>250</v>
      </c>
      <c r="J493" t="s">
        <v>29</v>
      </c>
      <c r="K493" t="s">
        <v>210</v>
      </c>
      <c r="L493">
        <v>19860101</v>
      </c>
      <c r="M493" t="s">
        <v>264</v>
      </c>
      <c r="N493" t="s">
        <v>314</v>
      </c>
      <c r="O493">
        <v>2024</v>
      </c>
      <c r="P493">
        <v>0</v>
      </c>
    </row>
    <row r="494" spans="1:16" hidden="1" x14ac:dyDescent="0.25">
      <c r="A494" t="s">
        <v>1185</v>
      </c>
      <c r="B494">
        <v>3981</v>
      </c>
      <c r="C494" t="s">
        <v>268</v>
      </c>
      <c r="D494">
        <v>1872</v>
      </c>
      <c r="E494">
        <v>1874</v>
      </c>
      <c r="F494">
        <v>15.41</v>
      </c>
      <c r="G494">
        <v>250</v>
      </c>
      <c r="H494">
        <v>0</v>
      </c>
      <c r="I494">
        <f t="shared" si="7"/>
        <v>250</v>
      </c>
      <c r="J494" t="s">
        <v>29</v>
      </c>
      <c r="K494" t="s">
        <v>210</v>
      </c>
      <c r="L494">
        <v>19870101</v>
      </c>
      <c r="M494" t="s">
        <v>264</v>
      </c>
      <c r="N494" t="s">
        <v>279</v>
      </c>
      <c r="O494">
        <v>2024</v>
      </c>
      <c r="P494">
        <v>0</v>
      </c>
    </row>
    <row r="495" spans="1:16" hidden="1" x14ac:dyDescent="0.25">
      <c r="A495" t="s">
        <v>1186</v>
      </c>
      <c r="B495">
        <v>4001</v>
      </c>
      <c r="C495" t="s">
        <v>268</v>
      </c>
      <c r="D495">
        <v>1874</v>
      </c>
      <c r="E495">
        <v>2227</v>
      </c>
      <c r="F495">
        <v>14.16</v>
      </c>
      <c r="G495">
        <v>250</v>
      </c>
      <c r="H495">
        <v>0</v>
      </c>
      <c r="I495">
        <f t="shared" si="7"/>
        <v>250</v>
      </c>
      <c r="J495" t="s">
        <v>29</v>
      </c>
      <c r="K495" t="s">
        <v>210</v>
      </c>
      <c r="L495">
        <v>19910101</v>
      </c>
      <c r="M495" t="s">
        <v>264</v>
      </c>
      <c r="N495" t="s">
        <v>319</v>
      </c>
      <c r="O495">
        <v>2024</v>
      </c>
      <c r="P495">
        <v>0</v>
      </c>
    </row>
    <row r="496" spans="1:16" hidden="1" x14ac:dyDescent="0.25">
      <c r="A496" t="s">
        <v>1187</v>
      </c>
      <c r="B496">
        <v>4002</v>
      </c>
      <c r="C496" t="s">
        <v>268</v>
      </c>
      <c r="D496">
        <v>1890</v>
      </c>
      <c r="E496">
        <v>1892</v>
      </c>
      <c r="F496">
        <v>28.88</v>
      </c>
      <c r="G496">
        <v>250</v>
      </c>
      <c r="H496">
        <v>0</v>
      </c>
      <c r="I496">
        <f t="shared" si="7"/>
        <v>250</v>
      </c>
      <c r="J496" t="s">
        <v>29</v>
      </c>
      <c r="K496" t="s">
        <v>210</v>
      </c>
      <c r="L496">
        <v>19870101</v>
      </c>
      <c r="M496" t="s">
        <v>264</v>
      </c>
      <c r="N496" t="s">
        <v>311</v>
      </c>
      <c r="O496">
        <v>2024</v>
      </c>
      <c r="P496">
        <v>0</v>
      </c>
    </row>
    <row r="497" spans="1:16" hidden="1" x14ac:dyDescent="0.25">
      <c r="A497" t="s">
        <v>1188</v>
      </c>
      <c r="B497">
        <v>431</v>
      </c>
      <c r="C497" t="s">
        <v>268</v>
      </c>
      <c r="D497">
        <v>2010</v>
      </c>
      <c r="E497">
        <v>2011</v>
      </c>
      <c r="F497">
        <v>54.94</v>
      </c>
      <c r="G497">
        <v>250</v>
      </c>
      <c r="H497">
        <v>0</v>
      </c>
      <c r="I497">
        <f t="shared" si="7"/>
        <v>250</v>
      </c>
      <c r="J497" t="s">
        <v>29</v>
      </c>
      <c r="K497" t="s">
        <v>210</v>
      </c>
      <c r="L497">
        <v>19880101</v>
      </c>
      <c r="M497" t="s">
        <v>264</v>
      </c>
      <c r="N497" t="s">
        <v>309</v>
      </c>
      <c r="O497">
        <v>2024</v>
      </c>
      <c r="P497">
        <v>0</v>
      </c>
    </row>
    <row r="498" spans="1:16" hidden="1" x14ac:dyDescent="0.25">
      <c r="A498" t="s">
        <v>1189</v>
      </c>
      <c r="B498">
        <v>433</v>
      </c>
      <c r="C498" t="s">
        <v>268</v>
      </c>
      <c r="D498">
        <v>2013</v>
      </c>
      <c r="E498">
        <v>2017</v>
      </c>
      <c r="F498">
        <v>22.98</v>
      </c>
      <c r="G498">
        <v>250</v>
      </c>
      <c r="H498">
        <v>0</v>
      </c>
      <c r="I498">
        <f t="shared" si="7"/>
        <v>250</v>
      </c>
      <c r="J498" t="s">
        <v>29</v>
      </c>
      <c r="K498" t="s">
        <v>210</v>
      </c>
      <c r="L498">
        <v>19860101</v>
      </c>
      <c r="M498" t="s">
        <v>264</v>
      </c>
      <c r="N498" t="s">
        <v>309</v>
      </c>
      <c r="O498">
        <v>2024</v>
      </c>
      <c r="P498">
        <v>0</v>
      </c>
    </row>
    <row r="499" spans="1:16" hidden="1" x14ac:dyDescent="0.25">
      <c r="A499" t="s">
        <v>1190</v>
      </c>
      <c r="B499">
        <v>434</v>
      </c>
      <c r="C499" t="s">
        <v>268</v>
      </c>
      <c r="D499">
        <v>2014</v>
      </c>
      <c r="E499">
        <v>2015</v>
      </c>
      <c r="F499">
        <v>36.22</v>
      </c>
      <c r="G499">
        <v>250</v>
      </c>
      <c r="H499">
        <v>0</v>
      </c>
      <c r="I499">
        <f t="shared" si="7"/>
        <v>250</v>
      </c>
      <c r="J499" t="s">
        <v>29</v>
      </c>
      <c r="K499" t="s">
        <v>210</v>
      </c>
      <c r="L499">
        <v>19880101</v>
      </c>
      <c r="M499" t="s">
        <v>264</v>
      </c>
      <c r="N499" t="s">
        <v>421</v>
      </c>
      <c r="O499">
        <v>2024</v>
      </c>
      <c r="P499">
        <v>0</v>
      </c>
    </row>
    <row r="500" spans="1:16" hidden="1" x14ac:dyDescent="0.25">
      <c r="A500" t="s">
        <v>1191</v>
      </c>
      <c r="B500">
        <v>435</v>
      </c>
      <c r="C500" t="s">
        <v>268</v>
      </c>
      <c r="D500">
        <v>2017</v>
      </c>
      <c r="E500">
        <v>2018</v>
      </c>
      <c r="F500">
        <v>39.01</v>
      </c>
      <c r="G500">
        <v>250</v>
      </c>
      <c r="H500">
        <v>0</v>
      </c>
      <c r="I500">
        <f t="shared" si="7"/>
        <v>250</v>
      </c>
      <c r="J500" t="s">
        <v>29</v>
      </c>
      <c r="K500" t="s">
        <v>210</v>
      </c>
      <c r="L500">
        <v>19880101</v>
      </c>
      <c r="M500" t="s">
        <v>264</v>
      </c>
      <c r="N500" t="s">
        <v>309</v>
      </c>
      <c r="O500">
        <v>2024</v>
      </c>
      <c r="P500">
        <v>0</v>
      </c>
    </row>
    <row r="501" spans="1:16" hidden="1" x14ac:dyDescent="0.25">
      <c r="A501" t="s">
        <v>1192</v>
      </c>
      <c r="B501">
        <v>437</v>
      </c>
      <c r="C501" t="s">
        <v>268</v>
      </c>
      <c r="D501">
        <v>2018</v>
      </c>
      <c r="E501">
        <v>2022</v>
      </c>
      <c r="F501">
        <v>30.9</v>
      </c>
      <c r="G501">
        <v>250</v>
      </c>
      <c r="H501">
        <v>0</v>
      </c>
      <c r="I501">
        <f t="shared" si="7"/>
        <v>250</v>
      </c>
      <c r="J501" t="s">
        <v>29</v>
      </c>
      <c r="K501" t="s">
        <v>210</v>
      </c>
      <c r="L501">
        <v>19880101</v>
      </c>
      <c r="M501" t="s">
        <v>264</v>
      </c>
      <c r="N501" t="s">
        <v>309</v>
      </c>
      <c r="O501">
        <v>2024</v>
      </c>
      <c r="P501">
        <v>0</v>
      </c>
    </row>
    <row r="502" spans="1:16" hidden="1" x14ac:dyDescent="0.25">
      <c r="A502" t="s">
        <v>1193</v>
      </c>
      <c r="B502">
        <v>438</v>
      </c>
      <c r="C502" t="s">
        <v>268</v>
      </c>
      <c r="D502">
        <v>2020</v>
      </c>
      <c r="E502">
        <v>2019</v>
      </c>
      <c r="F502">
        <v>34.75</v>
      </c>
      <c r="G502">
        <v>250</v>
      </c>
      <c r="H502">
        <v>0</v>
      </c>
      <c r="I502">
        <f t="shared" si="7"/>
        <v>250</v>
      </c>
      <c r="J502" t="s">
        <v>29</v>
      </c>
      <c r="K502" t="s">
        <v>210</v>
      </c>
      <c r="L502">
        <v>19880101</v>
      </c>
      <c r="M502" t="s">
        <v>264</v>
      </c>
      <c r="N502" t="s">
        <v>358</v>
      </c>
      <c r="O502">
        <v>2024</v>
      </c>
      <c r="P502">
        <v>0</v>
      </c>
    </row>
    <row r="503" spans="1:16" hidden="1" x14ac:dyDescent="0.25">
      <c r="A503" t="s">
        <v>1194</v>
      </c>
      <c r="B503">
        <v>440</v>
      </c>
      <c r="C503" t="s">
        <v>268</v>
      </c>
      <c r="D503">
        <v>2022</v>
      </c>
      <c r="E503">
        <v>2135</v>
      </c>
      <c r="F503">
        <v>15</v>
      </c>
      <c r="G503">
        <v>250</v>
      </c>
      <c r="H503">
        <v>0</v>
      </c>
      <c r="I503">
        <f t="shared" si="7"/>
        <v>250</v>
      </c>
      <c r="J503" t="s">
        <v>29</v>
      </c>
      <c r="K503" t="s">
        <v>210</v>
      </c>
      <c r="L503">
        <v>19890101</v>
      </c>
      <c r="M503" t="s">
        <v>264</v>
      </c>
      <c r="N503" t="s">
        <v>309</v>
      </c>
      <c r="O503">
        <v>2024</v>
      </c>
      <c r="P503">
        <v>0</v>
      </c>
    </row>
    <row r="504" spans="1:16" hidden="1" x14ac:dyDescent="0.25">
      <c r="A504" t="s">
        <v>1195</v>
      </c>
      <c r="B504">
        <v>441</v>
      </c>
      <c r="C504" t="s">
        <v>268</v>
      </c>
      <c r="D504">
        <v>2023</v>
      </c>
      <c r="E504">
        <v>2020</v>
      </c>
      <c r="F504">
        <v>31.45</v>
      </c>
      <c r="G504">
        <v>250</v>
      </c>
      <c r="H504">
        <v>0</v>
      </c>
      <c r="I504">
        <f t="shared" si="7"/>
        <v>250</v>
      </c>
      <c r="J504" t="s">
        <v>29</v>
      </c>
      <c r="K504" t="s">
        <v>210</v>
      </c>
      <c r="L504">
        <v>19880101</v>
      </c>
      <c r="M504" t="s">
        <v>264</v>
      </c>
      <c r="N504" t="s">
        <v>307</v>
      </c>
      <c r="O504">
        <v>2024</v>
      </c>
      <c r="P504">
        <v>0</v>
      </c>
    </row>
    <row r="505" spans="1:16" hidden="1" x14ac:dyDescent="0.25">
      <c r="A505" t="s">
        <v>1196</v>
      </c>
      <c r="B505">
        <v>442</v>
      </c>
      <c r="C505" t="s">
        <v>268</v>
      </c>
      <c r="D505">
        <v>2024</v>
      </c>
      <c r="E505">
        <v>2023</v>
      </c>
      <c r="F505">
        <v>35.24</v>
      </c>
      <c r="G505">
        <v>250</v>
      </c>
      <c r="H505">
        <v>0</v>
      </c>
      <c r="I505">
        <f t="shared" si="7"/>
        <v>250</v>
      </c>
      <c r="J505" t="s">
        <v>29</v>
      </c>
      <c r="K505" t="s">
        <v>210</v>
      </c>
      <c r="L505">
        <v>19880101</v>
      </c>
      <c r="M505" t="s">
        <v>264</v>
      </c>
      <c r="N505" t="s">
        <v>307</v>
      </c>
      <c r="O505">
        <v>2024</v>
      </c>
      <c r="P505">
        <v>0</v>
      </c>
    </row>
    <row r="506" spans="1:16" hidden="1" x14ac:dyDescent="0.25">
      <c r="A506" t="s">
        <v>1197</v>
      </c>
      <c r="B506">
        <v>522</v>
      </c>
      <c r="C506" t="s">
        <v>268</v>
      </c>
      <c r="D506">
        <v>2025</v>
      </c>
      <c r="E506">
        <v>2024</v>
      </c>
      <c r="F506">
        <v>23.22</v>
      </c>
      <c r="G506">
        <v>250</v>
      </c>
      <c r="H506">
        <v>0</v>
      </c>
      <c r="I506">
        <f t="shared" si="7"/>
        <v>250</v>
      </c>
      <c r="J506" t="s">
        <v>29</v>
      </c>
      <c r="K506" t="s">
        <v>210</v>
      </c>
      <c r="L506">
        <v>19880101</v>
      </c>
      <c r="M506" t="s">
        <v>264</v>
      </c>
      <c r="N506" t="s">
        <v>307</v>
      </c>
      <c r="O506">
        <v>2024</v>
      </c>
      <c r="P506">
        <v>0</v>
      </c>
    </row>
    <row r="507" spans="1:16" hidden="1" x14ac:dyDescent="0.25">
      <c r="A507" t="s">
        <v>1198</v>
      </c>
      <c r="B507">
        <v>523</v>
      </c>
      <c r="C507" t="s">
        <v>268</v>
      </c>
      <c r="D507">
        <v>1885</v>
      </c>
      <c r="E507">
        <v>1886</v>
      </c>
      <c r="F507">
        <v>4.58</v>
      </c>
      <c r="G507">
        <v>250</v>
      </c>
      <c r="H507">
        <v>0</v>
      </c>
      <c r="I507">
        <f t="shared" si="7"/>
        <v>250</v>
      </c>
      <c r="J507" t="s">
        <v>29</v>
      </c>
      <c r="K507" t="s">
        <v>210</v>
      </c>
      <c r="L507">
        <v>19870101</v>
      </c>
      <c r="M507" t="s">
        <v>264</v>
      </c>
      <c r="N507" t="s">
        <v>311</v>
      </c>
      <c r="O507">
        <v>2024</v>
      </c>
      <c r="P507">
        <v>0</v>
      </c>
    </row>
    <row r="508" spans="1:16" hidden="1" x14ac:dyDescent="0.25">
      <c r="A508" t="s">
        <v>1199</v>
      </c>
      <c r="B508">
        <v>524</v>
      </c>
      <c r="C508" t="s">
        <v>268</v>
      </c>
      <c r="D508">
        <v>1886</v>
      </c>
      <c r="E508">
        <v>1888</v>
      </c>
      <c r="F508">
        <v>56.18</v>
      </c>
      <c r="G508">
        <v>250</v>
      </c>
      <c r="H508">
        <v>0</v>
      </c>
      <c r="I508">
        <f t="shared" si="7"/>
        <v>250</v>
      </c>
      <c r="J508" t="s">
        <v>29</v>
      </c>
      <c r="K508" t="s">
        <v>210</v>
      </c>
      <c r="L508">
        <v>19870101</v>
      </c>
      <c r="M508" t="s">
        <v>264</v>
      </c>
      <c r="N508" t="s">
        <v>311</v>
      </c>
      <c r="O508">
        <v>2024</v>
      </c>
      <c r="P508">
        <v>0</v>
      </c>
    </row>
    <row r="509" spans="1:16" hidden="1" x14ac:dyDescent="0.25">
      <c r="A509" t="s">
        <v>1200</v>
      </c>
      <c r="B509">
        <v>526</v>
      </c>
      <c r="C509" t="s">
        <v>268</v>
      </c>
      <c r="D509">
        <v>1888</v>
      </c>
      <c r="E509">
        <v>1890</v>
      </c>
      <c r="F509">
        <v>35.07</v>
      </c>
      <c r="G509">
        <v>250</v>
      </c>
      <c r="H509">
        <v>0</v>
      </c>
      <c r="I509">
        <f t="shared" si="7"/>
        <v>250</v>
      </c>
      <c r="J509" t="s">
        <v>29</v>
      </c>
      <c r="K509" t="s">
        <v>210</v>
      </c>
      <c r="L509">
        <v>19870101</v>
      </c>
      <c r="M509" t="s">
        <v>264</v>
      </c>
      <c r="N509" t="s">
        <v>311</v>
      </c>
      <c r="O509">
        <v>2024</v>
      </c>
      <c r="P509">
        <v>0</v>
      </c>
    </row>
    <row r="510" spans="1:16" hidden="1" x14ac:dyDescent="0.25">
      <c r="A510" t="s">
        <v>1201</v>
      </c>
      <c r="B510">
        <v>531</v>
      </c>
      <c r="C510" t="s">
        <v>268</v>
      </c>
      <c r="D510">
        <v>1892</v>
      </c>
      <c r="E510">
        <v>2014</v>
      </c>
      <c r="F510">
        <v>6.19</v>
      </c>
      <c r="G510">
        <v>250</v>
      </c>
      <c r="H510">
        <v>0</v>
      </c>
      <c r="I510">
        <f t="shared" si="7"/>
        <v>250</v>
      </c>
      <c r="J510" t="s">
        <v>29</v>
      </c>
      <c r="K510" t="s">
        <v>210</v>
      </c>
      <c r="L510">
        <v>19880101</v>
      </c>
      <c r="M510" t="s">
        <v>264</v>
      </c>
      <c r="N510" t="s">
        <v>421</v>
      </c>
      <c r="O510">
        <v>2024</v>
      </c>
      <c r="P510">
        <v>0</v>
      </c>
    </row>
    <row r="511" spans="1:16" hidden="1" x14ac:dyDescent="0.25">
      <c r="A511" t="s">
        <v>1202</v>
      </c>
      <c r="B511">
        <v>576</v>
      </c>
      <c r="C511" t="s">
        <v>268</v>
      </c>
      <c r="D511">
        <v>2223</v>
      </c>
      <c r="E511">
        <v>2225</v>
      </c>
      <c r="F511">
        <v>36.67</v>
      </c>
      <c r="G511">
        <v>250</v>
      </c>
      <c r="H511">
        <v>0</v>
      </c>
      <c r="I511">
        <f t="shared" si="7"/>
        <v>250</v>
      </c>
      <c r="J511" t="s">
        <v>29</v>
      </c>
      <c r="K511" t="s">
        <v>210</v>
      </c>
      <c r="L511">
        <v>19910101</v>
      </c>
      <c r="M511" t="s">
        <v>264</v>
      </c>
      <c r="N511" t="s">
        <v>277</v>
      </c>
      <c r="O511">
        <v>2024</v>
      </c>
      <c r="P511">
        <v>0</v>
      </c>
    </row>
    <row r="512" spans="1:16" hidden="1" x14ac:dyDescent="0.25">
      <c r="A512" t="s">
        <v>1203</v>
      </c>
      <c r="B512">
        <v>608</v>
      </c>
      <c r="C512" t="s">
        <v>268</v>
      </c>
      <c r="D512">
        <v>1869</v>
      </c>
      <c r="E512">
        <v>1868</v>
      </c>
      <c r="F512">
        <v>45.03</v>
      </c>
      <c r="G512">
        <v>250</v>
      </c>
      <c r="H512">
        <v>0</v>
      </c>
      <c r="I512">
        <f t="shared" si="7"/>
        <v>250</v>
      </c>
      <c r="J512" t="s">
        <v>29</v>
      </c>
      <c r="K512" t="s">
        <v>210</v>
      </c>
      <c r="L512">
        <v>19870101</v>
      </c>
      <c r="M512" t="s">
        <v>264</v>
      </c>
      <c r="N512" t="s">
        <v>275</v>
      </c>
      <c r="O512">
        <v>2024</v>
      </c>
      <c r="P512">
        <v>0</v>
      </c>
    </row>
    <row r="513" spans="1:16" hidden="1" x14ac:dyDescent="0.25">
      <c r="A513" t="s">
        <v>1204</v>
      </c>
      <c r="B513">
        <v>609</v>
      </c>
      <c r="C513" t="s">
        <v>268</v>
      </c>
      <c r="D513">
        <v>1869</v>
      </c>
      <c r="E513">
        <v>1872</v>
      </c>
      <c r="F513">
        <v>36.840000000000003</v>
      </c>
      <c r="G513">
        <v>250</v>
      </c>
      <c r="H513">
        <v>0</v>
      </c>
      <c r="I513">
        <f t="shared" si="7"/>
        <v>250</v>
      </c>
      <c r="J513" t="s">
        <v>29</v>
      </c>
      <c r="K513" t="s">
        <v>210</v>
      </c>
      <c r="L513">
        <v>19870101</v>
      </c>
      <c r="M513" t="s">
        <v>264</v>
      </c>
      <c r="N513" t="s">
        <v>275</v>
      </c>
      <c r="O513">
        <v>2024</v>
      </c>
      <c r="P513">
        <v>0</v>
      </c>
    </row>
    <row r="514" spans="1:16" hidden="1" x14ac:dyDescent="0.25">
      <c r="A514" t="s">
        <v>1205</v>
      </c>
      <c r="B514">
        <v>612</v>
      </c>
      <c r="C514" t="s">
        <v>268</v>
      </c>
      <c r="D514">
        <v>1874</v>
      </c>
      <c r="E514">
        <v>1875</v>
      </c>
      <c r="F514">
        <v>10.8</v>
      </c>
      <c r="G514">
        <v>250</v>
      </c>
      <c r="H514">
        <v>0</v>
      </c>
      <c r="I514">
        <f t="shared" ref="I514:I577" si="8">G514</f>
        <v>250</v>
      </c>
      <c r="J514" t="s">
        <v>29</v>
      </c>
      <c r="K514" t="s">
        <v>210</v>
      </c>
      <c r="L514">
        <v>19870101</v>
      </c>
      <c r="M514" t="s">
        <v>264</v>
      </c>
      <c r="N514" t="s">
        <v>279</v>
      </c>
      <c r="O514">
        <v>2024</v>
      </c>
      <c r="P514">
        <v>0</v>
      </c>
    </row>
    <row r="515" spans="1:16" hidden="1" x14ac:dyDescent="0.25">
      <c r="A515" t="s">
        <v>1206</v>
      </c>
      <c r="B515">
        <v>613</v>
      </c>
      <c r="C515" t="s">
        <v>268</v>
      </c>
      <c r="D515">
        <v>1875</v>
      </c>
      <c r="E515">
        <v>1877</v>
      </c>
      <c r="F515">
        <v>39.58</v>
      </c>
      <c r="G515">
        <v>250</v>
      </c>
      <c r="H515">
        <v>0</v>
      </c>
      <c r="I515">
        <f t="shared" si="8"/>
        <v>250</v>
      </c>
      <c r="J515" t="s">
        <v>29</v>
      </c>
      <c r="K515" t="s">
        <v>210</v>
      </c>
      <c r="L515">
        <v>19870101</v>
      </c>
      <c r="M515" t="s">
        <v>264</v>
      </c>
      <c r="N515" t="s">
        <v>279</v>
      </c>
      <c r="O515">
        <v>2024</v>
      </c>
      <c r="P515">
        <v>0</v>
      </c>
    </row>
    <row r="516" spans="1:16" hidden="1" x14ac:dyDescent="0.25">
      <c r="A516" t="s">
        <v>1207</v>
      </c>
      <c r="B516">
        <v>619</v>
      </c>
      <c r="C516" t="s">
        <v>268</v>
      </c>
      <c r="D516">
        <v>1881</v>
      </c>
      <c r="E516">
        <v>1885</v>
      </c>
      <c r="F516">
        <v>30.35</v>
      </c>
      <c r="G516">
        <v>250</v>
      </c>
      <c r="H516">
        <v>0</v>
      </c>
      <c r="I516">
        <f t="shared" si="8"/>
        <v>250</v>
      </c>
      <c r="J516" t="s">
        <v>29</v>
      </c>
      <c r="K516" t="s">
        <v>210</v>
      </c>
      <c r="L516">
        <v>19870101</v>
      </c>
      <c r="M516" t="s">
        <v>264</v>
      </c>
      <c r="N516" t="s">
        <v>271</v>
      </c>
      <c r="O516">
        <v>2024</v>
      </c>
      <c r="P516">
        <v>0</v>
      </c>
    </row>
    <row r="517" spans="1:16" hidden="1" x14ac:dyDescent="0.25">
      <c r="A517" t="s">
        <v>1208</v>
      </c>
      <c r="B517">
        <v>733</v>
      </c>
      <c r="C517" t="s">
        <v>268</v>
      </c>
      <c r="D517">
        <v>2026</v>
      </c>
      <c r="E517">
        <v>2027</v>
      </c>
      <c r="F517">
        <v>34.22</v>
      </c>
      <c r="G517">
        <v>250</v>
      </c>
      <c r="H517">
        <v>0</v>
      </c>
      <c r="I517">
        <f t="shared" si="8"/>
        <v>250</v>
      </c>
      <c r="J517" t="s">
        <v>29</v>
      </c>
      <c r="K517" t="s">
        <v>210</v>
      </c>
      <c r="L517">
        <v>19880101</v>
      </c>
      <c r="M517" t="s">
        <v>264</v>
      </c>
      <c r="N517" t="s">
        <v>307</v>
      </c>
      <c r="O517">
        <v>2024</v>
      </c>
      <c r="P517">
        <v>0</v>
      </c>
    </row>
    <row r="518" spans="1:16" hidden="1" x14ac:dyDescent="0.25">
      <c r="A518" t="s">
        <v>1209</v>
      </c>
      <c r="B518">
        <v>734</v>
      </c>
      <c r="C518" t="s">
        <v>268</v>
      </c>
      <c r="D518">
        <v>2026</v>
      </c>
      <c r="E518">
        <v>2155</v>
      </c>
      <c r="F518">
        <v>30.88</v>
      </c>
      <c r="G518">
        <v>250</v>
      </c>
      <c r="H518">
        <v>0</v>
      </c>
      <c r="I518">
        <f t="shared" si="8"/>
        <v>250</v>
      </c>
      <c r="J518" t="s">
        <v>29</v>
      </c>
      <c r="K518" t="s">
        <v>210</v>
      </c>
      <c r="L518">
        <v>19890101</v>
      </c>
      <c r="M518" t="s">
        <v>264</v>
      </c>
      <c r="N518" t="s">
        <v>265</v>
      </c>
      <c r="O518">
        <v>2024</v>
      </c>
      <c r="P518">
        <v>0</v>
      </c>
    </row>
    <row r="519" spans="1:16" hidden="1" x14ac:dyDescent="0.25">
      <c r="A519" t="s">
        <v>1210</v>
      </c>
      <c r="B519">
        <v>735</v>
      </c>
      <c r="C519" t="s">
        <v>268</v>
      </c>
      <c r="D519">
        <v>2027</v>
      </c>
      <c r="E519">
        <v>1886</v>
      </c>
      <c r="F519">
        <v>29.81</v>
      </c>
      <c r="G519">
        <v>250</v>
      </c>
      <c r="H519">
        <v>0</v>
      </c>
      <c r="I519">
        <f t="shared" si="8"/>
        <v>250</v>
      </c>
      <c r="J519" t="s">
        <v>29</v>
      </c>
      <c r="K519" t="s">
        <v>210</v>
      </c>
      <c r="L519">
        <v>19880101</v>
      </c>
      <c r="M519" t="s">
        <v>264</v>
      </c>
      <c r="N519" t="s">
        <v>307</v>
      </c>
      <c r="O519">
        <v>2024</v>
      </c>
      <c r="P519">
        <v>0</v>
      </c>
    </row>
    <row r="520" spans="1:16" hidden="1" x14ac:dyDescent="0.25">
      <c r="A520" t="s">
        <v>1211</v>
      </c>
      <c r="B520">
        <v>736</v>
      </c>
      <c r="C520" t="s">
        <v>268</v>
      </c>
      <c r="D520">
        <v>2028</v>
      </c>
      <c r="E520">
        <v>2026</v>
      </c>
      <c r="F520">
        <v>18.36</v>
      </c>
      <c r="G520">
        <v>250</v>
      </c>
      <c r="H520">
        <v>0</v>
      </c>
      <c r="I520">
        <f t="shared" si="8"/>
        <v>250</v>
      </c>
      <c r="J520" t="s">
        <v>29</v>
      </c>
      <c r="K520" t="s">
        <v>210</v>
      </c>
      <c r="L520">
        <v>19880101</v>
      </c>
      <c r="M520" t="s">
        <v>264</v>
      </c>
      <c r="N520" t="s">
        <v>307</v>
      </c>
      <c r="O520">
        <v>2024</v>
      </c>
      <c r="P520">
        <v>0</v>
      </c>
    </row>
    <row r="521" spans="1:16" hidden="1" x14ac:dyDescent="0.25">
      <c r="A521" t="s">
        <v>1212</v>
      </c>
      <c r="B521">
        <v>737</v>
      </c>
      <c r="C521" t="s">
        <v>268</v>
      </c>
      <c r="D521">
        <v>2029</v>
      </c>
      <c r="E521">
        <v>2028</v>
      </c>
      <c r="F521">
        <v>44.3</v>
      </c>
      <c r="G521">
        <v>250</v>
      </c>
      <c r="H521">
        <v>0</v>
      </c>
      <c r="I521">
        <f t="shared" si="8"/>
        <v>250</v>
      </c>
      <c r="J521" t="s">
        <v>29</v>
      </c>
      <c r="K521" t="s">
        <v>210</v>
      </c>
      <c r="L521">
        <v>19880101</v>
      </c>
      <c r="M521" t="s">
        <v>264</v>
      </c>
      <c r="N521" t="s">
        <v>307</v>
      </c>
      <c r="O521">
        <v>2024</v>
      </c>
      <c r="P521">
        <v>0</v>
      </c>
    </row>
    <row r="522" spans="1:16" x14ac:dyDescent="0.25">
      <c r="A522" t="s">
        <v>1213</v>
      </c>
      <c r="B522">
        <v>779</v>
      </c>
      <c r="C522" t="s">
        <v>268</v>
      </c>
      <c r="D522">
        <v>41033</v>
      </c>
      <c r="E522">
        <v>41037</v>
      </c>
      <c r="F522">
        <v>57.54</v>
      </c>
      <c r="G522">
        <v>300</v>
      </c>
      <c r="H522">
        <v>0</v>
      </c>
      <c r="I522">
        <f t="shared" si="8"/>
        <v>300</v>
      </c>
      <c r="J522" t="s">
        <v>29</v>
      </c>
      <c r="K522" t="s">
        <v>648</v>
      </c>
      <c r="L522">
        <v>20120101</v>
      </c>
      <c r="M522" t="s">
        <v>31</v>
      </c>
      <c r="N522" t="s">
        <v>649</v>
      </c>
      <c r="O522">
        <v>2024</v>
      </c>
      <c r="P522">
        <v>0</v>
      </c>
    </row>
    <row r="523" spans="1:16" x14ac:dyDescent="0.25">
      <c r="A523" t="s">
        <v>1214</v>
      </c>
      <c r="B523">
        <v>780</v>
      </c>
      <c r="C523" t="s">
        <v>268</v>
      </c>
      <c r="D523">
        <v>41037</v>
      </c>
      <c r="E523">
        <v>41038</v>
      </c>
      <c r="F523">
        <v>55.4</v>
      </c>
      <c r="G523">
        <v>300</v>
      </c>
      <c r="H523">
        <v>0</v>
      </c>
      <c r="I523">
        <f t="shared" si="8"/>
        <v>300</v>
      </c>
      <c r="J523" t="s">
        <v>29</v>
      </c>
      <c r="K523" t="s">
        <v>648</v>
      </c>
      <c r="L523">
        <v>20120101</v>
      </c>
      <c r="M523" t="s">
        <v>31</v>
      </c>
      <c r="N523" t="s">
        <v>649</v>
      </c>
      <c r="O523">
        <v>2024</v>
      </c>
      <c r="P523">
        <v>0</v>
      </c>
    </row>
    <row r="524" spans="1:16" x14ac:dyDescent="0.25">
      <c r="A524" t="s">
        <v>1215</v>
      </c>
      <c r="B524">
        <v>781</v>
      </c>
      <c r="C524" t="s">
        <v>268</v>
      </c>
      <c r="D524">
        <v>41038</v>
      </c>
      <c r="E524">
        <v>41041</v>
      </c>
      <c r="F524">
        <v>5.92</v>
      </c>
      <c r="G524">
        <v>300</v>
      </c>
      <c r="H524">
        <v>0</v>
      </c>
      <c r="I524">
        <f t="shared" si="8"/>
        <v>300</v>
      </c>
      <c r="J524" t="s">
        <v>29</v>
      </c>
      <c r="K524" t="s">
        <v>648</v>
      </c>
      <c r="L524">
        <v>20120101</v>
      </c>
      <c r="M524" t="s">
        <v>31</v>
      </c>
      <c r="N524" t="s">
        <v>649</v>
      </c>
      <c r="O524">
        <v>2024</v>
      </c>
      <c r="P524">
        <v>0</v>
      </c>
    </row>
    <row r="525" spans="1:16" x14ac:dyDescent="0.25">
      <c r="A525" t="s">
        <v>1216</v>
      </c>
      <c r="B525">
        <v>783</v>
      </c>
      <c r="C525" t="s">
        <v>268</v>
      </c>
      <c r="D525">
        <v>41038</v>
      </c>
      <c r="E525">
        <v>41044</v>
      </c>
      <c r="F525">
        <v>15.62</v>
      </c>
      <c r="G525">
        <v>300</v>
      </c>
      <c r="H525">
        <v>0</v>
      </c>
      <c r="I525">
        <f t="shared" si="8"/>
        <v>300</v>
      </c>
      <c r="J525" t="s">
        <v>29</v>
      </c>
      <c r="K525" t="s">
        <v>648</v>
      </c>
      <c r="L525">
        <v>20120101</v>
      </c>
      <c r="M525" t="s">
        <v>31</v>
      </c>
      <c r="N525" t="s">
        <v>649</v>
      </c>
      <c r="O525">
        <v>2024</v>
      </c>
      <c r="P525">
        <v>0</v>
      </c>
    </row>
    <row r="526" spans="1:16" x14ac:dyDescent="0.25">
      <c r="A526" t="s">
        <v>1217</v>
      </c>
      <c r="B526">
        <v>789</v>
      </c>
      <c r="C526" t="s">
        <v>268</v>
      </c>
      <c r="D526">
        <v>41046</v>
      </c>
      <c r="E526">
        <v>41035</v>
      </c>
      <c r="F526">
        <v>17.510000000000002</v>
      </c>
      <c r="G526">
        <v>300</v>
      </c>
      <c r="H526">
        <v>0</v>
      </c>
      <c r="I526">
        <f t="shared" si="8"/>
        <v>300</v>
      </c>
      <c r="J526" t="s">
        <v>29</v>
      </c>
      <c r="K526" t="s">
        <v>648</v>
      </c>
      <c r="L526">
        <v>20090101</v>
      </c>
      <c r="M526" t="s">
        <v>31</v>
      </c>
      <c r="N526" t="s">
        <v>649</v>
      </c>
      <c r="O526">
        <v>2024</v>
      </c>
      <c r="P526">
        <v>0</v>
      </c>
    </row>
    <row r="527" spans="1:16" x14ac:dyDescent="0.25">
      <c r="A527" t="s">
        <v>1218</v>
      </c>
      <c r="B527">
        <v>790</v>
      </c>
      <c r="C527" t="s">
        <v>268</v>
      </c>
      <c r="D527">
        <v>41035</v>
      </c>
      <c r="E527">
        <v>41049</v>
      </c>
      <c r="F527">
        <v>53.93</v>
      </c>
      <c r="G527">
        <v>300</v>
      </c>
      <c r="H527">
        <v>0</v>
      </c>
      <c r="I527">
        <f t="shared" si="8"/>
        <v>300</v>
      </c>
      <c r="J527" t="s">
        <v>29</v>
      </c>
      <c r="K527" t="s">
        <v>648</v>
      </c>
      <c r="L527">
        <v>20090101</v>
      </c>
      <c r="M527" t="s">
        <v>31</v>
      </c>
      <c r="N527" t="s">
        <v>649</v>
      </c>
      <c r="O527">
        <v>2024</v>
      </c>
      <c r="P527">
        <v>0</v>
      </c>
    </row>
    <row r="528" spans="1:16" x14ac:dyDescent="0.25">
      <c r="A528" t="s">
        <v>1219</v>
      </c>
      <c r="B528">
        <v>791</v>
      </c>
      <c r="C528" t="s">
        <v>268</v>
      </c>
      <c r="D528">
        <v>41049</v>
      </c>
      <c r="E528">
        <v>41044</v>
      </c>
      <c r="F528">
        <v>55.76</v>
      </c>
      <c r="G528">
        <v>300</v>
      </c>
      <c r="H528">
        <v>0</v>
      </c>
      <c r="I528">
        <f t="shared" si="8"/>
        <v>300</v>
      </c>
      <c r="J528" t="s">
        <v>29</v>
      </c>
      <c r="K528" t="s">
        <v>648</v>
      </c>
      <c r="L528">
        <v>20090101</v>
      </c>
      <c r="M528" t="s">
        <v>31</v>
      </c>
      <c r="N528" t="s">
        <v>649</v>
      </c>
      <c r="O528">
        <v>2024</v>
      </c>
      <c r="P528">
        <v>0</v>
      </c>
    </row>
    <row r="529" spans="1:16" x14ac:dyDescent="0.25">
      <c r="A529" t="s">
        <v>1220</v>
      </c>
      <c r="B529">
        <v>800</v>
      </c>
      <c r="C529" t="s">
        <v>268</v>
      </c>
      <c r="D529">
        <v>41065</v>
      </c>
      <c r="E529">
        <v>41067</v>
      </c>
      <c r="F529">
        <v>56.41</v>
      </c>
      <c r="G529">
        <v>300</v>
      </c>
      <c r="H529">
        <v>0</v>
      </c>
      <c r="I529">
        <f t="shared" si="8"/>
        <v>300</v>
      </c>
      <c r="J529" t="s">
        <v>29</v>
      </c>
      <c r="K529" t="s">
        <v>648</v>
      </c>
      <c r="L529">
        <v>20090101</v>
      </c>
      <c r="M529" t="s">
        <v>31</v>
      </c>
      <c r="N529" t="s">
        <v>649</v>
      </c>
      <c r="O529">
        <v>2024</v>
      </c>
      <c r="P529">
        <v>0</v>
      </c>
    </row>
    <row r="530" spans="1:16" x14ac:dyDescent="0.25">
      <c r="A530" t="s">
        <v>1221</v>
      </c>
      <c r="B530">
        <v>801</v>
      </c>
      <c r="C530" t="s">
        <v>268</v>
      </c>
      <c r="D530">
        <v>41071</v>
      </c>
      <c r="E530">
        <v>41052</v>
      </c>
      <c r="F530">
        <v>73.16</v>
      </c>
      <c r="G530">
        <v>300</v>
      </c>
      <c r="H530">
        <v>0</v>
      </c>
      <c r="I530">
        <f t="shared" si="8"/>
        <v>300</v>
      </c>
      <c r="J530" t="s">
        <v>29</v>
      </c>
      <c r="K530" t="s">
        <v>648</v>
      </c>
      <c r="L530">
        <v>20090101</v>
      </c>
      <c r="M530" t="s">
        <v>31</v>
      </c>
      <c r="N530" t="s">
        <v>682</v>
      </c>
      <c r="O530">
        <v>2024</v>
      </c>
      <c r="P530">
        <v>0</v>
      </c>
    </row>
    <row r="531" spans="1:16" x14ac:dyDescent="0.25">
      <c r="A531" t="s">
        <v>1222</v>
      </c>
      <c r="B531">
        <v>802</v>
      </c>
      <c r="C531" t="s">
        <v>268</v>
      </c>
      <c r="D531">
        <v>41072</v>
      </c>
      <c r="E531">
        <v>41054</v>
      </c>
      <c r="F531">
        <v>88.4</v>
      </c>
      <c r="G531">
        <v>300</v>
      </c>
      <c r="H531">
        <v>0</v>
      </c>
      <c r="I531">
        <f t="shared" si="8"/>
        <v>300</v>
      </c>
      <c r="J531" t="s">
        <v>29</v>
      </c>
      <c r="K531" t="s">
        <v>648</v>
      </c>
      <c r="L531">
        <v>20090101</v>
      </c>
      <c r="M531" t="s">
        <v>31</v>
      </c>
      <c r="N531" t="s">
        <v>1223</v>
      </c>
      <c r="O531">
        <v>2024</v>
      </c>
      <c r="P531">
        <v>0</v>
      </c>
    </row>
    <row r="532" spans="1:16" x14ac:dyDescent="0.25">
      <c r="A532" t="s">
        <v>1224</v>
      </c>
      <c r="B532">
        <v>804</v>
      </c>
      <c r="C532" t="s">
        <v>268</v>
      </c>
      <c r="D532">
        <v>41059</v>
      </c>
      <c r="E532">
        <v>41074</v>
      </c>
      <c r="F532">
        <v>10.98</v>
      </c>
      <c r="G532">
        <v>300</v>
      </c>
      <c r="H532">
        <v>0</v>
      </c>
      <c r="I532">
        <f t="shared" si="8"/>
        <v>300</v>
      </c>
      <c r="J532" t="s">
        <v>29</v>
      </c>
      <c r="K532" t="s">
        <v>648</v>
      </c>
      <c r="L532">
        <v>20090101</v>
      </c>
      <c r="M532" t="s">
        <v>31</v>
      </c>
      <c r="N532" t="s">
        <v>649</v>
      </c>
      <c r="O532">
        <v>2024</v>
      </c>
      <c r="P532">
        <v>0</v>
      </c>
    </row>
    <row r="533" spans="1:16" x14ac:dyDescent="0.25">
      <c r="A533" t="s">
        <v>1225</v>
      </c>
      <c r="B533">
        <v>807</v>
      </c>
      <c r="C533" t="s">
        <v>268</v>
      </c>
      <c r="D533">
        <v>41078</v>
      </c>
      <c r="E533">
        <v>41065</v>
      </c>
      <c r="F533">
        <v>65.61</v>
      </c>
      <c r="G533">
        <v>300</v>
      </c>
      <c r="H533">
        <v>0</v>
      </c>
      <c r="I533">
        <f t="shared" si="8"/>
        <v>300</v>
      </c>
      <c r="J533" t="s">
        <v>29</v>
      </c>
      <c r="K533" t="s">
        <v>648</v>
      </c>
      <c r="L533">
        <v>20090101</v>
      </c>
      <c r="M533" t="s">
        <v>31</v>
      </c>
      <c r="N533" t="s">
        <v>674</v>
      </c>
      <c r="O533">
        <v>2024</v>
      </c>
      <c r="P533">
        <v>0</v>
      </c>
    </row>
    <row r="534" spans="1:16" x14ac:dyDescent="0.25">
      <c r="A534" t="s">
        <v>1226</v>
      </c>
      <c r="B534">
        <v>809</v>
      </c>
      <c r="C534" t="s">
        <v>268</v>
      </c>
      <c r="D534">
        <v>41079</v>
      </c>
      <c r="E534">
        <v>41081</v>
      </c>
      <c r="F534">
        <v>78.099999999999994</v>
      </c>
      <c r="G534">
        <v>300</v>
      </c>
      <c r="H534">
        <v>0</v>
      </c>
      <c r="I534">
        <f t="shared" si="8"/>
        <v>300</v>
      </c>
      <c r="J534" t="s">
        <v>29</v>
      </c>
      <c r="K534" t="s">
        <v>648</v>
      </c>
      <c r="L534">
        <v>20090101</v>
      </c>
      <c r="M534" t="s">
        <v>31</v>
      </c>
      <c r="N534" t="s">
        <v>674</v>
      </c>
      <c r="O534">
        <v>2024</v>
      </c>
      <c r="P534">
        <v>0</v>
      </c>
    </row>
    <row r="535" spans="1:16" x14ac:dyDescent="0.25">
      <c r="A535" t="s">
        <v>1227</v>
      </c>
      <c r="B535">
        <v>829</v>
      </c>
      <c r="C535" t="s">
        <v>268</v>
      </c>
      <c r="D535">
        <v>41065</v>
      </c>
      <c r="E535">
        <v>41094</v>
      </c>
      <c r="F535">
        <v>1.82</v>
      </c>
      <c r="G535">
        <v>300</v>
      </c>
      <c r="H535">
        <v>0</v>
      </c>
      <c r="I535">
        <f t="shared" si="8"/>
        <v>300</v>
      </c>
      <c r="J535" t="s">
        <v>29</v>
      </c>
      <c r="K535" t="s">
        <v>648</v>
      </c>
      <c r="L535">
        <v>20090101</v>
      </c>
      <c r="M535" t="s">
        <v>31</v>
      </c>
      <c r="N535" t="s">
        <v>674</v>
      </c>
      <c r="O535">
        <v>2024</v>
      </c>
      <c r="P535">
        <v>0</v>
      </c>
    </row>
    <row r="536" spans="1:16" x14ac:dyDescent="0.25">
      <c r="A536" t="s">
        <v>1228</v>
      </c>
      <c r="B536">
        <v>830</v>
      </c>
      <c r="C536" t="s">
        <v>268</v>
      </c>
      <c r="D536">
        <v>41094</v>
      </c>
      <c r="E536">
        <v>41079</v>
      </c>
      <c r="F536">
        <v>40.270000000000003</v>
      </c>
      <c r="G536">
        <v>300</v>
      </c>
      <c r="H536">
        <v>0</v>
      </c>
      <c r="I536">
        <f t="shared" si="8"/>
        <v>300</v>
      </c>
      <c r="J536" t="s">
        <v>29</v>
      </c>
      <c r="K536" t="s">
        <v>648</v>
      </c>
      <c r="L536">
        <v>20090101</v>
      </c>
      <c r="M536" t="s">
        <v>31</v>
      </c>
      <c r="N536" t="s">
        <v>674</v>
      </c>
      <c r="O536">
        <v>2024</v>
      </c>
      <c r="P536">
        <v>0</v>
      </c>
    </row>
    <row r="537" spans="1:16" x14ac:dyDescent="0.25">
      <c r="A537" t="s">
        <v>1229</v>
      </c>
      <c r="B537" t="s">
        <v>1230</v>
      </c>
      <c r="C537" t="s">
        <v>28</v>
      </c>
      <c r="D537">
        <v>41842</v>
      </c>
      <c r="E537" t="s">
        <v>1231</v>
      </c>
      <c r="F537">
        <v>9.66</v>
      </c>
      <c r="G537">
        <v>300</v>
      </c>
      <c r="H537">
        <v>0</v>
      </c>
      <c r="I537">
        <f t="shared" si="8"/>
        <v>300</v>
      </c>
      <c r="J537" t="s">
        <v>29</v>
      </c>
      <c r="K537" t="s">
        <v>30</v>
      </c>
      <c r="L537">
        <v>20010101</v>
      </c>
      <c r="M537" t="s">
        <v>31</v>
      </c>
      <c r="N537" t="s">
        <v>802</v>
      </c>
      <c r="O537">
        <v>2024</v>
      </c>
      <c r="P537">
        <v>0</v>
      </c>
    </row>
    <row r="538" spans="1:16" x14ac:dyDescent="0.25">
      <c r="A538" t="s">
        <v>1232</v>
      </c>
      <c r="B538" t="s">
        <v>1233</v>
      </c>
      <c r="C538" t="s">
        <v>268</v>
      </c>
      <c r="D538">
        <v>47208</v>
      </c>
      <c r="E538">
        <v>47214</v>
      </c>
      <c r="F538">
        <v>62.1</v>
      </c>
      <c r="G538">
        <v>300</v>
      </c>
      <c r="H538">
        <v>0</v>
      </c>
      <c r="I538">
        <f t="shared" si="8"/>
        <v>300</v>
      </c>
      <c r="J538" t="s">
        <v>29</v>
      </c>
      <c r="K538" t="s">
        <v>30</v>
      </c>
      <c r="L538">
        <v>19980101</v>
      </c>
      <c r="M538" t="s">
        <v>31</v>
      </c>
      <c r="N538" t="s">
        <v>722</v>
      </c>
      <c r="O538">
        <v>2024</v>
      </c>
      <c r="P538">
        <v>0</v>
      </c>
    </row>
    <row r="539" spans="1:16" x14ac:dyDescent="0.25">
      <c r="A539" t="s">
        <v>1234</v>
      </c>
      <c r="B539" t="s">
        <v>1235</v>
      </c>
      <c r="C539" t="s">
        <v>268</v>
      </c>
      <c r="D539">
        <v>47210</v>
      </c>
      <c r="E539">
        <v>47304</v>
      </c>
      <c r="F539">
        <v>12.53</v>
      </c>
      <c r="G539">
        <v>300</v>
      </c>
      <c r="H539">
        <v>0</v>
      </c>
      <c r="I539">
        <f t="shared" si="8"/>
        <v>300</v>
      </c>
      <c r="J539" t="s">
        <v>29</v>
      </c>
      <c r="K539" t="s">
        <v>30</v>
      </c>
      <c r="L539">
        <v>19980101</v>
      </c>
      <c r="M539" t="s">
        <v>31</v>
      </c>
      <c r="N539" t="s">
        <v>708</v>
      </c>
      <c r="O539">
        <v>2024</v>
      </c>
      <c r="P539">
        <v>0</v>
      </c>
    </row>
    <row r="540" spans="1:16" x14ac:dyDescent="0.25">
      <c r="A540" t="s">
        <v>1236</v>
      </c>
      <c r="B540" t="s">
        <v>1237</v>
      </c>
      <c r="C540" t="s">
        <v>268</v>
      </c>
      <c r="D540" t="s">
        <v>1238</v>
      </c>
      <c r="E540">
        <v>47210</v>
      </c>
      <c r="F540">
        <v>66.95</v>
      </c>
      <c r="G540">
        <v>300</v>
      </c>
      <c r="H540">
        <v>0</v>
      </c>
      <c r="I540">
        <f t="shared" si="8"/>
        <v>300</v>
      </c>
      <c r="J540" t="s">
        <v>29</v>
      </c>
      <c r="K540" t="s">
        <v>30</v>
      </c>
      <c r="L540">
        <v>19980101</v>
      </c>
      <c r="M540" t="s">
        <v>31</v>
      </c>
      <c r="N540" t="s">
        <v>708</v>
      </c>
      <c r="O540">
        <v>2024</v>
      </c>
      <c r="P540">
        <v>0</v>
      </c>
    </row>
    <row r="541" spans="1:16" x14ac:dyDescent="0.25">
      <c r="A541" t="s">
        <v>1239</v>
      </c>
      <c r="B541" t="s">
        <v>1240</v>
      </c>
      <c r="C541" t="s">
        <v>268</v>
      </c>
      <c r="D541">
        <v>47208</v>
      </c>
      <c r="E541">
        <v>47209</v>
      </c>
      <c r="F541">
        <v>8.9700000000000006</v>
      </c>
      <c r="G541">
        <v>300</v>
      </c>
      <c r="H541">
        <v>0</v>
      </c>
      <c r="I541">
        <f t="shared" si="8"/>
        <v>300</v>
      </c>
      <c r="J541" t="s">
        <v>29</v>
      </c>
      <c r="K541" t="s">
        <v>30</v>
      </c>
      <c r="L541">
        <v>19980101</v>
      </c>
      <c r="M541" t="s">
        <v>31</v>
      </c>
      <c r="N541" t="s">
        <v>733</v>
      </c>
      <c r="O541">
        <v>2024</v>
      </c>
      <c r="P541">
        <v>0</v>
      </c>
    </row>
    <row r="542" spans="1:16" x14ac:dyDescent="0.25">
      <c r="A542" t="s">
        <v>1241</v>
      </c>
      <c r="B542" t="s">
        <v>1242</v>
      </c>
      <c r="C542" t="s">
        <v>268</v>
      </c>
      <c r="D542">
        <v>47207</v>
      </c>
      <c r="E542">
        <v>47208</v>
      </c>
      <c r="F542">
        <v>36.18</v>
      </c>
      <c r="G542">
        <v>300</v>
      </c>
      <c r="H542">
        <v>0</v>
      </c>
      <c r="I542">
        <f t="shared" si="8"/>
        <v>300</v>
      </c>
      <c r="J542" t="s">
        <v>29</v>
      </c>
      <c r="K542" t="s">
        <v>30</v>
      </c>
      <c r="L542">
        <v>19980101</v>
      </c>
      <c r="M542" t="s">
        <v>31</v>
      </c>
      <c r="N542" t="s">
        <v>733</v>
      </c>
      <c r="O542">
        <v>2024</v>
      </c>
      <c r="P542">
        <v>0</v>
      </c>
    </row>
    <row r="543" spans="1:16" x14ac:dyDescent="0.25">
      <c r="A543" t="s">
        <v>1243</v>
      </c>
      <c r="B543" t="s">
        <v>1244</v>
      </c>
      <c r="C543" t="s">
        <v>268</v>
      </c>
      <c r="D543">
        <v>47205</v>
      </c>
      <c r="E543">
        <v>47207</v>
      </c>
      <c r="F543">
        <v>37</v>
      </c>
      <c r="G543">
        <v>300</v>
      </c>
      <c r="H543">
        <v>0</v>
      </c>
      <c r="I543">
        <f t="shared" si="8"/>
        <v>300</v>
      </c>
      <c r="J543" t="s">
        <v>29</v>
      </c>
      <c r="K543" t="s">
        <v>30</v>
      </c>
      <c r="L543">
        <v>19980101</v>
      </c>
      <c r="M543" t="s">
        <v>31</v>
      </c>
      <c r="N543" t="s">
        <v>733</v>
      </c>
      <c r="O543">
        <v>2024</v>
      </c>
      <c r="P543">
        <v>0</v>
      </c>
    </row>
    <row r="544" spans="1:16" x14ac:dyDescent="0.25">
      <c r="A544" t="s">
        <v>1245</v>
      </c>
      <c r="B544" t="s">
        <v>1246</v>
      </c>
      <c r="C544" t="s">
        <v>268</v>
      </c>
      <c r="D544">
        <v>41945</v>
      </c>
      <c r="E544">
        <v>41946</v>
      </c>
      <c r="F544">
        <v>18.190000000000001</v>
      </c>
      <c r="G544">
        <v>300</v>
      </c>
      <c r="H544">
        <v>0</v>
      </c>
      <c r="I544">
        <f t="shared" si="8"/>
        <v>300</v>
      </c>
      <c r="J544" t="s">
        <v>29</v>
      </c>
      <c r="K544" t="s">
        <v>30</v>
      </c>
      <c r="L544">
        <v>20010101</v>
      </c>
      <c r="M544" t="s">
        <v>31</v>
      </c>
      <c r="N544" t="s">
        <v>1247</v>
      </c>
      <c r="O544">
        <v>2024</v>
      </c>
      <c r="P544">
        <v>0</v>
      </c>
    </row>
    <row r="545" spans="1:16" x14ac:dyDescent="0.25">
      <c r="A545" t="s">
        <v>1248</v>
      </c>
      <c r="B545" t="s">
        <v>1249</v>
      </c>
      <c r="C545" t="s">
        <v>268</v>
      </c>
      <c r="D545">
        <v>41944</v>
      </c>
      <c r="E545">
        <v>41945</v>
      </c>
      <c r="F545">
        <v>61.7</v>
      </c>
      <c r="G545">
        <v>300</v>
      </c>
      <c r="H545">
        <v>0</v>
      </c>
      <c r="I545">
        <f t="shared" si="8"/>
        <v>300</v>
      </c>
      <c r="J545" t="s">
        <v>29</v>
      </c>
      <c r="K545" t="s">
        <v>30</v>
      </c>
      <c r="L545">
        <v>20010101</v>
      </c>
      <c r="M545" t="s">
        <v>31</v>
      </c>
      <c r="N545" t="s">
        <v>1247</v>
      </c>
      <c r="O545">
        <v>2024</v>
      </c>
      <c r="P545">
        <v>0</v>
      </c>
    </row>
    <row r="546" spans="1:16" x14ac:dyDescent="0.25">
      <c r="A546" t="s">
        <v>1250</v>
      </c>
      <c r="B546" t="s">
        <v>1251</v>
      </c>
      <c r="C546" t="s">
        <v>268</v>
      </c>
      <c r="D546">
        <v>41943</v>
      </c>
      <c r="E546">
        <v>41944</v>
      </c>
      <c r="F546">
        <v>42.02</v>
      </c>
      <c r="G546">
        <v>300</v>
      </c>
      <c r="H546">
        <v>0</v>
      </c>
      <c r="I546">
        <f t="shared" si="8"/>
        <v>300</v>
      </c>
      <c r="J546" t="s">
        <v>29</v>
      </c>
      <c r="K546" t="s">
        <v>30</v>
      </c>
      <c r="L546">
        <v>20010101</v>
      </c>
      <c r="M546" t="s">
        <v>31</v>
      </c>
      <c r="N546" t="s">
        <v>1247</v>
      </c>
      <c r="O546">
        <v>2024</v>
      </c>
      <c r="P546">
        <v>0</v>
      </c>
    </row>
    <row r="547" spans="1:16" x14ac:dyDescent="0.25">
      <c r="A547" t="s">
        <v>1252</v>
      </c>
      <c r="B547" t="s">
        <v>1253</v>
      </c>
      <c r="C547" t="s">
        <v>268</v>
      </c>
      <c r="D547">
        <v>41942</v>
      </c>
      <c r="E547">
        <v>41943</v>
      </c>
      <c r="F547">
        <v>35.44</v>
      </c>
      <c r="G547">
        <v>300</v>
      </c>
      <c r="H547">
        <v>0</v>
      </c>
      <c r="I547">
        <f t="shared" si="8"/>
        <v>300</v>
      </c>
      <c r="J547" t="s">
        <v>29</v>
      </c>
      <c r="K547" t="s">
        <v>30</v>
      </c>
      <c r="L547">
        <v>20010101</v>
      </c>
      <c r="M547" t="s">
        <v>31</v>
      </c>
      <c r="N547" t="s">
        <v>802</v>
      </c>
      <c r="O547">
        <v>2024</v>
      </c>
      <c r="P547">
        <v>0</v>
      </c>
    </row>
    <row r="548" spans="1:16" x14ac:dyDescent="0.25">
      <c r="A548" t="s">
        <v>1254</v>
      </c>
      <c r="B548" t="s">
        <v>1255</v>
      </c>
      <c r="C548" t="s">
        <v>28</v>
      </c>
      <c r="D548">
        <v>41933</v>
      </c>
      <c r="E548">
        <v>41870</v>
      </c>
      <c r="F548">
        <v>36.770000000000003</v>
      </c>
      <c r="G548">
        <v>300</v>
      </c>
      <c r="H548">
        <v>0</v>
      </c>
      <c r="I548">
        <f t="shared" si="8"/>
        <v>300</v>
      </c>
      <c r="J548" t="s">
        <v>29</v>
      </c>
      <c r="K548" t="s">
        <v>702</v>
      </c>
      <c r="L548">
        <v>20010101</v>
      </c>
      <c r="M548" t="s">
        <v>31</v>
      </c>
      <c r="N548" t="s">
        <v>802</v>
      </c>
      <c r="O548">
        <v>2024</v>
      </c>
      <c r="P548">
        <v>0</v>
      </c>
    </row>
    <row r="549" spans="1:16" x14ac:dyDescent="0.25">
      <c r="A549" t="s">
        <v>1256</v>
      </c>
      <c r="B549" t="s">
        <v>1257</v>
      </c>
      <c r="C549" t="s">
        <v>28</v>
      </c>
      <c r="D549">
        <v>41932</v>
      </c>
      <c r="E549">
        <v>41933</v>
      </c>
      <c r="F549">
        <v>36.32</v>
      </c>
      <c r="G549">
        <v>300</v>
      </c>
      <c r="H549">
        <v>0</v>
      </c>
      <c r="I549">
        <f t="shared" si="8"/>
        <v>300</v>
      </c>
      <c r="J549" t="s">
        <v>29</v>
      </c>
      <c r="K549" t="s">
        <v>702</v>
      </c>
      <c r="L549">
        <v>20010101</v>
      </c>
      <c r="M549" t="s">
        <v>31</v>
      </c>
      <c r="N549" t="s">
        <v>802</v>
      </c>
      <c r="O549">
        <v>2024</v>
      </c>
      <c r="P549">
        <v>0</v>
      </c>
    </row>
    <row r="550" spans="1:16" x14ac:dyDescent="0.25">
      <c r="A550" t="s">
        <v>1258</v>
      </c>
      <c r="B550" t="s">
        <v>1259</v>
      </c>
      <c r="C550" t="s">
        <v>28</v>
      </c>
      <c r="D550">
        <v>41931</v>
      </c>
      <c r="E550">
        <v>41932</v>
      </c>
      <c r="F550">
        <v>35.42</v>
      </c>
      <c r="G550">
        <v>300</v>
      </c>
      <c r="H550">
        <v>0</v>
      </c>
      <c r="I550">
        <f t="shared" si="8"/>
        <v>300</v>
      </c>
      <c r="J550" t="s">
        <v>29</v>
      </c>
      <c r="K550" t="s">
        <v>702</v>
      </c>
      <c r="L550">
        <v>20010101</v>
      </c>
      <c r="M550" t="s">
        <v>31</v>
      </c>
      <c r="N550" t="s">
        <v>1247</v>
      </c>
      <c r="O550">
        <v>2024</v>
      </c>
      <c r="P550">
        <v>0</v>
      </c>
    </row>
    <row r="551" spans="1:16" x14ac:dyDescent="0.25">
      <c r="A551" t="s">
        <v>1260</v>
      </c>
      <c r="B551" t="s">
        <v>1261</v>
      </c>
      <c r="C551" t="s">
        <v>28</v>
      </c>
      <c r="D551">
        <v>41930</v>
      </c>
      <c r="E551">
        <v>41931</v>
      </c>
      <c r="F551">
        <v>46.44</v>
      </c>
      <c r="G551">
        <v>300</v>
      </c>
      <c r="H551">
        <v>0</v>
      </c>
      <c r="I551">
        <f t="shared" si="8"/>
        <v>300</v>
      </c>
      <c r="J551" t="s">
        <v>29</v>
      </c>
      <c r="K551" t="s">
        <v>702</v>
      </c>
      <c r="L551">
        <v>20010101</v>
      </c>
      <c r="M551" t="s">
        <v>31</v>
      </c>
      <c r="N551" t="s">
        <v>1247</v>
      </c>
      <c r="O551">
        <v>2024</v>
      </c>
      <c r="P551">
        <v>0</v>
      </c>
    </row>
    <row r="552" spans="1:16" x14ac:dyDescent="0.25">
      <c r="A552" t="s">
        <v>1262</v>
      </c>
      <c r="B552" t="s">
        <v>1263</v>
      </c>
      <c r="C552" t="s">
        <v>28</v>
      </c>
      <c r="D552">
        <v>40810</v>
      </c>
      <c r="E552">
        <v>40820</v>
      </c>
      <c r="F552">
        <v>23.59</v>
      </c>
      <c r="G552">
        <v>300</v>
      </c>
      <c r="H552">
        <v>0</v>
      </c>
      <c r="I552">
        <f t="shared" si="8"/>
        <v>300</v>
      </c>
      <c r="J552" t="s">
        <v>29</v>
      </c>
      <c r="K552" t="s">
        <v>30</v>
      </c>
      <c r="L552">
        <v>19850101</v>
      </c>
      <c r="M552" t="s">
        <v>31</v>
      </c>
      <c r="N552" t="s">
        <v>1264</v>
      </c>
      <c r="O552">
        <v>2024</v>
      </c>
      <c r="P552">
        <v>0</v>
      </c>
    </row>
    <row r="553" spans="1:16" x14ac:dyDescent="0.25">
      <c r="A553" t="s">
        <v>1265</v>
      </c>
      <c r="B553" t="s">
        <v>1266</v>
      </c>
      <c r="C553" t="s">
        <v>28</v>
      </c>
      <c r="D553">
        <v>40920</v>
      </c>
      <c r="E553">
        <v>40930</v>
      </c>
      <c r="F553">
        <v>46.42</v>
      </c>
      <c r="G553">
        <v>300</v>
      </c>
      <c r="H553">
        <v>0</v>
      </c>
      <c r="I553">
        <f t="shared" si="8"/>
        <v>300</v>
      </c>
      <c r="J553" t="s">
        <v>29</v>
      </c>
      <c r="K553" t="s">
        <v>30</v>
      </c>
      <c r="L553">
        <v>19830101</v>
      </c>
      <c r="M553" t="s">
        <v>31</v>
      </c>
      <c r="N553" t="s">
        <v>95</v>
      </c>
      <c r="O553">
        <v>2024</v>
      </c>
      <c r="P553">
        <v>0</v>
      </c>
    </row>
    <row r="554" spans="1:16" x14ac:dyDescent="0.25">
      <c r="A554" t="s">
        <v>1267</v>
      </c>
      <c r="B554" t="s">
        <v>1268</v>
      </c>
      <c r="C554" t="s">
        <v>28</v>
      </c>
      <c r="D554">
        <v>40930</v>
      </c>
      <c r="E554">
        <v>40940</v>
      </c>
      <c r="F554">
        <v>49.43</v>
      </c>
      <c r="G554">
        <v>300</v>
      </c>
      <c r="H554">
        <v>0</v>
      </c>
      <c r="I554">
        <f t="shared" si="8"/>
        <v>300</v>
      </c>
      <c r="J554" t="s">
        <v>29</v>
      </c>
      <c r="K554" t="s">
        <v>30</v>
      </c>
      <c r="L554">
        <v>19830101</v>
      </c>
      <c r="M554" t="s">
        <v>31</v>
      </c>
      <c r="N554" t="s">
        <v>95</v>
      </c>
      <c r="O554">
        <v>2024</v>
      </c>
      <c r="P554">
        <v>0</v>
      </c>
    </row>
    <row r="555" spans="1:16" x14ac:dyDescent="0.25">
      <c r="A555" t="s">
        <v>1269</v>
      </c>
      <c r="B555" t="s">
        <v>1270</v>
      </c>
      <c r="C555" t="s">
        <v>28</v>
      </c>
      <c r="D555">
        <v>41930</v>
      </c>
      <c r="E555">
        <v>41940</v>
      </c>
      <c r="F555">
        <v>41.22</v>
      </c>
      <c r="G555">
        <v>300</v>
      </c>
      <c r="H555">
        <v>0</v>
      </c>
      <c r="I555">
        <f t="shared" si="8"/>
        <v>300</v>
      </c>
      <c r="J555" t="s">
        <v>29</v>
      </c>
      <c r="K555" t="s">
        <v>30</v>
      </c>
      <c r="L555">
        <v>19810101</v>
      </c>
      <c r="M555" t="s">
        <v>31</v>
      </c>
      <c r="N555" t="s">
        <v>1247</v>
      </c>
      <c r="O555">
        <v>2024</v>
      </c>
      <c r="P555">
        <v>0</v>
      </c>
    </row>
    <row r="556" spans="1:16" x14ac:dyDescent="0.25">
      <c r="A556" t="s">
        <v>1271</v>
      </c>
      <c r="B556" t="s">
        <v>1272</v>
      </c>
      <c r="C556" t="s">
        <v>28</v>
      </c>
      <c r="D556">
        <v>41940</v>
      </c>
      <c r="E556">
        <v>41950</v>
      </c>
      <c r="F556">
        <v>39.46</v>
      </c>
      <c r="G556">
        <v>300</v>
      </c>
      <c r="H556">
        <v>0</v>
      </c>
      <c r="I556">
        <f t="shared" si="8"/>
        <v>300</v>
      </c>
      <c r="J556" t="s">
        <v>29</v>
      </c>
      <c r="K556" t="s">
        <v>30</v>
      </c>
      <c r="L556">
        <v>19810101</v>
      </c>
      <c r="M556" t="s">
        <v>31</v>
      </c>
      <c r="N556" t="s">
        <v>1247</v>
      </c>
      <c r="O556">
        <v>2024</v>
      </c>
      <c r="P556">
        <v>0</v>
      </c>
    </row>
    <row r="557" spans="1:16" x14ac:dyDescent="0.25">
      <c r="A557" t="s">
        <v>1273</v>
      </c>
      <c r="B557" t="s">
        <v>1274</v>
      </c>
      <c r="C557" t="s">
        <v>28</v>
      </c>
      <c r="D557">
        <v>41870</v>
      </c>
      <c r="E557">
        <v>41920</v>
      </c>
      <c r="F557">
        <v>41.37</v>
      </c>
      <c r="G557">
        <v>300</v>
      </c>
      <c r="H557">
        <v>0</v>
      </c>
      <c r="I557">
        <f t="shared" si="8"/>
        <v>300</v>
      </c>
      <c r="J557" t="s">
        <v>29</v>
      </c>
      <c r="K557" t="s">
        <v>30</v>
      </c>
      <c r="L557">
        <v>19810101</v>
      </c>
      <c r="M557" t="s">
        <v>31</v>
      </c>
      <c r="N557" t="s">
        <v>802</v>
      </c>
      <c r="O557">
        <v>2024</v>
      </c>
      <c r="P557">
        <v>0</v>
      </c>
    </row>
    <row r="558" spans="1:16" x14ac:dyDescent="0.25">
      <c r="A558" t="s">
        <v>1275</v>
      </c>
      <c r="B558" t="s">
        <v>1276</v>
      </c>
      <c r="C558" t="s">
        <v>28</v>
      </c>
      <c r="D558">
        <v>41920</v>
      </c>
      <c r="E558">
        <v>41930</v>
      </c>
      <c r="F558">
        <v>39.68</v>
      </c>
      <c r="G558">
        <v>300</v>
      </c>
      <c r="H558">
        <v>0</v>
      </c>
      <c r="I558">
        <f t="shared" si="8"/>
        <v>300</v>
      </c>
      <c r="J558" t="s">
        <v>29</v>
      </c>
      <c r="K558" t="s">
        <v>30</v>
      </c>
      <c r="L558">
        <v>19810101</v>
      </c>
      <c r="M558" t="s">
        <v>31</v>
      </c>
      <c r="N558" t="s">
        <v>802</v>
      </c>
      <c r="O558">
        <v>2024</v>
      </c>
      <c r="P558">
        <v>0</v>
      </c>
    </row>
    <row r="559" spans="1:16" x14ac:dyDescent="0.25">
      <c r="A559" t="s">
        <v>1277</v>
      </c>
      <c r="B559" t="s">
        <v>1278</v>
      </c>
      <c r="C559" t="s">
        <v>28</v>
      </c>
      <c r="D559">
        <v>41831</v>
      </c>
      <c r="E559">
        <v>41840</v>
      </c>
      <c r="F559">
        <v>17.45</v>
      </c>
      <c r="G559">
        <v>300</v>
      </c>
      <c r="H559">
        <v>0</v>
      </c>
      <c r="I559">
        <f t="shared" si="8"/>
        <v>300</v>
      </c>
      <c r="J559" t="s">
        <v>29</v>
      </c>
      <c r="K559" t="s">
        <v>30</v>
      </c>
      <c r="L559">
        <v>19810101</v>
      </c>
      <c r="M559" t="s">
        <v>31</v>
      </c>
      <c r="N559" t="s">
        <v>802</v>
      </c>
      <c r="O559">
        <v>2024</v>
      </c>
      <c r="P559">
        <v>0</v>
      </c>
    </row>
    <row r="560" spans="1:16" x14ac:dyDescent="0.25">
      <c r="A560" t="s">
        <v>1279</v>
      </c>
      <c r="B560" t="s">
        <v>1280</v>
      </c>
      <c r="C560" t="s">
        <v>28</v>
      </c>
      <c r="D560">
        <v>41840</v>
      </c>
      <c r="E560">
        <v>41842</v>
      </c>
      <c r="F560">
        <v>18.22</v>
      </c>
      <c r="G560">
        <v>300</v>
      </c>
      <c r="H560">
        <v>0</v>
      </c>
      <c r="I560">
        <f t="shared" si="8"/>
        <v>300</v>
      </c>
      <c r="J560" t="s">
        <v>29</v>
      </c>
      <c r="K560" t="s">
        <v>30</v>
      </c>
      <c r="L560">
        <v>19810101</v>
      </c>
      <c r="M560" t="s">
        <v>31</v>
      </c>
      <c r="N560" t="s">
        <v>802</v>
      </c>
      <c r="O560">
        <v>2024</v>
      </c>
      <c r="P560">
        <v>0</v>
      </c>
    </row>
    <row r="561" spans="1:16" x14ac:dyDescent="0.25">
      <c r="A561" t="s">
        <v>1281</v>
      </c>
      <c r="B561" t="s">
        <v>1282</v>
      </c>
      <c r="C561" t="s">
        <v>28</v>
      </c>
      <c r="D561">
        <v>41850</v>
      </c>
      <c r="E561">
        <v>41860</v>
      </c>
      <c r="F561">
        <v>35.17</v>
      </c>
      <c r="G561">
        <v>300</v>
      </c>
      <c r="H561">
        <v>0</v>
      </c>
      <c r="I561">
        <f t="shared" si="8"/>
        <v>300</v>
      </c>
      <c r="J561" t="s">
        <v>29</v>
      </c>
      <c r="K561" t="s">
        <v>30</v>
      </c>
      <c r="L561">
        <v>19810101</v>
      </c>
      <c r="M561" t="s">
        <v>31</v>
      </c>
      <c r="N561" t="s">
        <v>802</v>
      </c>
      <c r="O561">
        <v>2024</v>
      </c>
      <c r="P561">
        <v>0</v>
      </c>
    </row>
    <row r="562" spans="1:16" x14ac:dyDescent="0.25">
      <c r="A562" t="s">
        <v>1283</v>
      </c>
      <c r="B562" t="s">
        <v>1284</v>
      </c>
      <c r="C562" t="s">
        <v>268</v>
      </c>
      <c r="D562" t="s">
        <v>1238</v>
      </c>
      <c r="E562">
        <v>47209</v>
      </c>
      <c r="F562">
        <v>15.03</v>
      </c>
      <c r="G562">
        <v>300</v>
      </c>
      <c r="H562">
        <v>0</v>
      </c>
      <c r="I562">
        <f t="shared" si="8"/>
        <v>300</v>
      </c>
      <c r="J562" t="s">
        <v>29</v>
      </c>
      <c r="K562" t="s">
        <v>30</v>
      </c>
      <c r="L562">
        <v>19980101</v>
      </c>
      <c r="M562" t="s">
        <v>31</v>
      </c>
      <c r="N562" t="s">
        <v>708</v>
      </c>
      <c r="O562">
        <v>2024</v>
      </c>
      <c r="P562">
        <v>0</v>
      </c>
    </row>
    <row r="563" spans="1:16" x14ac:dyDescent="0.25">
      <c r="A563" t="s">
        <v>1285</v>
      </c>
      <c r="B563" t="s">
        <v>1286</v>
      </c>
      <c r="C563" t="s">
        <v>28</v>
      </c>
      <c r="D563">
        <v>40840</v>
      </c>
      <c r="E563">
        <v>40850</v>
      </c>
      <c r="F563">
        <v>31.04</v>
      </c>
      <c r="G563">
        <v>300</v>
      </c>
      <c r="H563">
        <v>0</v>
      </c>
      <c r="I563">
        <f t="shared" si="8"/>
        <v>300</v>
      </c>
      <c r="J563" t="s">
        <v>29</v>
      </c>
      <c r="K563" t="s">
        <v>30</v>
      </c>
      <c r="L563">
        <v>19850101</v>
      </c>
      <c r="M563" t="s">
        <v>31</v>
      </c>
      <c r="N563" t="s">
        <v>1287</v>
      </c>
      <c r="O563">
        <v>2024</v>
      </c>
      <c r="P563">
        <v>0</v>
      </c>
    </row>
    <row r="564" spans="1:16" x14ac:dyDescent="0.25">
      <c r="A564" t="s">
        <v>1288</v>
      </c>
      <c r="B564" t="s">
        <v>1289</v>
      </c>
      <c r="C564" t="s">
        <v>28</v>
      </c>
      <c r="D564">
        <v>40820</v>
      </c>
      <c r="E564">
        <v>40830</v>
      </c>
      <c r="F564">
        <v>58.33</v>
      </c>
      <c r="G564">
        <v>300</v>
      </c>
      <c r="H564">
        <v>0</v>
      </c>
      <c r="I564">
        <f t="shared" si="8"/>
        <v>300</v>
      </c>
      <c r="J564" t="s">
        <v>29</v>
      </c>
      <c r="K564" t="s">
        <v>30</v>
      </c>
      <c r="L564">
        <v>19850101</v>
      </c>
      <c r="M564" t="s">
        <v>31</v>
      </c>
      <c r="N564" t="s">
        <v>1290</v>
      </c>
      <c r="O564">
        <v>2024</v>
      </c>
      <c r="P564">
        <v>0</v>
      </c>
    </row>
    <row r="565" spans="1:16" x14ac:dyDescent="0.25">
      <c r="A565" t="s">
        <v>1291</v>
      </c>
      <c r="B565" t="s">
        <v>1292</v>
      </c>
      <c r="C565" t="s">
        <v>28</v>
      </c>
      <c r="D565">
        <v>40920</v>
      </c>
      <c r="E565">
        <v>40910</v>
      </c>
      <c r="F565">
        <v>44.04</v>
      </c>
      <c r="G565">
        <v>300</v>
      </c>
      <c r="H565">
        <v>0</v>
      </c>
      <c r="I565">
        <f t="shared" si="8"/>
        <v>300</v>
      </c>
      <c r="J565" t="s">
        <v>29</v>
      </c>
      <c r="K565" t="s">
        <v>30</v>
      </c>
      <c r="L565">
        <v>19830101</v>
      </c>
      <c r="M565" t="s">
        <v>31</v>
      </c>
      <c r="N565" t="s">
        <v>1290</v>
      </c>
      <c r="O565">
        <v>2024</v>
      </c>
      <c r="P565">
        <v>0</v>
      </c>
    </row>
    <row r="566" spans="1:16" x14ac:dyDescent="0.25">
      <c r="A566" t="s">
        <v>1293</v>
      </c>
      <c r="B566" t="s">
        <v>1294</v>
      </c>
      <c r="C566" t="s">
        <v>28</v>
      </c>
      <c r="D566">
        <v>40830</v>
      </c>
      <c r="E566">
        <v>40840</v>
      </c>
      <c r="F566">
        <v>57.94</v>
      </c>
      <c r="G566">
        <v>300</v>
      </c>
      <c r="H566">
        <v>0</v>
      </c>
      <c r="I566">
        <f t="shared" si="8"/>
        <v>300</v>
      </c>
      <c r="J566" t="s">
        <v>29</v>
      </c>
      <c r="K566" t="s">
        <v>30</v>
      </c>
      <c r="L566">
        <v>19850101</v>
      </c>
      <c r="M566" t="s">
        <v>31</v>
      </c>
      <c r="N566" t="s">
        <v>1290</v>
      </c>
      <c r="O566">
        <v>2024</v>
      </c>
      <c r="P566">
        <v>0</v>
      </c>
    </row>
    <row r="567" spans="1:16" x14ac:dyDescent="0.25">
      <c r="A567" t="s">
        <v>1295</v>
      </c>
      <c r="B567" t="s">
        <v>1296</v>
      </c>
      <c r="C567" t="s">
        <v>28</v>
      </c>
      <c r="D567">
        <v>40780</v>
      </c>
      <c r="E567">
        <v>40790</v>
      </c>
      <c r="F567">
        <v>95.55</v>
      </c>
      <c r="G567">
        <v>300</v>
      </c>
      <c r="H567">
        <v>0</v>
      </c>
      <c r="I567">
        <f t="shared" si="8"/>
        <v>300</v>
      </c>
      <c r="J567" t="s">
        <v>29</v>
      </c>
      <c r="K567" t="s">
        <v>30</v>
      </c>
      <c r="L567">
        <v>19880101</v>
      </c>
      <c r="M567" t="s">
        <v>31</v>
      </c>
      <c r="N567" t="s">
        <v>1264</v>
      </c>
      <c r="O567">
        <v>2024</v>
      </c>
      <c r="P567">
        <v>0</v>
      </c>
    </row>
    <row r="568" spans="1:16" x14ac:dyDescent="0.25">
      <c r="A568" t="s">
        <v>1297</v>
      </c>
      <c r="B568" t="s">
        <v>1298</v>
      </c>
      <c r="C568" t="s">
        <v>28</v>
      </c>
      <c r="D568">
        <v>40790</v>
      </c>
      <c r="E568">
        <v>40810</v>
      </c>
      <c r="F568">
        <v>5.13</v>
      </c>
      <c r="G568">
        <v>300</v>
      </c>
      <c r="H568">
        <v>0</v>
      </c>
      <c r="I568">
        <f t="shared" si="8"/>
        <v>300</v>
      </c>
      <c r="J568" t="s">
        <v>29</v>
      </c>
      <c r="K568" t="s">
        <v>30</v>
      </c>
      <c r="L568">
        <v>19850101</v>
      </c>
      <c r="M568" t="s">
        <v>31</v>
      </c>
      <c r="N568" t="s">
        <v>1264</v>
      </c>
      <c r="O568">
        <v>2024</v>
      </c>
      <c r="P568">
        <v>0</v>
      </c>
    </row>
    <row r="569" spans="1:16" x14ac:dyDescent="0.25">
      <c r="A569" t="s">
        <v>1299</v>
      </c>
      <c r="B569" t="s">
        <v>1300</v>
      </c>
      <c r="C569" t="s">
        <v>28</v>
      </c>
      <c r="D569">
        <v>40790</v>
      </c>
      <c r="E569">
        <v>40860</v>
      </c>
      <c r="F569">
        <v>66.3</v>
      </c>
      <c r="G569">
        <v>300</v>
      </c>
      <c r="H569">
        <v>0</v>
      </c>
      <c r="I569">
        <f t="shared" si="8"/>
        <v>300</v>
      </c>
      <c r="J569" t="s">
        <v>29</v>
      </c>
      <c r="K569" t="s">
        <v>30</v>
      </c>
      <c r="L569">
        <v>19850101</v>
      </c>
      <c r="M569" t="s">
        <v>31</v>
      </c>
      <c r="N569" t="s">
        <v>1264</v>
      </c>
      <c r="O569">
        <v>2024</v>
      </c>
      <c r="P569">
        <v>0</v>
      </c>
    </row>
    <row r="570" spans="1:16" x14ac:dyDescent="0.25">
      <c r="A570" t="s">
        <v>1301</v>
      </c>
      <c r="B570" t="s">
        <v>1302</v>
      </c>
      <c r="C570" t="s">
        <v>28</v>
      </c>
      <c r="D570">
        <v>41842</v>
      </c>
      <c r="E570">
        <v>41841</v>
      </c>
      <c r="F570">
        <v>43.07</v>
      </c>
      <c r="G570">
        <v>300</v>
      </c>
      <c r="H570">
        <v>0</v>
      </c>
      <c r="I570">
        <f t="shared" si="8"/>
        <v>300</v>
      </c>
      <c r="J570" t="s">
        <v>29</v>
      </c>
      <c r="K570" t="s">
        <v>30</v>
      </c>
      <c r="L570">
        <v>19810101</v>
      </c>
      <c r="M570" t="s">
        <v>31</v>
      </c>
      <c r="N570" t="s">
        <v>802</v>
      </c>
      <c r="O570">
        <v>2024</v>
      </c>
      <c r="P570">
        <v>0</v>
      </c>
    </row>
    <row r="571" spans="1:16" x14ac:dyDescent="0.25">
      <c r="A571" t="s">
        <v>1303</v>
      </c>
      <c r="B571" t="s">
        <v>1304</v>
      </c>
      <c r="C571" t="s">
        <v>28</v>
      </c>
      <c r="D571">
        <v>41843</v>
      </c>
      <c r="E571">
        <v>41850</v>
      </c>
      <c r="F571">
        <v>31.13</v>
      </c>
      <c r="G571">
        <v>300</v>
      </c>
      <c r="H571">
        <v>0</v>
      </c>
      <c r="I571">
        <f t="shared" si="8"/>
        <v>300</v>
      </c>
      <c r="J571" t="s">
        <v>29</v>
      </c>
      <c r="K571" t="s">
        <v>30</v>
      </c>
      <c r="L571">
        <v>19810101</v>
      </c>
      <c r="M571" t="s">
        <v>31</v>
      </c>
      <c r="N571" t="s">
        <v>802</v>
      </c>
      <c r="O571">
        <v>2024</v>
      </c>
      <c r="P571">
        <v>0</v>
      </c>
    </row>
    <row r="572" spans="1:16" x14ac:dyDescent="0.25">
      <c r="A572" t="s">
        <v>1305</v>
      </c>
      <c r="B572" t="s">
        <v>1306</v>
      </c>
      <c r="C572" t="s">
        <v>28</v>
      </c>
      <c r="D572">
        <v>41843</v>
      </c>
      <c r="E572" t="s">
        <v>1231</v>
      </c>
      <c r="F572">
        <v>6.42</v>
      </c>
      <c r="G572">
        <v>300</v>
      </c>
      <c r="H572">
        <v>0</v>
      </c>
      <c r="I572">
        <f t="shared" si="8"/>
        <v>300</v>
      </c>
      <c r="J572" t="s">
        <v>29</v>
      </c>
      <c r="K572" t="s">
        <v>30</v>
      </c>
      <c r="L572">
        <v>19810101</v>
      </c>
      <c r="M572" t="s">
        <v>31</v>
      </c>
      <c r="N572" t="s">
        <v>802</v>
      </c>
      <c r="O572">
        <v>2024</v>
      </c>
      <c r="P572">
        <v>0</v>
      </c>
    </row>
    <row r="573" spans="1:16" x14ac:dyDescent="0.25">
      <c r="A573" t="s">
        <v>1307</v>
      </c>
      <c r="B573" t="s">
        <v>1308</v>
      </c>
      <c r="C573" t="s">
        <v>28</v>
      </c>
      <c r="D573">
        <v>41840</v>
      </c>
      <c r="E573">
        <v>41830</v>
      </c>
      <c r="F573">
        <v>43.5</v>
      </c>
      <c r="G573">
        <v>300</v>
      </c>
      <c r="H573">
        <v>0</v>
      </c>
      <c r="I573">
        <f t="shared" si="8"/>
        <v>300</v>
      </c>
      <c r="J573" t="s">
        <v>29</v>
      </c>
      <c r="K573" t="s">
        <v>30</v>
      </c>
      <c r="L573">
        <v>19810101</v>
      </c>
      <c r="M573" t="s">
        <v>31</v>
      </c>
      <c r="N573" t="s">
        <v>802</v>
      </c>
      <c r="O573">
        <v>2024</v>
      </c>
      <c r="P573">
        <v>0</v>
      </c>
    </row>
    <row r="574" spans="1:16" x14ac:dyDescent="0.25">
      <c r="A574" t="s">
        <v>1309</v>
      </c>
      <c r="B574" t="s">
        <v>1310</v>
      </c>
      <c r="C574" t="s">
        <v>28</v>
      </c>
      <c r="D574">
        <v>41830</v>
      </c>
      <c r="E574">
        <v>41832</v>
      </c>
      <c r="F574">
        <v>27.72</v>
      </c>
      <c r="G574">
        <v>300</v>
      </c>
      <c r="H574">
        <v>0</v>
      </c>
      <c r="I574">
        <f t="shared" si="8"/>
        <v>300</v>
      </c>
      <c r="J574" t="s">
        <v>29</v>
      </c>
      <c r="K574" t="s">
        <v>30</v>
      </c>
      <c r="L574">
        <v>19810101</v>
      </c>
      <c r="M574" t="s">
        <v>31</v>
      </c>
      <c r="N574" t="s">
        <v>802</v>
      </c>
      <c r="O574">
        <v>2024</v>
      </c>
      <c r="P574">
        <v>0</v>
      </c>
    </row>
    <row r="575" spans="1:16" x14ac:dyDescent="0.25">
      <c r="A575" t="s">
        <v>1311</v>
      </c>
      <c r="B575">
        <v>107</v>
      </c>
      <c r="C575" t="s">
        <v>28</v>
      </c>
      <c r="D575" t="s">
        <v>1312</v>
      </c>
      <c r="E575">
        <v>1321</v>
      </c>
      <c r="F575">
        <v>40.25</v>
      </c>
      <c r="G575">
        <v>300</v>
      </c>
      <c r="H575">
        <v>0</v>
      </c>
      <c r="I575">
        <f t="shared" si="8"/>
        <v>300</v>
      </c>
      <c r="J575" t="s">
        <v>29</v>
      </c>
      <c r="K575" t="s">
        <v>30</v>
      </c>
      <c r="L575">
        <v>19800101</v>
      </c>
      <c r="M575" t="s">
        <v>264</v>
      </c>
      <c r="N575" t="s">
        <v>1313</v>
      </c>
      <c r="O575">
        <v>2024</v>
      </c>
      <c r="P575">
        <v>0</v>
      </c>
    </row>
    <row r="576" spans="1:16" x14ac:dyDescent="0.25">
      <c r="A576" t="s">
        <v>1314</v>
      </c>
      <c r="B576">
        <v>1270</v>
      </c>
      <c r="C576" t="s">
        <v>28</v>
      </c>
      <c r="D576">
        <v>1286</v>
      </c>
      <c r="E576">
        <v>1287</v>
      </c>
      <c r="F576">
        <v>46.09</v>
      </c>
      <c r="G576">
        <v>300</v>
      </c>
      <c r="H576">
        <v>0</v>
      </c>
      <c r="I576">
        <f t="shared" si="8"/>
        <v>300</v>
      </c>
      <c r="J576" t="s">
        <v>29</v>
      </c>
      <c r="K576" t="s">
        <v>30</v>
      </c>
      <c r="L576">
        <v>19800101</v>
      </c>
      <c r="M576" t="s">
        <v>264</v>
      </c>
      <c r="N576" t="s">
        <v>1315</v>
      </c>
      <c r="O576">
        <v>2024</v>
      </c>
      <c r="P576">
        <v>0</v>
      </c>
    </row>
    <row r="577" spans="1:16" x14ac:dyDescent="0.25">
      <c r="A577" t="s">
        <v>1316</v>
      </c>
      <c r="B577">
        <v>1273</v>
      </c>
      <c r="C577" t="s">
        <v>28</v>
      </c>
      <c r="D577">
        <v>1288</v>
      </c>
      <c r="E577">
        <v>1298</v>
      </c>
      <c r="F577">
        <v>14.94</v>
      </c>
      <c r="G577">
        <v>300</v>
      </c>
      <c r="H577">
        <v>0</v>
      </c>
      <c r="I577">
        <f t="shared" si="8"/>
        <v>300</v>
      </c>
      <c r="J577" t="s">
        <v>29</v>
      </c>
      <c r="K577" t="s">
        <v>30</v>
      </c>
      <c r="L577">
        <v>19800101</v>
      </c>
      <c r="M577" t="s">
        <v>264</v>
      </c>
      <c r="N577" t="s">
        <v>1315</v>
      </c>
      <c r="O577">
        <v>2024</v>
      </c>
      <c r="P577">
        <v>0</v>
      </c>
    </row>
    <row r="578" spans="1:16" x14ac:dyDescent="0.25">
      <c r="A578" t="s">
        <v>1317</v>
      </c>
      <c r="B578">
        <v>1275</v>
      </c>
      <c r="C578" t="s">
        <v>28</v>
      </c>
      <c r="D578">
        <v>1292</v>
      </c>
      <c r="E578">
        <v>1291</v>
      </c>
      <c r="F578">
        <v>35.68</v>
      </c>
      <c r="G578">
        <v>300</v>
      </c>
      <c r="H578">
        <v>0</v>
      </c>
      <c r="I578">
        <f t="shared" ref="I578:I641" si="9">G578</f>
        <v>300</v>
      </c>
      <c r="J578" t="s">
        <v>29</v>
      </c>
      <c r="K578" t="s">
        <v>30</v>
      </c>
      <c r="L578">
        <v>19800101</v>
      </c>
      <c r="M578" t="s">
        <v>264</v>
      </c>
      <c r="N578" t="s">
        <v>1318</v>
      </c>
      <c r="O578">
        <v>2024</v>
      </c>
      <c r="P578">
        <v>0</v>
      </c>
    </row>
    <row r="579" spans="1:16" x14ac:dyDescent="0.25">
      <c r="A579" t="s">
        <v>1319</v>
      </c>
      <c r="B579">
        <v>1354</v>
      </c>
      <c r="C579" t="s">
        <v>28</v>
      </c>
      <c r="D579">
        <v>1293</v>
      </c>
      <c r="E579">
        <v>1292</v>
      </c>
      <c r="F579">
        <v>28.84</v>
      </c>
      <c r="G579">
        <v>300</v>
      </c>
      <c r="H579">
        <v>0</v>
      </c>
      <c r="I579">
        <f t="shared" si="9"/>
        <v>300</v>
      </c>
      <c r="J579" t="s">
        <v>29</v>
      </c>
      <c r="K579" t="s">
        <v>30</v>
      </c>
      <c r="L579">
        <v>19800101</v>
      </c>
      <c r="M579" t="s">
        <v>264</v>
      </c>
      <c r="N579" t="s">
        <v>1318</v>
      </c>
      <c r="O579">
        <v>2024</v>
      </c>
      <c r="P579">
        <v>0</v>
      </c>
    </row>
    <row r="580" spans="1:16" x14ac:dyDescent="0.25">
      <c r="A580" t="s">
        <v>1320</v>
      </c>
      <c r="B580">
        <v>1356</v>
      </c>
      <c r="C580" t="s">
        <v>28</v>
      </c>
      <c r="D580">
        <v>1296</v>
      </c>
      <c r="E580">
        <v>1295</v>
      </c>
      <c r="F580">
        <v>29.84</v>
      </c>
      <c r="G580">
        <v>300</v>
      </c>
      <c r="H580">
        <v>0</v>
      </c>
      <c r="I580">
        <f t="shared" si="9"/>
        <v>300</v>
      </c>
      <c r="J580" t="s">
        <v>29</v>
      </c>
      <c r="K580" t="s">
        <v>30</v>
      </c>
      <c r="L580">
        <v>19800101</v>
      </c>
      <c r="M580" t="s">
        <v>264</v>
      </c>
      <c r="N580" t="s">
        <v>498</v>
      </c>
      <c r="O580">
        <v>2024</v>
      </c>
      <c r="P580">
        <v>0</v>
      </c>
    </row>
    <row r="581" spans="1:16" x14ac:dyDescent="0.25">
      <c r="A581" t="s">
        <v>1321</v>
      </c>
      <c r="B581">
        <v>1357</v>
      </c>
      <c r="C581" t="s">
        <v>28</v>
      </c>
      <c r="D581">
        <v>1297</v>
      </c>
      <c r="E581">
        <v>1296</v>
      </c>
      <c r="F581">
        <v>45</v>
      </c>
      <c r="G581">
        <v>300</v>
      </c>
      <c r="H581">
        <v>0</v>
      </c>
      <c r="I581">
        <f t="shared" si="9"/>
        <v>300</v>
      </c>
      <c r="J581" t="s">
        <v>29</v>
      </c>
      <c r="K581" t="s">
        <v>30</v>
      </c>
      <c r="L581">
        <v>19800101</v>
      </c>
      <c r="M581" t="s">
        <v>264</v>
      </c>
      <c r="N581" t="s">
        <v>498</v>
      </c>
      <c r="O581">
        <v>2024</v>
      </c>
      <c r="P581">
        <v>0</v>
      </c>
    </row>
    <row r="582" spans="1:16" x14ac:dyDescent="0.25">
      <c r="A582" t="s">
        <v>1322</v>
      </c>
      <c r="B582">
        <v>1358</v>
      </c>
      <c r="C582" t="s">
        <v>28</v>
      </c>
      <c r="D582">
        <v>1298</v>
      </c>
      <c r="E582">
        <v>1299</v>
      </c>
      <c r="F582">
        <v>37.94</v>
      </c>
      <c r="G582">
        <v>300</v>
      </c>
      <c r="H582">
        <v>0</v>
      </c>
      <c r="I582">
        <f t="shared" si="9"/>
        <v>300</v>
      </c>
      <c r="J582" t="s">
        <v>29</v>
      </c>
      <c r="K582" t="s">
        <v>30</v>
      </c>
      <c r="L582">
        <v>19800101</v>
      </c>
      <c r="M582" t="s">
        <v>264</v>
      </c>
      <c r="N582" t="s">
        <v>1318</v>
      </c>
      <c r="O582">
        <v>2024</v>
      </c>
      <c r="P582">
        <v>0</v>
      </c>
    </row>
    <row r="583" spans="1:16" x14ac:dyDescent="0.25">
      <c r="A583" t="s">
        <v>1323</v>
      </c>
      <c r="B583">
        <v>1359</v>
      </c>
      <c r="C583" t="s">
        <v>28</v>
      </c>
      <c r="D583">
        <v>1299</v>
      </c>
      <c r="E583">
        <v>1300</v>
      </c>
      <c r="F583">
        <v>38.04</v>
      </c>
      <c r="G583">
        <v>300</v>
      </c>
      <c r="H583">
        <v>0</v>
      </c>
      <c r="I583">
        <f t="shared" si="9"/>
        <v>300</v>
      </c>
      <c r="J583" t="s">
        <v>29</v>
      </c>
      <c r="K583" t="s">
        <v>30</v>
      </c>
      <c r="L583">
        <v>19800101</v>
      </c>
      <c r="M583" t="s">
        <v>264</v>
      </c>
      <c r="N583" t="s">
        <v>1318</v>
      </c>
      <c r="O583">
        <v>2024</v>
      </c>
      <c r="P583">
        <v>0</v>
      </c>
    </row>
    <row r="584" spans="1:16" x14ac:dyDescent="0.25">
      <c r="A584" t="s">
        <v>1324</v>
      </c>
      <c r="B584">
        <v>1360</v>
      </c>
      <c r="C584" t="s">
        <v>28</v>
      </c>
      <c r="D584">
        <v>1300</v>
      </c>
      <c r="E584">
        <v>1301</v>
      </c>
      <c r="F584">
        <v>37.35</v>
      </c>
      <c r="G584">
        <v>300</v>
      </c>
      <c r="H584">
        <v>0</v>
      </c>
      <c r="I584">
        <f t="shared" si="9"/>
        <v>300</v>
      </c>
      <c r="J584" t="s">
        <v>29</v>
      </c>
      <c r="K584" t="s">
        <v>30</v>
      </c>
      <c r="L584">
        <v>19800101</v>
      </c>
      <c r="M584" t="s">
        <v>264</v>
      </c>
      <c r="N584" t="s">
        <v>1318</v>
      </c>
      <c r="O584">
        <v>2024</v>
      </c>
      <c r="P584">
        <v>0</v>
      </c>
    </row>
    <row r="585" spans="1:16" x14ac:dyDescent="0.25">
      <c r="A585" t="s">
        <v>1325</v>
      </c>
      <c r="B585">
        <v>1361</v>
      </c>
      <c r="C585" t="s">
        <v>28</v>
      </c>
      <c r="D585">
        <v>1302</v>
      </c>
      <c r="E585">
        <v>1293</v>
      </c>
      <c r="F585">
        <v>14.38</v>
      </c>
      <c r="G585">
        <v>300</v>
      </c>
      <c r="H585">
        <v>0</v>
      </c>
      <c r="I585">
        <f t="shared" si="9"/>
        <v>300</v>
      </c>
      <c r="J585" t="s">
        <v>29</v>
      </c>
      <c r="K585" t="s">
        <v>30</v>
      </c>
      <c r="L585">
        <v>19800101</v>
      </c>
      <c r="M585" t="s">
        <v>264</v>
      </c>
      <c r="N585" t="s">
        <v>1318</v>
      </c>
      <c r="O585">
        <v>2024</v>
      </c>
      <c r="P585">
        <v>0</v>
      </c>
    </row>
    <row r="586" spans="1:16" x14ac:dyDescent="0.25">
      <c r="A586" t="s">
        <v>1326</v>
      </c>
      <c r="B586">
        <v>1454</v>
      </c>
      <c r="C586" t="s">
        <v>28</v>
      </c>
      <c r="D586">
        <v>1322</v>
      </c>
      <c r="E586">
        <v>1323</v>
      </c>
      <c r="F586">
        <v>44.66</v>
      </c>
      <c r="G586">
        <v>300</v>
      </c>
      <c r="H586">
        <v>0</v>
      </c>
      <c r="I586">
        <f t="shared" si="9"/>
        <v>300</v>
      </c>
      <c r="J586" t="s">
        <v>29</v>
      </c>
      <c r="K586" t="s">
        <v>30</v>
      </c>
      <c r="L586">
        <v>19800101</v>
      </c>
      <c r="M586" t="s">
        <v>264</v>
      </c>
      <c r="N586" t="s">
        <v>1313</v>
      </c>
      <c r="O586">
        <v>2024</v>
      </c>
      <c r="P586">
        <v>0</v>
      </c>
    </row>
    <row r="587" spans="1:16" x14ac:dyDescent="0.25">
      <c r="A587" t="s">
        <v>1327</v>
      </c>
      <c r="B587">
        <v>1455</v>
      </c>
      <c r="C587" t="s">
        <v>28</v>
      </c>
      <c r="D587">
        <v>1323</v>
      </c>
      <c r="E587">
        <v>1324</v>
      </c>
      <c r="F587">
        <v>17.29</v>
      </c>
      <c r="G587">
        <v>300</v>
      </c>
      <c r="H587">
        <v>0</v>
      </c>
      <c r="I587">
        <f t="shared" si="9"/>
        <v>300</v>
      </c>
      <c r="J587" t="s">
        <v>29</v>
      </c>
      <c r="K587" t="s">
        <v>30</v>
      </c>
      <c r="L587">
        <v>19800101</v>
      </c>
      <c r="M587" t="s">
        <v>264</v>
      </c>
      <c r="N587" t="s">
        <v>1313</v>
      </c>
      <c r="O587">
        <v>2024</v>
      </c>
      <c r="P587">
        <v>0</v>
      </c>
    </row>
    <row r="588" spans="1:16" x14ac:dyDescent="0.25">
      <c r="A588" t="s">
        <v>1328</v>
      </c>
      <c r="B588">
        <v>1531</v>
      </c>
      <c r="C588" t="s">
        <v>268</v>
      </c>
      <c r="D588" t="s">
        <v>1329</v>
      </c>
      <c r="E588" t="s">
        <v>1330</v>
      </c>
      <c r="F588">
        <v>8.48</v>
      </c>
      <c r="G588">
        <v>300</v>
      </c>
      <c r="H588">
        <v>0</v>
      </c>
      <c r="I588">
        <f t="shared" si="9"/>
        <v>300</v>
      </c>
      <c r="J588" t="s">
        <v>29</v>
      </c>
      <c r="K588" t="s">
        <v>30</v>
      </c>
      <c r="L588">
        <v>20010101</v>
      </c>
      <c r="M588" t="s">
        <v>264</v>
      </c>
      <c r="N588" t="s">
        <v>596</v>
      </c>
      <c r="O588">
        <v>2024</v>
      </c>
      <c r="P588">
        <v>0</v>
      </c>
    </row>
    <row r="589" spans="1:16" x14ac:dyDescent="0.25">
      <c r="A589" t="s">
        <v>1331</v>
      </c>
      <c r="B589">
        <v>1837</v>
      </c>
      <c r="C589" t="s">
        <v>28</v>
      </c>
      <c r="D589">
        <v>1298</v>
      </c>
      <c r="E589">
        <v>1297</v>
      </c>
      <c r="F589">
        <v>49.93</v>
      </c>
      <c r="G589">
        <v>300</v>
      </c>
      <c r="H589">
        <v>0</v>
      </c>
      <c r="I589">
        <f t="shared" si="9"/>
        <v>300</v>
      </c>
      <c r="J589" t="s">
        <v>29</v>
      </c>
      <c r="K589" t="s">
        <v>30</v>
      </c>
      <c r="L589">
        <v>19800101</v>
      </c>
      <c r="M589" t="s">
        <v>264</v>
      </c>
      <c r="N589" t="s">
        <v>498</v>
      </c>
      <c r="O589">
        <v>2024</v>
      </c>
      <c r="P589">
        <v>0</v>
      </c>
    </row>
    <row r="590" spans="1:16" x14ac:dyDescent="0.25">
      <c r="A590" t="s">
        <v>1332</v>
      </c>
      <c r="B590">
        <v>1898</v>
      </c>
      <c r="C590" t="s">
        <v>491</v>
      </c>
      <c r="D590">
        <v>3030</v>
      </c>
      <c r="E590">
        <v>3032</v>
      </c>
      <c r="F590">
        <v>50.29</v>
      </c>
      <c r="G590">
        <v>300</v>
      </c>
      <c r="H590">
        <v>0</v>
      </c>
      <c r="I590">
        <f t="shared" si="9"/>
        <v>300</v>
      </c>
      <c r="J590" t="s">
        <v>29</v>
      </c>
      <c r="K590" t="s">
        <v>702</v>
      </c>
      <c r="L590">
        <v>20010101</v>
      </c>
      <c r="M590" t="s">
        <v>264</v>
      </c>
      <c r="N590" t="s">
        <v>1333</v>
      </c>
      <c r="O590">
        <v>2024</v>
      </c>
      <c r="P590">
        <v>0</v>
      </c>
    </row>
    <row r="591" spans="1:16" x14ac:dyDescent="0.25">
      <c r="A591" t="s">
        <v>1334</v>
      </c>
      <c r="B591">
        <v>1899</v>
      </c>
      <c r="C591" t="s">
        <v>491</v>
      </c>
      <c r="D591">
        <v>3032</v>
      </c>
      <c r="E591">
        <v>3034</v>
      </c>
      <c r="F591">
        <v>50.3</v>
      </c>
      <c r="G591">
        <v>300</v>
      </c>
      <c r="H591">
        <v>0</v>
      </c>
      <c r="I591">
        <f t="shared" si="9"/>
        <v>300</v>
      </c>
      <c r="J591" t="s">
        <v>29</v>
      </c>
      <c r="K591" t="s">
        <v>702</v>
      </c>
      <c r="L591">
        <v>20010101</v>
      </c>
      <c r="M591" t="s">
        <v>264</v>
      </c>
      <c r="N591" t="s">
        <v>1333</v>
      </c>
      <c r="O591">
        <v>2024</v>
      </c>
      <c r="P591">
        <v>0</v>
      </c>
    </row>
    <row r="592" spans="1:16" x14ac:dyDescent="0.25">
      <c r="A592" t="s">
        <v>1335</v>
      </c>
      <c r="B592">
        <v>2130</v>
      </c>
      <c r="C592" t="s">
        <v>491</v>
      </c>
      <c r="D592">
        <v>2901</v>
      </c>
      <c r="E592">
        <v>2902</v>
      </c>
      <c r="F592">
        <v>50.46</v>
      </c>
      <c r="G592">
        <v>300</v>
      </c>
      <c r="H592">
        <v>0</v>
      </c>
      <c r="I592">
        <f t="shared" si="9"/>
        <v>300</v>
      </c>
      <c r="J592" t="s">
        <v>29</v>
      </c>
      <c r="K592" t="s">
        <v>702</v>
      </c>
      <c r="L592">
        <v>20010101</v>
      </c>
      <c r="M592" t="s">
        <v>264</v>
      </c>
      <c r="N592" t="s">
        <v>1333</v>
      </c>
      <c r="O592">
        <v>2024</v>
      </c>
      <c r="P592">
        <v>0</v>
      </c>
    </row>
    <row r="593" spans="1:16" x14ac:dyDescent="0.25">
      <c r="A593" t="s">
        <v>1336</v>
      </c>
      <c r="B593">
        <v>2131</v>
      </c>
      <c r="C593" t="s">
        <v>491</v>
      </c>
      <c r="D593">
        <v>2901</v>
      </c>
      <c r="E593">
        <v>2921</v>
      </c>
      <c r="F593">
        <v>17.989999999999998</v>
      </c>
      <c r="G593">
        <v>300</v>
      </c>
      <c r="H593">
        <v>0</v>
      </c>
      <c r="I593">
        <f t="shared" si="9"/>
        <v>300</v>
      </c>
      <c r="J593" t="s">
        <v>29</v>
      </c>
      <c r="K593" t="s">
        <v>702</v>
      </c>
      <c r="L593">
        <v>20010101</v>
      </c>
      <c r="M593" t="s">
        <v>264</v>
      </c>
      <c r="N593" t="s">
        <v>1333</v>
      </c>
      <c r="O593">
        <v>2024</v>
      </c>
      <c r="P593">
        <v>0</v>
      </c>
    </row>
    <row r="594" spans="1:16" x14ac:dyDescent="0.25">
      <c r="A594" t="s">
        <v>1337</v>
      </c>
      <c r="B594">
        <v>2252</v>
      </c>
      <c r="C594" t="s">
        <v>491</v>
      </c>
      <c r="D594">
        <v>2902</v>
      </c>
      <c r="E594">
        <v>2903</v>
      </c>
      <c r="F594">
        <v>50.6</v>
      </c>
      <c r="G594">
        <v>300</v>
      </c>
      <c r="H594">
        <v>0</v>
      </c>
      <c r="I594">
        <f t="shared" si="9"/>
        <v>300</v>
      </c>
      <c r="J594" t="s">
        <v>29</v>
      </c>
      <c r="K594" t="s">
        <v>702</v>
      </c>
      <c r="L594">
        <v>20010101</v>
      </c>
      <c r="M594" t="s">
        <v>264</v>
      </c>
      <c r="N594" t="s">
        <v>1333</v>
      </c>
      <c r="O594">
        <v>2024</v>
      </c>
      <c r="P594">
        <v>0</v>
      </c>
    </row>
    <row r="595" spans="1:16" x14ac:dyDescent="0.25">
      <c r="A595" t="s">
        <v>1338</v>
      </c>
      <c r="B595">
        <v>2268</v>
      </c>
      <c r="C595" t="s">
        <v>491</v>
      </c>
      <c r="D595">
        <v>2904</v>
      </c>
      <c r="E595">
        <v>2905</v>
      </c>
      <c r="F595">
        <v>40.79</v>
      </c>
      <c r="G595">
        <v>300</v>
      </c>
      <c r="H595">
        <v>0</v>
      </c>
      <c r="I595">
        <f t="shared" si="9"/>
        <v>300</v>
      </c>
      <c r="J595" t="s">
        <v>29</v>
      </c>
      <c r="K595" t="s">
        <v>702</v>
      </c>
      <c r="L595">
        <v>20010101</v>
      </c>
      <c r="M595" t="s">
        <v>264</v>
      </c>
      <c r="N595" t="s">
        <v>1339</v>
      </c>
      <c r="O595">
        <v>2024</v>
      </c>
      <c r="P595">
        <v>0</v>
      </c>
    </row>
    <row r="596" spans="1:16" x14ac:dyDescent="0.25">
      <c r="A596" t="s">
        <v>1340</v>
      </c>
      <c r="B596">
        <v>2269</v>
      </c>
      <c r="C596" t="s">
        <v>491</v>
      </c>
      <c r="D596">
        <v>2905</v>
      </c>
      <c r="E596">
        <v>2906</v>
      </c>
      <c r="F596">
        <v>42.36</v>
      </c>
      <c r="G596">
        <v>300</v>
      </c>
      <c r="H596">
        <v>0</v>
      </c>
      <c r="I596">
        <f t="shared" si="9"/>
        <v>300</v>
      </c>
      <c r="J596" t="s">
        <v>29</v>
      </c>
      <c r="K596" t="s">
        <v>702</v>
      </c>
      <c r="L596">
        <v>20010101</v>
      </c>
      <c r="M596" t="s">
        <v>264</v>
      </c>
      <c r="N596" t="s">
        <v>1339</v>
      </c>
      <c r="O596">
        <v>2024</v>
      </c>
      <c r="P596">
        <v>0</v>
      </c>
    </row>
    <row r="597" spans="1:16" x14ac:dyDescent="0.25">
      <c r="A597" t="s">
        <v>1341</v>
      </c>
      <c r="B597">
        <v>2270</v>
      </c>
      <c r="C597" t="s">
        <v>491</v>
      </c>
      <c r="D597">
        <v>2906</v>
      </c>
      <c r="E597">
        <v>2907</v>
      </c>
      <c r="F597">
        <v>26.46</v>
      </c>
      <c r="G597">
        <v>300</v>
      </c>
      <c r="H597">
        <v>0</v>
      </c>
      <c r="I597">
        <f t="shared" si="9"/>
        <v>300</v>
      </c>
      <c r="J597" t="s">
        <v>29</v>
      </c>
      <c r="K597" t="s">
        <v>702</v>
      </c>
      <c r="L597">
        <v>20010101</v>
      </c>
      <c r="M597" t="s">
        <v>264</v>
      </c>
      <c r="N597" t="s">
        <v>1339</v>
      </c>
      <c r="O597">
        <v>2024</v>
      </c>
      <c r="P597">
        <v>0</v>
      </c>
    </row>
    <row r="598" spans="1:16" x14ac:dyDescent="0.25">
      <c r="A598" t="s">
        <v>1342</v>
      </c>
      <c r="B598">
        <v>2271</v>
      </c>
      <c r="C598" t="s">
        <v>491</v>
      </c>
      <c r="D598">
        <v>2907</v>
      </c>
      <c r="E598">
        <v>2908</v>
      </c>
      <c r="F598">
        <v>48.11</v>
      </c>
      <c r="G598">
        <v>300</v>
      </c>
      <c r="H598">
        <v>0</v>
      </c>
      <c r="I598">
        <f t="shared" si="9"/>
        <v>300</v>
      </c>
      <c r="J598" t="s">
        <v>29</v>
      </c>
      <c r="K598" t="s">
        <v>702</v>
      </c>
      <c r="L598">
        <v>20010101</v>
      </c>
      <c r="M598" t="s">
        <v>264</v>
      </c>
      <c r="N598" t="s">
        <v>1339</v>
      </c>
      <c r="O598">
        <v>2024</v>
      </c>
      <c r="P598">
        <v>0</v>
      </c>
    </row>
    <row r="599" spans="1:16" x14ac:dyDescent="0.25">
      <c r="A599" t="s">
        <v>1343</v>
      </c>
      <c r="B599">
        <v>2272</v>
      </c>
      <c r="C599" t="s">
        <v>491</v>
      </c>
      <c r="D599">
        <v>2908</v>
      </c>
      <c r="E599">
        <v>2909</v>
      </c>
      <c r="F599">
        <v>50.62</v>
      </c>
      <c r="G599">
        <v>300</v>
      </c>
      <c r="H599">
        <v>0</v>
      </c>
      <c r="I599">
        <f t="shared" si="9"/>
        <v>300</v>
      </c>
      <c r="J599" t="s">
        <v>29</v>
      </c>
      <c r="K599" t="s">
        <v>702</v>
      </c>
      <c r="L599">
        <v>20010101</v>
      </c>
      <c r="M599" t="s">
        <v>264</v>
      </c>
      <c r="N599" t="s">
        <v>1339</v>
      </c>
      <c r="O599">
        <v>2024</v>
      </c>
      <c r="P599">
        <v>0</v>
      </c>
    </row>
    <row r="600" spans="1:16" x14ac:dyDescent="0.25">
      <c r="A600" t="s">
        <v>1344</v>
      </c>
      <c r="B600">
        <v>2273</v>
      </c>
      <c r="C600" t="s">
        <v>491</v>
      </c>
      <c r="D600">
        <v>2909</v>
      </c>
      <c r="E600">
        <v>2910</v>
      </c>
      <c r="F600">
        <v>50.66</v>
      </c>
      <c r="G600">
        <v>300</v>
      </c>
      <c r="H600">
        <v>0</v>
      </c>
      <c r="I600">
        <f t="shared" si="9"/>
        <v>300</v>
      </c>
      <c r="J600" t="s">
        <v>29</v>
      </c>
      <c r="K600" t="s">
        <v>702</v>
      </c>
      <c r="L600">
        <v>20010101</v>
      </c>
      <c r="M600" t="s">
        <v>264</v>
      </c>
      <c r="N600" t="s">
        <v>1339</v>
      </c>
      <c r="O600">
        <v>2024</v>
      </c>
      <c r="P600">
        <v>0</v>
      </c>
    </row>
    <row r="601" spans="1:16" x14ac:dyDescent="0.25">
      <c r="A601" t="s">
        <v>1345</v>
      </c>
      <c r="B601">
        <v>2276</v>
      </c>
      <c r="C601" t="s">
        <v>491</v>
      </c>
      <c r="D601">
        <v>2911</v>
      </c>
      <c r="E601">
        <v>2912</v>
      </c>
      <c r="F601">
        <v>24.91</v>
      </c>
      <c r="G601">
        <v>300</v>
      </c>
      <c r="H601">
        <v>0</v>
      </c>
      <c r="I601">
        <f t="shared" si="9"/>
        <v>300</v>
      </c>
      <c r="J601" t="s">
        <v>29</v>
      </c>
      <c r="K601" t="s">
        <v>702</v>
      </c>
      <c r="L601">
        <v>20010101</v>
      </c>
      <c r="M601" t="s">
        <v>264</v>
      </c>
      <c r="N601" t="s">
        <v>1339</v>
      </c>
      <c r="O601">
        <v>2024</v>
      </c>
      <c r="P601">
        <v>0</v>
      </c>
    </row>
    <row r="602" spans="1:16" x14ac:dyDescent="0.25">
      <c r="A602" t="s">
        <v>1346</v>
      </c>
      <c r="B602">
        <v>2277</v>
      </c>
      <c r="C602" t="s">
        <v>491</v>
      </c>
      <c r="D602">
        <v>2912</v>
      </c>
      <c r="E602">
        <v>2913</v>
      </c>
      <c r="F602">
        <v>50.3</v>
      </c>
      <c r="G602">
        <v>300</v>
      </c>
      <c r="H602">
        <v>0</v>
      </c>
      <c r="I602">
        <f t="shared" si="9"/>
        <v>300</v>
      </c>
      <c r="J602" t="s">
        <v>29</v>
      </c>
      <c r="K602" t="s">
        <v>702</v>
      </c>
      <c r="L602">
        <v>20010101</v>
      </c>
      <c r="M602" t="s">
        <v>264</v>
      </c>
      <c r="N602" t="s">
        <v>1339</v>
      </c>
      <c r="O602">
        <v>2024</v>
      </c>
      <c r="P602">
        <v>0</v>
      </c>
    </row>
    <row r="603" spans="1:16" x14ac:dyDescent="0.25">
      <c r="A603" t="s">
        <v>1347</v>
      </c>
      <c r="B603">
        <v>2278</v>
      </c>
      <c r="C603" t="s">
        <v>491</v>
      </c>
      <c r="D603">
        <v>2914</v>
      </c>
      <c r="E603">
        <v>2915</v>
      </c>
      <c r="F603">
        <v>50.29</v>
      </c>
      <c r="G603">
        <v>300</v>
      </c>
      <c r="H603">
        <v>0</v>
      </c>
      <c r="I603">
        <f t="shared" si="9"/>
        <v>300</v>
      </c>
      <c r="J603" t="s">
        <v>29</v>
      </c>
      <c r="K603" t="s">
        <v>702</v>
      </c>
      <c r="L603">
        <v>20010101</v>
      </c>
      <c r="M603" t="s">
        <v>264</v>
      </c>
      <c r="N603" t="s">
        <v>1339</v>
      </c>
      <c r="O603">
        <v>2024</v>
      </c>
      <c r="P603">
        <v>0</v>
      </c>
    </row>
    <row r="604" spans="1:16" x14ac:dyDescent="0.25">
      <c r="A604" t="s">
        <v>1348</v>
      </c>
      <c r="B604">
        <v>2279</v>
      </c>
      <c r="C604" t="s">
        <v>491</v>
      </c>
      <c r="D604">
        <v>2916</v>
      </c>
      <c r="E604">
        <v>2917</v>
      </c>
      <c r="F604">
        <v>50.3</v>
      </c>
      <c r="G604">
        <v>300</v>
      </c>
      <c r="H604">
        <v>0</v>
      </c>
      <c r="I604">
        <f t="shared" si="9"/>
        <v>300</v>
      </c>
      <c r="J604" t="s">
        <v>29</v>
      </c>
      <c r="K604" t="s">
        <v>702</v>
      </c>
      <c r="L604">
        <v>20010101</v>
      </c>
      <c r="M604" t="s">
        <v>264</v>
      </c>
      <c r="N604" t="s">
        <v>1339</v>
      </c>
      <c r="O604">
        <v>2024</v>
      </c>
      <c r="P604">
        <v>0</v>
      </c>
    </row>
    <row r="605" spans="1:16" x14ac:dyDescent="0.25">
      <c r="A605" t="s">
        <v>1349</v>
      </c>
      <c r="B605">
        <v>2280</v>
      </c>
      <c r="C605" t="s">
        <v>491</v>
      </c>
      <c r="D605">
        <v>2917</v>
      </c>
      <c r="E605">
        <v>2918</v>
      </c>
      <c r="F605">
        <v>44.3</v>
      </c>
      <c r="G605">
        <v>300</v>
      </c>
      <c r="H605">
        <v>0</v>
      </c>
      <c r="I605">
        <f t="shared" si="9"/>
        <v>300</v>
      </c>
      <c r="J605" t="s">
        <v>29</v>
      </c>
      <c r="K605" t="s">
        <v>702</v>
      </c>
      <c r="L605">
        <v>20010101</v>
      </c>
      <c r="M605" t="s">
        <v>264</v>
      </c>
      <c r="N605" t="s">
        <v>1339</v>
      </c>
      <c r="O605">
        <v>2024</v>
      </c>
      <c r="P605">
        <v>0</v>
      </c>
    </row>
    <row r="606" spans="1:16" x14ac:dyDescent="0.25">
      <c r="A606" t="s">
        <v>1350</v>
      </c>
      <c r="B606">
        <v>2283</v>
      </c>
      <c r="C606" t="s">
        <v>491</v>
      </c>
      <c r="D606">
        <v>2921</v>
      </c>
      <c r="E606">
        <v>2922</v>
      </c>
      <c r="F606">
        <v>37.17</v>
      </c>
      <c r="G606">
        <v>300</v>
      </c>
      <c r="H606">
        <v>0</v>
      </c>
      <c r="I606">
        <f t="shared" si="9"/>
        <v>300</v>
      </c>
      <c r="J606" t="s">
        <v>29</v>
      </c>
      <c r="K606" t="s">
        <v>702</v>
      </c>
      <c r="L606">
        <v>20010101</v>
      </c>
      <c r="M606" t="s">
        <v>264</v>
      </c>
      <c r="N606" t="s">
        <v>1333</v>
      </c>
      <c r="O606">
        <v>2024</v>
      </c>
      <c r="P606">
        <v>0</v>
      </c>
    </row>
    <row r="607" spans="1:16" x14ac:dyDescent="0.25">
      <c r="A607" t="s">
        <v>1351</v>
      </c>
      <c r="B607">
        <v>2284</v>
      </c>
      <c r="C607" t="s">
        <v>491</v>
      </c>
      <c r="D607">
        <v>2922</v>
      </c>
      <c r="E607">
        <v>3030</v>
      </c>
      <c r="F607">
        <v>50.3</v>
      </c>
      <c r="G607">
        <v>300</v>
      </c>
      <c r="H607">
        <v>0</v>
      </c>
      <c r="I607">
        <f t="shared" si="9"/>
        <v>300</v>
      </c>
      <c r="J607" t="s">
        <v>29</v>
      </c>
      <c r="K607" t="s">
        <v>702</v>
      </c>
      <c r="L607">
        <v>20010101</v>
      </c>
      <c r="M607" t="s">
        <v>264</v>
      </c>
      <c r="N607" t="s">
        <v>1333</v>
      </c>
      <c r="O607">
        <v>2024</v>
      </c>
      <c r="P607">
        <v>0</v>
      </c>
    </row>
    <row r="608" spans="1:16" x14ac:dyDescent="0.25">
      <c r="A608" t="s">
        <v>1352</v>
      </c>
      <c r="B608">
        <v>2368</v>
      </c>
      <c r="C608" t="s">
        <v>268</v>
      </c>
      <c r="D608">
        <v>2930</v>
      </c>
      <c r="E608">
        <v>2931</v>
      </c>
      <c r="F608">
        <v>15.23</v>
      </c>
      <c r="G608">
        <v>300</v>
      </c>
      <c r="H608">
        <v>0</v>
      </c>
      <c r="I608">
        <f t="shared" si="9"/>
        <v>300</v>
      </c>
      <c r="J608" t="s">
        <v>29</v>
      </c>
      <c r="K608" t="s">
        <v>30</v>
      </c>
      <c r="L608">
        <v>20010101</v>
      </c>
      <c r="M608" t="s">
        <v>264</v>
      </c>
      <c r="N608" t="s">
        <v>1339</v>
      </c>
      <c r="O608">
        <v>2024</v>
      </c>
      <c r="P608">
        <v>0</v>
      </c>
    </row>
    <row r="609" spans="1:16" x14ac:dyDescent="0.25">
      <c r="A609" t="s">
        <v>1353</v>
      </c>
      <c r="B609">
        <v>2369</v>
      </c>
      <c r="C609" t="s">
        <v>268</v>
      </c>
      <c r="D609">
        <v>2931</v>
      </c>
      <c r="E609" t="s">
        <v>1329</v>
      </c>
      <c r="F609">
        <v>8.6199999999999992</v>
      </c>
      <c r="G609">
        <v>300</v>
      </c>
      <c r="H609">
        <v>0</v>
      </c>
      <c r="I609">
        <f t="shared" si="9"/>
        <v>300</v>
      </c>
      <c r="J609" t="s">
        <v>29</v>
      </c>
      <c r="K609" t="s">
        <v>30</v>
      </c>
      <c r="L609">
        <v>20010101</v>
      </c>
      <c r="M609" t="s">
        <v>264</v>
      </c>
      <c r="N609" t="s">
        <v>1339</v>
      </c>
      <c r="O609">
        <v>2024</v>
      </c>
      <c r="P609">
        <v>0</v>
      </c>
    </row>
    <row r="610" spans="1:16" x14ac:dyDescent="0.25">
      <c r="A610" t="s">
        <v>1354</v>
      </c>
      <c r="B610">
        <v>2638</v>
      </c>
      <c r="C610" t="s">
        <v>268</v>
      </c>
      <c r="D610">
        <v>3207</v>
      </c>
      <c r="E610">
        <v>3208</v>
      </c>
      <c r="F610">
        <v>81.58</v>
      </c>
      <c r="G610">
        <v>300</v>
      </c>
      <c r="H610">
        <v>0</v>
      </c>
      <c r="I610">
        <f t="shared" si="9"/>
        <v>300</v>
      </c>
      <c r="J610" t="s">
        <v>29</v>
      </c>
      <c r="K610" t="s">
        <v>210</v>
      </c>
      <c r="L610">
        <v>19940101</v>
      </c>
      <c r="M610" t="s">
        <v>264</v>
      </c>
      <c r="N610" t="s">
        <v>1355</v>
      </c>
      <c r="O610">
        <v>2024</v>
      </c>
      <c r="P610">
        <v>0</v>
      </c>
    </row>
    <row r="611" spans="1:16" x14ac:dyDescent="0.25">
      <c r="A611" t="s">
        <v>1356</v>
      </c>
      <c r="B611">
        <v>2639</v>
      </c>
      <c r="C611" t="s">
        <v>268</v>
      </c>
      <c r="D611">
        <v>3208</v>
      </c>
      <c r="E611">
        <v>3209</v>
      </c>
      <c r="F611">
        <v>71.55</v>
      </c>
      <c r="G611">
        <v>300</v>
      </c>
      <c r="H611">
        <v>0</v>
      </c>
      <c r="I611">
        <f t="shared" si="9"/>
        <v>300</v>
      </c>
      <c r="J611" t="s">
        <v>29</v>
      </c>
      <c r="K611" t="s">
        <v>210</v>
      </c>
      <c r="L611">
        <v>19940101</v>
      </c>
      <c r="M611" t="s">
        <v>264</v>
      </c>
      <c r="N611" t="s">
        <v>1355</v>
      </c>
      <c r="O611">
        <v>2024</v>
      </c>
      <c r="P611">
        <v>0</v>
      </c>
    </row>
    <row r="612" spans="1:16" x14ac:dyDescent="0.25">
      <c r="A612" t="s">
        <v>1357</v>
      </c>
      <c r="B612">
        <v>2640</v>
      </c>
      <c r="C612" t="s">
        <v>268</v>
      </c>
      <c r="D612">
        <v>3209</v>
      </c>
      <c r="E612">
        <v>3210</v>
      </c>
      <c r="F612">
        <v>66.33</v>
      </c>
      <c r="G612">
        <v>300</v>
      </c>
      <c r="H612">
        <v>0</v>
      </c>
      <c r="I612">
        <f t="shared" si="9"/>
        <v>300</v>
      </c>
      <c r="J612" t="s">
        <v>29</v>
      </c>
      <c r="K612" t="s">
        <v>210</v>
      </c>
      <c r="L612">
        <v>19940101</v>
      </c>
      <c r="M612" t="s">
        <v>264</v>
      </c>
      <c r="N612" t="s">
        <v>1355</v>
      </c>
      <c r="O612">
        <v>2024</v>
      </c>
      <c r="P612">
        <v>0</v>
      </c>
    </row>
    <row r="613" spans="1:16" x14ac:dyDescent="0.25">
      <c r="A613" t="s">
        <v>1358</v>
      </c>
      <c r="B613">
        <v>2642</v>
      </c>
      <c r="C613" t="s">
        <v>268</v>
      </c>
      <c r="D613">
        <v>3211</v>
      </c>
      <c r="E613">
        <v>3215</v>
      </c>
      <c r="F613">
        <v>16.09</v>
      </c>
      <c r="G613">
        <v>300</v>
      </c>
      <c r="H613">
        <v>0</v>
      </c>
      <c r="I613">
        <f t="shared" si="9"/>
        <v>300</v>
      </c>
      <c r="J613" t="s">
        <v>29</v>
      </c>
      <c r="K613" t="s">
        <v>210</v>
      </c>
      <c r="L613">
        <v>19940101</v>
      </c>
      <c r="M613" t="s">
        <v>264</v>
      </c>
      <c r="N613" t="s">
        <v>1359</v>
      </c>
      <c r="O613">
        <v>2024</v>
      </c>
      <c r="P613">
        <v>0</v>
      </c>
    </row>
    <row r="614" spans="1:16" x14ac:dyDescent="0.25">
      <c r="A614" t="s">
        <v>1360</v>
      </c>
      <c r="B614">
        <v>2643</v>
      </c>
      <c r="C614" t="s">
        <v>268</v>
      </c>
      <c r="D614">
        <v>3212</v>
      </c>
      <c r="E614">
        <v>3211</v>
      </c>
      <c r="F614">
        <v>58.19</v>
      </c>
      <c r="G614">
        <v>300</v>
      </c>
      <c r="H614">
        <v>0</v>
      </c>
      <c r="I614">
        <f t="shared" si="9"/>
        <v>300</v>
      </c>
      <c r="J614" t="s">
        <v>29</v>
      </c>
      <c r="K614" t="s">
        <v>210</v>
      </c>
      <c r="L614">
        <v>19940101</v>
      </c>
      <c r="M614" t="s">
        <v>264</v>
      </c>
      <c r="N614" t="s">
        <v>1361</v>
      </c>
      <c r="O614">
        <v>2024</v>
      </c>
      <c r="P614">
        <v>0</v>
      </c>
    </row>
    <row r="615" spans="1:16" x14ac:dyDescent="0.25">
      <c r="A615" t="s">
        <v>1362</v>
      </c>
      <c r="B615">
        <v>2644</v>
      </c>
      <c r="C615" t="s">
        <v>268</v>
      </c>
      <c r="D615">
        <v>3213</v>
      </c>
      <c r="E615">
        <v>3212</v>
      </c>
      <c r="F615">
        <v>62.75</v>
      </c>
      <c r="G615">
        <v>300</v>
      </c>
      <c r="H615">
        <v>0</v>
      </c>
      <c r="I615">
        <f t="shared" si="9"/>
        <v>300</v>
      </c>
      <c r="J615" t="s">
        <v>29</v>
      </c>
      <c r="K615" t="s">
        <v>210</v>
      </c>
      <c r="L615">
        <v>19940101</v>
      </c>
      <c r="M615" t="s">
        <v>264</v>
      </c>
      <c r="N615" t="s">
        <v>1361</v>
      </c>
      <c r="O615">
        <v>2024</v>
      </c>
      <c r="P615">
        <v>0</v>
      </c>
    </row>
    <row r="616" spans="1:16" x14ac:dyDescent="0.25">
      <c r="A616" t="s">
        <v>1363</v>
      </c>
      <c r="B616">
        <v>2645</v>
      </c>
      <c r="C616" t="s">
        <v>268</v>
      </c>
      <c r="D616">
        <v>3214</v>
      </c>
      <c r="E616">
        <v>3213</v>
      </c>
      <c r="F616">
        <v>66.900000000000006</v>
      </c>
      <c r="G616">
        <v>300</v>
      </c>
      <c r="H616">
        <v>0</v>
      </c>
      <c r="I616">
        <f t="shared" si="9"/>
        <v>300</v>
      </c>
      <c r="J616" t="s">
        <v>29</v>
      </c>
      <c r="K616" t="s">
        <v>210</v>
      </c>
      <c r="L616">
        <v>19940101</v>
      </c>
      <c r="M616" t="s">
        <v>264</v>
      </c>
      <c r="N616" t="s">
        <v>1361</v>
      </c>
      <c r="O616">
        <v>2024</v>
      </c>
      <c r="P616">
        <v>0</v>
      </c>
    </row>
    <row r="617" spans="1:16" x14ac:dyDescent="0.25">
      <c r="A617" t="s">
        <v>1364</v>
      </c>
      <c r="B617">
        <v>2647</v>
      </c>
      <c r="C617" t="s">
        <v>268</v>
      </c>
      <c r="D617">
        <v>3217</v>
      </c>
      <c r="E617">
        <v>3216</v>
      </c>
      <c r="F617">
        <v>50.18</v>
      </c>
      <c r="G617">
        <v>300</v>
      </c>
      <c r="H617">
        <v>0</v>
      </c>
      <c r="I617">
        <f t="shared" si="9"/>
        <v>300</v>
      </c>
      <c r="J617" t="s">
        <v>29</v>
      </c>
      <c r="K617" t="s">
        <v>210</v>
      </c>
      <c r="L617">
        <v>19940101</v>
      </c>
      <c r="M617" t="s">
        <v>264</v>
      </c>
      <c r="N617" t="s">
        <v>1361</v>
      </c>
      <c r="O617">
        <v>2024</v>
      </c>
      <c r="P617">
        <v>0</v>
      </c>
    </row>
    <row r="618" spans="1:16" x14ac:dyDescent="0.25">
      <c r="A618" t="s">
        <v>1365</v>
      </c>
      <c r="B618">
        <v>2952</v>
      </c>
      <c r="C618" t="s">
        <v>491</v>
      </c>
      <c r="D618">
        <v>2901</v>
      </c>
      <c r="E618" t="s">
        <v>1366</v>
      </c>
      <c r="F618">
        <v>6.27</v>
      </c>
      <c r="G618">
        <v>300</v>
      </c>
      <c r="H618">
        <v>0</v>
      </c>
      <c r="I618">
        <f t="shared" si="9"/>
        <v>300</v>
      </c>
      <c r="J618" t="s">
        <v>29</v>
      </c>
      <c r="K618" t="s">
        <v>702</v>
      </c>
      <c r="L618">
        <v>20010101</v>
      </c>
      <c r="M618" t="s">
        <v>264</v>
      </c>
      <c r="N618" t="s">
        <v>1333</v>
      </c>
      <c r="O618">
        <v>2024</v>
      </c>
      <c r="P618">
        <v>0</v>
      </c>
    </row>
    <row r="619" spans="1:16" x14ac:dyDescent="0.25">
      <c r="A619" t="s">
        <v>1367</v>
      </c>
      <c r="B619">
        <v>2953</v>
      </c>
      <c r="C619" t="s">
        <v>491</v>
      </c>
      <c r="D619">
        <v>2915</v>
      </c>
      <c r="E619">
        <v>2916</v>
      </c>
      <c r="F619">
        <v>50.3</v>
      </c>
      <c r="G619">
        <v>300</v>
      </c>
      <c r="H619">
        <v>0</v>
      </c>
      <c r="I619">
        <f t="shared" si="9"/>
        <v>300</v>
      </c>
      <c r="J619" t="s">
        <v>29</v>
      </c>
      <c r="K619" t="s">
        <v>702</v>
      </c>
      <c r="L619">
        <v>20010101</v>
      </c>
      <c r="M619" t="s">
        <v>264</v>
      </c>
      <c r="N619" t="s">
        <v>1339</v>
      </c>
      <c r="O619">
        <v>2024</v>
      </c>
      <c r="P619">
        <v>0</v>
      </c>
    </row>
    <row r="620" spans="1:16" x14ac:dyDescent="0.25">
      <c r="A620" t="s">
        <v>1368</v>
      </c>
      <c r="B620">
        <v>3229</v>
      </c>
      <c r="C620" t="s">
        <v>28</v>
      </c>
      <c r="D620">
        <v>1321</v>
      </c>
      <c r="E620">
        <v>1322</v>
      </c>
      <c r="F620">
        <v>38.19</v>
      </c>
      <c r="G620">
        <v>300</v>
      </c>
      <c r="H620">
        <v>0</v>
      </c>
      <c r="I620">
        <f t="shared" si="9"/>
        <v>300</v>
      </c>
      <c r="J620" t="s">
        <v>29</v>
      </c>
      <c r="K620" t="s">
        <v>30</v>
      </c>
      <c r="L620">
        <v>19800101</v>
      </c>
      <c r="M620" t="s">
        <v>264</v>
      </c>
      <c r="N620" t="s">
        <v>1313</v>
      </c>
      <c r="O620">
        <v>2024</v>
      </c>
      <c r="P620">
        <v>0</v>
      </c>
    </row>
    <row r="621" spans="1:16" x14ac:dyDescent="0.25">
      <c r="A621" t="s">
        <v>1369</v>
      </c>
      <c r="B621">
        <v>3312</v>
      </c>
      <c r="C621" t="s">
        <v>491</v>
      </c>
      <c r="D621">
        <v>2913</v>
      </c>
      <c r="E621">
        <v>2914</v>
      </c>
      <c r="F621">
        <v>50.3</v>
      </c>
      <c r="G621">
        <v>300</v>
      </c>
      <c r="H621">
        <v>0</v>
      </c>
      <c r="I621">
        <f t="shared" si="9"/>
        <v>300</v>
      </c>
      <c r="J621" t="s">
        <v>29</v>
      </c>
      <c r="K621" t="s">
        <v>702</v>
      </c>
      <c r="L621">
        <v>20010101</v>
      </c>
      <c r="M621" t="s">
        <v>264</v>
      </c>
      <c r="N621" t="s">
        <v>1339</v>
      </c>
      <c r="O621">
        <v>2024</v>
      </c>
      <c r="P621">
        <v>0</v>
      </c>
    </row>
    <row r="622" spans="1:16" x14ac:dyDescent="0.25">
      <c r="A622" t="s">
        <v>1370</v>
      </c>
      <c r="B622">
        <v>3313</v>
      </c>
      <c r="C622" t="s">
        <v>268</v>
      </c>
      <c r="D622">
        <v>3211</v>
      </c>
      <c r="E622">
        <v>3210</v>
      </c>
      <c r="F622">
        <v>34.950000000000003</v>
      </c>
      <c r="G622">
        <v>300</v>
      </c>
      <c r="H622">
        <v>0</v>
      </c>
      <c r="I622">
        <f t="shared" si="9"/>
        <v>300</v>
      </c>
      <c r="J622" t="s">
        <v>29</v>
      </c>
      <c r="K622" t="s">
        <v>210</v>
      </c>
      <c r="L622">
        <v>19940101</v>
      </c>
      <c r="M622" t="s">
        <v>264</v>
      </c>
      <c r="N622" t="s">
        <v>1359</v>
      </c>
      <c r="O622">
        <v>2024</v>
      </c>
      <c r="P622">
        <v>0</v>
      </c>
    </row>
    <row r="623" spans="1:16" x14ac:dyDescent="0.25">
      <c r="A623" t="s">
        <v>1371</v>
      </c>
      <c r="B623">
        <v>3359</v>
      </c>
      <c r="C623" t="s">
        <v>268</v>
      </c>
      <c r="D623">
        <v>2927</v>
      </c>
      <c r="E623" t="s">
        <v>1366</v>
      </c>
      <c r="F623">
        <v>4.3</v>
      </c>
      <c r="G623">
        <v>300</v>
      </c>
      <c r="H623">
        <v>0</v>
      </c>
      <c r="I623">
        <f t="shared" si="9"/>
        <v>300</v>
      </c>
      <c r="J623" t="s">
        <v>29</v>
      </c>
      <c r="K623" t="s">
        <v>30</v>
      </c>
      <c r="L623">
        <v>20010101</v>
      </c>
      <c r="M623" t="s">
        <v>264</v>
      </c>
      <c r="N623" t="s">
        <v>1333</v>
      </c>
      <c r="O623">
        <v>2024</v>
      </c>
      <c r="P623">
        <v>0</v>
      </c>
    </row>
    <row r="624" spans="1:16" x14ac:dyDescent="0.25">
      <c r="A624" t="s">
        <v>1372</v>
      </c>
      <c r="B624">
        <v>3392</v>
      </c>
      <c r="C624" t="s">
        <v>268</v>
      </c>
      <c r="D624">
        <v>3218</v>
      </c>
      <c r="E624">
        <v>3217</v>
      </c>
      <c r="F624">
        <v>39.06</v>
      </c>
      <c r="G624">
        <v>300</v>
      </c>
      <c r="H624">
        <v>0</v>
      </c>
      <c r="I624">
        <f t="shared" si="9"/>
        <v>300</v>
      </c>
      <c r="J624" t="s">
        <v>29</v>
      </c>
      <c r="K624" t="s">
        <v>210</v>
      </c>
      <c r="L624">
        <v>19940101</v>
      </c>
      <c r="M624" t="s">
        <v>264</v>
      </c>
      <c r="N624" t="s">
        <v>1361</v>
      </c>
      <c r="O624">
        <v>2024</v>
      </c>
      <c r="P624">
        <v>0</v>
      </c>
    </row>
    <row r="625" spans="1:16" x14ac:dyDescent="0.25">
      <c r="A625" t="s">
        <v>1373</v>
      </c>
      <c r="B625">
        <v>3420</v>
      </c>
      <c r="C625" t="s">
        <v>491</v>
      </c>
      <c r="D625">
        <v>3034</v>
      </c>
      <c r="E625">
        <v>3036</v>
      </c>
      <c r="F625">
        <v>50.3</v>
      </c>
      <c r="G625">
        <v>300</v>
      </c>
      <c r="H625">
        <v>0</v>
      </c>
      <c r="I625">
        <f t="shared" si="9"/>
        <v>300</v>
      </c>
      <c r="J625" t="s">
        <v>29</v>
      </c>
      <c r="K625" t="s">
        <v>702</v>
      </c>
      <c r="L625">
        <v>20010101</v>
      </c>
      <c r="M625" t="s">
        <v>264</v>
      </c>
      <c r="N625" t="s">
        <v>1333</v>
      </c>
      <c r="O625">
        <v>2024</v>
      </c>
      <c r="P625">
        <v>0</v>
      </c>
    </row>
    <row r="626" spans="1:16" x14ac:dyDescent="0.25">
      <c r="A626" t="s">
        <v>1374</v>
      </c>
      <c r="B626">
        <v>3421</v>
      </c>
      <c r="C626" t="s">
        <v>491</v>
      </c>
      <c r="D626">
        <v>3036</v>
      </c>
      <c r="E626">
        <v>3038</v>
      </c>
      <c r="F626">
        <v>50.3</v>
      </c>
      <c r="G626">
        <v>300</v>
      </c>
      <c r="H626">
        <v>0</v>
      </c>
      <c r="I626">
        <f t="shared" si="9"/>
        <v>300</v>
      </c>
      <c r="J626" t="s">
        <v>29</v>
      </c>
      <c r="K626" t="s">
        <v>702</v>
      </c>
      <c r="L626">
        <v>20010101</v>
      </c>
      <c r="M626" t="s">
        <v>264</v>
      </c>
      <c r="N626" t="s">
        <v>1333</v>
      </c>
      <c r="O626">
        <v>2024</v>
      </c>
      <c r="P626">
        <v>0</v>
      </c>
    </row>
    <row r="627" spans="1:16" x14ac:dyDescent="0.25">
      <c r="A627" t="s">
        <v>1375</v>
      </c>
      <c r="B627">
        <v>3423</v>
      </c>
      <c r="C627" t="s">
        <v>491</v>
      </c>
      <c r="D627">
        <v>3038</v>
      </c>
      <c r="E627">
        <v>3040</v>
      </c>
      <c r="F627">
        <v>44.29</v>
      </c>
      <c r="G627">
        <v>300</v>
      </c>
      <c r="H627">
        <v>0</v>
      </c>
      <c r="I627">
        <f t="shared" si="9"/>
        <v>300</v>
      </c>
      <c r="J627" t="s">
        <v>29</v>
      </c>
      <c r="K627" t="s">
        <v>702</v>
      </c>
      <c r="L627">
        <v>20010101</v>
      </c>
      <c r="M627" t="s">
        <v>264</v>
      </c>
      <c r="N627" t="s">
        <v>1333</v>
      </c>
      <c r="O627">
        <v>2024</v>
      </c>
      <c r="P627">
        <v>0</v>
      </c>
    </row>
    <row r="628" spans="1:16" x14ac:dyDescent="0.25">
      <c r="A628" t="s">
        <v>1376</v>
      </c>
      <c r="B628">
        <v>3424</v>
      </c>
      <c r="C628" t="s">
        <v>491</v>
      </c>
      <c r="D628">
        <v>3040</v>
      </c>
      <c r="E628">
        <v>3042</v>
      </c>
      <c r="F628">
        <v>38.31</v>
      </c>
      <c r="G628">
        <v>300</v>
      </c>
      <c r="H628">
        <v>0</v>
      </c>
      <c r="I628">
        <f t="shared" si="9"/>
        <v>300</v>
      </c>
      <c r="J628" t="s">
        <v>29</v>
      </c>
      <c r="K628" t="s">
        <v>702</v>
      </c>
      <c r="L628">
        <v>20010101</v>
      </c>
      <c r="M628" t="s">
        <v>264</v>
      </c>
      <c r="N628" t="s">
        <v>1333</v>
      </c>
      <c r="O628">
        <v>2024</v>
      </c>
      <c r="P628">
        <v>0</v>
      </c>
    </row>
    <row r="629" spans="1:16" x14ac:dyDescent="0.25">
      <c r="A629" t="s">
        <v>1377</v>
      </c>
      <c r="B629">
        <v>3425</v>
      </c>
      <c r="C629" t="s">
        <v>491</v>
      </c>
      <c r="D629">
        <v>3042</v>
      </c>
      <c r="E629">
        <v>3044</v>
      </c>
      <c r="F629">
        <v>38.299999999999997</v>
      </c>
      <c r="G629">
        <v>300</v>
      </c>
      <c r="H629">
        <v>0</v>
      </c>
      <c r="I629">
        <f t="shared" si="9"/>
        <v>300</v>
      </c>
      <c r="J629" t="s">
        <v>29</v>
      </c>
      <c r="K629" t="s">
        <v>702</v>
      </c>
      <c r="L629">
        <v>20010101</v>
      </c>
      <c r="M629" t="s">
        <v>264</v>
      </c>
      <c r="N629" t="s">
        <v>1378</v>
      </c>
      <c r="O629">
        <v>2024</v>
      </c>
      <c r="P629">
        <v>0</v>
      </c>
    </row>
    <row r="630" spans="1:16" x14ac:dyDescent="0.25">
      <c r="A630" t="s">
        <v>1379</v>
      </c>
      <c r="B630">
        <v>3427</v>
      </c>
      <c r="C630" t="s">
        <v>491</v>
      </c>
      <c r="D630">
        <v>3044</v>
      </c>
      <c r="E630">
        <v>3046</v>
      </c>
      <c r="F630">
        <v>38.299999999999997</v>
      </c>
      <c r="G630">
        <v>300</v>
      </c>
      <c r="H630">
        <v>0</v>
      </c>
      <c r="I630">
        <f t="shared" si="9"/>
        <v>300</v>
      </c>
      <c r="J630" t="s">
        <v>29</v>
      </c>
      <c r="K630" t="s">
        <v>702</v>
      </c>
      <c r="L630">
        <v>20010101</v>
      </c>
      <c r="M630" t="s">
        <v>264</v>
      </c>
      <c r="N630" t="s">
        <v>1378</v>
      </c>
      <c r="O630">
        <v>2024</v>
      </c>
      <c r="P630">
        <v>0</v>
      </c>
    </row>
    <row r="631" spans="1:16" x14ac:dyDescent="0.25">
      <c r="A631" t="s">
        <v>1380</v>
      </c>
      <c r="B631">
        <v>3428</v>
      </c>
      <c r="C631" t="s">
        <v>491</v>
      </c>
      <c r="D631">
        <v>3046</v>
      </c>
      <c r="E631">
        <v>3048</v>
      </c>
      <c r="F631">
        <v>38.299999999999997</v>
      </c>
      <c r="G631">
        <v>300</v>
      </c>
      <c r="H631">
        <v>0</v>
      </c>
      <c r="I631">
        <f t="shared" si="9"/>
        <v>300</v>
      </c>
      <c r="J631" t="s">
        <v>29</v>
      </c>
      <c r="K631" t="s">
        <v>702</v>
      </c>
      <c r="L631">
        <v>20010101</v>
      </c>
      <c r="M631" t="s">
        <v>264</v>
      </c>
      <c r="N631" t="s">
        <v>1378</v>
      </c>
      <c r="O631">
        <v>2024</v>
      </c>
      <c r="P631">
        <v>0</v>
      </c>
    </row>
    <row r="632" spans="1:16" x14ac:dyDescent="0.25">
      <c r="A632" t="s">
        <v>1381</v>
      </c>
      <c r="B632">
        <v>3430</v>
      </c>
      <c r="C632" t="s">
        <v>491</v>
      </c>
      <c r="D632">
        <v>3048</v>
      </c>
      <c r="E632">
        <v>3050</v>
      </c>
      <c r="F632">
        <v>35.6</v>
      </c>
      <c r="G632">
        <v>300</v>
      </c>
      <c r="H632">
        <v>0</v>
      </c>
      <c r="I632">
        <f t="shared" si="9"/>
        <v>300</v>
      </c>
      <c r="J632" t="s">
        <v>29</v>
      </c>
      <c r="K632" t="s">
        <v>702</v>
      </c>
      <c r="L632">
        <v>20010101</v>
      </c>
      <c r="M632" t="s">
        <v>264</v>
      </c>
      <c r="N632" t="s">
        <v>1378</v>
      </c>
      <c r="O632">
        <v>2024</v>
      </c>
      <c r="P632">
        <v>0</v>
      </c>
    </row>
    <row r="633" spans="1:16" x14ac:dyDescent="0.25">
      <c r="A633" t="s">
        <v>1382</v>
      </c>
      <c r="B633">
        <v>3456</v>
      </c>
      <c r="C633" t="s">
        <v>268</v>
      </c>
      <c r="D633">
        <v>3151</v>
      </c>
      <c r="E633">
        <v>3153</v>
      </c>
      <c r="F633">
        <v>31.98</v>
      </c>
      <c r="G633">
        <v>300</v>
      </c>
      <c r="H633">
        <v>0</v>
      </c>
      <c r="I633">
        <f t="shared" si="9"/>
        <v>300</v>
      </c>
      <c r="J633" t="s">
        <v>29</v>
      </c>
      <c r="K633" t="s">
        <v>1383</v>
      </c>
      <c r="L633">
        <v>20100101</v>
      </c>
      <c r="M633" t="s">
        <v>264</v>
      </c>
      <c r="N633" t="s">
        <v>1136</v>
      </c>
      <c r="O633">
        <v>2024</v>
      </c>
      <c r="P633">
        <v>0</v>
      </c>
    </row>
    <row r="634" spans="1:16" x14ac:dyDescent="0.25">
      <c r="A634" t="s">
        <v>1384</v>
      </c>
      <c r="B634">
        <v>3458</v>
      </c>
      <c r="C634" t="s">
        <v>268</v>
      </c>
      <c r="D634">
        <v>3159</v>
      </c>
      <c r="E634">
        <v>3158</v>
      </c>
      <c r="F634">
        <v>32.1</v>
      </c>
      <c r="G634">
        <v>300</v>
      </c>
      <c r="H634">
        <v>0</v>
      </c>
      <c r="I634">
        <f t="shared" si="9"/>
        <v>300</v>
      </c>
      <c r="J634" t="s">
        <v>29</v>
      </c>
      <c r="K634" t="s">
        <v>1383</v>
      </c>
      <c r="L634">
        <v>20100101</v>
      </c>
      <c r="M634" t="s">
        <v>264</v>
      </c>
      <c r="N634" t="s">
        <v>1138</v>
      </c>
      <c r="O634">
        <v>2024</v>
      </c>
      <c r="P634">
        <v>0</v>
      </c>
    </row>
    <row r="635" spans="1:16" x14ac:dyDescent="0.25">
      <c r="A635" t="s">
        <v>1385</v>
      </c>
      <c r="B635">
        <v>3459</v>
      </c>
      <c r="C635" t="s">
        <v>268</v>
      </c>
      <c r="D635">
        <v>3158</v>
      </c>
      <c r="E635">
        <v>3157</v>
      </c>
      <c r="F635">
        <v>54.04</v>
      </c>
      <c r="G635">
        <v>300</v>
      </c>
      <c r="H635">
        <v>0</v>
      </c>
      <c r="I635">
        <f t="shared" si="9"/>
        <v>300</v>
      </c>
      <c r="J635" t="s">
        <v>29</v>
      </c>
      <c r="K635" t="s">
        <v>1383</v>
      </c>
      <c r="L635">
        <v>20100101</v>
      </c>
      <c r="M635" t="s">
        <v>264</v>
      </c>
      <c r="N635" t="s">
        <v>1138</v>
      </c>
      <c r="O635">
        <v>2024</v>
      </c>
      <c r="P635">
        <v>0</v>
      </c>
    </row>
    <row r="636" spans="1:16" x14ac:dyDescent="0.25">
      <c r="A636" t="s">
        <v>1386</v>
      </c>
      <c r="B636">
        <v>3460</v>
      </c>
      <c r="C636" t="s">
        <v>268</v>
      </c>
      <c r="D636">
        <v>3157</v>
      </c>
      <c r="E636">
        <v>3156</v>
      </c>
      <c r="F636">
        <v>25.29</v>
      </c>
      <c r="G636">
        <v>300</v>
      </c>
      <c r="H636">
        <v>0</v>
      </c>
      <c r="I636">
        <f t="shared" si="9"/>
        <v>300</v>
      </c>
      <c r="J636" t="s">
        <v>29</v>
      </c>
      <c r="K636" t="s">
        <v>1383</v>
      </c>
      <c r="L636">
        <v>20100101</v>
      </c>
      <c r="M636" t="s">
        <v>264</v>
      </c>
      <c r="N636" t="s">
        <v>1141</v>
      </c>
      <c r="O636">
        <v>2024</v>
      </c>
      <c r="P636">
        <v>0</v>
      </c>
    </row>
    <row r="637" spans="1:16" x14ac:dyDescent="0.25">
      <c r="A637" t="s">
        <v>1387</v>
      </c>
      <c r="B637">
        <v>3461</v>
      </c>
      <c r="C637" t="s">
        <v>268</v>
      </c>
      <c r="D637">
        <v>3156</v>
      </c>
      <c r="E637">
        <v>3155</v>
      </c>
      <c r="F637">
        <v>47.08</v>
      </c>
      <c r="G637">
        <v>300</v>
      </c>
      <c r="H637">
        <v>0</v>
      </c>
      <c r="I637">
        <f t="shared" si="9"/>
        <v>300</v>
      </c>
      <c r="J637" t="s">
        <v>29</v>
      </c>
      <c r="K637" t="s">
        <v>1383</v>
      </c>
      <c r="L637">
        <v>20100101</v>
      </c>
      <c r="M637" t="s">
        <v>264</v>
      </c>
      <c r="N637" t="s">
        <v>1141</v>
      </c>
      <c r="O637">
        <v>2024</v>
      </c>
      <c r="P637">
        <v>0</v>
      </c>
    </row>
    <row r="638" spans="1:16" x14ac:dyDescent="0.25">
      <c r="A638" t="s">
        <v>1388</v>
      </c>
      <c r="B638">
        <v>3462</v>
      </c>
      <c r="C638" t="s">
        <v>268</v>
      </c>
      <c r="D638">
        <v>3155</v>
      </c>
      <c r="E638">
        <v>3160</v>
      </c>
      <c r="F638">
        <v>39.04</v>
      </c>
      <c r="G638">
        <v>300</v>
      </c>
      <c r="H638">
        <v>0</v>
      </c>
      <c r="I638">
        <f t="shared" si="9"/>
        <v>300</v>
      </c>
      <c r="J638" t="s">
        <v>29</v>
      </c>
      <c r="K638" t="s">
        <v>1383</v>
      </c>
      <c r="L638">
        <v>20100101</v>
      </c>
      <c r="M638" t="s">
        <v>264</v>
      </c>
      <c r="N638" t="s">
        <v>1141</v>
      </c>
      <c r="O638">
        <v>2024</v>
      </c>
      <c r="P638">
        <v>0</v>
      </c>
    </row>
    <row r="639" spans="1:16" x14ac:dyDescent="0.25">
      <c r="A639" t="s">
        <v>1389</v>
      </c>
      <c r="B639">
        <v>3463</v>
      </c>
      <c r="C639" t="s">
        <v>268</v>
      </c>
      <c r="D639">
        <v>3161</v>
      </c>
      <c r="E639">
        <v>3162</v>
      </c>
      <c r="F639">
        <v>34.799999999999997</v>
      </c>
      <c r="G639">
        <v>300</v>
      </c>
      <c r="H639">
        <v>0</v>
      </c>
      <c r="I639">
        <f t="shared" si="9"/>
        <v>300</v>
      </c>
      <c r="J639" t="s">
        <v>29</v>
      </c>
      <c r="K639" t="s">
        <v>1383</v>
      </c>
      <c r="L639">
        <v>20100101</v>
      </c>
      <c r="M639" t="s">
        <v>264</v>
      </c>
      <c r="N639" t="s">
        <v>1146</v>
      </c>
      <c r="O639">
        <v>2024</v>
      </c>
      <c r="P639">
        <v>0</v>
      </c>
    </row>
    <row r="640" spans="1:16" x14ac:dyDescent="0.25">
      <c r="A640" t="s">
        <v>1390</v>
      </c>
      <c r="B640">
        <v>3465</v>
      </c>
      <c r="C640" t="s">
        <v>268</v>
      </c>
      <c r="D640">
        <v>3162</v>
      </c>
      <c r="E640">
        <v>3163</v>
      </c>
      <c r="F640">
        <v>50.42</v>
      </c>
      <c r="G640">
        <v>300</v>
      </c>
      <c r="H640">
        <v>0</v>
      </c>
      <c r="I640">
        <f t="shared" si="9"/>
        <v>300</v>
      </c>
      <c r="J640" t="s">
        <v>29</v>
      </c>
      <c r="K640" t="s">
        <v>1383</v>
      </c>
      <c r="L640">
        <v>20100101</v>
      </c>
      <c r="M640" t="s">
        <v>264</v>
      </c>
      <c r="N640" t="s">
        <v>1146</v>
      </c>
      <c r="O640">
        <v>2024</v>
      </c>
      <c r="P640">
        <v>0</v>
      </c>
    </row>
    <row r="641" spans="1:16" x14ac:dyDescent="0.25">
      <c r="A641" t="s">
        <v>1391</v>
      </c>
      <c r="B641">
        <v>3466</v>
      </c>
      <c r="C641" t="s">
        <v>268</v>
      </c>
      <c r="D641">
        <v>3163</v>
      </c>
      <c r="E641">
        <v>3164</v>
      </c>
      <c r="F641">
        <v>26.63</v>
      </c>
      <c r="G641">
        <v>300</v>
      </c>
      <c r="H641">
        <v>0</v>
      </c>
      <c r="I641">
        <f t="shared" si="9"/>
        <v>300</v>
      </c>
      <c r="J641" t="s">
        <v>29</v>
      </c>
      <c r="K641" t="s">
        <v>1383</v>
      </c>
      <c r="L641">
        <v>20100101</v>
      </c>
      <c r="M641" t="s">
        <v>264</v>
      </c>
      <c r="N641" t="s">
        <v>1146</v>
      </c>
      <c r="O641">
        <v>2024</v>
      </c>
      <c r="P641">
        <v>0</v>
      </c>
    </row>
    <row r="642" spans="1:16" x14ac:dyDescent="0.25">
      <c r="A642" t="s">
        <v>1392</v>
      </c>
      <c r="B642">
        <v>3467</v>
      </c>
      <c r="C642" t="s">
        <v>268</v>
      </c>
      <c r="D642">
        <v>3164</v>
      </c>
      <c r="E642">
        <v>3165</v>
      </c>
      <c r="F642">
        <v>40.17</v>
      </c>
      <c r="G642">
        <v>300</v>
      </c>
      <c r="H642">
        <v>0</v>
      </c>
      <c r="I642">
        <f t="shared" ref="I642:I710" si="10">G642</f>
        <v>300</v>
      </c>
      <c r="J642" t="s">
        <v>29</v>
      </c>
      <c r="K642" t="s">
        <v>1383</v>
      </c>
      <c r="L642">
        <v>20100101</v>
      </c>
      <c r="M642" t="s">
        <v>264</v>
      </c>
      <c r="N642" t="s">
        <v>1138</v>
      </c>
      <c r="O642">
        <v>2024</v>
      </c>
      <c r="P642">
        <v>0</v>
      </c>
    </row>
    <row r="643" spans="1:16" x14ac:dyDescent="0.25">
      <c r="A643" t="s">
        <v>1393</v>
      </c>
      <c r="B643">
        <v>3494</v>
      </c>
      <c r="C643" t="s">
        <v>268</v>
      </c>
      <c r="D643">
        <v>3165</v>
      </c>
      <c r="E643">
        <v>3166</v>
      </c>
      <c r="F643">
        <v>38.26</v>
      </c>
      <c r="G643">
        <v>300</v>
      </c>
      <c r="H643">
        <v>0</v>
      </c>
      <c r="I643">
        <f t="shared" si="10"/>
        <v>300</v>
      </c>
      <c r="J643" t="s">
        <v>29</v>
      </c>
      <c r="K643" t="s">
        <v>1383</v>
      </c>
      <c r="L643">
        <v>20100101</v>
      </c>
      <c r="M643" t="s">
        <v>264</v>
      </c>
      <c r="N643" t="s">
        <v>1138</v>
      </c>
      <c r="O643">
        <v>2024</v>
      </c>
      <c r="P643">
        <v>0</v>
      </c>
    </row>
    <row r="644" spans="1:16" x14ac:dyDescent="0.25">
      <c r="A644" t="s">
        <v>1394</v>
      </c>
      <c r="B644">
        <v>3495</v>
      </c>
      <c r="C644" t="s">
        <v>268</v>
      </c>
      <c r="D644">
        <v>3166</v>
      </c>
      <c r="E644">
        <v>3196</v>
      </c>
      <c r="F644">
        <v>34.14</v>
      </c>
      <c r="G644">
        <v>300</v>
      </c>
      <c r="H644">
        <v>0</v>
      </c>
      <c r="I644">
        <f t="shared" si="10"/>
        <v>300</v>
      </c>
      <c r="J644" t="s">
        <v>29</v>
      </c>
      <c r="K644" t="s">
        <v>1383</v>
      </c>
      <c r="L644">
        <v>20100101</v>
      </c>
      <c r="M644" t="s">
        <v>264</v>
      </c>
      <c r="N644" t="s">
        <v>1154</v>
      </c>
      <c r="O644">
        <v>2024</v>
      </c>
      <c r="P644">
        <v>0</v>
      </c>
    </row>
    <row r="645" spans="1:16" x14ac:dyDescent="0.25">
      <c r="A645" t="s">
        <v>1395</v>
      </c>
      <c r="B645">
        <v>3496</v>
      </c>
      <c r="C645" t="s">
        <v>268</v>
      </c>
      <c r="D645">
        <v>3196</v>
      </c>
      <c r="E645">
        <v>3167</v>
      </c>
      <c r="F645">
        <v>3.5</v>
      </c>
      <c r="G645">
        <v>300</v>
      </c>
      <c r="H645">
        <v>0</v>
      </c>
      <c r="I645">
        <f t="shared" si="10"/>
        <v>300</v>
      </c>
      <c r="J645" t="s">
        <v>29</v>
      </c>
      <c r="K645" t="s">
        <v>1383</v>
      </c>
      <c r="L645">
        <v>20100101</v>
      </c>
      <c r="M645" t="s">
        <v>264</v>
      </c>
      <c r="N645" t="s">
        <v>1154</v>
      </c>
      <c r="O645">
        <v>2024</v>
      </c>
      <c r="P645">
        <v>0</v>
      </c>
    </row>
    <row r="646" spans="1:16" x14ac:dyDescent="0.25">
      <c r="A646" t="s">
        <v>1396</v>
      </c>
      <c r="B646">
        <v>3497</v>
      </c>
      <c r="C646" t="s">
        <v>268</v>
      </c>
      <c r="D646">
        <v>3167</v>
      </c>
      <c r="E646" t="s">
        <v>1397</v>
      </c>
      <c r="F646">
        <v>47.13</v>
      </c>
      <c r="G646">
        <v>300</v>
      </c>
      <c r="H646">
        <v>0</v>
      </c>
      <c r="I646">
        <f t="shared" si="10"/>
        <v>300</v>
      </c>
      <c r="J646" t="s">
        <v>29</v>
      </c>
      <c r="K646" t="s">
        <v>1383</v>
      </c>
      <c r="L646">
        <v>20100101</v>
      </c>
      <c r="M646" t="s">
        <v>264</v>
      </c>
      <c r="N646" t="s">
        <v>1154</v>
      </c>
      <c r="O646">
        <v>2024</v>
      </c>
      <c r="P646">
        <v>0</v>
      </c>
    </row>
    <row r="647" spans="1:16" x14ac:dyDescent="0.25">
      <c r="A647" t="s">
        <v>1398</v>
      </c>
      <c r="B647">
        <v>3498</v>
      </c>
      <c r="C647" t="s">
        <v>268</v>
      </c>
      <c r="D647">
        <v>3169</v>
      </c>
      <c r="E647" t="s">
        <v>1397</v>
      </c>
      <c r="F647">
        <v>29.26</v>
      </c>
      <c r="G647">
        <v>300</v>
      </c>
      <c r="H647">
        <v>0</v>
      </c>
      <c r="I647">
        <f t="shared" si="10"/>
        <v>300</v>
      </c>
      <c r="J647" t="s">
        <v>29</v>
      </c>
      <c r="K647" t="s">
        <v>1383</v>
      </c>
      <c r="L647">
        <v>20100101</v>
      </c>
      <c r="M647" t="s">
        <v>264</v>
      </c>
      <c r="N647" t="s">
        <v>1154</v>
      </c>
      <c r="O647">
        <v>2024</v>
      </c>
      <c r="P647">
        <v>0</v>
      </c>
    </row>
    <row r="648" spans="1:16" x14ac:dyDescent="0.25">
      <c r="A648" t="s">
        <v>1399</v>
      </c>
      <c r="B648">
        <v>3606</v>
      </c>
      <c r="C648" t="s">
        <v>491</v>
      </c>
      <c r="D648">
        <v>3288</v>
      </c>
      <c r="E648">
        <v>3283</v>
      </c>
      <c r="F648">
        <v>59.99</v>
      </c>
      <c r="G648">
        <v>300</v>
      </c>
      <c r="H648">
        <v>0</v>
      </c>
      <c r="I648">
        <f t="shared" si="10"/>
        <v>300</v>
      </c>
      <c r="J648" t="s">
        <v>29</v>
      </c>
      <c r="K648" t="s">
        <v>1383</v>
      </c>
      <c r="L648">
        <v>19800101</v>
      </c>
      <c r="M648" t="s">
        <v>264</v>
      </c>
      <c r="N648" t="s">
        <v>1400</v>
      </c>
      <c r="O648">
        <v>2024</v>
      </c>
      <c r="P648">
        <v>0</v>
      </c>
    </row>
    <row r="649" spans="1:16" x14ac:dyDescent="0.25">
      <c r="A649" t="s">
        <v>1401</v>
      </c>
      <c r="B649">
        <v>3607</v>
      </c>
      <c r="C649" t="s">
        <v>491</v>
      </c>
      <c r="D649">
        <v>3283</v>
      </c>
      <c r="E649">
        <v>3285</v>
      </c>
      <c r="F649">
        <v>50</v>
      </c>
      <c r="G649">
        <v>300</v>
      </c>
      <c r="H649">
        <v>0</v>
      </c>
      <c r="I649">
        <f t="shared" si="10"/>
        <v>300</v>
      </c>
      <c r="J649" t="s">
        <v>29</v>
      </c>
      <c r="K649" t="s">
        <v>1383</v>
      </c>
      <c r="L649">
        <v>19800101</v>
      </c>
      <c r="M649" t="s">
        <v>264</v>
      </c>
      <c r="N649" t="s">
        <v>1400</v>
      </c>
      <c r="O649">
        <v>2024</v>
      </c>
      <c r="P649">
        <v>0</v>
      </c>
    </row>
    <row r="650" spans="1:16" x14ac:dyDescent="0.25">
      <c r="A650" t="s">
        <v>1402</v>
      </c>
      <c r="B650">
        <v>3608</v>
      </c>
      <c r="C650" t="s">
        <v>491</v>
      </c>
      <c r="D650">
        <v>3283</v>
      </c>
      <c r="E650">
        <v>3281</v>
      </c>
      <c r="F650">
        <v>43</v>
      </c>
      <c r="G650">
        <v>300</v>
      </c>
      <c r="H650">
        <v>0</v>
      </c>
      <c r="I650">
        <f t="shared" si="10"/>
        <v>300</v>
      </c>
      <c r="J650" t="s">
        <v>29</v>
      </c>
      <c r="K650" t="s">
        <v>1383</v>
      </c>
      <c r="L650">
        <v>19800101</v>
      </c>
      <c r="M650" t="s">
        <v>264</v>
      </c>
      <c r="N650" t="s">
        <v>1400</v>
      </c>
      <c r="O650">
        <v>2024</v>
      </c>
      <c r="P650">
        <v>0</v>
      </c>
    </row>
    <row r="651" spans="1:16" x14ac:dyDescent="0.25">
      <c r="A651" t="s">
        <v>1403</v>
      </c>
      <c r="B651">
        <v>3609</v>
      </c>
      <c r="C651" t="s">
        <v>491</v>
      </c>
      <c r="D651">
        <v>3281</v>
      </c>
      <c r="E651">
        <v>3274</v>
      </c>
      <c r="F651">
        <v>42</v>
      </c>
      <c r="G651">
        <v>300</v>
      </c>
      <c r="H651">
        <v>0</v>
      </c>
      <c r="I651">
        <f t="shared" si="10"/>
        <v>300</v>
      </c>
      <c r="J651" t="s">
        <v>29</v>
      </c>
      <c r="K651" t="s">
        <v>1383</v>
      </c>
      <c r="L651">
        <v>19800101</v>
      </c>
      <c r="M651" t="s">
        <v>264</v>
      </c>
      <c r="N651" t="s">
        <v>1400</v>
      </c>
      <c r="O651">
        <v>2024</v>
      </c>
      <c r="P651">
        <v>0</v>
      </c>
    </row>
    <row r="652" spans="1:16" x14ac:dyDescent="0.25">
      <c r="A652" t="s">
        <v>1404</v>
      </c>
      <c r="B652">
        <v>3610</v>
      </c>
      <c r="C652" t="s">
        <v>491</v>
      </c>
      <c r="D652">
        <v>3274</v>
      </c>
      <c r="E652">
        <v>3273</v>
      </c>
      <c r="F652">
        <v>30.86</v>
      </c>
      <c r="G652">
        <v>300</v>
      </c>
      <c r="H652">
        <v>0</v>
      </c>
      <c r="I652">
        <f t="shared" si="10"/>
        <v>300</v>
      </c>
      <c r="J652" t="s">
        <v>29</v>
      </c>
      <c r="K652" t="s">
        <v>1383</v>
      </c>
      <c r="L652">
        <v>19800101</v>
      </c>
      <c r="M652" t="s">
        <v>264</v>
      </c>
      <c r="N652" t="s">
        <v>1400</v>
      </c>
      <c r="O652">
        <v>2024</v>
      </c>
      <c r="P652">
        <v>0</v>
      </c>
    </row>
    <row r="653" spans="1:16" x14ac:dyDescent="0.25">
      <c r="A653" t="s">
        <v>1405</v>
      </c>
      <c r="B653">
        <v>3612</v>
      </c>
      <c r="C653" t="s">
        <v>491</v>
      </c>
      <c r="D653">
        <v>3271</v>
      </c>
      <c r="E653">
        <v>3273</v>
      </c>
      <c r="F653">
        <v>51.1</v>
      </c>
      <c r="G653">
        <v>300</v>
      </c>
      <c r="H653">
        <v>0</v>
      </c>
      <c r="I653">
        <f t="shared" si="10"/>
        <v>300</v>
      </c>
      <c r="J653" t="s">
        <v>29</v>
      </c>
      <c r="K653" t="s">
        <v>1383</v>
      </c>
      <c r="L653">
        <v>19800101</v>
      </c>
      <c r="M653" t="s">
        <v>264</v>
      </c>
      <c r="N653" t="s">
        <v>1406</v>
      </c>
      <c r="O653">
        <v>2024</v>
      </c>
      <c r="P653">
        <v>0</v>
      </c>
    </row>
    <row r="654" spans="1:16" x14ac:dyDescent="0.25">
      <c r="A654" t="s">
        <v>1407</v>
      </c>
      <c r="B654">
        <v>3613</v>
      </c>
      <c r="C654" t="s">
        <v>491</v>
      </c>
      <c r="D654">
        <v>3271</v>
      </c>
      <c r="E654">
        <v>3269</v>
      </c>
      <c r="F654">
        <v>50.01</v>
      </c>
      <c r="G654">
        <v>300</v>
      </c>
      <c r="H654">
        <v>0</v>
      </c>
      <c r="I654">
        <f t="shared" si="10"/>
        <v>300</v>
      </c>
      <c r="J654" t="s">
        <v>29</v>
      </c>
      <c r="K654" t="s">
        <v>1383</v>
      </c>
      <c r="L654">
        <v>19800101</v>
      </c>
      <c r="M654" t="s">
        <v>264</v>
      </c>
      <c r="N654" t="s">
        <v>1406</v>
      </c>
      <c r="O654">
        <v>2024</v>
      </c>
      <c r="P654">
        <v>0</v>
      </c>
    </row>
    <row r="655" spans="1:16" x14ac:dyDescent="0.25">
      <c r="A655" t="s">
        <v>1408</v>
      </c>
      <c r="B655">
        <v>3614</v>
      </c>
      <c r="C655" t="s">
        <v>491</v>
      </c>
      <c r="D655">
        <v>3267</v>
      </c>
      <c r="E655">
        <v>3269</v>
      </c>
      <c r="F655">
        <v>50</v>
      </c>
      <c r="G655">
        <v>300</v>
      </c>
      <c r="H655">
        <v>0</v>
      </c>
      <c r="I655">
        <f t="shared" si="10"/>
        <v>300</v>
      </c>
      <c r="J655" t="s">
        <v>29</v>
      </c>
      <c r="K655" t="s">
        <v>1383</v>
      </c>
      <c r="L655">
        <v>19800101</v>
      </c>
      <c r="M655" t="s">
        <v>264</v>
      </c>
      <c r="N655" t="s">
        <v>1406</v>
      </c>
      <c r="O655">
        <v>2024</v>
      </c>
      <c r="P655">
        <v>0</v>
      </c>
    </row>
    <row r="656" spans="1:16" x14ac:dyDescent="0.25">
      <c r="A656" t="s">
        <v>1409</v>
      </c>
      <c r="B656">
        <v>3615</v>
      </c>
      <c r="C656" t="s">
        <v>491</v>
      </c>
      <c r="D656">
        <v>3265</v>
      </c>
      <c r="E656">
        <v>3267</v>
      </c>
      <c r="F656">
        <v>50</v>
      </c>
      <c r="G656">
        <v>300</v>
      </c>
      <c r="H656">
        <v>0</v>
      </c>
      <c r="I656">
        <f t="shared" si="10"/>
        <v>300</v>
      </c>
      <c r="J656" t="s">
        <v>29</v>
      </c>
      <c r="K656" t="s">
        <v>1383</v>
      </c>
      <c r="L656">
        <v>19800101</v>
      </c>
      <c r="M656" t="s">
        <v>264</v>
      </c>
      <c r="N656" t="s">
        <v>1406</v>
      </c>
      <c r="O656">
        <v>2024</v>
      </c>
      <c r="P656">
        <v>0</v>
      </c>
    </row>
    <row r="657" spans="1:16" x14ac:dyDescent="0.25">
      <c r="A657" t="s">
        <v>1410</v>
      </c>
      <c r="B657">
        <v>3616</v>
      </c>
      <c r="C657" t="s">
        <v>491</v>
      </c>
      <c r="D657">
        <v>3263</v>
      </c>
      <c r="E657">
        <v>3265</v>
      </c>
      <c r="F657">
        <v>50.01</v>
      </c>
      <c r="G657">
        <v>300</v>
      </c>
      <c r="H657">
        <v>0</v>
      </c>
      <c r="I657">
        <f t="shared" si="10"/>
        <v>300</v>
      </c>
      <c r="J657" t="s">
        <v>29</v>
      </c>
      <c r="K657" t="s">
        <v>1383</v>
      </c>
      <c r="L657">
        <v>19800101</v>
      </c>
      <c r="M657" t="s">
        <v>264</v>
      </c>
      <c r="N657" t="s">
        <v>1406</v>
      </c>
      <c r="O657">
        <v>2024</v>
      </c>
      <c r="P657">
        <v>0</v>
      </c>
    </row>
    <row r="658" spans="1:16" x14ac:dyDescent="0.25">
      <c r="A658" t="s">
        <v>1411</v>
      </c>
      <c r="B658">
        <v>3617</v>
      </c>
      <c r="C658" t="s">
        <v>491</v>
      </c>
      <c r="D658">
        <v>3261</v>
      </c>
      <c r="E658">
        <v>3263</v>
      </c>
      <c r="F658">
        <v>50</v>
      </c>
      <c r="G658">
        <v>300</v>
      </c>
      <c r="H658">
        <v>0</v>
      </c>
      <c r="I658">
        <f t="shared" si="10"/>
        <v>300</v>
      </c>
      <c r="J658" t="s">
        <v>29</v>
      </c>
      <c r="K658" t="s">
        <v>1383</v>
      </c>
      <c r="L658">
        <v>19800101</v>
      </c>
      <c r="M658" t="s">
        <v>264</v>
      </c>
      <c r="N658" t="s">
        <v>1406</v>
      </c>
      <c r="O658">
        <v>2024</v>
      </c>
      <c r="P658">
        <v>0</v>
      </c>
    </row>
    <row r="659" spans="1:16" x14ac:dyDescent="0.25">
      <c r="A659" t="s">
        <v>1412</v>
      </c>
      <c r="B659">
        <v>3618</v>
      </c>
      <c r="C659" t="s">
        <v>491</v>
      </c>
      <c r="D659">
        <v>3259</v>
      </c>
      <c r="E659">
        <v>3261</v>
      </c>
      <c r="F659">
        <v>49</v>
      </c>
      <c r="G659">
        <v>300</v>
      </c>
      <c r="H659">
        <v>0</v>
      </c>
      <c r="I659">
        <f t="shared" si="10"/>
        <v>300</v>
      </c>
      <c r="J659" t="s">
        <v>29</v>
      </c>
      <c r="K659" t="s">
        <v>1383</v>
      </c>
      <c r="L659">
        <v>19800101</v>
      </c>
      <c r="M659" t="s">
        <v>264</v>
      </c>
      <c r="N659" t="s">
        <v>1406</v>
      </c>
      <c r="O659">
        <v>2024</v>
      </c>
      <c r="P659">
        <v>0</v>
      </c>
    </row>
    <row r="660" spans="1:16" x14ac:dyDescent="0.25">
      <c r="A660" t="s">
        <v>1413</v>
      </c>
      <c r="B660">
        <v>3619</v>
      </c>
      <c r="C660" t="s">
        <v>491</v>
      </c>
      <c r="D660">
        <v>3259</v>
      </c>
      <c r="E660">
        <v>3257</v>
      </c>
      <c r="F660">
        <v>47.06</v>
      </c>
      <c r="G660">
        <v>300</v>
      </c>
      <c r="H660">
        <v>0</v>
      </c>
      <c r="I660">
        <f t="shared" si="10"/>
        <v>300</v>
      </c>
      <c r="J660" t="s">
        <v>29</v>
      </c>
      <c r="K660" t="s">
        <v>1383</v>
      </c>
      <c r="L660">
        <v>19800101</v>
      </c>
      <c r="M660" t="s">
        <v>264</v>
      </c>
      <c r="N660" t="s">
        <v>1414</v>
      </c>
      <c r="O660">
        <v>2024</v>
      </c>
      <c r="P660">
        <v>0</v>
      </c>
    </row>
    <row r="661" spans="1:16" x14ac:dyDescent="0.25">
      <c r="A661" t="s">
        <v>1415</v>
      </c>
      <c r="B661">
        <v>3620</v>
      </c>
      <c r="C661" t="s">
        <v>491</v>
      </c>
      <c r="D661">
        <v>3255</v>
      </c>
      <c r="E661">
        <v>3257</v>
      </c>
      <c r="F661">
        <v>48.01</v>
      </c>
      <c r="G661">
        <v>300</v>
      </c>
      <c r="H661">
        <v>0</v>
      </c>
      <c r="I661">
        <f t="shared" si="10"/>
        <v>300</v>
      </c>
      <c r="J661" t="s">
        <v>29</v>
      </c>
      <c r="K661" t="s">
        <v>1383</v>
      </c>
      <c r="L661">
        <v>19800101</v>
      </c>
      <c r="M661" t="s">
        <v>264</v>
      </c>
      <c r="N661" t="s">
        <v>1414</v>
      </c>
      <c r="O661">
        <v>2024</v>
      </c>
      <c r="P661">
        <v>0</v>
      </c>
    </row>
    <row r="662" spans="1:16" x14ac:dyDescent="0.25">
      <c r="A662" t="s">
        <v>1416</v>
      </c>
      <c r="B662">
        <v>3645</v>
      </c>
      <c r="C662" t="s">
        <v>491</v>
      </c>
      <c r="D662">
        <v>2910</v>
      </c>
      <c r="E662">
        <v>2911</v>
      </c>
      <c r="F662">
        <v>30.12</v>
      </c>
      <c r="G662">
        <v>300</v>
      </c>
      <c r="H662">
        <v>0</v>
      </c>
      <c r="I662">
        <f t="shared" si="10"/>
        <v>300</v>
      </c>
      <c r="J662" t="s">
        <v>29</v>
      </c>
      <c r="K662" t="s">
        <v>702</v>
      </c>
      <c r="L662">
        <v>20010101</v>
      </c>
      <c r="M662" t="s">
        <v>264</v>
      </c>
      <c r="N662" t="s">
        <v>1339</v>
      </c>
      <c r="O662">
        <v>2024</v>
      </c>
      <c r="P662">
        <v>0</v>
      </c>
    </row>
    <row r="663" spans="1:16" x14ac:dyDescent="0.25">
      <c r="A663" t="s">
        <v>1417</v>
      </c>
      <c r="B663">
        <v>3647</v>
      </c>
      <c r="C663" t="s">
        <v>491</v>
      </c>
      <c r="D663">
        <v>3255</v>
      </c>
      <c r="E663">
        <v>3042</v>
      </c>
      <c r="F663">
        <v>46.33</v>
      </c>
      <c r="G663">
        <v>300</v>
      </c>
      <c r="H663">
        <v>0</v>
      </c>
      <c r="I663">
        <f t="shared" si="10"/>
        <v>300</v>
      </c>
      <c r="J663" t="s">
        <v>29</v>
      </c>
      <c r="K663" t="s">
        <v>1383</v>
      </c>
      <c r="L663">
        <v>19800101</v>
      </c>
      <c r="M663" t="s">
        <v>264</v>
      </c>
      <c r="N663" t="s">
        <v>1414</v>
      </c>
      <c r="O663">
        <v>2024</v>
      </c>
      <c r="P663">
        <v>0</v>
      </c>
    </row>
    <row r="664" spans="1:16" x14ac:dyDescent="0.25">
      <c r="A664" t="s">
        <v>1418</v>
      </c>
      <c r="B664">
        <v>3648</v>
      </c>
      <c r="C664" t="s">
        <v>491</v>
      </c>
      <c r="D664">
        <v>3278</v>
      </c>
      <c r="E664">
        <v>2921</v>
      </c>
      <c r="F664">
        <v>61.83</v>
      </c>
      <c r="G664">
        <v>300</v>
      </c>
      <c r="H664">
        <v>0</v>
      </c>
      <c r="I664">
        <f t="shared" si="10"/>
        <v>300</v>
      </c>
      <c r="J664" t="s">
        <v>29</v>
      </c>
      <c r="K664" t="s">
        <v>1383</v>
      </c>
      <c r="L664">
        <v>19800101</v>
      </c>
      <c r="M664" t="s">
        <v>264</v>
      </c>
      <c r="N664" t="s">
        <v>1400</v>
      </c>
      <c r="O664">
        <v>2024</v>
      </c>
      <c r="P664">
        <v>0</v>
      </c>
    </row>
    <row r="665" spans="1:16" x14ac:dyDescent="0.25">
      <c r="A665" t="s">
        <v>1419</v>
      </c>
      <c r="B665">
        <v>3649</v>
      </c>
      <c r="C665" t="s">
        <v>491</v>
      </c>
      <c r="D665">
        <v>3274</v>
      </c>
      <c r="E665">
        <v>3278</v>
      </c>
      <c r="F665">
        <v>57.2</v>
      </c>
      <c r="G665">
        <v>300</v>
      </c>
      <c r="H665">
        <v>0</v>
      </c>
      <c r="I665">
        <f t="shared" si="10"/>
        <v>300</v>
      </c>
      <c r="J665" t="s">
        <v>29</v>
      </c>
      <c r="K665" t="s">
        <v>1383</v>
      </c>
      <c r="L665">
        <v>19800101</v>
      </c>
      <c r="M665" t="s">
        <v>264</v>
      </c>
      <c r="N665" t="s">
        <v>1400</v>
      </c>
      <c r="O665">
        <v>2024</v>
      </c>
      <c r="P665">
        <v>0</v>
      </c>
    </row>
    <row r="666" spans="1:16" x14ac:dyDescent="0.25">
      <c r="A666" t="s">
        <v>1420</v>
      </c>
      <c r="B666">
        <v>3706</v>
      </c>
      <c r="C666" t="s">
        <v>491</v>
      </c>
      <c r="D666">
        <v>2903</v>
      </c>
      <c r="E666">
        <v>2904</v>
      </c>
      <c r="F666">
        <v>46.18</v>
      </c>
      <c r="G666">
        <v>300</v>
      </c>
      <c r="H666">
        <v>0</v>
      </c>
      <c r="I666">
        <f t="shared" si="10"/>
        <v>300</v>
      </c>
      <c r="J666" t="s">
        <v>29</v>
      </c>
      <c r="K666" t="s">
        <v>702</v>
      </c>
      <c r="L666">
        <v>20010101</v>
      </c>
      <c r="M666" t="s">
        <v>264</v>
      </c>
      <c r="N666" t="s">
        <v>1333</v>
      </c>
      <c r="O666">
        <v>2024</v>
      </c>
      <c r="P666">
        <v>0</v>
      </c>
    </row>
    <row r="667" spans="1:16" x14ac:dyDescent="0.25">
      <c r="A667" t="s">
        <v>1421</v>
      </c>
      <c r="B667">
        <v>3760</v>
      </c>
      <c r="C667" t="s">
        <v>268</v>
      </c>
      <c r="D667">
        <v>3251</v>
      </c>
      <c r="E667" t="s">
        <v>1422</v>
      </c>
      <c r="F667">
        <v>8.85</v>
      </c>
      <c r="G667">
        <v>300</v>
      </c>
      <c r="H667">
        <v>0</v>
      </c>
      <c r="I667">
        <f t="shared" si="10"/>
        <v>300</v>
      </c>
      <c r="J667" t="s">
        <v>29</v>
      </c>
      <c r="K667" t="s">
        <v>1383</v>
      </c>
      <c r="L667">
        <v>19800101</v>
      </c>
      <c r="M667" t="s">
        <v>264</v>
      </c>
      <c r="N667" t="s">
        <v>1400</v>
      </c>
      <c r="O667">
        <v>2024</v>
      </c>
      <c r="P667">
        <v>0</v>
      </c>
    </row>
    <row r="668" spans="1:16" x14ac:dyDescent="0.25">
      <c r="A668" t="s">
        <v>1423</v>
      </c>
      <c r="B668">
        <v>3786</v>
      </c>
      <c r="C668" t="s">
        <v>268</v>
      </c>
      <c r="D668">
        <v>1807</v>
      </c>
      <c r="E668">
        <v>1914</v>
      </c>
      <c r="F668">
        <v>32.86</v>
      </c>
      <c r="G668">
        <v>300</v>
      </c>
      <c r="H668">
        <v>0</v>
      </c>
      <c r="I668">
        <f t="shared" si="10"/>
        <v>300</v>
      </c>
      <c r="J668" t="s">
        <v>29</v>
      </c>
      <c r="K668" t="s">
        <v>30</v>
      </c>
      <c r="L668">
        <v>19920101</v>
      </c>
      <c r="M668" t="s">
        <v>264</v>
      </c>
      <c r="N668" t="s">
        <v>558</v>
      </c>
      <c r="O668">
        <v>2024</v>
      </c>
      <c r="P668">
        <v>0</v>
      </c>
    </row>
    <row r="669" spans="1:16" x14ac:dyDescent="0.25">
      <c r="A669" t="s">
        <v>1424</v>
      </c>
      <c r="B669">
        <v>3866</v>
      </c>
      <c r="C669" t="s">
        <v>268</v>
      </c>
      <c r="D669" t="s">
        <v>1397</v>
      </c>
      <c r="E669">
        <v>3168</v>
      </c>
      <c r="F669">
        <v>15.71</v>
      </c>
      <c r="G669">
        <v>300</v>
      </c>
      <c r="H669">
        <v>0</v>
      </c>
      <c r="I669">
        <f t="shared" si="10"/>
        <v>300</v>
      </c>
      <c r="J669" t="s">
        <v>29</v>
      </c>
      <c r="K669" t="s">
        <v>1383</v>
      </c>
      <c r="L669">
        <v>20100101</v>
      </c>
      <c r="M669" t="s">
        <v>264</v>
      </c>
      <c r="N669" t="s">
        <v>1133</v>
      </c>
      <c r="O669">
        <v>2024</v>
      </c>
      <c r="P669">
        <v>0</v>
      </c>
    </row>
    <row r="670" spans="1:16" x14ac:dyDescent="0.25">
      <c r="A670" t="s">
        <v>1425</v>
      </c>
      <c r="B670">
        <v>3867</v>
      </c>
      <c r="C670" t="s">
        <v>268</v>
      </c>
      <c r="D670">
        <v>3170</v>
      </c>
      <c r="E670">
        <v>3168</v>
      </c>
      <c r="F670">
        <v>16.75</v>
      </c>
      <c r="G670">
        <v>300</v>
      </c>
      <c r="H670">
        <v>0</v>
      </c>
      <c r="I670">
        <f t="shared" si="10"/>
        <v>300</v>
      </c>
      <c r="J670" t="s">
        <v>29</v>
      </c>
      <c r="K670" t="s">
        <v>1383</v>
      </c>
      <c r="L670">
        <v>20100101</v>
      </c>
      <c r="M670" t="s">
        <v>264</v>
      </c>
      <c r="N670" t="s">
        <v>1133</v>
      </c>
      <c r="O670">
        <v>2024</v>
      </c>
      <c r="P670">
        <v>0</v>
      </c>
    </row>
    <row r="671" spans="1:16" x14ac:dyDescent="0.25">
      <c r="A671" t="s">
        <v>1426</v>
      </c>
      <c r="B671">
        <v>3868</v>
      </c>
      <c r="C671" t="s">
        <v>268</v>
      </c>
      <c r="D671">
        <v>3170</v>
      </c>
      <c r="E671">
        <v>3162</v>
      </c>
      <c r="F671">
        <v>35.22</v>
      </c>
      <c r="G671">
        <v>300</v>
      </c>
      <c r="H671">
        <v>0</v>
      </c>
      <c r="I671">
        <f t="shared" si="10"/>
        <v>300</v>
      </c>
      <c r="J671" t="s">
        <v>29</v>
      </c>
      <c r="K671" t="s">
        <v>1383</v>
      </c>
      <c r="L671">
        <v>20100101</v>
      </c>
      <c r="M671" t="s">
        <v>264</v>
      </c>
      <c r="N671" t="s">
        <v>1133</v>
      </c>
      <c r="O671">
        <v>2024</v>
      </c>
      <c r="P671">
        <v>0</v>
      </c>
    </row>
    <row r="672" spans="1:16" x14ac:dyDescent="0.25">
      <c r="A672" t="s">
        <v>1427</v>
      </c>
      <c r="B672">
        <v>4367</v>
      </c>
      <c r="C672" t="s">
        <v>28</v>
      </c>
      <c r="D672">
        <v>3283</v>
      </c>
      <c r="E672">
        <v>3287</v>
      </c>
      <c r="F672">
        <v>49.67</v>
      </c>
      <c r="G672">
        <v>300</v>
      </c>
      <c r="H672">
        <v>0</v>
      </c>
      <c r="I672">
        <f t="shared" si="10"/>
        <v>300</v>
      </c>
      <c r="J672" t="s">
        <v>29</v>
      </c>
      <c r="K672" t="s">
        <v>1383</v>
      </c>
      <c r="L672">
        <v>19800101</v>
      </c>
      <c r="M672" t="s">
        <v>264</v>
      </c>
      <c r="N672" t="s">
        <v>1400</v>
      </c>
      <c r="O672">
        <v>2024</v>
      </c>
      <c r="P672">
        <v>0</v>
      </c>
    </row>
    <row r="673" spans="1:16" x14ac:dyDescent="0.25">
      <c r="A673" t="s">
        <v>1428</v>
      </c>
      <c r="B673">
        <v>444</v>
      </c>
      <c r="C673" t="s">
        <v>28</v>
      </c>
      <c r="D673">
        <v>1262</v>
      </c>
      <c r="E673">
        <v>1263</v>
      </c>
      <c r="F673">
        <v>30.05</v>
      </c>
      <c r="G673">
        <v>300</v>
      </c>
      <c r="H673">
        <v>0</v>
      </c>
      <c r="I673">
        <f t="shared" si="10"/>
        <v>300</v>
      </c>
      <c r="J673" t="s">
        <v>29</v>
      </c>
      <c r="K673" t="s">
        <v>210</v>
      </c>
      <c r="L673">
        <v>19800101</v>
      </c>
      <c r="M673" t="s">
        <v>264</v>
      </c>
      <c r="N673" t="s">
        <v>592</v>
      </c>
      <c r="O673">
        <v>2024</v>
      </c>
      <c r="P673">
        <v>0</v>
      </c>
    </row>
    <row r="674" spans="1:16" x14ac:dyDescent="0.25">
      <c r="A674" t="s">
        <v>1429</v>
      </c>
      <c r="B674">
        <v>447</v>
      </c>
      <c r="C674" t="s">
        <v>28</v>
      </c>
      <c r="D674">
        <v>1265</v>
      </c>
      <c r="E674">
        <v>1266</v>
      </c>
      <c r="F674">
        <v>27.47</v>
      </c>
      <c r="G674">
        <v>300</v>
      </c>
      <c r="H674">
        <v>0</v>
      </c>
      <c r="I674">
        <f t="shared" si="10"/>
        <v>300</v>
      </c>
      <c r="J674" t="s">
        <v>29</v>
      </c>
      <c r="K674" t="s">
        <v>30</v>
      </c>
      <c r="L674">
        <v>19800101</v>
      </c>
      <c r="M674" t="s">
        <v>264</v>
      </c>
      <c r="N674" t="s">
        <v>592</v>
      </c>
      <c r="O674">
        <v>2024</v>
      </c>
      <c r="P674">
        <v>0</v>
      </c>
    </row>
    <row r="675" spans="1:16" x14ac:dyDescent="0.25">
      <c r="A675" t="s">
        <v>1430</v>
      </c>
      <c r="B675">
        <v>4551</v>
      </c>
      <c r="C675" t="s">
        <v>268</v>
      </c>
      <c r="D675">
        <v>3130</v>
      </c>
      <c r="E675">
        <v>7168</v>
      </c>
      <c r="F675">
        <v>16.55</v>
      </c>
      <c r="G675">
        <v>300</v>
      </c>
      <c r="H675">
        <v>0</v>
      </c>
      <c r="I675">
        <f t="shared" si="10"/>
        <v>300</v>
      </c>
      <c r="J675" t="s">
        <v>29</v>
      </c>
      <c r="K675" t="s">
        <v>30</v>
      </c>
      <c r="L675">
        <v>20010101</v>
      </c>
      <c r="M675" t="s">
        <v>264</v>
      </c>
      <c r="N675" t="s">
        <v>1339</v>
      </c>
      <c r="O675">
        <v>2024</v>
      </c>
      <c r="P675">
        <v>0</v>
      </c>
    </row>
    <row r="676" spans="1:16" x14ac:dyDescent="0.25">
      <c r="A676" t="s">
        <v>1431</v>
      </c>
      <c r="B676">
        <v>4552</v>
      </c>
      <c r="C676" t="s">
        <v>268</v>
      </c>
      <c r="D676">
        <v>3130</v>
      </c>
      <c r="E676">
        <v>7169</v>
      </c>
      <c r="F676">
        <v>19.98</v>
      </c>
      <c r="G676">
        <v>300</v>
      </c>
      <c r="H676">
        <v>0</v>
      </c>
      <c r="I676">
        <f t="shared" si="10"/>
        <v>300</v>
      </c>
      <c r="J676" t="s">
        <v>29</v>
      </c>
      <c r="K676" t="s">
        <v>30</v>
      </c>
      <c r="L676">
        <v>20010101</v>
      </c>
      <c r="M676" t="s">
        <v>264</v>
      </c>
      <c r="N676" t="s">
        <v>1339</v>
      </c>
      <c r="O676">
        <v>2024</v>
      </c>
      <c r="P676">
        <v>0</v>
      </c>
    </row>
    <row r="677" spans="1:16" x14ac:dyDescent="0.25">
      <c r="A677" t="s">
        <v>1432</v>
      </c>
      <c r="B677">
        <v>4553</v>
      </c>
      <c r="C677" t="s">
        <v>268</v>
      </c>
      <c r="D677">
        <v>7170</v>
      </c>
      <c r="E677">
        <v>3131</v>
      </c>
      <c r="F677">
        <v>34.93</v>
      </c>
      <c r="G677">
        <v>300</v>
      </c>
      <c r="H677">
        <v>0</v>
      </c>
      <c r="I677">
        <f t="shared" si="10"/>
        <v>300</v>
      </c>
      <c r="J677" t="s">
        <v>29</v>
      </c>
      <c r="L677">
        <v>20010101</v>
      </c>
      <c r="M677" t="s">
        <v>264</v>
      </c>
      <c r="N677" t="s">
        <v>1339</v>
      </c>
      <c r="O677">
        <v>2024</v>
      </c>
      <c r="P677">
        <v>0</v>
      </c>
    </row>
    <row r="678" spans="1:16" x14ac:dyDescent="0.25">
      <c r="A678" t="s">
        <v>1433</v>
      </c>
      <c r="B678">
        <v>814</v>
      </c>
      <c r="C678" t="s">
        <v>268</v>
      </c>
      <c r="D678" t="s">
        <v>1434</v>
      </c>
      <c r="E678">
        <v>3130</v>
      </c>
      <c r="F678">
        <v>14.8</v>
      </c>
      <c r="G678">
        <v>300</v>
      </c>
      <c r="H678">
        <v>0</v>
      </c>
      <c r="I678">
        <f t="shared" si="10"/>
        <v>300</v>
      </c>
      <c r="J678" t="s">
        <v>29</v>
      </c>
      <c r="K678" t="s">
        <v>30</v>
      </c>
      <c r="L678">
        <v>20010101</v>
      </c>
      <c r="M678" t="s">
        <v>264</v>
      </c>
      <c r="N678" t="s">
        <v>1339</v>
      </c>
      <c r="O678">
        <v>2024</v>
      </c>
      <c r="P678">
        <v>0</v>
      </c>
    </row>
    <row r="679" spans="1:16" x14ac:dyDescent="0.25">
      <c r="A679" t="s">
        <v>1435</v>
      </c>
      <c r="B679">
        <v>924</v>
      </c>
      <c r="C679" t="s">
        <v>268</v>
      </c>
      <c r="D679" t="s">
        <v>1436</v>
      </c>
      <c r="E679">
        <v>3131</v>
      </c>
      <c r="F679">
        <v>16.510000000000002</v>
      </c>
      <c r="G679">
        <v>300</v>
      </c>
      <c r="H679">
        <v>0</v>
      </c>
      <c r="I679">
        <f t="shared" si="10"/>
        <v>300</v>
      </c>
      <c r="J679" t="s">
        <v>29</v>
      </c>
      <c r="L679">
        <v>20010101</v>
      </c>
      <c r="M679" t="s">
        <v>264</v>
      </c>
      <c r="N679" t="s">
        <v>1339</v>
      </c>
      <c r="O679">
        <v>2024</v>
      </c>
      <c r="P679">
        <v>0</v>
      </c>
    </row>
    <row r="680" spans="1:16" hidden="1" x14ac:dyDescent="0.25">
      <c r="A680" t="s">
        <v>1437</v>
      </c>
      <c r="B680">
        <v>38</v>
      </c>
      <c r="C680" t="s">
        <v>268</v>
      </c>
      <c r="D680" t="s">
        <v>1438</v>
      </c>
      <c r="E680" t="s">
        <v>1439</v>
      </c>
      <c r="F680">
        <v>64.010000000000005</v>
      </c>
      <c r="G680">
        <v>315</v>
      </c>
      <c r="H680">
        <v>0</v>
      </c>
      <c r="I680">
        <f t="shared" si="10"/>
        <v>315</v>
      </c>
      <c r="J680" t="s">
        <v>29</v>
      </c>
      <c r="K680" t="s">
        <v>210</v>
      </c>
      <c r="L680">
        <v>20110101</v>
      </c>
      <c r="M680" t="s">
        <v>31</v>
      </c>
      <c r="N680" t="s">
        <v>65</v>
      </c>
      <c r="O680">
        <v>2024</v>
      </c>
      <c r="P680">
        <v>0</v>
      </c>
    </row>
    <row r="681" spans="1:16" hidden="1" x14ac:dyDescent="0.25">
      <c r="A681" t="s">
        <v>1440</v>
      </c>
      <c r="B681">
        <v>40</v>
      </c>
      <c r="C681" t="s">
        <v>268</v>
      </c>
      <c r="D681" t="s">
        <v>1439</v>
      </c>
      <c r="E681" t="s">
        <v>1441</v>
      </c>
      <c r="F681">
        <v>21.04</v>
      </c>
      <c r="G681">
        <v>315</v>
      </c>
      <c r="H681">
        <v>0</v>
      </c>
      <c r="I681">
        <f t="shared" si="10"/>
        <v>315</v>
      </c>
      <c r="J681" t="s">
        <v>29</v>
      </c>
      <c r="K681" t="s">
        <v>210</v>
      </c>
      <c r="L681">
        <v>20110101</v>
      </c>
      <c r="M681" t="s">
        <v>31</v>
      </c>
      <c r="N681" t="s">
        <v>65</v>
      </c>
      <c r="O681">
        <v>2024</v>
      </c>
      <c r="P681">
        <v>0</v>
      </c>
    </row>
    <row r="682" spans="1:16" hidden="1" x14ac:dyDescent="0.25">
      <c r="A682" t="s">
        <v>1442</v>
      </c>
      <c r="B682">
        <v>41</v>
      </c>
      <c r="C682" t="s">
        <v>268</v>
      </c>
      <c r="D682" t="s">
        <v>1441</v>
      </c>
      <c r="E682" t="s">
        <v>1443</v>
      </c>
      <c r="F682">
        <v>10.46</v>
      </c>
      <c r="G682">
        <v>315</v>
      </c>
      <c r="H682">
        <v>0</v>
      </c>
      <c r="I682">
        <f t="shared" si="10"/>
        <v>315</v>
      </c>
      <c r="J682" t="s">
        <v>29</v>
      </c>
      <c r="K682" t="s">
        <v>210</v>
      </c>
      <c r="L682">
        <v>20110101</v>
      </c>
      <c r="M682" t="s">
        <v>31</v>
      </c>
      <c r="N682" t="s">
        <v>65</v>
      </c>
      <c r="O682">
        <v>2024</v>
      </c>
      <c r="P682">
        <v>0</v>
      </c>
    </row>
    <row r="683" spans="1:16" hidden="1" x14ac:dyDescent="0.25">
      <c r="A683" t="s">
        <v>1444</v>
      </c>
      <c r="B683">
        <v>850</v>
      </c>
      <c r="C683" t="s">
        <v>268</v>
      </c>
      <c r="D683">
        <v>22041</v>
      </c>
      <c r="E683">
        <v>22069</v>
      </c>
      <c r="F683">
        <v>36.35</v>
      </c>
      <c r="G683">
        <v>315</v>
      </c>
      <c r="H683">
        <v>0</v>
      </c>
      <c r="I683">
        <f t="shared" si="10"/>
        <v>315</v>
      </c>
      <c r="J683" t="s">
        <v>29</v>
      </c>
      <c r="K683" t="s">
        <v>210</v>
      </c>
      <c r="L683">
        <v>20120101</v>
      </c>
      <c r="M683" t="s">
        <v>451</v>
      </c>
      <c r="N683" t="s">
        <v>452</v>
      </c>
      <c r="O683">
        <v>2024</v>
      </c>
      <c r="P683">
        <v>0</v>
      </c>
    </row>
    <row r="684" spans="1:16" hidden="1" x14ac:dyDescent="0.25">
      <c r="A684" t="s">
        <v>1445</v>
      </c>
      <c r="B684">
        <v>851</v>
      </c>
      <c r="C684" t="s">
        <v>491</v>
      </c>
      <c r="D684">
        <v>22044</v>
      </c>
      <c r="E684">
        <v>22045</v>
      </c>
      <c r="F684">
        <v>58.54</v>
      </c>
      <c r="G684">
        <v>315</v>
      </c>
      <c r="H684">
        <v>0</v>
      </c>
      <c r="I684">
        <f t="shared" si="10"/>
        <v>315</v>
      </c>
      <c r="J684" t="s">
        <v>29</v>
      </c>
      <c r="K684" t="s">
        <v>210</v>
      </c>
      <c r="L684">
        <v>20120101</v>
      </c>
      <c r="M684" t="s">
        <v>451</v>
      </c>
      <c r="N684" t="s">
        <v>452</v>
      </c>
      <c r="O684">
        <v>2024</v>
      </c>
      <c r="P684">
        <v>0</v>
      </c>
    </row>
    <row r="685" spans="1:16" hidden="1" x14ac:dyDescent="0.25">
      <c r="A685" t="s">
        <v>1446</v>
      </c>
      <c r="B685">
        <v>871</v>
      </c>
      <c r="C685" t="s">
        <v>268</v>
      </c>
      <c r="D685">
        <v>22069</v>
      </c>
      <c r="E685">
        <v>22043</v>
      </c>
      <c r="F685">
        <v>11.35</v>
      </c>
      <c r="G685">
        <v>315</v>
      </c>
      <c r="H685">
        <v>0</v>
      </c>
      <c r="I685">
        <f t="shared" si="10"/>
        <v>315</v>
      </c>
      <c r="J685" t="s">
        <v>29</v>
      </c>
      <c r="K685" t="s">
        <v>210</v>
      </c>
      <c r="L685">
        <v>20120101</v>
      </c>
      <c r="M685" t="s">
        <v>451</v>
      </c>
      <c r="N685" t="s">
        <v>452</v>
      </c>
      <c r="O685">
        <v>2024</v>
      </c>
      <c r="P685">
        <v>0</v>
      </c>
    </row>
    <row r="686" spans="1:16" hidden="1" x14ac:dyDescent="0.25">
      <c r="A686" t="s">
        <v>1447</v>
      </c>
      <c r="B686">
        <v>164</v>
      </c>
      <c r="C686" t="s">
        <v>268</v>
      </c>
      <c r="D686" t="s">
        <v>696</v>
      </c>
      <c r="E686" t="s">
        <v>1448</v>
      </c>
      <c r="F686">
        <v>56.76</v>
      </c>
      <c r="G686">
        <v>315</v>
      </c>
      <c r="H686">
        <v>0</v>
      </c>
      <c r="I686">
        <f t="shared" si="10"/>
        <v>315</v>
      </c>
      <c r="J686" t="s">
        <v>29</v>
      </c>
      <c r="K686" t="s">
        <v>210</v>
      </c>
      <c r="L686">
        <v>20110101</v>
      </c>
      <c r="M686" t="s">
        <v>31</v>
      </c>
      <c r="N686" t="s">
        <v>65</v>
      </c>
      <c r="O686">
        <v>2024</v>
      </c>
      <c r="P686">
        <v>0</v>
      </c>
    </row>
    <row r="687" spans="1:16" hidden="1" x14ac:dyDescent="0.25">
      <c r="A687" t="s">
        <v>1449</v>
      </c>
      <c r="B687">
        <v>165</v>
      </c>
      <c r="C687" t="s">
        <v>268</v>
      </c>
      <c r="D687" t="s">
        <v>1448</v>
      </c>
      <c r="E687" t="s">
        <v>1438</v>
      </c>
      <c r="F687">
        <v>6.17</v>
      </c>
      <c r="G687">
        <v>315</v>
      </c>
      <c r="H687">
        <v>0</v>
      </c>
      <c r="I687">
        <f t="shared" si="10"/>
        <v>315</v>
      </c>
      <c r="J687" t="s">
        <v>29</v>
      </c>
      <c r="K687" t="s">
        <v>210</v>
      </c>
      <c r="L687">
        <v>20110101</v>
      </c>
      <c r="M687" t="s">
        <v>31</v>
      </c>
      <c r="N687" t="s">
        <v>65</v>
      </c>
      <c r="O687">
        <v>2024</v>
      </c>
      <c r="P687">
        <v>0</v>
      </c>
    </row>
    <row r="688" spans="1:16" hidden="1" x14ac:dyDescent="0.25">
      <c r="A688" t="s">
        <v>1450</v>
      </c>
      <c r="B688">
        <v>1456</v>
      </c>
      <c r="C688" t="s">
        <v>28</v>
      </c>
      <c r="D688">
        <v>1324</v>
      </c>
      <c r="E688">
        <v>1329</v>
      </c>
      <c r="F688">
        <v>15.72</v>
      </c>
      <c r="G688">
        <v>315</v>
      </c>
      <c r="H688">
        <v>0</v>
      </c>
      <c r="I688">
        <f t="shared" si="10"/>
        <v>315</v>
      </c>
      <c r="J688" t="s">
        <v>29</v>
      </c>
      <c r="K688" t="s">
        <v>210</v>
      </c>
      <c r="L688">
        <v>19800101</v>
      </c>
      <c r="M688" t="s">
        <v>264</v>
      </c>
      <c r="N688" t="s">
        <v>1451</v>
      </c>
      <c r="O688">
        <v>2024</v>
      </c>
      <c r="P688">
        <v>0</v>
      </c>
    </row>
    <row r="689" spans="1:16" hidden="1" x14ac:dyDescent="0.25">
      <c r="A689" t="s">
        <v>1452</v>
      </c>
      <c r="B689">
        <v>1457</v>
      </c>
      <c r="C689" t="s">
        <v>28</v>
      </c>
      <c r="D689">
        <v>1327</v>
      </c>
      <c r="E689">
        <v>1326</v>
      </c>
      <c r="F689">
        <v>22.99</v>
      </c>
      <c r="G689">
        <v>315</v>
      </c>
      <c r="H689">
        <v>0</v>
      </c>
      <c r="I689">
        <f t="shared" si="10"/>
        <v>315</v>
      </c>
      <c r="J689" t="s">
        <v>29</v>
      </c>
      <c r="K689" t="s">
        <v>210</v>
      </c>
      <c r="L689">
        <v>19800101</v>
      </c>
      <c r="M689" t="s">
        <v>264</v>
      </c>
      <c r="N689" t="s">
        <v>1451</v>
      </c>
      <c r="O689">
        <v>2024</v>
      </c>
      <c r="P689">
        <v>0</v>
      </c>
    </row>
    <row r="690" spans="1:16" hidden="1" x14ac:dyDescent="0.25">
      <c r="A690" t="s">
        <v>1453</v>
      </c>
      <c r="B690">
        <v>1536</v>
      </c>
      <c r="C690" t="s">
        <v>28</v>
      </c>
      <c r="D690">
        <v>1329</v>
      </c>
      <c r="E690">
        <v>1327</v>
      </c>
      <c r="F690">
        <v>33.369999999999997</v>
      </c>
      <c r="G690">
        <v>315</v>
      </c>
      <c r="H690">
        <v>0</v>
      </c>
      <c r="I690">
        <f t="shared" si="10"/>
        <v>315</v>
      </c>
      <c r="J690" t="s">
        <v>29</v>
      </c>
      <c r="K690" t="s">
        <v>210</v>
      </c>
      <c r="L690">
        <v>19800101</v>
      </c>
      <c r="M690" t="s">
        <v>264</v>
      </c>
      <c r="N690" t="s">
        <v>1451</v>
      </c>
      <c r="O690">
        <v>2024</v>
      </c>
      <c r="P690">
        <v>0</v>
      </c>
    </row>
    <row r="691" spans="1:16" hidden="1" x14ac:dyDescent="0.25">
      <c r="A691" t="s">
        <v>1454</v>
      </c>
      <c r="B691">
        <v>1843</v>
      </c>
      <c r="C691" t="s">
        <v>28</v>
      </c>
      <c r="D691">
        <v>1327</v>
      </c>
      <c r="E691">
        <v>1328</v>
      </c>
      <c r="F691">
        <v>24.09</v>
      </c>
      <c r="G691">
        <v>315</v>
      </c>
      <c r="H691">
        <v>0</v>
      </c>
      <c r="I691">
        <f t="shared" si="10"/>
        <v>315</v>
      </c>
      <c r="J691" t="s">
        <v>29</v>
      </c>
      <c r="K691" t="s">
        <v>210</v>
      </c>
      <c r="L691">
        <v>19800101</v>
      </c>
      <c r="M691" t="s">
        <v>264</v>
      </c>
      <c r="N691" t="s">
        <v>1451</v>
      </c>
      <c r="O691">
        <v>2024</v>
      </c>
      <c r="P691">
        <v>0</v>
      </c>
    </row>
    <row r="692" spans="1:16" hidden="1" x14ac:dyDescent="0.25">
      <c r="A692" t="s">
        <v>1455</v>
      </c>
      <c r="B692">
        <v>2868</v>
      </c>
      <c r="C692" t="s">
        <v>268</v>
      </c>
      <c r="D692">
        <v>3132</v>
      </c>
      <c r="E692">
        <v>3133</v>
      </c>
      <c r="F692">
        <v>151.19</v>
      </c>
      <c r="G692">
        <v>315</v>
      </c>
      <c r="H692">
        <v>0</v>
      </c>
      <c r="I692">
        <f t="shared" si="10"/>
        <v>315</v>
      </c>
      <c r="J692" t="s">
        <v>29</v>
      </c>
      <c r="K692" t="s">
        <v>210</v>
      </c>
      <c r="L692">
        <v>20010101</v>
      </c>
      <c r="M692" t="s">
        <v>264</v>
      </c>
      <c r="N692" t="s">
        <v>1339</v>
      </c>
      <c r="O692">
        <v>2024</v>
      </c>
      <c r="P692">
        <v>0</v>
      </c>
    </row>
    <row r="693" spans="1:16" hidden="1" x14ac:dyDescent="0.25">
      <c r="A693" t="s">
        <v>1456</v>
      </c>
      <c r="B693">
        <v>2870</v>
      </c>
      <c r="C693" t="s">
        <v>268</v>
      </c>
      <c r="D693">
        <v>3133</v>
      </c>
      <c r="E693">
        <v>3134</v>
      </c>
      <c r="F693">
        <v>163.83000000000001</v>
      </c>
      <c r="G693">
        <v>315</v>
      </c>
      <c r="H693">
        <v>0</v>
      </c>
      <c r="I693">
        <f t="shared" si="10"/>
        <v>315</v>
      </c>
      <c r="J693" t="s">
        <v>29</v>
      </c>
      <c r="K693" t="s">
        <v>210</v>
      </c>
      <c r="L693">
        <v>20010101</v>
      </c>
      <c r="M693" t="s">
        <v>264</v>
      </c>
      <c r="N693" t="s">
        <v>1339</v>
      </c>
      <c r="O693">
        <v>2024</v>
      </c>
      <c r="P693">
        <v>0</v>
      </c>
    </row>
    <row r="694" spans="1:16" hidden="1" x14ac:dyDescent="0.25">
      <c r="A694" t="s">
        <v>1457</v>
      </c>
      <c r="B694">
        <v>2875</v>
      </c>
      <c r="C694" t="s">
        <v>268</v>
      </c>
      <c r="D694">
        <v>3137</v>
      </c>
      <c r="E694">
        <v>3136</v>
      </c>
      <c r="F694">
        <v>117.94</v>
      </c>
      <c r="G694">
        <v>315</v>
      </c>
      <c r="H694">
        <v>0</v>
      </c>
      <c r="I694">
        <f t="shared" si="10"/>
        <v>315</v>
      </c>
      <c r="J694" t="s">
        <v>29</v>
      </c>
      <c r="K694" t="s">
        <v>210</v>
      </c>
      <c r="L694">
        <v>20010101</v>
      </c>
      <c r="M694" t="s">
        <v>264</v>
      </c>
      <c r="N694" t="s">
        <v>1333</v>
      </c>
      <c r="O694">
        <v>2024</v>
      </c>
      <c r="P694">
        <v>0</v>
      </c>
    </row>
    <row r="695" spans="1:16" hidden="1" x14ac:dyDescent="0.25">
      <c r="A695" t="s">
        <v>1458</v>
      </c>
      <c r="B695">
        <v>2876</v>
      </c>
      <c r="C695" t="s">
        <v>268</v>
      </c>
      <c r="D695">
        <v>3138</v>
      </c>
      <c r="E695">
        <v>3137</v>
      </c>
      <c r="F695">
        <v>53.25</v>
      </c>
      <c r="G695">
        <v>315</v>
      </c>
      <c r="H695">
        <v>0</v>
      </c>
      <c r="I695">
        <f t="shared" si="10"/>
        <v>315</v>
      </c>
      <c r="J695" t="s">
        <v>29</v>
      </c>
      <c r="K695" t="s">
        <v>210</v>
      </c>
      <c r="L695">
        <v>20010101</v>
      </c>
      <c r="M695" t="s">
        <v>264</v>
      </c>
      <c r="N695" t="s">
        <v>1333</v>
      </c>
      <c r="O695">
        <v>2024</v>
      </c>
      <c r="P695">
        <v>0</v>
      </c>
    </row>
    <row r="696" spans="1:16" hidden="1" x14ac:dyDescent="0.25">
      <c r="A696" t="s">
        <v>1459</v>
      </c>
      <c r="B696">
        <v>2877</v>
      </c>
      <c r="C696" t="s">
        <v>268</v>
      </c>
      <c r="D696">
        <v>3140</v>
      </c>
      <c r="E696">
        <v>3139</v>
      </c>
      <c r="F696">
        <v>121.45</v>
      </c>
      <c r="G696">
        <v>315</v>
      </c>
      <c r="H696">
        <v>0</v>
      </c>
      <c r="I696">
        <f t="shared" si="10"/>
        <v>315</v>
      </c>
      <c r="J696" t="s">
        <v>29</v>
      </c>
      <c r="K696" t="s">
        <v>210</v>
      </c>
      <c r="L696">
        <v>20010101</v>
      </c>
      <c r="M696" t="s">
        <v>264</v>
      </c>
      <c r="N696" t="s">
        <v>1378</v>
      </c>
      <c r="O696">
        <v>2024</v>
      </c>
      <c r="P696">
        <v>0</v>
      </c>
    </row>
    <row r="697" spans="1:16" hidden="1" x14ac:dyDescent="0.25">
      <c r="A697" t="s">
        <v>1460</v>
      </c>
      <c r="B697">
        <v>2962</v>
      </c>
      <c r="C697" t="s">
        <v>268</v>
      </c>
      <c r="D697">
        <v>3136</v>
      </c>
      <c r="E697">
        <v>3135</v>
      </c>
      <c r="F697">
        <v>128.1</v>
      </c>
      <c r="G697">
        <v>315</v>
      </c>
      <c r="H697">
        <v>0</v>
      </c>
      <c r="I697">
        <f t="shared" si="10"/>
        <v>315</v>
      </c>
      <c r="J697" t="s">
        <v>29</v>
      </c>
      <c r="K697" t="s">
        <v>210</v>
      </c>
      <c r="L697">
        <v>20010101</v>
      </c>
      <c r="M697" t="s">
        <v>264</v>
      </c>
      <c r="N697" t="s">
        <v>1333</v>
      </c>
      <c r="O697">
        <v>2024</v>
      </c>
      <c r="P697">
        <v>0</v>
      </c>
    </row>
    <row r="698" spans="1:16" hidden="1" x14ac:dyDescent="0.25">
      <c r="A698" t="s">
        <v>1461</v>
      </c>
      <c r="B698">
        <v>2963</v>
      </c>
      <c r="C698" t="s">
        <v>268</v>
      </c>
      <c r="D698">
        <v>3139</v>
      </c>
      <c r="E698">
        <v>3138</v>
      </c>
      <c r="F698">
        <v>15.6</v>
      </c>
      <c r="G698">
        <v>315</v>
      </c>
      <c r="H698">
        <v>0</v>
      </c>
      <c r="I698">
        <f t="shared" si="10"/>
        <v>315</v>
      </c>
      <c r="J698" t="s">
        <v>29</v>
      </c>
      <c r="K698" t="s">
        <v>210</v>
      </c>
      <c r="L698">
        <v>20010101</v>
      </c>
      <c r="M698" t="s">
        <v>264</v>
      </c>
      <c r="N698" t="s">
        <v>1333</v>
      </c>
      <c r="O698">
        <v>2024</v>
      </c>
      <c r="P698">
        <v>0</v>
      </c>
    </row>
    <row r="699" spans="1:16" hidden="1" x14ac:dyDescent="0.25">
      <c r="A699" t="s">
        <v>1462</v>
      </c>
      <c r="B699">
        <v>3391</v>
      </c>
      <c r="C699" t="s">
        <v>268</v>
      </c>
      <c r="D699">
        <v>3134</v>
      </c>
      <c r="E699">
        <v>3140</v>
      </c>
      <c r="F699">
        <v>15.59</v>
      </c>
      <c r="G699">
        <v>315</v>
      </c>
      <c r="H699">
        <v>0</v>
      </c>
      <c r="I699">
        <f t="shared" si="10"/>
        <v>315</v>
      </c>
      <c r="J699" t="s">
        <v>29</v>
      </c>
      <c r="K699" t="s">
        <v>210</v>
      </c>
      <c r="L699">
        <v>20010101</v>
      </c>
      <c r="M699" t="s">
        <v>264</v>
      </c>
      <c r="N699" t="s">
        <v>1339</v>
      </c>
      <c r="O699">
        <v>2024</v>
      </c>
      <c r="P699">
        <v>0</v>
      </c>
    </row>
    <row r="700" spans="1:16" hidden="1" x14ac:dyDescent="0.25">
      <c r="A700" t="s">
        <v>1463</v>
      </c>
      <c r="B700">
        <v>3499</v>
      </c>
      <c r="C700" t="s">
        <v>268</v>
      </c>
      <c r="D700">
        <v>3253</v>
      </c>
      <c r="E700">
        <v>3249</v>
      </c>
      <c r="F700">
        <v>146.5</v>
      </c>
      <c r="G700">
        <v>315</v>
      </c>
      <c r="H700">
        <v>0</v>
      </c>
      <c r="I700">
        <f t="shared" si="10"/>
        <v>315</v>
      </c>
      <c r="J700" t="s">
        <v>29</v>
      </c>
      <c r="K700" t="s">
        <v>1383</v>
      </c>
      <c r="L700">
        <v>19800101</v>
      </c>
      <c r="M700" t="s">
        <v>264</v>
      </c>
      <c r="N700" t="s">
        <v>1400</v>
      </c>
      <c r="O700">
        <v>2024</v>
      </c>
      <c r="P700">
        <v>0</v>
      </c>
    </row>
    <row r="701" spans="1:16" hidden="1" x14ac:dyDescent="0.25">
      <c r="A701" t="s">
        <v>1464</v>
      </c>
      <c r="B701">
        <v>3759</v>
      </c>
      <c r="C701" t="s">
        <v>268</v>
      </c>
      <c r="D701">
        <v>3250</v>
      </c>
      <c r="E701">
        <v>3251</v>
      </c>
      <c r="F701">
        <v>41.6</v>
      </c>
      <c r="G701">
        <v>315</v>
      </c>
      <c r="H701">
        <v>0</v>
      </c>
      <c r="I701">
        <f t="shared" si="10"/>
        <v>315</v>
      </c>
      <c r="J701" t="s">
        <v>29</v>
      </c>
      <c r="K701" t="s">
        <v>1383</v>
      </c>
      <c r="L701">
        <v>19800101</v>
      </c>
      <c r="M701" t="s">
        <v>264</v>
      </c>
      <c r="N701" t="s">
        <v>1400</v>
      </c>
      <c r="O701">
        <v>2024</v>
      </c>
      <c r="P701">
        <v>0</v>
      </c>
    </row>
    <row r="702" spans="1:16" hidden="1" x14ac:dyDescent="0.25">
      <c r="A702" t="s">
        <v>1465</v>
      </c>
      <c r="B702">
        <v>3800</v>
      </c>
      <c r="C702" t="s">
        <v>268</v>
      </c>
      <c r="D702">
        <v>3248</v>
      </c>
      <c r="E702" t="s">
        <v>1466</v>
      </c>
      <c r="F702">
        <v>14.73</v>
      </c>
      <c r="G702">
        <v>315</v>
      </c>
      <c r="H702">
        <v>0</v>
      </c>
      <c r="I702">
        <f t="shared" si="10"/>
        <v>315</v>
      </c>
      <c r="J702" t="s">
        <v>29</v>
      </c>
      <c r="K702" t="s">
        <v>1383</v>
      </c>
      <c r="L702">
        <v>19800101</v>
      </c>
      <c r="M702" t="s">
        <v>264</v>
      </c>
      <c r="N702" t="s">
        <v>1406</v>
      </c>
      <c r="O702">
        <v>2024</v>
      </c>
      <c r="P702">
        <v>0</v>
      </c>
    </row>
    <row r="703" spans="1:16" hidden="1" x14ac:dyDescent="0.25">
      <c r="A703" t="s">
        <v>1467</v>
      </c>
      <c r="B703">
        <v>3801</v>
      </c>
      <c r="C703" t="s">
        <v>268</v>
      </c>
      <c r="D703">
        <v>3248</v>
      </c>
      <c r="E703">
        <v>3247</v>
      </c>
      <c r="F703">
        <v>112.03</v>
      </c>
      <c r="G703">
        <v>315</v>
      </c>
      <c r="H703">
        <v>0</v>
      </c>
      <c r="I703">
        <f t="shared" si="10"/>
        <v>315</v>
      </c>
      <c r="J703" t="s">
        <v>29</v>
      </c>
      <c r="K703" t="s">
        <v>1383</v>
      </c>
      <c r="L703">
        <v>19800101</v>
      </c>
      <c r="M703" t="s">
        <v>264</v>
      </c>
      <c r="N703" t="s">
        <v>1406</v>
      </c>
      <c r="O703">
        <v>2024</v>
      </c>
      <c r="P703">
        <v>0</v>
      </c>
    </row>
    <row r="704" spans="1:16" hidden="1" x14ac:dyDescent="0.25">
      <c r="A704" t="s">
        <v>1468</v>
      </c>
      <c r="B704">
        <v>3802</v>
      </c>
      <c r="C704" t="s">
        <v>268</v>
      </c>
      <c r="D704">
        <v>3247</v>
      </c>
      <c r="E704">
        <v>3246</v>
      </c>
      <c r="F704">
        <v>108.44</v>
      </c>
      <c r="G704">
        <v>315</v>
      </c>
      <c r="H704">
        <v>0</v>
      </c>
      <c r="I704">
        <f t="shared" si="10"/>
        <v>315</v>
      </c>
      <c r="J704" t="s">
        <v>29</v>
      </c>
      <c r="K704" t="s">
        <v>1383</v>
      </c>
      <c r="L704">
        <v>19800101</v>
      </c>
      <c r="M704" t="s">
        <v>264</v>
      </c>
      <c r="N704" t="s">
        <v>1406</v>
      </c>
      <c r="O704">
        <v>2024</v>
      </c>
      <c r="P704">
        <v>0</v>
      </c>
    </row>
    <row r="705" spans="1:16" hidden="1" x14ac:dyDescent="0.25">
      <c r="A705" t="s">
        <v>1469</v>
      </c>
      <c r="B705">
        <v>3803</v>
      </c>
      <c r="C705" t="s">
        <v>268</v>
      </c>
      <c r="D705">
        <v>3245</v>
      </c>
      <c r="E705">
        <v>3246</v>
      </c>
      <c r="F705">
        <v>108.52</v>
      </c>
      <c r="G705">
        <v>315</v>
      </c>
      <c r="H705">
        <v>0</v>
      </c>
      <c r="I705">
        <f t="shared" si="10"/>
        <v>315</v>
      </c>
      <c r="J705" t="s">
        <v>29</v>
      </c>
      <c r="K705" t="s">
        <v>1383</v>
      </c>
      <c r="L705">
        <v>19800101</v>
      </c>
      <c r="M705" t="s">
        <v>264</v>
      </c>
      <c r="N705" t="s">
        <v>1406</v>
      </c>
      <c r="O705">
        <v>2024</v>
      </c>
      <c r="P705">
        <v>0</v>
      </c>
    </row>
    <row r="706" spans="1:16" hidden="1" x14ac:dyDescent="0.25">
      <c r="A706" t="s">
        <v>1470</v>
      </c>
      <c r="B706">
        <v>3869</v>
      </c>
      <c r="C706" t="s">
        <v>268</v>
      </c>
      <c r="D706">
        <v>3301</v>
      </c>
      <c r="E706">
        <v>3303</v>
      </c>
      <c r="F706">
        <v>51.04</v>
      </c>
      <c r="G706">
        <v>315</v>
      </c>
      <c r="H706">
        <v>0</v>
      </c>
      <c r="I706">
        <f t="shared" si="10"/>
        <v>315</v>
      </c>
      <c r="J706" t="s">
        <v>29</v>
      </c>
      <c r="K706" t="s">
        <v>1383</v>
      </c>
      <c r="L706">
        <v>20100101</v>
      </c>
      <c r="M706" t="s">
        <v>264</v>
      </c>
      <c r="N706" t="s">
        <v>517</v>
      </c>
      <c r="O706">
        <v>2024</v>
      </c>
      <c r="P706">
        <v>0</v>
      </c>
    </row>
    <row r="707" spans="1:16" hidden="1" x14ac:dyDescent="0.25">
      <c r="A707" t="s">
        <v>1471</v>
      </c>
      <c r="B707">
        <v>3870</v>
      </c>
      <c r="C707" t="s">
        <v>268</v>
      </c>
      <c r="D707">
        <v>3303</v>
      </c>
      <c r="E707">
        <v>3305</v>
      </c>
      <c r="F707">
        <v>24.02</v>
      </c>
      <c r="G707">
        <v>315</v>
      </c>
      <c r="H707">
        <v>0</v>
      </c>
      <c r="I707">
        <f t="shared" si="10"/>
        <v>315</v>
      </c>
      <c r="J707" t="s">
        <v>29</v>
      </c>
      <c r="K707" t="s">
        <v>1383</v>
      </c>
      <c r="L707">
        <v>20100101</v>
      </c>
      <c r="M707" t="s">
        <v>264</v>
      </c>
      <c r="N707" t="s">
        <v>517</v>
      </c>
      <c r="O707">
        <v>2024</v>
      </c>
      <c r="P707">
        <v>0</v>
      </c>
    </row>
    <row r="708" spans="1:16" hidden="1" x14ac:dyDescent="0.25">
      <c r="A708" t="s">
        <v>1472</v>
      </c>
      <c r="B708">
        <v>3871</v>
      </c>
      <c r="C708" t="s">
        <v>268</v>
      </c>
      <c r="D708">
        <v>3305</v>
      </c>
      <c r="E708">
        <v>3308</v>
      </c>
      <c r="F708">
        <v>47.55</v>
      </c>
      <c r="G708">
        <v>315</v>
      </c>
      <c r="H708">
        <v>0</v>
      </c>
      <c r="I708">
        <f t="shared" si="10"/>
        <v>315</v>
      </c>
      <c r="J708" t="s">
        <v>29</v>
      </c>
      <c r="K708" t="s">
        <v>1383</v>
      </c>
      <c r="L708">
        <v>20100101</v>
      </c>
      <c r="M708" t="s">
        <v>264</v>
      </c>
      <c r="N708" t="s">
        <v>517</v>
      </c>
      <c r="O708">
        <v>2024</v>
      </c>
      <c r="P708">
        <v>0</v>
      </c>
    </row>
    <row r="709" spans="1:16" hidden="1" x14ac:dyDescent="0.25">
      <c r="A709" t="s">
        <v>1473</v>
      </c>
      <c r="B709">
        <v>4550</v>
      </c>
      <c r="C709" t="s">
        <v>268</v>
      </c>
      <c r="D709">
        <v>7166</v>
      </c>
      <c r="E709">
        <v>7167</v>
      </c>
      <c r="F709">
        <v>20.98</v>
      </c>
      <c r="G709">
        <v>315</v>
      </c>
      <c r="H709">
        <v>0</v>
      </c>
      <c r="I709">
        <f t="shared" si="10"/>
        <v>315</v>
      </c>
      <c r="J709" t="s">
        <v>29</v>
      </c>
      <c r="K709" t="s">
        <v>210</v>
      </c>
      <c r="L709">
        <v>20010101</v>
      </c>
      <c r="M709" t="s">
        <v>264</v>
      </c>
      <c r="N709" t="s">
        <v>1339</v>
      </c>
      <c r="O709">
        <v>2024</v>
      </c>
      <c r="P709">
        <v>0</v>
      </c>
    </row>
    <row r="710" spans="1:16" hidden="1" x14ac:dyDescent="0.25">
      <c r="A710" t="s">
        <v>1474</v>
      </c>
      <c r="B710">
        <v>602</v>
      </c>
      <c r="C710" t="s">
        <v>268</v>
      </c>
      <c r="D710">
        <v>7165</v>
      </c>
      <c r="E710">
        <v>7166</v>
      </c>
      <c r="F710">
        <v>56.26</v>
      </c>
      <c r="G710">
        <v>315</v>
      </c>
      <c r="H710">
        <v>0</v>
      </c>
      <c r="I710">
        <f t="shared" si="10"/>
        <v>315</v>
      </c>
      <c r="J710" t="s">
        <v>29</v>
      </c>
      <c r="K710" t="s">
        <v>210</v>
      </c>
      <c r="L710">
        <v>20010101</v>
      </c>
      <c r="M710" t="s">
        <v>264</v>
      </c>
      <c r="N710" t="s">
        <v>1339</v>
      </c>
      <c r="O710">
        <v>2024</v>
      </c>
      <c r="P710">
        <v>0</v>
      </c>
    </row>
    <row r="711" spans="1:16" hidden="1" x14ac:dyDescent="0.25">
      <c r="A711" t="s">
        <v>1475</v>
      </c>
      <c r="B711">
        <v>1283</v>
      </c>
      <c r="C711" t="s">
        <v>268</v>
      </c>
      <c r="D711" t="s">
        <v>1476</v>
      </c>
      <c r="E711" t="s">
        <v>1477</v>
      </c>
      <c r="F711">
        <v>29.2</v>
      </c>
      <c r="G711">
        <v>400</v>
      </c>
      <c r="H711">
        <v>600</v>
      </c>
      <c r="I711" t="s">
        <v>8</v>
      </c>
      <c r="J711" t="s">
        <v>1478</v>
      </c>
      <c r="K711" t="s">
        <v>30</v>
      </c>
      <c r="L711">
        <v>19680101</v>
      </c>
      <c r="M711" t="s">
        <v>264</v>
      </c>
      <c r="N711" t="s">
        <v>596</v>
      </c>
      <c r="O711">
        <v>2024</v>
      </c>
      <c r="P711">
        <v>0</v>
      </c>
    </row>
    <row r="712" spans="1:16" hidden="1" x14ac:dyDescent="0.25">
      <c r="A712" t="s">
        <v>1479</v>
      </c>
      <c r="B712">
        <v>1284</v>
      </c>
      <c r="C712" t="s">
        <v>268</v>
      </c>
      <c r="D712" t="s">
        <v>1476</v>
      </c>
      <c r="E712" t="s">
        <v>1480</v>
      </c>
      <c r="F712">
        <v>84.99</v>
      </c>
      <c r="G712">
        <v>400</v>
      </c>
      <c r="H712">
        <v>600</v>
      </c>
      <c r="I712" t="s">
        <v>8</v>
      </c>
      <c r="J712" t="s">
        <v>1478</v>
      </c>
      <c r="K712" t="s">
        <v>30</v>
      </c>
      <c r="L712">
        <v>19680101</v>
      </c>
      <c r="M712" t="s">
        <v>264</v>
      </c>
      <c r="N712" t="s">
        <v>596</v>
      </c>
      <c r="O712">
        <v>2024</v>
      </c>
      <c r="P712">
        <v>0</v>
      </c>
    </row>
    <row r="713" spans="1:16" hidden="1" x14ac:dyDescent="0.25">
      <c r="A713" t="s">
        <v>1481</v>
      </c>
      <c r="B713">
        <v>1285</v>
      </c>
      <c r="C713" t="s">
        <v>268</v>
      </c>
      <c r="D713" t="s">
        <v>1482</v>
      </c>
      <c r="E713" t="s">
        <v>1483</v>
      </c>
      <c r="F713">
        <v>28.19</v>
      </c>
      <c r="G713">
        <v>400</v>
      </c>
      <c r="H713">
        <v>600</v>
      </c>
      <c r="I713" t="s">
        <v>8</v>
      </c>
      <c r="J713" t="s">
        <v>1478</v>
      </c>
      <c r="K713" t="s">
        <v>30</v>
      </c>
      <c r="L713">
        <v>19680101</v>
      </c>
      <c r="M713" t="s">
        <v>264</v>
      </c>
      <c r="N713" t="s">
        <v>596</v>
      </c>
      <c r="O713">
        <v>2024</v>
      </c>
      <c r="P713">
        <v>0</v>
      </c>
    </row>
    <row r="714" spans="1:16" hidden="1" x14ac:dyDescent="0.25">
      <c r="A714" t="s">
        <v>1484</v>
      </c>
      <c r="B714">
        <v>3818</v>
      </c>
      <c r="C714" t="s">
        <v>268</v>
      </c>
      <c r="D714" t="s">
        <v>1477</v>
      </c>
      <c r="E714" t="s">
        <v>1482</v>
      </c>
      <c r="F714">
        <v>15.9</v>
      </c>
      <c r="G714">
        <v>400</v>
      </c>
      <c r="H714">
        <v>600</v>
      </c>
      <c r="I714" t="s">
        <v>8</v>
      </c>
      <c r="J714" t="s">
        <v>1478</v>
      </c>
      <c r="K714" t="s">
        <v>30</v>
      </c>
      <c r="L714">
        <v>19680101</v>
      </c>
      <c r="M714" t="s">
        <v>264</v>
      </c>
      <c r="N714" t="s">
        <v>596</v>
      </c>
      <c r="O714">
        <v>2024</v>
      </c>
      <c r="P714">
        <v>0</v>
      </c>
    </row>
    <row r="715" spans="1:16" hidden="1" x14ac:dyDescent="0.25">
      <c r="A715" t="s">
        <v>1485</v>
      </c>
      <c r="B715">
        <v>798</v>
      </c>
      <c r="C715" t="s">
        <v>268</v>
      </c>
      <c r="D715">
        <v>41059</v>
      </c>
      <c r="E715">
        <v>41062</v>
      </c>
      <c r="F715">
        <v>24.83</v>
      </c>
      <c r="G715">
        <v>400</v>
      </c>
      <c r="H715">
        <v>0</v>
      </c>
      <c r="I715">
        <f t="shared" ref="I715:I778" si="11">G715</f>
        <v>400</v>
      </c>
      <c r="J715" t="s">
        <v>29</v>
      </c>
      <c r="K715" t="s">
        <v>648</v>
      </c>
      <c r="L715">
        <v>20090101</v>
      </c>
      <c r="M715" t="s">
        <v>31</v>
      </c>
      <c r="N715" t="s">
        <v>649</v>
      </c>
      <c r="O715">
        <v>2024</v>
      </c>
      <c r="P715">
        <v>0</v>
      </c>
    </row>
    <row r="716" spans="1:16" hidden="1" x14ac:dyDescent="0.25">
      <c r="A716" t="s">
        <v>1486</v>
      </c>
      <c r="B716">
        <v>799</v>
      </c>
      <c r="C716" t="s">
        <v>268</v>
      </c>
      <c r="D716">
        <v>41062</v>
      </c>
      <c r="E716">
        <v>41065</v>
      </c>
      <c r="F716">
        <v>84.93</v>
      </c>
      <c r="G716">
        <v>400</v>
      </c>
      <c r="H716">
        <v>0</v>
      </c>
      <c r="I716">
        <f t="shared" si="11"/>
        <v>400</v>
      </c>
      <c r="J716" t="s">
        <v>29</v>
      </c>
      <c r="K716" t="s">
        <v>648</v>
      </c>
      <c r="L716">
        <v>20090101</v>
      </c>
      <c r="M716" t="s">
        <v>31</v>
      </c>
      <c r="N716" t="s">
        <v>649</v>
      </c>
      <c r="O716">
        <v>2024</v>
      </c>
      <c r="P716">
        <v>0</v>
      </c>
    </row>
    <row r="717" spans="1:16" hidden="1" x14ac:dyDescent="0.25">
      <c r="A717" t="s">
        <v>1487</v>
      </c>
      <c r="B717" t="s">
        <v>1488</v>
      </c>
      <c r="C717" t="s">
        <v>28</v>
      </c>
      <c r="D717">
        <v>40675</v>
      </c>
      <c r="E717">
        <v>40761</v>
      </c>
      <c r="F717">
        <v>26.35</v>
      </c>
      <c r="G717">
        <v>400</v>
      </c>
      <c r="H717">
        <v>0</v>
      </c>
      <c r="I717">
        <f t="shared" si="11"/>
        <v>400</v>
      </c>
      <c r="J717" t="s">
        <v>29</v>
      </c>
      <c r="K717" t="s">
        <v>30</v>
      </c>
      <c r="L717">
        <v>19880101</v>
      </c>
      <c r="M717" t="s">
        <v>31</v>
      </c>
      <c r="N717" t="s">
        <v>1264</v>
      </c>
      <c r="O717">
        <v>2024</v>
      </c>
      <c r="P717">
        <v>0</v>
      </c>
    </row>
    <row r="718" spans="1:16" hidden="1" x14ac:dyDescent="0.25">
      <c r="A718" t="s">
        <v>1489</v>
      </c>
      <c r="B718" t="s">
        <v>1490</v>
      </c>
      <c r="C718" t="s">
        <v>28</v>
      </c>
      <c r="D718">
        <v>40200</v>
      </c>
      <c r="E718">
        <v>40210</v>
      </c>
      <c r="F718">
        <v>24.84</v>
      </c>
      <c r="G718">
        <v>400</v>
      </c>
      <c r="H718">
        <v>0</v>
      </c>
      <c r="I718">
        <f t="shared" si="11"/>
        <v>400</v>
      </c>
      <c r="J718" t="s">
        <v>29</v>
      </c>
      <c r="K718" t="s">
        <v>482</v>
      </c>
      <c r="L718">
        <v>19970101</v>
      </c>
      <c r="M718" t="s">
        <v>31</v>
      </c>
      <c r="N718" t="s">
        <v>32</v>
      </c>
      <c r="O718">
        <v>2024</v>
      </c>
      <c r="P718">
        <v>0</v>
      </c>
    </row>
    <row r="719" spans="1:16" hidden="1" x14ac:dyDescent="0.25">
      <c r="A719" t="s">
        <v>1491</v>
      </c>
      <c r="B719" t="s">
        <v>1492</v>
      </c>
      <c r="C719" t="s">
        <v>28</v>
      </c>
      <c r="D719">
        <v>40330</v>
      </c>
      <c r="E719">
        <v>40340</v>
      </c>
      <c r="F719">
        <v>23.4</v>
      </c>
      <c r="G719">
        <v>400</v>
      </c>
      <c r="H719">
        <v>0</v>
      </c>
      <c r="I719">
        <f t="shared" si="11"/>
        <v>400</v>
      </c>
      <c r="J719" t="s">
        <v>29</v>
      </c>
      <c r="K719" t="s">
        <v>482</v>
      </c>
      <c r="L719">
        <v>19970101</v>
      </c>
      <c r="M719" t="s">
        <v>31</v>
      </c>
      <c r="N719" t="s">
        <v>139</v>
      </c>
      <c r="O719">
        <v>2024</v>
      </c>
      <c r="P719">
        <v>0</v>
      </c>
    </row>
    <row r="720" spans="1:16" hidden="1" x14ac:dyDescent="0.25">
      <c r="A720" t="s">
        <v>1493</v>
      </c>
      <c r="B720" t="s">
        <v>1494</v>
      </c>
      <c r="C720" t="s">
        <v>28</v>
      </c>
      <c r="D720">
        <v>40850</v>
      </c>
      <c r="E720">
        <v>40890</v>
      </c>
      <c r="F720">
        <v>60.5</v>
      </c>
      <c r="G720">
        <v>400</v>
      </c>
      <c r="H720">
        <v>0</v>
      </c>
      <c r="I720">
        <f t="shared" si="11"/>
        <v>400</v>
      </c>
      <c r="J720" t="s">
        <v>29</v>
      </c>
      <c r="K720" t="s">
        <v>30</v>
      </c>
      <c r="L720">
        <v>19830101</v>
      </c>
      <c r="M720" t="s">
        <v>31</v>
      </c>
      <c r="N720" t="s">
        <v>95</v>
      </c>
      <c r="O720">
        <v>2024</v>
      </c>
      <c r="P720">
        <v>0</v>
      </c>
    </row>
    <row r="721" spans="1:16" hidden="1" x14ac:dyDescent="0.25">
      <c r="A721" t="s">
        <v>1495</v>
      </c>
      <c r="B721" t="s">
        <v>1496</v>
      </c>
      <c r="C721" t="s">
        <v>28</v>
      </c>
      <c r="D721">
        <v>45130</v>
      </c>
      <c r="E721">
        <v>45140</v>
      </c>
      <c r="F721">
        <v>42.59</v>
      </c>
      <c r="G721">
        <v>400</v>
      </c>
      <c r="H721">
        <v>0</v>
      </c>
      <c r="I721">
        <f t="shared" si="11"/>
        <v>400</v>
      </c>
      <c r="J721" t="s">
        <v>29</v>
      </c>
      <c r="K721" t="s">
        <v>37</v>
      </c>
      <c r="L721">
        <v>19500101</v>
      </c>
      <c r="M721" t="s">
        <v>31</v>
      </c>
      <c r="N721" t="s">
        <v>1497</v>
      </c>
      <c r="O721">
        <v>2024</v>
      </c>
      <c r="P721">
        <v>0</v>
      </c>
    </row>
    <row r="722" spans="1:16" hidden="1" x14ac:dyDescent="0.25">
      <c r="A722" t="s">
        <v>1498</v>
      </c>
      <c r="B722" t="s">
        <v>1499</v>
      </c>
      <c r="C722" t="s">
        <v>28</v>
      </c>
      <c r="D722">
        <v>45140</v>
      </c>
      <c r="E722">
        <v>45150</v>
      </c>
      <c r="F722">
        <v>50.51</v>
      </c>
      <c r="G722">
        <v>400</v>
      </c>
      <c r="H722">
        <v>0</v>
      </c>
      <c r="I722">
        <f t="shared" si="11"/>
        <v>400</v>
      </c>
      <c r="J722" t="s">
        <v>29</v>
      </c>
      <c r="K722" t="s">
        <v>30</v>
      </c>
      <c r="L722">
        <v>19500101</v>
      </c>
      <c r="M722" t="s">
        <v>31</v>
      </c>
      <c r="N722" t="s">
        <v>1497</v>
      </c>
      <c r="O722">
        <v>2024</v>
      </c>
      <c r="P722">
        <v>0</v>
      </c>
    </row>
    <row r="723" spans="1:16" hidden="1" x14ac:dyDescent="0.25">
      <c r="A723" t="s">
        <v>1500</v>
      </c>
      <c r="B723" t="s">
        <v>1501</v>
      </c>
      <c r="C723" t="s">
        <v>28</v>
      </c>
      <c r="D723">
        <v>45150</v>
      </c>
      <c r="E723">
        <v>45170</v>
      </c>
      <c r="F723">
        <v>44.9</v>
      </c>
      <c r="G723">
        <v>400</v>
      </c>
      <c r="H723">
        <v>0</v>
      </c>
      <c r="I723">
        <f t="shared" si="11"/>
        <v>400</v>
      </c>
      <c r="J723" t="s">
        <v>29</v>
      </c>
      <c r="K723" t="s">
        <v>37</v>
      </c>
      <c r="L723">
        <v>19500101</v>
      </c>
      <c r="M723" t="s">
        <v>31</v>
      </c>
      <c r="N723" t="s">
        <v>1497</v>
      </c>
      <c r="O723">
        <v>2024</v>
      </c>
      <c r="P723">
        <v>0</v>
      </c>
    </row>
    <row r="724" spans="1:16" hidden="1" x14ac:dyDescent="0.25">
      <c r="A724" t="s">
        <v>1502</v>
      </c>
      <c r="B724" t="s">
        <v>1503</v>
      </c>
      <c r="C724" t="s">
        <v>28</v>
      </c>
      <c r="D724">
        <v>45155</v>
      </c>
      <c r="E724">
        <v>45160</v>
      </c>
      <c r="F724">
        <v>43.12</v>
      </c>
      <c r="G724">
        <v>400</v>
      </c>
      <c r="H724">
        <v>0</v>
      </c>
      <c r="I724">
        <f t="shared" si="11"/>
        <v>400</v>
      </c>
      <c r="J724" t="s">
        <v>29</v>
      </c>
      <c r="K724" t="s">
        <v>30</v>
      </c>
      <c r="L724">
        <v>19500101</v>
      </c>
      <c r="M724" t="s">
        <v>31</v>
      </c>
      <c r="N724" t="s">
        <v>1497</v>
      </c>
      <c r="O724">
        <v>2024</v>
      </c>
      <c r="P724">
        <v>0</v>
      </c>
    </row>
    <row r="725" spans="1:16" hidden="1" x14ac:dyDescent="0.25">
      <c r="A725" t="s">
        <v>1504</v>
      </c>
      <c r="B725" t="s">
        <v>1505</v>
      </c>
      <c r="C725" t="s">
        <v>28</v>
      </c>
      <c r="D725">
        <v>45160</v>
      </c>
      <c r="E725">
        <v>45170</v>
      </c>
      <c r="F725">
        <v>32.47</v>
      </c>
      <c r="G725">
        <v>400</v>
      </c>
      <c r="H725">
        <v>0</v>
      </c>
      <c r="I725">
        <f t="shared" si="11"/>
        <v>400</v>
      </c>
      <c r="J725" t="s">
        <v>29</v>
      </c>
      <c r="K725" t="s">
        <v>37</v>
      </c>
      <c r="L725">
        <v>19500101</v>
      </c>
      <c r="M725" t="s">
        <v>31</v>
      </c>
      <c r="N725" t="s">
        <v>1497</v>
      </c>
      <c r="O725">
        <v>2024</v>
      </c>
      <c r="P725">
        <v>0</v>
      </c>
    </row>
    <row r="726" spans="1:16" hidden="1" x14ac:dyDescent="0.25">
      <c r="A726" t="s">
        <v>1506</v>
      </c>
      <c r="B726" t="s">
        <v>1507</v>
      </c>
      <c r="C726" t="s">
        <v>28</v>
      </c>
      <c r="D726">
        <v>45170</v>
      </c>
      <c r="E726">
        <v>45175</v>
      </c>
      <c r="F726">
        <v>15.01</v>
      </c>
      <c r="G726">
        <v>400</v>
      </c>
      <c r="H726">
        <v>0</v>
      </c>
      <c r="I726">
        <f t="shared" si="11"/>
        <v>400</v>
      </c>
      <c r="J726" t="s">
        <v>29</v>
      </c>
      <c r="K726" t="s">
        <v>30</v>
      </c>
      <c r="L726">
        <v>19500101</v>
      </c>
      <c r="M726" t="s">
        <v>31</v>
      </c>
      <c r="N726" t="s">
        <v>1497</v>
      </c>
      <c r="O726">
        <v>2024</v>
      </c>
      <c r="P726">
        <v>0</v>
      </c>
    </row>
    <row r="727" spans="1:16" hidden="1" x14ac:dyDescent="0.25">
      <c r="A727" t="s">
        <v>1508</v>
      </c>
      <c r="B727" t="s">
        <v>1509</v>
      </c>
      <c r="C727" t="s">
        <v>28</v>
      </c>
      <c r="D727">
        <v>45170</v>
      </c>
      <c r="E727">
        <v>45180</v>
      </c>
      <c r="F727">
        <v>40.36</v>
      </c>
      <c r="G727">
        <v>400</v>
      </c>
      <c r="H727">
        <v>0</v>
      </c>
      <c r="I727">
        <f t="shared" si="11"/>
        <v>400</v>
      </c>
      <c r="J727" t="s">
        <v>29</v>
      </c>
      <c r="K727" t="s">
        <v>30</v>
      </c>
      <c r="L727">
        <v>19500101</v>
      </c>
      <c r="M727" t="s">
        <v>31</v>
      </c>
      <c r="N727" t="s">
        <v>1497</v>
      </c>
      <c r="O727">
        <v>2024</v>
      </c>
      <c r="P727">
        <v>0</v>
      </c>
    </row>
    <row r="728" spans="1:16" hidden="1" x14ac:dyDescent="0.25">
      <c r="A728" t="s">
        <v>1510</v>
      </c>
      <c r="B728" t="s">
        <v>1511</v>
      </c>
      <c r="C728" t="s">
        <v>28</v>
      </c>
      <c r="D728">
        <v>45180</v>
      </c>
      <c r="E728">
        <v>45190</v>
      </c>
      <c r="F728">
        <v>36.14</v>
      </c>
      <c r="G728">
        <v>400</v>
      </c>
      <c r="H728">
        <v>0</v>
      </c>
      <c r="I728">
        <f t="shared" si="11"/>
        <v>400</v>
      </c>
      <c r="J728" t="s">
        <v>29</v>
      </c>
      <c r="K728" t="s">
        <v>37</v>
      </c>
      <c r="L728">
        <v>19500101</v>
      </c>
      <c r="M728" t="s">
        <v>31</v>
      </c>
      <c r="N728" t="s">
        <v>1497</v>
      </c>
      <c r="O728">
        <v>2024</v>
      </c>
      <c r="P728">
        <v>0</v>
      </c>
    </row>
    <row r="729" spans="1:16" hidden="1" x14ac:dyDescent="0.25">
      <c r="A729" t="s">
        <v>1512</v>
      </c>
      <c r="B729" t="s">
        <v>1513</v>
      </c>
      <c r="C729" t="s">
        <v>28</v>
      </c>
      <c r="D729">
        <v>45190</v>
      </c>
      <c r="E729">
        <v>45200</v>
      </c>
      <c r="F729">
        <v>45.66</v>
      </c>
      <c r="G729">
        <v>400</v>
      </c>
      <c r="H729">
        <v>0</v>
      </c>
      <c r="I729">
        <f t="shared" si="11"/>
        <v>400</v>
      </c>
      <c r="J729" t="s">
        <v>29</v>
      </c>
      <c r="K729" t="s">
        <v>37</v>
      </c>
      <c r="L729">
        <v>19500101</v>
      </c>
      <c r="M729" t="s">
        <v>31</v>
      </c>
      <c r="N729" t="s">
        <v>1497</v>
      </c>
      <c r="O729">
        <v>2024</v>
      </c>
      <c r="P729">
        <v>0</v>
      </c>
    </row>
    <row r="730" spans="1:16" hidden="1" x14ac:dyDescent="0.25">
      <c r="A730" t="s">
        <v>1514</v>
      </c>
      <c r="B730" t="s">
        <v>1515</v>
      </c>
      <c r="C730" t="s">
        <v>28</v>
      </c>
      <c r="D730">
        <v>45200</v>
      </c>
      <c r="E730">
        <v>45210</v>
      </c>
      <c r="F730">
        <v>28.03</v>
      </c>
      <c r="G730">
        <v>400</v>
      </c>
      <c r="H730">
        <v>0</v>
      </c>
      <c r="I730">
        <f t="shared" si="11"/>
        <v>400</v>
      </c>
      <c r="J730" t="s">
        <v>29</v>
      </c>
      <c r="K730" t="s">
        <v>30</v>
      </c>
      <c r="L730">
        <v>19500101</v>
      </c>
      <c r="M730" t="s">
        <v>31</v>
      </c>
      <c r="N730" t="s">
        <v>1497</v>
      </c>
      <c r="O730">
        <v>2024</v>
      </c>
      <c r="P730">
        <v>0</v>
      </c>
    </row>
    <row r="731" spans="1:16" hidden="1" x14ac:dyDescent="0.25">
      <c r="A731" t="s">
        <v>1516</v>
      </c>
      <c r="B731" t="s">
        <v>1517</v>
      </c>
      <c r="C731" t="s">
        <v>28</v>
      </c>
      <c r="D731">
        <v>45220</v>
      </c>
      <c r="E731">
        <v>45230</v>
      </c>
      <c r="F731">
        <v>14.67</v>
      </c>
      <c r="G731">
        <v>400</v>
      </c>
      <c r="H731">
        <v>0</v>
      </c>
      <c r="I731">
        <f t="shared" si="11"/>
        <v>400</v>
      </c>
      <c r="J731" t="s">
        <v>29</v>
      </c>
      <c r="K731" t="s">
        <v>30</v>
      </c>
      <c r="L731">
        <v>19500101</v>
      </c>
      <c r="M731" t="s">
        <v>31</v>
      </c>
      <c r="N731" t="s">
        <v>1497</v>
      </c>
      <c r="O731">
        <v>2024</v>
      </c>
      <c r="P731">
        <v>0</v>
      </c>
    </row>
    <row r="732" spans="1:16" hidden="1" x14ac:dyDescent="0.25">
      <c r="A732" t="s">
        <v>1518</v>
      </c>
      <c r="B732" t="s">
        <v>1519</v>
      </c>
      <c r="C732" t="s">
        <v>28</v>
      </c>
      <c r="D732">
        <v>45230</v>
      </c>
      <c r="E732">
        <v>45240</v>
      </c>
      <c r="F732">
        <v>20.58</v>
      </c>
      <c r="G732">
        <v>400</v>
      </c>
      <c r="H732">
        <v>0</v>
      </c>
      <c r="I732">
        <f t="shared" si="11"/>
        <v>400</v>
      </c>
      <c r="J732" t="s">
        <v>29</v>
      </c>
      <c r="K732" t="s">
        <v>30</v>
      </c>
      <c r="L732">
        <v>19500101</v>
      </c>
      <c r="M732" t="s">
        <v>31</v>
      </c>
      <c r="N732" t="s">
        <v>1497</v>
      </c>
      <c r="O732">
        <v>2024</v>
      </c>
      <c r="P732">
        <v>0</v>
      </c>
    </row>
    <row r="733" spans="1:16" hidden="1" x14ac:dyDescent="0.25">
      <c r="A733" t="s">
        <v>1520</v>
      </c>
      <c r="B733" t="s">
        <v>1521</v>
      </c>
      <c r="C733" t="s">
        <v>28</v>
      </c>
      <c r="D733">
        <v>45240</v>
      </c>
      <c r="E733">
        <v>45250</v>
      </c>
      <c r="F733">
        <v>42.91</v>
      </c>
      <c r="G733">
        <v>400</v>
      </c>
      <c r="H733">
        <v>0</v>
      </c>
      <c r="I733">
        <f t="shared" si="11"/>
        <v>400</v>
      </c>
      <c r="J733" t="s">
        <v>29</v>
      </c>
      <c r="K733" t="s">
        <v>30</v>
      </c>
      <c r="L733">
        <v>19500101</v>
      </c>
      <c r="M733" t="s">
        <v>31</v>
      </c>
      <c r="N733" t="s">
        <v>1497</v>
      </c>
      <c r="O733">
        <v>2024</v>
      </c>
      <c r="P733">
        <v>0</v>
      </c>
    </row>
    <row r="734" spans="1:16" hidden="1" x14ac:dyDescent="0.25">
      <c r="A734" t="s">
        <v>1522</v>
      </c>
      <c r="B734" t="s">
        <v>1523</v>
      </c>
      <c r="C734" t="s">
        <v>28</v>
      </c>
      <c r="D734">
        <v>45250</v>
      </c>
      <c r="E734">
        <v>45260</v>
      </c>
      <c r="F734">
        <v>18.91</v>
      </c>
      <c r="G734">
        <v>400</v>
      </c>
      <c r="H734">
        <v>0</v>
      </c>
      <c r="I734">
        <f t="shared" si="11"/>
        <v>400</v>
      </c>
      <c r="J734" t="s">
        <v>29</v>
      </c>
      <c r="K734" t="s">
        <v>30</v>
      </c>
      <c r="L734">
        <v>19500101</v>
      </c>
      <c r="M734" t="s">
        <v>31</v>
      </c>
      <c r="N734" t="s">
        <v>1497</v>
      </c>
      <c r="O734">
        <v>2024</v>
      </c>
      <c r="P734">
        <v>0</v>
      </c>
    </row>
    <row r="735" spans="1:16" hidden="1" x14ac:dyDescent="0.25">
      <c r="A735" t="s">
        <v>1524</v>
      </c>
      <c r="B735" t="s">
        <v>1525</v>
      </c>
      <c r="C735" t="s">
        <v>28</v>
      </c>
      <c r="D735">
        <v>45260</v>
      </c>
      <c r="E735">
        <v>45261</v>
      </c>
      <c r="F735">
        <v>27.19</v>
      </c>
      <c r="G735">
        <v>400</v>
      </c>
      <c r="H735">
        <v>0</v>
      </c>
      <c r="I735">
        <f t="shared" si="11"/>
        <v>400</v>
      </c>
      <c r="J735" t="s">
        <v>29</v>
      </c>
      <c r="K735" t="s">
        <v>30</v>
      </c>
      <c r="L735">
        <v>19500101</v>
      </c>
      <c r="M735" t="s">
        <v>31</v>
      </c>
      <c r="N735" t="s">
        <v>1497</v>
      </c>
      <c r="O735">
        <v>2024</v>
      </c>
      <c r="P735">
        <v>0</v>
      </c>
    </row>
    <row r="736" spans="1:16" hidden="1" x14ac:dyDescent="0.25">
      <c r="A736" t="s">
        <v>1526</v>
      </c>
      <c r="B736" t="s">
        <v>1527</v>
      </c>
      <c r="C736" t="s">
        <v>28</v>
      </c>
      <c r="D736">
        <v>45260</v>
      </c>
      <c r="E736">
        <v>45262</v>
      </c>
      <c r="F736">
        <v>62.29</v>
      </c>
      <c r="G736">
        <v>400</v>
      </c>
      <c r="H736">
        <v>0</v>
      </c>
      <c r="I736">
        <f t="shared" si="11"/>
        <v>400</v>
      </c>
      <c r="J736" t="s">
        <v>29</v>
      </c>
      <c r="K736" t="s">
        <v>30</v>
      </c>
      <c r="L736">
        <v>19500101</v>
      </c>
      <c r="M736" t="s">
        <v>31</v>
      </c>
      <c r="N736" t="s">
        <v>1497</v>
      </c>
      <c r="O736">
        <v>2024</v>
      </c>
      <c r="P736">
        <v>0</v>
      </c>
    </row>
    <row r="737" spans="1:16" hidden="1" x14ac:dyDescent="0.25">
      <c r="A737" t="s">
        <v>1528</v>
      </c>
      <c r="B737" t="s">
        <v>1529</v>
      </c>
      <c r="C737" t="s">
        <v>28</v>
      </c>
      <c r="D737">
        <v>45262</v>
      </c>
      <c r="E737">
        <v>45263</v>
      </c>
      <c r="F737">
        <v>51.28</v>
      </c>
      <c r="G737">
        <v>400</v>
      </c>
      <c r="H737">
        <v>0</v>
      </c>
      <c r="I737">
        <f t="shared" si="11"/>
        <v>400</v>
      </c>
      <c r="J737" t="s">
        <v>29</v>
      </c>
      <c r="K737" t="s">
        <v>30</v>
      </c>
      <c r="L737">
        <v>19500101</v>
      </c>
      <c r="M737" t="s">
        <v>31</v>
      </c>
      <c r="N737" t="s">
        <v>1497</v>
      </c>
      <c r="O737">
        <v>2024</v>
      </c>
      <c r="P737">
        <v>0</v>
      </c>
    </row>
    <row r="738" spans="1:16" hidden="1" x14ac:dyDescent="0.25">
      <c r="A738" t="s">
        <v>1530</v>
      </c>
      <c r="B738" t="s">
        <v>1531</v>
      </c>
      <c r="C738" t="s">
        <v>28</v>
      </c>
      <c r="D738">
        <v>40210</v>
      </c>
      <c r="E738">
        <v>40220</v>
      </c>
      <c r="F738">
        <v>50.86</v>
      </c>
      <c r="G738">
        <v>400</v>
      </c>
      <c r="H738">
        <v>0</v>
      </c>
      <c r="I738">
        <f t="shared" si="11"/>
        <v>400</v>
      </c>
      <c r="J738" t="s">
        <v>29</v>
      </c>
      <c r="K738" t="s">
        <v>482</v>
      </c>
      <c r="L738">
        <v>19970101</v>
      </c>
      <c r="M738" t="s">
        <v>31</v>
      </c>
      <c r="N738" t="s">
        <v>32</v>
      </c>
      <c r="O738">
        <v>2024</v>
      </c>
      <c r="P738">
        <v>0</v>
      </c>
    </row>
    <row r="739" spans="1:16" hidden="1" x14ac:dyDescent="0.25">
      <c r="A739" t="s">
        <v>1532</v>
      </c>
      <c r="B739" t="s">
        <v>1533</v>
      </c>
      <c r="C739" t="s">
        <v>28</v>
      </c>
      <c r="D739" t="s">
        <v>1534</v>
      </c>
      <c r="E739">
        <v>40350</v>
      </c>
      <c r="F739">
        <v>36.270000000000003</v>
      </c>
      <c r="G739">
        <v>400</v>
      </c>
      <c r="H739">
        <v>0</v>
      </c>
      <c r="I739">
        <f t="shared" si="11"/>
        <v>400</v>
      </c>
      <c r="J739" t="s">
        <v>29</v>
      </c>
      <c r="K739" t="s">
        <v>482</v>
      </c>
      <c r="L739">
        <v>19970101</v>
      </c>
      <c r="M739" t="s">
        <v>31</v>
      </c>
      <c r="N739" t="s">
        <v>139</v>
      </c>
      <c r="O739">
        <v>2024</v>
      </c>
      <c r="P739">
        <v>0</v>
      </c>
    </row>
    <row r="740" spans="1:16" hidden="1" x14ac:dyDescent="0.25">
      <c r="A740" t="s">
        <v>1535</v>
      </c>
      <c r="B740" t="s">
        <v>1536</v>
      </c>
      <c r="C740" t="s">
        <v>28</v>
      </c>
      <c r="D740">
        <v>40220</v>
      </c>
      <c r="E740">
        <v>40330</v>
      </c>
      <c r="F740">
        <v>49.64</v>
      </c>
      <c r="G740">
        <v>400</v>
      </c>
      <c r="H740">
        <v>0</v>
      </c>
      <c r="I740">
        <f t="shared" si="11"/>
        <v>400</v>
      </c>
      <c r="J740" t="s">
        <v>29</v>
      </c>
      <c r="K740" t="s">
        <v>482</v>
      </c>
      <c r="L740">
        <v>19970101</v>
      </c>
      <c r="M740" t="s">
        <v>31</v>
      </c>
      <c r="N740" t="s">
        <v>32</v>
      </c>
      <c r="O740">
        <v>2024</v>
      </c>
      <c r="P740">
        <v>0</v>
      </c>
    </row>
    <row r="741" spans="1:16" hidden="1" x14ac:dyDescent="0.25">
      <c r="A741" t="s">
        <v>1537</v>
      </c>
      <c r="B741" t="s">
        <v>1538</v>
      </c>
      <c r="C741" t="s">
        <v>28</v>
      </c>
      <c r="D741">
        <v>40350</v>
      </c>
      <c r="E741">
        <v>40480</v>
      </c>
      <c r="F741">
        <v>31.17</v>
      </c>
      <c r="G741">
        <v>400</v>
      </c>
      <c r="H741">
        <v>0</v>
      </c>
      <c r="I741">
        <f t="shared" si="11"/>
        <v>400</v>
      </c>
      <c r="J741" t="s">
        <v>29</v>
      </c>
      <c r="K741" t="s">
        <v>30</v>
      </c>
      <c r="L741">
        <v>19700101</v>
      </c>
      <c r="M741" t="s">
        <v>31</v>
      </c>
      <c r="N741" t="s">
        <v>139</v>
      </c>
      <c r="O741">
        <v>2024</v>
      </c>
      <c r="P741">
        <v>0</v>
      </c>
    </row>
    <row r="742" spans="1:16" hidden="1" x14ac:dyDescent="0.25">
      <c r="A742" t="s">
        <v>1539</v>
      </c>
      <c r="B742" t="s">
        <v>1540</v>
      </c>
      <c r="C742" t="s">
        <v>28</v>
      </c>
      <c r="D742">
        <v>40860</v>
      </c>
      <c r="E742">
        <v>40870</v>
      </c>
      <c r="F742">
        <v>41.06</v>
      </c>
      <c r="G742">
        <v>400</v>
      </c>
      <c r="H742">
        <v>0</v>
      </c>
      <c r="I742">
        <f t="shared" si="11"/>
        <v>400</v>
      </c>
      <c r="J742" t="s">
        <v>29</v>
      </c>
      <c r="K742" t="s">
        <v>30</v>
      </c>
      <c r="L742">
        <v>19850101</v>
      </c>
      <c r="M742" t="s">
        <v>31</v>
      </c>
      <c r="N742" t="s">
        <v>1290</v>
      </c>
      <c r="O742">
        <v>2024</v>
      </c>
      <c r="P742">
        <v>0</v>
      </c>
    </row>
    <row r="743" spans="1:16" hidden="1" x14ac:dyDescent="0.25">
      <c r="A743" t="s">
        <v>1541</v>
      </c>
      <c r="B743" t="s">
        <v>1542</v>
      </c>
      <c r="C743" t="s">
        <v>28</v>
      </c>
      <c r="D743">
        <v>40890</v>
      </c>
      <c r="E743">
        <v>40920</v>
      </c>
      <c r="F743">
        <v>45.69</v>
      </c>
      <c r="G743">
        <v>400</v>
      </c>
      <c r="H743">
        <v>0</v>
      </c>
      <c r="I743">
        <f t="shared" si="11"/>
        <v>400</v>
      </c>
      <c r="J743" t="s">
        <v>29</v>
      </c>
      <c r="K743" t="s">
        <v>30</v>
      </c>
      <c r="L743">
        <v>19830101</v>
      </c>
      <c r="M743" t="s">
        <v>31</v>
      </c>
      <c r="N743" t="s">
        <v>95</v>
      </c>
      <c r="O743">
        <v>2024</v>
      </c>
      <c r="P743">
        <v>0</v>
      </c>
    </row>
    <row r="744" spans="1:16" hidden="1" x14ac:dyDescent="0.25">
      <c r="A744" t="s">
        <v>1543</v>
      </c>
      <c r="B744" t="s">
        <v>1544</v>
      </c>
      <c r="C744" t="s">
        <v>28</v>
      </c>
      <c r="D744">
        <v>40661</v>
      </c>
      <c r="E744">
        <v>40662</v>
      </c>
      <c r="F744">
        <v>50.05</v>
      </c>
      <c r="G744">
        <v>400</v>
      </c>
      <c r="H744">
        <v>0</v>
      </c>
      <c r="I744">
        <f t="shared" si="11"/>
        <v>400</v>
      </c>
      <c r="J744" t="s">
        <v>29</v>
      </c>
      <c r="K744" t="s">
        <v>30</v>
      </c>
      <c r="L744">
        <v>19910101</v>
      </c>
      <c r="M744" t="s">
        <v>31</v>
      </c>
      <c r="N744" t="s">
        <v>1264</v>
      </c>
      <c r="O744">
        <v>2024</v>
      </c>
      <c r="P744">
        <v>0</v>
      </c>
    </row>
    <row r="745" spans="1:16" hidden="1" x14ac:dyDescent="0.25">
      <c r="A745" t="s">
        <v>1545</v>
      </c>
      <c r="B745" t="s">
        <v>1546</v>
      </c>
      <c r="C745" t="s">
        <v>28</v>
      </c>
      <c r="D745">
        <v>40662</v>
      </c>
      <c r="E745">
        <v>40665</v>
      </c>
      <c r="F745">
        <v>49.86</v>
      </c>
      <c r="G745">
        <v>400</v>
      </c>
      <c r="H745">
        <v>0</v>
      </c>
      <c r="I745">
        <f t="shared" si="11"/>
        <v>400</v>
      </c>
      <c r="J745" t="s">
        <v>29</v>
      </c>
      <c r="K745" t="s">
        <v>30</v>
      </c>
      <c r="L745">
        <v>19910101</v>
      </c>
      <c r="M745" t="s">
        <v>31</v>
      </c>
      <c r="N745" t="s">
        <v>1264</v>
      </c>
      <c r="O745">
        <v>2024</v>
      </c>
      <c r="P745">
        <v>0</v>
      </c>
    </row>
    <row r="746" spans="1:16" hidden="1" x14ac:dyDescent="0.25">
      <c r="A746" t="s">
        <v>1547</v>
      </c>
      <c r="B746" t="s">
        <v>1548</v>
      </c>
      <c r="C746" t="s">
        <v>28</v>
      </c>
      <c r="D746">
        <v>41950</v>
      </c>
      <c r="E746">
        <v>41960</v>
      </c>
      <c r="F746">
        <v>20.37</v>
      </c>
      <c r="G746">
        <v>400</v>
      </c>
      <c r="H746">
        <v>0</v>
      </c>
      <c r="I746">
        <f t="shared" si="11"/>
        <v>400</v>
      </c>
      <c r="J746" t="s">
        <v>29</v>
      </c>
      <c r="K746" t="s">
        <v>30</v>
      </c>
      <c r="L746">
        <v>19740101</v>
      </c>
      <c r="M746" t="s">
        <v>31</v>
      </c>
      <c r="N746" t="s">
        <v>1247</v>
      </c>
      <c r="O746">
        <v>2024</v>
      </c>
      <c r="P746">
        <v>0</v>
      </c>
    </row>
    <row r="747" spans="1:16" hidden="1" x14ac:dyDescent="0.25">
      <c r="A747" t="s">
        <v>1549</v>
      </c>
      <c r="B747" t="s">
        <v>1550</v>
      </c>
      <c r="C747" t="s">
        <v>28</v>
      </c>
      <c r="D747">
        <v>41880</v>
      </c>
      <c r="E747">
        <v>41890</v>
      </c>
      <c r="F747">
        <v>44.32</v>
      </c>
      <c r="G747">
        <v>400</v>
      </c>
      <c r="H747">
        <v>0</v>
      </c>
      <c r="I747">
        <f t="shared" si="11"/>
        <v>400</v>
      </c>
      <c r="J747" t="s">
        <v>29</v>
      </c>
      <c r="K747" t="s">
        <v>30</v>
      </c>
      <c r="L747">
        <v>19810101</v>
      </c>
      <c r="M747" t="s">
        <v>31</v>
      </c>
      <c r="N747" t="s">
        <v>802</v>
      </c>
      <c r="O747">
        <v>2024</v>
      </c>
      <c r="P747">
        <v>0</v>
      </c>
    </row>
    <row r="748" spans="1:16" hidden="1" x14ac:dyDescent="0.25">
      <c r="A748" t="s">
        <v>1551</v>
      </c>
      <c r="B748" t="s">
        <v>1552</v>
      </c>
      <c r="C748" t="s">
        <v>28</v>
      </c>
      <c r="D748">
        <v>41890</v>
      </c>
      <c r="E748">
        <v>41900</v>
      </c>
      <c r="F748">
        <v>23.6</v>
      </c>
      <c r="G748">
        <v>400</v>
      </c>
      <c r="H748">
        <v>0</v>
      </c>
      <c r="I748">
        <f t="shared" si="11"/>
        <v>400</v>
      </c>
      <c r="J748" t="s">
        <v>29</v>
      </c>
      <c r="K748" t="s">
        <v>30</v>
      </c>
      <c r="L748">
        <v>19810101</v>
      </c>
      <c r="M748" t="s">
        <v>31</v>
      </c>
      <c r="N748" t="s">
        <v>802</v>
      </c>
      <c r="O748">
        <v>2024</v>
      </c>
      <c r="P748">
        <v>0</v>
      </c>
    </row>
    <row r="749" spans="1:16" hidden="1" x14ac:dyDescent="0.25">
      <c r="A749" t="s">
        <v>1553</v>
      </c>
      <c r="B749" t="s">
        <v>1554</v>
      </c>
      <c r="C749" t="s">
        <v>28</v>
      </c>
      <c r="D749">
        <v>41900</v>
      </c>
      <c r="E749">
        <v>41910</v>
      </c>
      <c r="F749">
        <v>29.65</v>
      </c>
      <c r="G749">
        <v>400</v>
      </c>
      <c r="H749">
        <v>0</v>
      </c>
      <c r="I749">
        <f t="shared" si="11"/>
        <v>400</v>
      </c>
      <c r="J749" t="s">
        <v>29</v>
      </c>
      <c r="K749" t="s">
        <v>30</v>
      </c>
      <c r="L749">
        <v>19810101</v>
      </c>
      <c r="M749" t="s">
        <v>31</v>
      </c>
      <c r="N749" t="s">
        <v>802</v>
      </c>
      <c r="O749">
        <v>2024</v>
      </c>
      <c r="P749">
        <v>0</v>
      </c>
    </row>
    <row r="750" spans="1:16" hidden="1" x14ac:dyDescent="0.25">
      <c r="A750" t="s">
        <v>1555</v>
      </c>
      <c r="B750" t="s">
        <v>1556</v>
      </c>
      <c r="C750" t="s">
        <v>28</v>
      </c>
      <c r="D750">
        <v>41910</v>
      </c>
      <c r="E750">
        <v>41950</v>
      </c>
      <c r="F750">
        <v>27.3</v>
      </c>
      <c r="G750">
        <v>400</v>
      </c>
      <c r="H750">
        <v>0</v>
      </c>
      <c r="I750">
        <f t="shared" si="11"/>
        <v>400</v>
      </c>
      <c r="J750" t="s">
        <v>29</v>
      </c>
      <c r="K750" t="s">
        <v>30</v>
      </c>
      <c r="L750">
        <v>19810101</v>
      </c>
      <c r="M750" t="s">
        <v>31</v>
      </c>
      <c r="N750" t="s">
        <v>802</v>
      </c>
      <c r="O750">
        <v>2024</v>
      </c>
      <c r="P750">
        <v>0</v>
      </c>
    </row>
    <row r="751" spans="1:16" hidden="1" x14ac:dyDescent="0.25">
      <c r="A751" t="s">
        <v>1557</v>
      </c>
      <c r="B751" t="s">
        <v>1558</v>
      </c>
      <c r="C751" t="s">
        <v>28</v>
      </c>
      <c r="D751">
        <v>41860</v>
      </c>
      <c r="E751">
        <v>41890</v>
      </c>
      <c r="F751">
        <v>7.35</v>
      </c>
      <c r="G751">
        <v>400</v>
      </c>
      <c r="H751">
        <v>0</v>
      </c>
      <c r="I751">
        <f t="shared" si="11"/>
        <v>400</v>
      </c>
      <c r="J751" t="s">
        <v>29</v>
      </c>
      <c r="K751" t="s">
        <v>30</v>
      </c>
      <c r="L751">
        <v>19810101</v>
      </c>
      <c r="M751" t="s">
        <v>31</v>
      </c>
      <c r="N751" t="s">
        <v>802</v>
      </c>
      <c r="O751">
        <v>2024</v>
      </c>
      <c r="P751">
        <v>0</v>
      </c>
    </row>
    <row r="752" spans="1:16" hidden="1" x14ac:dyDescent="0.25">
      <c r="A752" t="s">
        <v>1559</v>
      </c>
      <c r="B752" t="s">
        <v>1560</v>
      </c>
      <c r="C752" t="s">
        <v>28</v>
      </c>
      <c r="D752">
        <v>41870</v>
      </c>
      <c r="E752">
        <v>41880</v>
      </c>
      <c r="F752">
        <v>46.22</v>
      </c>
      <c r="G752">
        <v>400</v>
      </c>
      <c r="H752">
        <v>0</v>
      </c>
      <c r="I752">
        <f t="shared" si="11"/>
        <v>400</v>
      </c>
      <c r="J752" t="s">
        <v>29</v>
      </c>
      <c r="K752" t="s">
        <v>30</v>
      </c>
      <c r="L752">
        <v>19810101</v>
      </c>
      <c r="M752" t="s">
        <v>31</v>
      </c>
      <c r="N752" t="s">
        <v>802</v>
      </c>
      <c r="O752">
        <v>2024</v>
      </c>
      <c r="P752">
        <v>0</v>
      </c>
    </row>
    <row r="753" spans="1:16" hidden="1" x14ac:dyDescent="0.25">
      <c r="A753" t="s">
        <v>1561</v>
      </c>
      <c r="B753" t="s">
        <v>1562</v>
      </c>
      <c r="C753" t="s">
        <v>28</v>
      </c>
      <c r="D753">
        <v>40695</v>
      </c>
      <c r="E753">
        <v>40950</v>
      </c>
      <c r="F753">
        <v>51.44</v>
      </c>
      <c r="G753">
        <v>400</v>
      </c>
      <c r="H753">
        <v>0</v>
      </c>
      <c r="I753">
        <f t="shared" si="11"/>
        <v>400</v>
      </c>
      <c r="J753" t="s">
        <v>29</v>
      </c>
      <c r="K753" t="s">
        <v>30</v>
      </c>
      <c r="L753">
        <v>19830101</v>
      </c>
      <c r="M753" t="s">
        <v>31</v>
      </c>
      <c r="N753" t="s">
        <v>995</v>
      </c>
      <c r="O753">
        <v>2024</v>
      </c>
      <c r="P753">
        <v>0</v>
      </c>
    </row>
    <row r="754" spans="1:16" hidden="1" x14ac:dyDescent="0.25">
      <c r="A754" t="s">
        <v>1563</v>
      </c>
      <c r="B754" t="s">
        <v>1564</v>
      </c>
      <c r="C754" t="s">
        <v>28</v>
      </c>
      <c r="D754">
        <v>40690</v>
      </c>
      <c r="E754">
        <v>40695</v>
      </c>
      <c r="F754">
        <v>56.01</v>
      </c>
      <c r="G754">
        <v>400</v>
      </c>
      <c r="H754">
        <v>0</v>
      </c>
      <c r="I754">
        <f t="shared" si="11"/>
        <v>400</v>
      </c>
      <c r="J754" t="s">
        <v>29</v>
      </c>
      <c r="K754" t="s">
        <v>30</v>
      </c>
      <c r="L754">
        <v>19830101</v>
      </c>
      <c r="M754" t="s">
        <v>31</v>
      </c>
      <c r="N754" t="s">
        <v>1287</v>
      </c>
      <c r="O754">
        <v>2024</v>
      </c>
      <c r="P754">
        <v>0</v>
      </c>
    </row>
    <row r="755" spans="1:16" hidden="1" x14ac:dyDescent="0.25">
      <c r="A755" t="s">
        <v>1565</v>
      </c>
      <c r="B755" t="s">
        <v>1566</v>
      </c>
      <c r="C755" t="s">
        <v>28</v>
      </c>
      <c r="D755">
        <v>40690</v>
      </c>
      <c r="E755">
        <v>40710</v>
      </c>
      <c r="F755">
        <v>40.15</v>
      </c>
      <c r="G755">
        <v>400</v>
      </c>
      <c r="H755">
        <v>0</v>
      </c>
      <c r="I755">
        <f t="shared" si="11"/>
        <v>400</v>
      </c>
      <c r="J755" t="s">
        <v>29</v>
      </c>
      <c r="K755" t="s">
        <v>30</v>
      </c>
      <c r="L755">
        <v>19830101</v>
      </c>
      <c r="M755" t="s">
        <v>31</v>
      </c>
      <c r="N755" t="s">
        <v>1287</v>
      </c>
      <c r="O755">
        <v>2024</v>
      </c>
      <c r="P755">
        <v>0</v>
      </c>
    </row>
    <row r="756" spans="1:16" hidden="1" x14ac:dyDescent="0.25">
      <c r="A756" t="s">
        <v>1567</v>
      </c>
      <c r="B756" t="s">
        <v>1568</v>
      </c>
      <c r="C756" t="s">
        <v>28</v>
      </c>
      <c r="D756">
        <v>40850</v>
      </c>
      <c r="E756">
        <v>40860</v>
      </c>
      <c r="F756">
        <v>58.89</v>
      </c>
      <c r="G756">
        <v>400</v>
      </c>
      <c r="H756">
        <v>0</v>
      </c>
      <c r="I756">
        <f t="shared" si="11"/>
        <v>400</v>
      </c>
      <c r="J756" t="s">
        <v>29</v>
      </c>
      <c r="K756" t="s">
        <v>30</v>
      </c>
      <c r="L756">
        <v>19850101</v>
      </c>
      <c r="M756" t="s">
        <v>31</v>
      </c>
      <c r="N756" t="s">
        <v>1287</v>
      </c>
      <c r="O756">
        <v>2024</v>
      </c>
      <c r="P756">
        <v>0</v>
      </c>
    </row>
    <row r="757" spans="1:16" hidden="1" x14ac:dyDescent="0.25">
      <c r="A757" t="s">
        <v>1569</v>
      </c>
      <c r="B757" t="s">
        <v>1570</v>
      </c>
      <c r="C757" t="s">
        <v>28</v>
      </c>
      <c r="D757">
        <v>40640</v>
      </c>
      <c r="E757">
        <v>40650</v>
      </c>
      <c r="F757">
        <v>44.05</v>
      </c>
      <c r="G757">
        <v>400</v>
      </c>
      <c r="H757">
        <v>0</v>
      </c>
      <c r="I757">
        <f t="shared" si="11"/>
        <v>400</v>
      </c>
      <c r="J757" t="s">
        <v>29</v>
      </c>
      <c r="K757" t="s">
        <v>30</v>
      </c>
      <c r="L757">
        <v>19910101</v>
      </c>
      <c r="M757" t="s">
        <v>31</v>
      </c>
      <c r="N757" t="s">
        <v>1571</v>
      </c>
      <c r="O757">
        <v>2024</v>
      </c>
      <c r="P757">
        <v>0</v>
      </c>
    </row>
    <row r="758" spans="1:16" hidden="1" x14ac:dyDescent="0.25">
      <c r="A758" t="s">
        <v>1572</v>
      </c>
      <c r="B758" t="s">
        <v>1573</v>
      </c>
      <c r="C758" t="s">
        <v>28</v>
      </c>
      <c r="D758">
        <v>40570</v>
      </c>
      <c r="E758">
        <v>40581</v>
      </c>
      <c r="F758">
        <v>45.02</v>
      </c>
      <c r="G758">
        <v>400</v>
      </c>
      <c r="H758">
        <v>0</v>
      </c>
      <c r="I758">
        <f t="shared" si="11"/>
        <v>400</v>
      </c>
      <c r="J758" t="s">
        <v>29</v>
      </c>
      <c r="K758" t="s">
        <v>30</v>
      </c>
      <c r="L758">
        <v>19910101</v>
      </c>
      <c r="M758" t="s">
        <v>31</v>
      </c>
      <c r="N758" t="s">
        <v>1264</v>
      </c>
      <c r="O758">
        <v>2024</v>
      </c>
      <c r="P758">
        <v>0</v>
      </c>
    </row>
    <row r="759" spans="1:16" hidden="1" x14ac:dyDescent="0.25">
      <c r="A759" t="s">
        <v>1574</v>
      </c>
      <c r="B759" t="s">
        <v>1575</v>
      </c>
      <c r="C759" t="s">
        <v>28</v>
      </c>
      <c r="D759">
        <v>40640</v>
      </c>
      <c r="E759">
        <v>40641</v>
      </c>
      <c r="F759">
        <v>12.3</v>
      </c>
      <c r="G759">
        <v>400</v>
      </c>
      <c r="H759">
        <v>0</v>
      </c>
      <c r="I759">
        <f t="shared" si="11"/>
        <v>400</v>
      </c>
      <c r="J759" t="s">
        <v>29</v>
      </c>
      <c r="K759" t="s">
        <v>30</v>
      </c>
      <c r="L759">
        <v>19890101</v>
      </c>
      <c r="M759" t="s">
        <v>31</v>
      </c>
      <c r="N759" t="s">
        <v>1264</v>
      </c>
      <c r="O759">
        <v>2024</v>
      </c>
      <c r="P759">
        <v>0</v>
      </c>
    </row>
    <row r="760" spans="1:16" hidden="1" x14ac:dyDescent="0.25">
      <c r="A760" t="s">
        <v>1576</v>
      </c>
      <c r="B760" t="s">
        <v>1577</v>
      </c>
      <c r="C760" t="s">
        <v>28</v>
      </c>
      <c r="D760">
        <v>40695</v>
      </c>
      <c r="E760">
        <v>40700</v>
      </c>
      <c r="F760">
        <v>7.81</v>
      </c>
      <c r="G760">
        <v>400</v>
      </c>
      <c r="H760">
        <v>0</v>
      </c>
      <c r="I760">
        <f t="shared" si="11"/>
        <v>400</v>
      </c>
      <c r="J760" t="s">
        <v>29</v>
      </c>
      <c r="K760" t="s">
        <v>30</v>
      </c>
      <c r="L760">
        <v>19880101</v>
      </c>
      <c r="M760" t="s">
        <v>31</v>
      </c>
      <c r="N760" t="s">
        <v>1264</v>
      </c>
      <c r="O760">
        <v>2024</v>
      </c>
      <c r="P760">
        <v>0</v>
      </c>
    </row>
    <row r="761" spans="1:16" hidden="1" x14ac:dyDescent="0.25">
      <c r="A761" t="s">
        <v>1578</v>
      </c>
      <c r="B761" t="s">
        <v>1579</v>
      </c>
      <c r="C761" t="s">
        <v>28</v>
      </c>
      <c r="D761">
        <v>40710</v>
      </c>
      <c r="E761">
        <v>40720</v>
      </c>
      <c r="F761">
        <v>15.88</v>
      </c>
      <c r="G761">
        <v>400</v>
      </c>
      <c r="H761">
        <v>0</v>
      </c>
      <c r="I761">
        <f t="shared" si="11"/>
        <v>400</v>
      </c>
      <c r="J761" t="s">
        <v>29</v>
      </c>
      <c r="K761" t="s">
        <v>30</v>
      </c>
      <c r="L761">
        <v>19850101</v>
      </c>
      <c r="M761" t="s">
        <v>31</v>
      </c>
      <c r="N761" t="s">
        <v>1264</v>
      </c>
      <c r="O761">
        <v>2024</v>
      </c>
      <c r="P761">
        <v>0</v>
      </c>
    </row>
    <row r="762" spans="1:16" hidden="1" x14ac:dyDescent="0.25">
      <c r="A762" t="s">
        <v>1580</v>
      </c>
      <c r="B762" t="s">
        <v>1581</v>
      </c>
      <c r="C762" t="s">
        <v>28</v>
      </c>
      <c r="D762">
        <v>40665</v>
      </c>
      <c r="E762">
        <v>40666</v>
      </c>
      <c r="F762">
        <v>53.08</v>
      </c>
      <c r="G762">
        <v>400</v>
      </c>
      <c r="H762">
        <v>0</v>
      </c>
      <c r="I762">
        <f t="shared" si="11"/>
        <v>400</v>
      </c>
      <c r="J762" t="s">
        <v>29</v>
      </c>
      <c r="K762" t="s">
        <v>30</v>
      </c>
      <c r="L762">
        <v>19910101</v>
      </c>
      <c r="M762" t="s">
        <v>31</v>
      </c>
      <c r="N762" t="s">
        <v>1264</v>
      </c>
      <c r="O762">
        <v>2024</v>
      </c>
      <c r="P762">
        <v>0</v>
      </c>
    </row>
    <row r="763" spans="1:16" hidden="1" x14ac:dyDescent="0.25">
      <c r="A763" t="s">
        <v>1582</v>
      </c>
      <c r="B763" t="s">
        <v>1583</v>
      </c>
      <c r="C763" t="s">
        <v>28</v>
      </c>
      <c r="D763">
        <v>40650</v>
      </c>
      <c r="E763">
        <v>40655</v>
      </c>
      <c r="F763">
        <v>46.32</v>
      </c>
      <c r="G763">
        <v>400</v>
      </c>
      <c r="H763">
        <v>0</v>
      </c>
      <c r="I763">
        <f t="shared" si="11"/>
        <v>400</v>
      </c>
      <c r="J763" t="s">
        <v>29</v>
      </c>
      <c r="K763" t="s">
        <v>30</v>
      </c>
      <c r="L763">
        <v>19910101</v>
      </c>
      <c r="M763" t="s">
        <v>31</v>
      </c>
      <c r="N763" t="s">
        <v>1264</v>
      </c>
      <c r="O763">
        <v>2024</v>
      </c>
      <c r="P763">
        <v>0</v>
      </c>
    </row>
    <row r="764" spans="1:16" hidden="1" x14ac:dyDescent="0.25">
      <c r="A764" t="s">
        <v>1584</v>
      </c>
      <c r="B764" t="s">
        <v>1585</v>
      </c>
      <c r="C764" t="s">
        <v>28</v>
      </c>
      <c r="D764">
        <v>40710</v>
      </c>
      <c r="E764">
        <v>40910</v>
      </c>
      <c r="F764">
        <v>15.86</v>
      </c>
      <c r="G764">
        <v>400</v>
      </c>
      <c r="H764">
        <v>0</v>
      </c>
      <c r="I764">
        <f t="shared" si="11"/>
        <v>400</v>
      </c>
      <c r="J764" t="s">
        <v>29</v>
      </c>
      <c r="K764" t="s">
        <v>30</v>
      </c>
      <c r="L764">
        <v>19850101</v>
      </c>
      <c r="M764" t="s">
        <v>31</v>
      </c>
      <c r="N764" t="s">
        <v>1264</v>
      </c>
      <c r="O764">
        <v>2024</v>
      </c>
      <c r="P764">
        <v>0</v>
      </c>
    </row>
    <row r="765" spans="1:16" hidden="1" x14ac:dyDescent="0.25">
      <c r="A765" t="s">
        <v>1586</v>
      </c>
      <c r="B765" t="s">
        <v>1587</v>
      </c>
      <c r="C765" t="s">
        <v>28</v>
      </c>
      <c r="D765">
        <v>40580</v>
      </c>
      <c r="E765">
        <v>40590</v>
      </c>
      <c r="F765">
        <v>47.17</v>
      </c>
      <c r="G765">
        <v>400</v>
      </c>
      <c r="H765">
        <v>0</v>
      </c>
      <c r="I765">
        <f t="shared" si="11"/>
        <v>400</v>
      </c>
      <c r="J765" t="s">
        <v>29</v>
      </c>
      <c r="K765" t="s">
        <v>30</v>
      </c>
      <c r="L765">
        <v>19910101</v>
      </c>
      <c r="M765" t="s">
        <v>31</v>
      </c>
      <c r="N765" t="s">
        <v>1264</v>
      </c>
      <c r="O765">
        <v>2024</v>
      </c>
      <c r="P765">
        <v>0</v>
      </c>
    </row>
    <row r="766" spans="1:16" hidden="1" x14ac:dyDescent="0.25">
      <c r="A766" t="s">
        <v>1588</v>
      </c>
      <c r="B766" t="s">
        <v>1589</v>
      </c>
      <c r="C766" t="s">
        <v>28</v>
      </c>
      <c r="D766">
        <v>40660</v>
      </c>
      <c r="E766">
        <v>40661</v>
      </c>
      <c r="F766">
        <v>41.68</v>
      </c>
      <c r="G766">
        <v>400</v>
      </c>
      <c r="H766">
        <v>0</v>
      </c>
      <c r="I766">
        <f t="shared" si="11"/>
        <v>400</v>
      </c>
      <c r="J766" t="s">
        <v>29</v>
      </c>
      <c r="K766" t="s">
        <v>30</v>
      </c>
      <c r="L766">
        <v>19910101</v>
      </c>
      <c r="M766" t="s">
        <v>31</v>
      </c>
      <c r="N766" t="s">
        <v>1264</v>
      </c>
      <c r="O766">
        <v>2024</v>
      </c>
      <c r="P766">
        <v>0</v>
      </c>
    </row>
    <row r="767" spans="1:16" hidden="1" x14ac:dyDescent="0.25">
      <c r="A767" t="s">
        <v>1590</v>
      </c>
      <c r="B767" t="s">
        <v>1591</v>
      </c>
      <c r="C767" t="s">
        <v>28</v>
      </c>
      <c r="D767">
        <v>40720</v>
      </c>
      <c r="E767">
        <v>40725</v>
      </c>
      <c r="F767">
        <v>62</v>
      </c>
      <c r="G767">
        <v>400</v>
      </c>
      <c r="H767">
        <v>0</v>
      </c>
      <c r="I767">
        <f t="shared" si="11"/>
        <v>400</v>
      </c>
      <c r="J767" t="s">
        <v>29</v>
      </c>
      <c r="K767" t="s">
        <v>30</v>
      </c>
      <c r="L767">
        <v>19850101</v>
      </c>
      <c r="M767" t="s">
        <v>31</v>
      </c>
      <c r="N767" t="s">
        <v>1264</v>
      </c>
      <c r="O767">
        <v>2024</v>
      </c>
      <c r="P767">
        <v>0</v>
      </c>
    </row>
    <row r="768" spans="1:16" hidden="1" x14ac:dyDescent="0.25">
      <c r="A768" t="s">
        <v>1592</v>
      </c>
      <c r="B768" t="s">
        <v>1593</v>
      </c>
      <c r="C768" t="s">
        <v>28</v>
      </c>
      <c r="D768">
        <v>40590</v>
      </c>
      <c r="E768">
        <v>40600</v>
      </c>
      <c r="F768">
        <v>13.26</v>
      </c>
      <c r="G768">
        <v>400</v>
      </c>
      <c r="H768">
        <v>0</v>
      </c>
      <c r="I768">
        <f t="shared" si="11"/>
        <v>400</v>
      </c>
      <c r="J768" t="s">
        <v>29</v>
      </c>
      <c r="K768" t="s">
        <v>30</v>
      </c>
      <c r="L768">
        <v>19910101</v>
      </c>
      <c r="M768" t="s">
        <v>31</v>
      </c>
      <c r="N768" t="s">
        <v>1264</v>
      </c>
      <c r="O768">
        <v>2024</v>
      </c>
      <c r="P768">
        <v>0</v>
      </c>
    </row>
    <row r="769" spans="1:16" hidden="1" x14ac:dyDescent="0.25">
      <c r="A769" t="s">
        <v>1594</v>
      </c>
      <c r="B769" t="s">
        <v>1595</v>
      </c>
      <c r="C769" t="s">
        <v>28</v>
      </c>
      <c r="D769">
        <v>40660</v>
      </c>
      <c r="E769">
        <v>40670</v>
      </c>
      <c r="F769">
        <v>75.31</v>
      </c>
      <c r="G769">
        <v>400</v>
      </c>
      <c r="H769">
        <v>0</v>
      </c>
      <c r="I769">
        <f t="shared" si="11"/>
        <v>400</v>
      </c>
      <c r="J769" t="s">
        <v>29</v>
      </c>
      <c r="K769" t="s">
        <v>30</v>
      </c>
      <c r="L769">
        <v>19890101</v>
      </c>
      <c r="M769" t="s">
        <v>31</v>
      </c>
      <c r="N769" t="s">
        <v>1264</v>
      </c>
      <c r="O769">
        <v>2024</v>
      </c>
      <c r="P769">
        <v>0</v>
      </c>
    </row>
    <row r="770" spans="1:16" hidden="1" x14ac:dyDescent="0.25">
      <c r="A770" t="s">
        <v>1596</v>
      </c>
      <c r="B770" t="s">
        <v>1597</v>
      </c>
      <c r="C770" t="s">
        <v>28</v>
      </c>
      <c r="D770">
        <v>40725</v>
      </c>
      <c r="E770">
        <v>40730</v>
      </c>
      <c r="F770">
        <v>11.85</v>
      </c>
      <c r="G770">
        <v>400</v>
      </c>
      <c r="H770">
        <v>0</v>
      </c>
      <c r="I770">
        <f t="shared" si="11"/>
        <v>400</v>
      </c>
      <c r="J770" t="s">
        <v>29</v>
      </c>
      <c r="K770" t="s">
        <v>30</v>
      </c>
      <c r="L770">
        <v>19850101</v>
      </c>
      <c r="M770" t="s">
        <v>31</v>
      </c>
      <c r="N770" t="s">
        <v>1264</v>
      </c>
      <c r="O770">
        <v>2024</v>
      </c>
      <c r="P770">
        <v>0</v>
      </c>
    </row>
    <row r="771" spans="1:16" hidden="1" x14ac:dyDescent="0.25">
      <c r="A771" t="s">
        <v>1598</v>
      </c>
      <c r="B771" t="s">
        <v>1599</v>
      </c>
      <c r="C771" t="s">
        <v>28</v>
      </c>
      <c r="D771">
        <v>40600</v>
      </c>
      <c r="E771">
        <v>40610</v>
      </c>
      <c r="F771">
        <v>46.1</v>
      </c>
      <c r="G771">
        <v>400</v>
      </c>
      <c r="H771">
        <v>0</v>
      </c>
      <c r="I771">
        <f t="shared" si="11"/>
        <v>400</v>
      </c>
      <c r="J771" t="s">
        <v>29</v>
      </c>
      <c r="K771" t="s">
        <v>30</v>
      </c>
      <c r="L771">
        <v>19910101</v>
      </c>
      <c r="M771" t="s">
        <v>31</v>
      </c>
      <c r="N771" t="s">
        <v>1264</v>
      </c>
      <c r="O771">
        <v>2024</v>
      </c>
      <c r="P771">
        <v>0</v>
      </c>
    </row>
    <row r="772" spans="1:16" hidden="1" x14ac:dyDescent="0.25">
      <c r="A772" t="s">
        <v>1600</v>
      </c>
      <c r="B772" t="s">
        <v>1601</v>
      </c>
      <c r="C772" t="s">
        <v>28</v>
      </c>
      <c r="D772">
        <v>40670</v>
      </c>
      <c r="E772">
        <v>40675</v>
      </c>
      <c r="F772">
        <v>61.63</v>
      </c>
      <c r="G772">
        <v>400</v>
      </c>
      <c r="H772">
        <v>0</v>
      </c>
      <c r="I772">
        <f t="shared" si="11"/>
        <v>400</v>
      </c>
      <c r="J772" t="s">
        <v>29</v>
      </c>
      <c r="K772" t="s">
        <v>30</v>
      </c>
      <c r="L772">
        <v>19880101</v>
      </c>
      <c r="M772" t="s">
        <v>31</v>
      </c>
      <c r="N772" t="s">
        <v>1264</v>
      </c>
      <c r="O772">
        <v>2024</v>
      </c>
      <c r="P772">
        <v>0</v>
      </c>
    </row>
    <row r="773" spans="1:16" hidden="1" x14ac:dyDescent="0.25">
      <c r="A773" t="s">
        <v>1602</v>
      </c>
      <c r="B773" t="s">
        <v>1603</v>
      </c>
      <c r="C773" t="s">
        <v>28</v>
      </c>
      <c r="D773">
        <v>40725</v>
      </c>
      <c r="E773">
        <v>40870</v>
      </c>
      <c r="F773">
        <v>24.64</v>
      </c>
      <c r="G773">
        <v>400</v>
      </c>
      <c r="H773">
        <v>0</v>
      </c>
      <c r="I773">
        <f t="shared" si="11"/>
        <v>400</v>
      </c>
      <c r="J773" t="s">
        <v>29</v>
      </c>
      <c r="K773" t="s">
        <v>30</v>
      </c>
      <c r="L773">
        <v>19850101</v>
      </c>
      <c r="M773" t="s">
        <v>31</v>
      </c>
      <c r="N773" t="s">
        <v>1264</v>
      </c>
      <c r="O773">
        <v>2024</v>
      </c>
      <c r="P773">
        <v>0</v>
      </c>
    </row>
    <row r="774" spans="1:16" hidden="1" x14ac:dyDescent="0.25">
      <c r="A774" t="s">
        <v>1604</v>
      </c>
      <c r="B774" t="s">
        <v>1605</v>
      </c>
      <c r="C774" t="s">
        <v>28</v>
      </c>
      <c r="D774">
        <v>40600</v>
      </c>
      <c r="E774">
        <v>40655</v>
      </c>
      <c r="F774">
        <v>63.17</v>
      </c>
      <c r="G774">
        <v>400</v>
      </c>
      <c r="H774">
        <v>0</v>
      </c>
      <c r="I774">
        <f t="shared" si="11"/>
        <v>400</v>
      </c>
      <c r="J774" t="s">
        <v>29</v>
      </c>
      <c r="K774" t="s">
        <v>30</v>
      </c>
      <c r="L774">
        <v>19910101</v>
      </c>
      <c r="M774" t="s">
        <v>31</v>
      </c>
      <c r="N774" t="s">
        <v>1264</v>
      </c>
      <c r="O774">
        <v>2024</v>
      </c>
      <c r="P774">
        <v>0</v>
      </c>
    </row>
    <row r="775" spans="1:16" hidden="1" x14ac:dyDescent="0.25">
      <c r="A775" t="s">
        <v>1606</v>
      </c>
      <c r="B775" t="s">
        <v>1607</v>
      </c>
      <c r="C775" t="s">
        <v>28</v>
      </c>
      <c r="D775">
        <v>40670</v>
      </c>
      <c r="E775">
        <v>40700</v>
      </c>
      <c r="F775">
        <v>109.01</v>
      </c>
      <c r="G775">
        <v>400</v>
      </c>
      <c r="H775">
        <v>0</v>
      </c>
      <c r="I775">
        <f t="shared" si="11"/>
        <v>400</v>
      </c>
      <c r="J775" t="s">
        <v>29</v>
      </c>
      <c r="K775" t="s">
        <v>30</v>
      </c>
      <c r="L775">
        <v>19880101</v>
      </c>
      <c r="M775" t="s">
        <v>31</v>
      </c>
      <c r="N775" t="s">
        <v>1264</v>
      </c>
      <c r="O775">
        <v>2024</v>
      </c>
      <c r="P775">
        <v>0</v>
      </c>
    </row>
    <row r="776" spans="1:16" hidden="1" x14ac:dyDescent="0.25">
      <c r="A776" t="s">
        <v>1608</v>
      </c>
      <c r="B776" t="s">
        <v>1609</v>
      </c>
      <c r="C776" t="s">
        <v>28</v>
      </c>
      <c r="D776">
        <v>40730</v>
      </c>
      <c r="E776">
        <v>40740</v>
      </c>
      <c r="F776">
        <v>56.56</v>
      </c>
      <c r="G776">
        <v>400</v>
      </c>
      <c r="H776">
        <v>0</v>
      </c>
      <c r="I776">
        <f t="shared" si="11"/>
        <v>400</v>
      </c>
      <c r="J776" t="s">
        <v>29</v>
      </c>
      <c r="K776" t="s">
        <v>30</v>
      </c>
      <c r="L776">
        <v>19880101</v>
      </c>
      <c r="M776" t="s">
        <v>31</v>
      </c>
      <c r="N776" t="s">
        <v>1264</v>
      </c>
      <c r="O776">
        <v>2024</v>
      </c>
      <c r="P776">
        <v>0</v>
      </c>
    </row>
    <row r="777" spans="1:16" hidden="1" x14ac:dyDescent="0.25">
      <c r="A777" t="s">
        <v>1610</v>
      </c>
      <c r="B777" t="s">
        <v>1611</v>
      </c>
      <c r="C777" t="s">
        <v>28</v>
      </c>
      <c r="D777">
        <v>40610</v>
      </c>
      <c r="E777">
        <v>40615</v>
      </c>
      <c r="F777">
        <v>44.2</v>
      </c>
      <c r="G777">
        <v>400</v>
      </c>
      <c r="H777">
        <v>0</v>
      </c>
      <c r="I777">
        <f t="shared" si="11"/>
        <v>400</v>
      </c>
      <c r="J777" t="s">
        <v>29</v>
      </c>
      <c r="K777" t="s">
        <v>30</v>
      </c>
      <c r="L777">
        <v>19910101</v>
      </c>
      <c r="M777" t="s">
        <v>31</v>
      </c>
      <c r="N777" t="s">
        <v>1264</v>
      </c>
      <c r="O777">
        <v>2024</v>
      </c>
      <c r="P777">
        <v>0</v>
      </c>
    </row>
    <row r="778" spans="1:16" hidden="1" x14ac:dyDescent="0.25">
      <c r="A778" t="s">
        <v>1612</v>
      </c>
      <c r="B778" t="s">
        <v>1613</v>
      </c>
      <c r="C778" t="s">
        <v>28</v>
      </c>
      <c r="D778">
        <v>40675</v>
      </c>
      <c r="E778">
        <v>40680</v>
      </c>
      <c r="F778">
        <v>33.659999999999997</v>
      </c>
      <c r="G778">
        <v>400</v>
      </c>
      <c r="H778">
        <v>0</v>
      </c>
      <c r="I778">
        <f t="shared" si="11"/>
        <v>400</v>
      </c>
      <c r="J778" t="s">
        <v>29</v>
      </c>
      <c r="K778" t="s">
        <v>30</v>
      </c>
      <c r="L778">
        <v>19880101</v>
      </c>
      <c r="M778" t="s">
        <v>31</v>
      </c>
      <c r="N778" t="s">
        <v>1264</v>
      </c>
      <c r="O778">
        <v>2024</v>
      </c>
      <c r="P778">
        <v>0</v>
      </c>
    </row>
    <row r="779" spans="1:16" hidden="1" x14ac:dyDescent="0.25">
      <c r="A779" t="s">
        <v>1614</v>
      </c>
      <c r="B779" t="s">
        <v>1615</v>
      </c>
      <c r="C779" t="s">
        <v>28</v>
      </c>
      <c r="D779">
        <v>40740</v>
      </c>
      <c r="E779">
        <v>40770</v>
      </c>
      <c r="F779">
        <v>14.53</v>
      </c>
      <c r="G779">
        <v>400</v>
      </c>
      <c r="H779">
        <v>0</v>
      </c>
      <c r="I779">
        <f t="shared" ref="I779:I842" si="12">G779</f>
        <v>400</v>
      </c>
      <c r="J779" t="s">
        <v>29</v>
      </c>
      <c r="K779" t="s">
        <v>30</v>
      </c>
      <c r="L779">
        <v>19880101</v>
      </c>
      <c r="M779" t="s">
        <v>31</v>
      </c>
      <c r="N779" t="s">
        <v>1264</v>
      </c>
      <c r="O779">
        <v>2024</v>
      </c>
      <c r="P779">
        <v>0</v>
      </c>
    </row>
    <row r="780" spans="1:16" hidden="1" x14ac:dyDescent="0.25">
      <c r="A780" t="s">
        <v>1616</v>
      </c>
      <c r="B780" t="s">
        <v>1617</v>
      </c>
      <c r="C780" t="s">
        <v>28</v>
      </c>
      <c r="D780">
        <v>40615</v>
      </c>
      <c r="E780">
        <v>40620</v>
      </c>
      <c r="F780">
        <v>32.79</v>
      </c>
      <c r="G780">
        <v>400</v>
      </c>
      <c r="H780">
        <v>0</v>
      </c>
      <c r="I780">
        <f t="shared" si="12"/>
        <v>400</v>
      </c>
      <c r="J780" t="s">
        <v>29</v>
      </c>
      <c r="K780" t="s">
        <v>30</v>
      </c>
      <c r="L780">
        <v>19890101</v>
      </c>
      <c r="M780" t="s">
        <v>31</v>
      </c>
      <c r="N780" t="s">
        <v>1264</v>
      </c>
      <c r="O780">
        <v>2024</v>
      </c>
      <c r="P780">
        <v>0</v>
      </c>
    </row>
    <row r="781" spans="1:16" hidden="1" x14ac:dyDescent="0.25">
      <c r="A781" t="s">
        <v>1618</v>
      </c>
      <c r="B781" t="s">
        <v>1619</v>
      </c>
      <c r="C781" t="s">
        <v>28</v>
      </c>
      <c r="D781">
        <v>40680</v>
      </c>
      <c r="E781">
        <v>40685</v>
      </c>
      <c r="F781">
        <v>61.7</v>
      </c>
      <c r="G781">
        <v>400</v>
      </c>
      <c r="H781">
        <v>0</v>
      </c>
      <c r="I781">
        <f t="shared" si="12"/>
        <v>400</v>
      </c>
      <c r="J781" t="s">
        <v>29</v>
      </c>
      <c r="K781" t="s">
        <v>30</v>
      </c>
      <c r="L781">
        <v>19880101</v>
      </c>
      <c r="M781" t="s">
        <v>31</v>
      </c>
      <c r="N781" t="s">
        <v>1264</v>
      </c>
      <c r="O781">
        <v>2024</v>
      </c>
      <c r="P781">
        <v>0</v>
      </c>
    </row>
    <row r="782" spans="1:16" hidden="1" x14ac:dyDescent="0.25">
      <c r="A782" t="s">
        <v>1620</v>
      </c>
      <c r="B782" t="s">
        <v>1621</v>
      </c>
      <c r="C782" t="s">
        <v>28</v>
      </c>
      <c r="D782">
        <v>40740</v>
      </c>
      <c r="E782">
        <v>40780</v>
      </c>
      <c r="F782">
        <v>100.95</v>
      </c>
      <c r="G782">
        <v>400</v>
      </c>
      <c r="H782">
        <v>0</v>
      </c>
      <c r="I782">
        <f t="shared" si="12"/>
        <v>400</v>
      </c>
      <c r="J782" t="s">
        <v>29</v>
      </c>
      <c r="K782" t="s">
        <v>30</v>
      </c>
      <c r="L782">
        <v>19880101</v>
      </c>
      <c r="M782" t="s">
        <v>31</v>
      </c>
      <c r="N782" t="s">
        <v>1264</v>
      </c>
      <c r="O782">
        <v>2024</v>
      </c>
      <c r="P782">
        <v>0</v>
      </c>
    </row>
    <row r="783" spans="1:16" hidden="1" x14ac:dyDescent="0.25">
      <c r="A783" t="s">
        <v>1622</v>
      </c>
      <c r="B783" t="s">
        <v>1623</v>
      </c>
      <c r="C783" t="s">
        <v>28</v>
      </c>
      <c r="D783">
        <v>40615</v>
      </c>
      <c r="E783">
        <v>40630</v>
      </c>
      <c r="F783">
        <v>29.94</v>
      </c>
      <c r="G783">
        <v>400</v>
      </c>
      <c r="H783">
        <v>0</v>
      </c>
      <c r="I783">
        <f t="shared" si="12"/>
        <v>400</v>
      </c>
      <c r="J783" t="s">
        <v>29</v>
      </c>
      <c r="K783" t="s">
        <v>30</v>
      </c>
      <c r="L783">
        <v>19890101</v>
      </c>
      <c r="M783" t="s">
        <v>31</v>
      </c>
      <c r="N783" t="s">
        <v>1264</v>
      </c>
      <c r="O783">
        <v>2024</v>
      </c>
      <c r="P783">
        <v>0</v>
      </c>
    </row>
    <row r="784" spans="1:16" hidden="1" x14ac:dyDescent="0.25">
      <c r="A784" t="s">
        <v>1624</v>
      </c>
      <c r="B784" t="s">
        <v>1625</v>
      </c>
      <c r="C784" t="s">
        <v>28</v>
      </c>
      <c r="D784">
        <v>40680</v>
      </c>
      <c r="E784">
        <v>40750</v>
      </c>
      <c r="F784">
        <v>26.56</v>
      </c>
      <c r="G784">
        <v>400</v>
      </c>
      <c r="H784">
        <v>0</v>
      </c>
      <c r="I784">
        <f t="shared" si="12"/>
        <v>400</v>
      </c>
      <c r="J784" t="s">
        <v>29</v>
      </c>
      <c r="K784" t="s">
        <v>30</v>
      </c>
      <c r="L784">
        <v>19880101</v>
      </c>
      <c r="M784" t="s">
        <v>31</v>
      </c>
      <c r="N784" t="s">
        <v>1264</v>
      </c>
      <c r="O784">
        <v>2024</v>
      </c>
      <c r="P784">
        <v>0</v>
      </c>
    </row>
    <row r="785" spans="1:16" hidden="1" x14ac:dyDescent="0.25">
      <c r="A785" t="s">
        <v>1626</v>
      </c>
      <c r="B785" t="s">
        <v>1627</v>
      </c>
      <c r="C785" t="s">
        <v>28</v>
      </c>
      <c r="D785">
        <v>40750</v>
      </c>
      <c r="E785">
        <v>40760</v>
      </c>
      <c r="F785">
        <v>4.9000000000000004</v>
      </c>
      <c r="G785">
        <v>400</v>
      </c>
      <c r="H785">
        <v>0</v>
      </c>
      <c r="I785">
        <f t="shared" si="12"/>
        <v>400</v>
      </c>
      <c r="J785" t="s">
        <v>29</v>
      </c>
      <c r="K785" t="s">
        <v>30</v>
      </c>
      <c r="L785">
        <v>19880101</v>
      </c>
      <c r="M785" t="s">
        <v>31</v>
      </c>
      <c r="N785" t="s">
        <v>1264</v>
      </c>
      <c r="O785">
        <v>2024</v>
      </c>
      <c r="P785">
        <v>0</v>
      </c>
    </row>
    <row r="786" spans="1:16" hidden="1" x14ac:dyDescent="0.25">
      <c r="A786" t="s">
        <v>1628</v>
      </c>
      <c r="B786" t="s">
        <v>1629</v>
      </c>
      <c r="C786" t="s">
        <v>28</v>
      </c>
      <c r="D786">
        <v>40620</v>
      </c>
      <c r="E786">
        <v>40621</v>
      </c>
      <c r="F786">
        <v>49.92</v>
      </c>
      <c r="G786">
        <v>400</v>
      </c>
      <c r="H786">
        <v>0</v>
      </c>
      <c r="I786">
        <f t="shared" si="12"/>
        <v>400</v>
      </c>
      <c r="J786" t="s">
        <v>29</v>
      </c>
      <c r="K786" t="s">
        <v>30</v>
      </c>
      <c r="L786">
        <v>19890101</v>
      </c>
      <c r="M786" t="s">
        <v>31</v>
      </c>
      <c r="N786" t="s">
        <v>1264</v>
      </c>
      <c r="O786">
        <v>2024</v>
      </c>
      <c r="P786">
        <v>0</v>
      </c>
    </row>
    <row r="787" spans="1:16" hidden="1" x14ac:dyDescent="0.25">
      <c r="A787" t="s">
        <v>1630</v>
      </c>
      <c r="B787" t="s">
        <v>1631</v>
      </c>
      <c r="C787" t="s">
        <v>28</v>
      </c>
      <c r="D787">
        <v>40685</v>
      </c>
      <c r="E787">
        <v>40690</v>
      </c>
      <c r="F787">
        <v>19.22</v>
      </c>
      <c r="G787">
        <v>400</v>
      </c>
      <c r="H787">
        <v>0</v>
      </c>
      <c r="I787">
        <f t="shared" si="12"/>
        <v>400</v>
      </c>
      <c r="J787" t="s">
        <v>29</v>
      </c>
      <c r="K787" t="s">
        <v>30</v>
      </c>
      <c r="L787">
        <v>19880101</v>
      </c>
      <c r="M787" t="s">
        <v>31</v>
      </c>
      <c r="N787" t="s">
        <v>1264</v>
      </c>
      <c r="O787">
        <v>2024</v>
      </c>
      <c r="P787">
        <v>0</v>
      </c>
    </row>
    <row r="788" spans="1:16" hidden="1" x14ac:dyDescent="0.25">
      <c r="A788" t="s">
        <v>1632</v>
      </c>
      <c r="B788" t="s">
        <v>1633</v>
      </c>
      <c r="C788" t="s">
        <v>28</v>
      </c>
      <c r="D788">
        <v>40770</v>
      </c>
      <c r="E788">
        <v>40760</v>
      </c>
      <c r="F788">
        <v>61.72</v>
      </c>
      <c r="G788">
        <v>400</v>
      </c>
      <c r="H788">
        <v>0</v>
      </c>
      <c r="I788">
        <f t="shared" si="12"/>
        <v>400</v>
      </c>
      <c r="J788" t="s">
        <v>29</v>
      </c>
      <c r="K788" t="s">
        <v>30</v>
      </c>
      <c r="L788">
        <v>19880101</v>
      </c>
      <c r="M788" t="s">
        <v>31</v>
      </c>
      <c r="N788" t="s">
        <v>1264</v>
      </c>
      <c r="O788">
        <v>2024</v>
      </c>
      <c r="P788">
        <v>0</v>
      </c>
    </row>
    <row r="789" spans="1:16" hidden="1" x14ac:dyDescent="0.25">
      <c r="A789" t="s">
        <v>1634</v>
      </c>
      <c r="B789" t="s">
        <v>1635</v>
      </c>
      <c r="C789" t="s">
        <v>28</v>
      </c>
      <c r="D789">
        <v>40630</v>
      </c>
      <c r="E789">
        <v>40640</v>
      </c>
      <c r="F789">
        <v>33.119999999999997</v>
      </c>
      <c r="G789">
        <v>400</v>
      </c>
      <c r="H789">
        <v>0</v>
      </c>
      <c r="I789">
        <f t="shared" si="12"/>
        <v>400</v>
      </c>
      <c r="J789" t="s">
        <v>29</v>
      </c>
      <c r="K789" t="s">
        <v>30</v>
      </c>
      <c r="L789">
        <v>19890101</v>
      </c>
      <c r="M789" t="s">
        <v>31</v>
      </c>
      <c r="N789" t="s">
        <v>1264</v>
      </c>
      <c r="O789">
        <v>2024</v>
      </c>
      <c r="P789">
        <v>0</v>
      </c>
    </row>
    <row r="790" spans="1:16" hidden="1" x14ac:dyDescent="0.25">
      <c r="A790" t="s">
        <v>1636</v>
      </c>
      <c r="B790" t="s">
        <v>1637</v>
      </c>
      <c r="C790" t="s">
        <v>28</v>
      </c>
      <c r="D790">
        <v>40630</v>
      </c>
      <c r="E790">
        <v>40761</v>
      </c>
      <c r="F790">
        <v>75.47</v>
      </c>
      <c r="G790">
        <v>400</v>
      </c>
      <c r="H790">
        <v>0</v>
      </c>
      <c r="I790">
        <f t="shared" si="12"/>
        <v>400</v>
      </c>
      <c r="J790" t="s">
        <v>29</v>
      </c>
      <c r="K790" t="s">
        <v>30</v>
      </c>
      <c r="L790">
        <v>19890101</v>
      </c>
      <c r="M790" t="s">
        <v>31</v>
      </c>
      <c r="N790" t="s">
        <v>1264</v>
      </c>
      <c r="O790">
        <v>2024</v>
      </c>
      <c r="P790">
        <v>0</v>
      </c>
    </row>
    <row r="791" spans="1:16" hidden="1" x14ac:dyDescent="0.25">
      <c r="A791" t="s">
        <v>1638</v>
      </c>
      <c r="B791" t="s">
        <v>1639</v>
      </c>
      <c r="C791" t="s">
        <v>28</v>
      </c>
      <c r="D791">
        <v>40666</v>
      </c>
      <c r="E791">
        <v>40667</v>
      </c>
      <c r="F791">
        <v>52.88</v>
      </c>
      <c r="G791">
        <v>400</v>
      </c>
      <c r="H791">
        <v>0</v>
      </c>
      <c r="I791">
        <f t="shared" si="12"/>
        <v>400</v>
      </c>
      <c r="J791" t="s">
        <v>29</v>
      </c>
      <c r="K791" t="s">
        <v>30</v>
      </c>
      <c r="L791">
        <v>19910101</v>
      </c>
      <c r="M791" t="s">
        <v>31</v>
      </c>
      <c r="N791" t="s">
        <v>1264</v>
      </c>
      <c r="O791">
        <v>2024</v>
      </c>
      <c r="P791">
        <v>0</v>
      </c>
    </row>
    <row r="792" spans="1:16" hidden="1" x14ac:dyDescent="0.25">
      <c r="A792" t="s">
        <v>1640</v>
      </c>
      <c r="B792" t="s">
        <v>1641</v>
      </c>
      <c r="C792" t="s">
        <v>28</v>
      </c>
      <c r="D792">
        <v>40667</v>
      </c>
      <c r="E792">
        <v>40570</v>
      </c>
      <c r="F792">
        <v>52.28</v>
      </c>
      <c r="G792">
        <v>400</v>
      </c>
      <c r="H792">
        <v>0</v>
      </c>
      <c r="I792">
        <f t="shared" si="12"/>
        <v>400</v>
      </c>
      <c r="J792" t="s">
        <v>29</v>
      </c>
      <c r="K792" t="s">
        <v>30</v>
      </c>
      <c r="L792">
        <v>19910101</v>
      </c>
      <c r="M792" t="s">
        <v>31</v>
      </c>
      <c r="N792" t="s">
        <v>1264</v>
      </c>
      <c r="O792">
        <v>2024</v>
      </c>
      <c r="P792">
        <v>0</v>
      </c>
    </row>
    <row r="793" spans="1:16" hidden="1" x14ac:dyDescent="0.25">
      <c r="A793" t="s">
        <v>1642</v>
      </c>
      <c r="B793" t="s">
        <v>1643</v>
      </c>
      <c r="C793" t="s">
        <v>28</v>
      </c>
      <c r="D793">
        <v>40581</v>
      </c>
      <c r="E793">
        <v>40580</v>
      </c>
      <c r="F793">
        <v>19.12</v>
      </c>
      <c r="G793">
        <v>400</v>
      </c>
      <c r="H793">
        <v>0</v>
      </c>
      <c r="I793">
        <f t="shared" si="12"/>
        <v>400</v>
      </c>
      <c r="J793" t="s">
        <v>29</v>
      </c>
      <c r="K793" t="s">
        <v>30</v>
      </c>
      <c r="L793">
        <v>19910101</v>
      </c>
      <c r="M793" t="s">
        <v>31</v>
      </c>
      <c r="N793" t="s">
        <v>1264</v>
      </c>
      <c r="O793">
        <v>2024</v>
      </c>
      <c r="P793">
        <v>0</v>
      </c>
    </row>
    <row r="794" spans="1:16" hidden="1" x14ac:dyDescent="0.25">
      <c r="A794" t="s">
        <v>1644</v>
      </c>
      <c r="B794" t="s">
        <v>1645</v>
      </c>
      <c r="C794" t="s">
        <v>28</v>
      </c>
      <c r="D794">
        <v>40641</v>
      </c>
      <c r="E794">
        <v>40660</v>
      </c>
      <c r="F794">
        <v>42.66</v>
      </c>
      <c r="G794">
        <v>400</v>
      </c>
      <c r="H794">
        <v>0</v>
      </c>
      <c r="I794">
        <f t="shared" si="12"/>
        <v>400</v>
      </c>
      <c r="J794" t="s">
        <v>29</v>
      </c>
      <c r="K794" t="s">
        <v>30</v>
      </c>
      <c r="L794">
        <v>19890101</v>
      </c>
      <c r="M794" t="s">
        <v>31</v>
      </c>
      <c r="N794" t="s">
        <v>1264</v>
      </c>
      <c r="O794">
        <v>2024</v>
      </c>
      <c r="P794">
        <v>0</v>
      </c>
    </row>
    <row r="795" spans="1:16" hidden="1" x14ac:dyDescent="0.25">
      <c r="A795" t="s">
        <v>1646</v>
      </c>
      <c r="B795" t="s">
        <v>1647</v>
      </c>
      <c r="C795" t="s">
        <v>28</v>
      </c>
      <c r="D795">
        <v>40761</v>
      </c>
      <c r="E795">
        <v>40760</v>
      </c>
      <c r="F795">
        <v>28.85</v>
      </c>
      <c r="G795">
        <v>400</v>
      </c>
      <c r="H795">
        <v>0</v>
      </c>
      <c r="I795">
        <f t="shared" si="12"/>
        <v>400</v>
      </c>
      <c r="J795" t="s">
        <v>29</v>
      </c>
      <c r="K795" t="s">
        <v>30</v>
      </c>
      <c r="L795">
        <v>19890101</v>
      </c>
      <c r="M795" t="s">
        <v>31</v>
      </c>
      <c r="N795" t="s">
        <v>1264</v>
      </c>
      <c r="O795">
        <v>2024</v>
      </c>
      <c r="P795">
        <v>0</v>
      </c>
    </row>
    <row r="796" spans="1:16" hidden="1" x14ac:dyDescent="0.25">
      <c r="A796" t="s">
        <v>1648</v>
      </c>
      <c r="B796" t="s">
        <v>1649</v>
      </c>
      <c r="C796" t="s">
        <v>28</v>
      </c>
      <c r="D796">
        <v>40621</v>
      </c>
      <c r="E796">
        <v>40740</v>
      </c>
      <c r="F796">
        <v>53.34</v>
      </c>
      <c r="G796">
        <v>400</v>
      </c>
      <c r="H796">
        <v>0</v>
      </c>
      <c r="I796">
        <f t="shared" si="12"/>
        <v>400</v>
      </c>
      <c r="J796" t="s">
        <v>29</v>
      </c>
      <c r="K796" t="s">
        <v>30</v>
      </c>
      <c r="L796">
        <v>19890101</v>
      </c>
      <c r="M796" t="s">
        <v>31</v>
      </c>
      <c r="N796" t="s">
        <v>1264</v>
      </c>
      <c r="O796">
        <v>2024</v>
      </c>
      <c r="P796">
        <v>0</v>
      </c>
    </row>
    <row r="797" spans="1:16" hidden="1" x14ac:dyDescent="0.25">
      <c r="A797" t="s">
        <v>1650</v>
      </c>
      <c r="B797">
        <v>1626</v>
      </c>
      <c r="C797" t="s">
        <v>28</v>
      </c>
      <c r="D797">
        <v>1345</v>
      </c>
      <c r="E797" t="s">
        <v>1651</v>
      </c>
      <c r="F797">
        <v>45.74</v>
      </c>
      <c r="G797">
        <v>400</v>
      </c>
      <c r="H797">
        <v>0</v>
      </c>
      <c r="I797">
        <f t="shared" si="12"/>
        <v>400</v>
      </c>
      <c r="J797" t="s">
        <v>29</v>
      </c>
      <c r="K797" t="s">
        <v>30</v>
      </c>
      <c r="L797">
        <v>19850101</v>
      </c>
      <c r="M797" t="s">
        <v>161</v>
      </c>
      <c r="N797" t="s">
        <v>1652</v>
      </c>
      <c r="O797">
        <v>2024</v>
      </c>
      <c r="P797">
        <v>0</v>
      </c>
    </row>
    <row r="798" spans="1:16" hidden="1" x14ac:dyDescent="0.25">
      <c r="A798" t="s">
        <v>1653</v>
      </c>
      <c r="B798">
        <v>1643</v>
      </c>
      <c r="C798" t="s">
        <v>28</v>
      </c>
      <c r="D798">
        <v>1389</v>
      </c>
      <c r="E798">
        <v>1390</v>
      </c>
      <c r="F798">
        <v>32.93</v>
      </c>
      <c r="G798">
        <v>400</v>
      </c>
      <c r="H798">
        <v>0</v>
      </c>
      <c r="I798">
        <f t="shared" si="12"/>
        <v>400</v>
      </c>
      <c r="J798" t="s">
        <v>29</v>
      </c>
      <c r="K798" t="s">
        <v>30</v>
      </c>
      <c r="L798">
        <v>19850101</v>
      </c>
      <c r="M798" t="s">
        <v>161</v>
      </c>
      <c r="N798" t="s">
        <v>1652</v>
      </c>
      <c r="O798">
        <v>2024</v>
      </c>
      <c r="P798">
        <v>0</v>
      </c>
    </row>
    <row r="799" spans="1:16" hidden="1" x14ac:dyDescent="0.25">
      <c r="A799" t="s">
        <v>1654</v>
      </c>
      <c r="B799">
        <v>1820</v>
      </c>
      <c r="C799" t="s">
        <v>28</v>
      </c>
      <c r="D799">
        <v>1001</v>
      </c>
      <c r="E799">
        <v>1002</v>
      </c>
      <c r="F799">
        <v>41.84</v>
      </c>
      <c r="G799">
        <v>400</v>
      </c>
      <c r="H799">
        <v>0</v>
      </c>
      <c r="I799">
        <f t="shared" si="12"/>
        <v>400</v>
      </c>
      <c r="J799" t="s">
        <v>29</v>
      </c>
      <c r="K799" t="s">
        <v>30</v>
      </c>
      <c r="L799">
        <v>19900101</v>
      </c>
      <c r="M799" t="s">
        <v>161</v>
      </c>
      <c r="N799" t="s">
        <v>1038</v>
      </c>
      <c r="O799">
        <v>2024</v>
      </c>
      <c r="P799">
        <v>0</v>
      </c>
    </row>
    <row r="800" spans="1:16" hidden="1" x14ac:dyDescent="0.25">
      <c r="A800" t="s">
        <v>1655</v>
      </c>
      <c r="B800">
        <v>1821</v>
      </c>
      <c r="C800" t="s">
        <v>28</v>
      </c>
      <c r="D800">
        <v>1002</v>
      </c>
      <c r="E800">
        <v>1003</v>
      </c>
      <c r="F800">
        <v>43.81</v>
      </c>
      <c r="G800">
        <v>400</v>
      </c>
      <c r="H800">
        <v>0</v>
      </c>
      <c r="I800">
        <f t="shared" si="12"/>
        <v>400</v>
      </c>
      <c r="J800" t="s">
        <v>29</v>
      </c>
      <c r="K800" t="s">
        <v>30</v>
      </c>
      <c r="L800">
        <v>19900101</v>
      </c>
      <c r="M800" t="s">
        <v>161</v>
      </c>
      <c r="N800" t="s">
        <v>1038</v>
      </c>
      <c r="O800">
        <v>2024</v>
      </c>
      <c r="P800">
        <v>0</v>
      </c>
    </row>
    <row r="801" spans="1:16" hidden="1" x14ac:dyDescent="0.25">
      <c r="A801" t="s">
        <v>1656</v>
      </c>
      <c r="B801">
        <v>1822</v>
      </c>
      <c r="C801" t="s">
        <v>28</v>
      </c>
      <c r="D801">
        <v>1003</v>
      </c>
      <c r="E801">
        <v>1004</v>
      </c>
      <c r="F801">
        <v>32.520000000000003</v>
      </c>
      <c r="G801">
        <v>400</v>
      </c>
      <c r="H801">
        <v>0</v>
      </c>
      <c r="I801">
        <f t="shared" si="12"/>
        <v>400</v>
      </c>
      <c r="J801" t="s">
        <v>29</v>
      </c>
      <c r="K801" t="s">
        <v>30</v>
      </c>
      <c r="L801">
        <v>19900101</v>
      </c>
      <c r="M801" t="s">
        <v>161</v>
      </c>
      <c r="N801" t="s">
        <v>1657</v>
      </c>
      <c r="O801">
        <v>2024</v>
      </c>
      <c r="P801">
        <v>0</v>
      </c>
    </row>
    <row r="802" spans="1:16" hidden="1" x14ac:dyDescent="0.25">
      <c r="A802" t="s">
        <v>1658</v>
      </c>
      <c r="B802">
        <v>1823</v>
      </c>
      <c r="C802" t="s">
        <v>28</v>
      </c>
      <c r="D802">
        <v>1004</v>
      </c>
      <c r="E802">
        <v>1005</v>
      </c>
      <c r="F802">
        <v>34.26</v>
      </c>
      <c r="G802">
        <v>400</v>
      </c>
      <c r="H802">
        <v>0</v>
      </c>
      <c r="I802">
        <f t="shared" si="12"/>
        <v>400</v>
      </c>
      <c r="J802" t="s">
        <v>29</v>
      </c>
      <c r="K802" t="s">
        <v>30</v>
      </c>
      <c r="L802">
        <v>19900101</v>
      </c>
      <c r="M802" t="s">
        <v>161</v>
      </c>
      <c r="N802" t="s">
        <v>1657</v>
      </c>
      <c r="O802">
        <v>2024</v>
      </c>
      <c r="P802">
        <v>0</v>
      </c>
    </row>
    <row r="803" spans="1:16" hidden="1" x14ac:dyDescent="0.25">
      <c r="A803" t="s">
        <v>1659</v>
      </c>
      <c r="B803">
        <v>1824</v>
      </c>
      <c r="C803" t="s">
        <v>28</v>
      </c>
      <c r="D803">
        <v>1005</v>
      </c>
      <c r="E803">
        <v>1006</v>
      </c>
      <c r="F803">
        <v>35.85</v>
      </c>
      <c r="G803">
        <v>400</v>
      </c>
      <c r="H803">
        <v>0</v>
      </c>
      <c r="I803">
        <f t="shared" si="12"/>
        <v>400</v>
      </c>
      <c r="J803" t="s">
        <v>29</v>
      </c>
      <c r="K803" t="s">
        <v>30</v>
      </c>
      <c r="L803">
        <v>19900101</v>
      </c>
      <c r="M803" t="s">
        <v>161</v>
      </c>
      <c r="N803" t="s">
        <v>1657</v>
      </c>
      <c r="O803">
        <v>2024</v>
      </c>
      <c r="P803">
        <v>0</v>
      </c>
    </row>
    <row r="804" spans="1:16" hidden="1" x14ac:dyDescent="0.25">
      <c r="A804" t="s">
        <v>1660</v>
      </c>
      <c r="B804">
        <v>1825</v>
      </c>
      <c r="C804" t="s">
        <v>28</v>
      </c>
      <c r="D804">
        <v>1008</v>
      </c>
      <c r="E804">
        <v>1007</v>
      </c>
      <c r="F804">
        <v>33.29</v>
      </c>
      <c r="G804">
        <v>400</v>
      </c>
      <c r="H804">
        <v>0</v>
      </c>
      <c r="I804">
        <f t="shared" si="12"/>
        <v>400</v>
      </c>
      <c r="J804" t="s">
        <v>29</v>
      </c>
      <c r="K804" t="s">
        <v>30</v>
      </c>
      <c r="L804">
        <v>19900101</v>
      </c>
      <c r="M804" t="s">
        <v>161</v>
      </c>
      <c r="N804" t="s">
        <v>162</v>
      </c>
      <c r="O804">
        <v>2024</v>
      </c>
      <c r="P804">
        <v>0</v>
      </c>
    </row>
    <row r="805" spans="1:16" hidden="1" x14ac:dyDescent="0.25">
      <c r="A805" t="s">
        <v>1661</v>
      </c>
      <c r="B805">
        <v>1826</v>
      </c>
      <c r="C805" t="s">
        <v>28</v>
      </c>
      <c r="D805">
        <v>1003</v>
      </c>
      <c r="E805">
        <v>1007</v>
      </c>
      <c r="F805">
        <v>65.069999999999993</v>
      </c>
      <c r="G805">
        <v>400</v>
      </c>
      <c r="H805">
        <v>0</v>
      </c>
      <c r="I805">
        <f t="shared" si="12"/>
        <v>400</v>
      </c>
      <c r="J805" t="s">
        <v>29</v>
      </c>
      <c r="K805" t="s">
        <v>30</v>
      </c>
      <c r="L805">
        <v>19900101</v>
      </c>
      <c r="M805" t="s">
        <v>161</v>
      </c>
      <c r="N805" t="s">
        <v>1038</v>
      </c>
      <c r="O805">
        <v>2024</v>
      </c>
      <c r="P805">
        <v>0</v>
      </c>
    </row>
    <row r="806" spans="1:16" hidden="1" x14ac:dyDescent="0.25">
      <c r="A806" t="s">
        <v>1662</v>
      </c>
      <c r="B806">
        <v>1827</v>
      </c>
      <c r="C806" t="s">
        <v>28</v>
      </c>
      <c r="D806">
        <v>1352</v>
      </c>
      <c r="E806">
        <v>1008</v>
      </c>
      <c r="F806">
        <v>29.97</v>
      </c>
      <c r="G806">
        <v>400</v>
      </c>
      <c r="H806">
        <v>0</v>
      </c>
      <c r="I806">
        <f t="shared" si="12"/>
        <v>400</v>
      </c>
      <c r="J806" t="s">
        <v>29</v>
      </c>
      <c r="K806" t="s">
        <v>30</v>
      </c>
      <c r="L806">
        <v>19900101</v>
      </c>
      <c r="M806" t="s">
        <v>161</v>
      </c>
      <c r="N806" t="s">
        <v>162</v>
      </c>
      <c r="O806">
        <v>2024</v>
      </c>
      <c r="P806">
        <v>0</v>
      </c>
    </row>
    <row r="807" spans="1:16" hidden="1" x14ac:dyDescent="0.25">
      <c r="A807" t="s">
        <v>1663</v>
      </c>
      <c r="B807">
        <v>1828</v>
      </c>
      <c r="C807" t="s">
        <v>28</v>
      </c>
      <c r="D807">
        <v>1007</v>
      </c>
      <c r="E807">
        <v>1009</v>
      </c>
      <c r="F807">
        <v>54.73</v>
      </c>
      <c r="G807">
        <v>400</v>
      </c>
      <c r="H807">
        <v>0</v>
      </c>
      <c r="I807">
        <f t="shared" si="12"/>
        <v>400</v>
      </c>
      <c r="J807" t="s">
        <v>29</v>
      </c>
      <c r="K807" t="s">
        <v>30</v>
      </c>
      <c r="L807">
        <v>19900101</v>
      </c>
      <c r="M807" t="s">
        <v>161</v>
      </c>
      <c r="N807" t="s">
        <v>1038</v>
      </c>
      <c r="O807">
        <v>2024</v>
      </c>
      <c r="P807">
        <v>0</v>
      </c>
    </row>
    <row r="808" spans="1:16" hidden="1" x14ac:dyDescent="0.25">
      <c r="A808" t="s">
        <v>1664</v>
      </c>
      <c r="B808">
        <v>1829</v>
      </c>
      <c r="C808" t="s">
        <v>28</v>
      </c>
      <c r="D808">
        <v>1009</v>
      </c>
      <c r="E808">
        <v>1010</v>
      </c>
      <c r="F808">
        <v>27.83</v>
      </c>
      <c r="G808">
        <v>400</v>
      </c>
      <c r="H808">
        <v>0</v>
      </c>
      <c r="I808">
        <f t="shared" si="12"/>
        <v>400</v>
      </c>
      <c r="J808" t="s">
        <v>29</v>
      </c>
      <c r="K808" t="s">
        <v>30</v>
      </c>
      <c r="L808">
        <v>19900101</v>
      </c>
      <c r="M808" t="s">
        <v>161</v>
      </c>
      <c r="N808" t="s">
        <v>1038</v>
      </c>
      <c r="O808">
        <v>2024</v>
      </c>
      <c r="P808">
        <v>0</v>
      </c>
    </row>
    <row r="809" spans="1:16" hidden="1" x14ac:dyDescent="0.25">
      <c r="A809" t="s">
        <v>1665</v>
      </c>
      <c r="B809">
        <v>1830</v>
      </c>
      <c r="C809" t="s">
        <v>28</v>
      </c>
      <c r="D809">
        <v>1010</v>
      </c>
      <c r="E809">
        <v>1011</v>
      </c>
      <c r="F809">
        <v>26.68</v>
      </c>
      <c r="G809">
        <v>400</v>
      </c>
      <c r="H809">
        <v>0</v>
      </c>
      <c r="I809">
        <f t="shared" si="12"/>
        <v>400</v>
      </c>
      <c r="J809" t="s">
        <v>29</v>
      </c>
      <c r="K809" t="s">
        <v>30</v>
      </c>
      <c r="L809">
        <v>19900101</v>
      </c>
      <c r="M809" t="s">
        <v>161</v>
      </c>
      <c r="N809" t="s">
        <v>1038</v>
      </c>
      <c r="O809">
        <v>2024</v>
      </c>
      <c r="P809">
        <v>0</v>
      </c>
    </row>
    <row r="810" spans="1:16" hidden="1" x14ac:dyDescent="0.25">
      <c r="A810" t="s">
        <v>1666</v>
      </c>
      <c r="B810">
        <v>1831</v>
      </c>
      <c r="C810" t="s">
        <v>28</v>
      </c>
      <c r="D810">
        <v>1009</v>
      </c>
      <c r="E810">
        <v>1012</v>
      </c>
      <c r="F810">
        <v>47.6</v>
      </c>
      <c r="G810">
        <v>400</v>
      </c>
      <c r="H810">
        <v>0</v>
      </c>
      <c r="I810">
        <f t="shared" si="12"/>
        <v>400</v>
      </c>
      <c r="J810" t="s">
        <v>29</v>
      </c>
      <c r="K810" t="s">
        <v>30</v>
      </c>
      <c r="L810">
        <v>19900101</v>
      </c>
      <c r="M810" t="s">
        <v>161</v>
      </c>
      <c r="N810" t="s">
        <v>1038</v>
      </c>
      <c r="O810">
        <v>2024</v>
      </c>
      <c r="P810">
        <v>0</v>
      </c>
    </row>
    <row r="811" spans="1:16" hidden="1" x14ac:dyDescent="0.25">
      <c r="A811" t="s">
        <v>1667</v>
      </c>
      <c r="B811">
        <v>1832</v>
      </c>
      <c r="C811" t="s">
        <v>491</v>
      </c>
      <c r="D811">
        <v>1363</v>
      </c>
      <c r="E811">
        <v>1012</v>
      </c>
      <c r="F811">
        <v>35.4</v>
      </c>
      <c r="G811">
        <v>400</v>
      </c>
      <c r="H811">
        <v>0</v>
      </c>
      <c r="I811">
        <f t="shared" si="12"/>
        <v>400</v>
      </c>
      <c r="J811" t="s">
        <v>29</v>
      </c>
      <c r="K811" t="s">
        <v>30</v>
      </c>
      <c r="L811">
        <v>19920101</v>
      </c>
      <c r="M811" t="s">
        <v>161</v>
      </c>
      <c r="N811" t="s">
        <v>1038</v>
      </c>
      <c r="O811">
        <v>2024</v>
      </c>
      <c r="P811">
        <v>0</v>
      </c>
    </row>
    <row r="812" spans="1:16" hidden="1" x14ac:dyDescent="0.25">
      <c r="A812" t="s">
        <v>1668</v>
      </c>
      <c r="B812">
        <v>1833</v>
      </c>
      <c r="C812" t="s">
        <v>28</v>
      </c>
      <c r="D812">
        <v>1346</v>
      </c>
      <c r="E812">
        <v>1012</v>
      </c>
      <c r="F812">
        <v>31.91</v>
      </c>
      <c r="G812">
        <v>400</v>
      </c>
      <c r="H812">
        <v>0</v>
      </c>
      <c r="I812">
        <f t="shared" si="12"/>
        <v>400</v>
      </c>
      <c r="J812" t="s">
        <v>29</v>
      </c>
      <c r="K812" t="s">
        <v>30</v>
      </c>
      <c r="L812">
        <v>19900101</v>
      </c>
      <c r="M812" t="s">
        <v>161</v>
      </c>
      <c r="N812" t="s">
        <v>170</v>
      </c>
      <c r="O812">
        <v>2024</v>
      </c>
      <c r="P812">
        <v>0</v>
      </c>
    </row>
    <row r="813" spans="1:16" hidden="1" x14ac:dyDescent="0.25">
      <c r="A813" t="s">
        <v>1669</v>
      </c>
      <c r="B813">
        <v>1834</v>
      </c>
      <c r="C813" t="s">
        <v>28</v>
      </c>
      <c r="D813">
        <v>1025</v>
      </c>
      <c r="E813">
        <v>1013</v>
      </c>
      <c r="F813">
        <v>23.95</v>
      </c>
      <c r="G813">
        <v>400</v>
      </c>
      <c r="H813">
        <v>0</v>
      </c>
      <c r="I813">
        <f t="shared" si="12"/>
        <v>400</v>
      </c>
      <c r="J813" t="s">
        <v>29</v>
      </c>
      <c r="K813" t="s">
        <v>30</v>
      </c>
      <c r="L813">
        <v>19810101</v>
      </c>
      <c r="M813" t="s">
        <v>161</v>
      </c>
      <c r="N813" t="s">
        <v>170</v>
      </c>
      <c r="O813">
        <v>2024</v>
      </c>
      <c r="P813">
        <v>0</v>
      </c>
    </row>
    <row r="814" spans="1:16" hidden="1" x14ac:dyDescent="0.25">
      <c r="A814" t="s">
        <v>1670</v>
      </c>
      <c r="B814">
        <v>1839</v>
      </c>
      <c r="C814" t="s">
        <v>28</v>
      </c>
      <c r="D814">
        <v>1389</v>
      </c>
      <c r="E814">
        <v>1018</v>
      </c>
      <c r="F814">
        <v>55.7</v>
      </c>
      <c r="G814">
        <v>400</v>
      </c>
      <c r="H814">
        <v>0</v>
      </c>
      <c r="I814">
        <f t="shared" si="12"/>
        <v>400</v>
      </c>
      <c r="J814" t="s">
        <v>29</v>
      </c>
      <c r="K814" t="s">
        <v>30</v>
      </c>
      <c r="L814">
        <v>19850101</v>
      </c>
      <c r="M814" t="s">
        <v>161</v>
      </c>
      <c r="N814" t="s">
        <v>1652</v>
      </c>
      <c r="O814">
        <v>2024</v>
      </c>
      <c r="P814">
        <v>0</v>
      </c>
    </row>
    <row r="815" spans="1:16" hidden="1" x14ac:dyDescent="0.25">
      <c r="A815" t="s">
        <v>1671</v>
      </c>
      <c r="B815">
        <v>1843</v>
      </c>
      <c r="C815" t="s">
        <v>28</v>
      </c>
      <c r="D815">
        <v>1023</v>
      </c>
      <c r="E815">
        <v>1021</v>
      </c>
      <c r="F815">
        <v>60.46</v>
      </c>
      <c r="G815">
        <v>400</v>
      </c>
      <c r="H815">
        <v>0</v>
      </c>
      <c r="I815">
        <f t="shared" si="12"/>
        <v>400</v>
      </c>
      <c r="J815" t="s">
        <v>29</v>
      </c>
      <c r="K815" t="s">
        <v>30</v>
      </c>
      <c r="L815">
        <v>19850101</v>
      </c>
      <c r="M815" t="s">
        <v>161</v>
      </c>
      <c r="N815" t="s">
        <v>164</v>
      </c>
      <c r="O815">
        <v>2024</v>
      </c>
      <c r="P815">
        <v>0</v>
      </c>
    </row>
    <row r="816" spans="1:16" hidden="1" x14ac:dyDescent="0.25">
      <c r="A816" t="s">
        <v>1672</v>
      </c>
      <c r="B816">
        <v>1844</v>
      </c>
      <c r="C816" t="s">
        <v>28</v>
      </c>
      <c r="D816">
        <v>1020</v>
      </c>
      <c r="E816">
        <v>1021</v>
      </c>
      <c r="F816">
        <v>13</v>
      </c>
      <c r="G816">
        <v>400</v>
      </c>
      <c r="H816">
        <v>0</v>
      </c>
      <c r="I816">
        <f t="shared" si="12"/>
        <v>400</v>
      </c>
      <c r="J816" t="s">
        <v>29</v>
      </c>
      <c r="K816" t="s">
        <v>30</v>
      </c>
      <c r="L816">
        <v>19870101</v>
      </c>
      <c r="M816" t="s">
        <v>161</v>
      </c>
      <c r="N816" t="s">
        <v>162</v>
      </c>
      <c r="O816">
        <v>2024</v>
      </c>
      <c r="P816">
        <v>0</v>
      </c>
    </row>
    <row r="817" spans="1:16" hidden="1" x14ac:dyDescent="0.25">
      <c r="A817" t="s">
        <v>1673</v>
      </c>
      <c r="B817">
        <v>1845</v>
      </c>
      <c r="C817" t="s">
        <v>28</v>
      </c>
      <c r="D817">
        <v>1024</v>
      </c>
      <c r="E817">
        <v>1023</v>
      </c>
      <c r="F817">
        <v>7.55</v>
      </c>
      <c r="G817">
        <v>400</v>
      </c>
      <c r="H817">
        <v>0</v>
      </c>
      <c r="I817">
        <f t="shared" si="12"/>
        <v>400</v>
      </c>
      <c r="J817" t="s">
        <v>29</v>
      </c>
      <c r="K817" t="s">
        <v>30</v>
      </c>
      <c r="L817">
        <v>19810101</v>
      </c>
      <c r="M817" t="s">
        <v>161</v>
      </c>
      <c r="N817" t="s">
        <v>164</v>
      </c>
      <c r="O817">
        <v>2024</v>
      </c>
      <c r="P817">
        <v>0</v>
      </c>
    </row>
    <row r="818" spans="1:16" hidden="1" x14ac:dyDescent="0.25">
      <c r="A818" t="s">
        <v>1674</v>
      </c>
      <c r="B818">
        <v>1846</v>
      </c>
      <c r="C818" t="s">
        <v>28</v>
      </c>
      <c r="D818">
        <v>1028</v>
      </c>
      <c r="E818">
        <v>1024</v>
      </c>
      <c r="F818">
        <v>50.99</v>
      </c>
      <c r="G818">
        <v>400</v>
      </c>
      <c r="H818">
        <v>0</v>
      </c>
      <c r="I818">
        <f t="shared" si="12"/>
        <v>400</v>
      </c>
      <c r="J818" t="s">
        <v>29</v>
      </c>
      <c r="K818" t="s">
        <v>30</v>
      </c>
      <c r="L818">
        <v>19850101</v>
      </c>
      <c r="M818" t="s">
        <v>161</v>
      </c>
      <c r="N818" t="s">
        <v>164</v>
      </c>
      <c r="O818">
        <v>2024</v>
      </c>
      <c r="P818">
        <v>0</v>
      </c>
    </row>
    <row r="819" spans="1:16" hidden="1" x14ac:dyDescent="0.25">
      <c r="A819" t="s">
        <v>1675</v>
      </c>
      <c r="B819">
        <v>1847</v>
      </c>
      <c r="C819" t="s">
        <v>28</v>
      </c>
      <c r="D819">
        <v>1024</v>
      </c>
      <c r="E819">
        <v>1025</v>
      </c>
      <c r="F819">
        <v>44.44</v>
      </c>
      <c r="G819">
        <v>400</v>
      </c>
      <c r="H819">
        <v>0</v>
      </c>
      <c r="I819">
        <f t="shared" si="12"/>
        <v>400</v>
      </c>
      <c r="J819" t="s">
        <v>29</v>
      </c>
      <c r="K819" t="s">
        <v>30</v>
      </c>
      <c r="L819">
        <v>19810101</v>
      </c>
      <c r="M819" t="s">
        <v>161</v>
      </c>
      <c r="N819" t="s">
        <v>164</v>
      </c>
      <c r="O819">
        <v>2024</v>
      </c>
      <c r="P819">
        <v>0</v>
      </c>
    </row>
    <row r="820" spans="1:16" hidden="1" x14ac:dyDescent="0.25">
      <c r="A820" t="s">
        <v>1676</v>
      </c>
      <c r="B820">
        <v>1848</v>
      </c>
      <c r="C820" t="s">
        <v>28</v>
      </c>
      <c r="D820">
        <v>1029</v>
      </c>
      <c r="E820">
        <v>1025</v>
      </c>
      <c r="F820">
        <v>53.94</v>
      </c>
      <c r="G820">
        <v>400</v>
      </c>
      <c r="H820">
        <v>0</v>
      </c>
      <c r="I820">
        <f t="shared" si="12"/>
        <v>400</v>
      </c>
      <c r="J820" t="s">
        <v>29</v>
      </c>
      <c r="K820" t="s">
        <v>30</v>
      </c>
      <c r="L820">
        <v>19810101</v>
      </c>
      <c r="M820" t="s">
        <v>161</v>
      </c>
      <c r="N820" t="s">
        <v>170</v>
      </c>
      <c r="O820">
        <v>2024</v>
      </c>
      <c r="P820">
        <v>0</v>
      </c>
    </row>
    <row r="821" spans="1:16" hidden="1" x14ac:dyDescent="0.25">
      <c r="A821" t="s">
        <v>1677</v>
      </c>
      <c r="B821">
        <v>2195</v>
      </c>
      <c r="C821" t="s">
        <v>28</v>
      </c>
      <c r="D821">
        <v>1013</v>
      </c>
      <c r="E821">
        <v>1346</v>
      </c>
      <c r="F821">
        <v>31.76</v>
      </c>
      <c r="G821">
        <v>400</v>
      </c>
      <c r="H821">
        <v>0</v>
      </c>
      <c r="I821">
        <f t="shared" si="12"/>
        <v>400</v>
      </c>
      <c r="J821" t="s">
        <v>29</v>
      </c>
      <c r="K821" t="s">
        <v>30</v>
      </c>
      <c r="L821">
        <v>19900101</v>
      </c>
      <c r="M821" t="s">
        <v>161</v>
      </c>
      <c r="N821" t="s">
        <v>170</v>
      </c>
      <c r="O821">
        <v>2024</v>
      </c>
      <c r="P821">
        <v>0</v>
      </c>
    </row>
    <row r="822" spans="1:16" hidden="1" x14ac:dyDescent="0.25">
      <c r="A822" t="s">
        <v>1678</v>
      </c>
      <c r="B822">
        <v>2201</v>
      </c>
      <c r="C822" t="s">
        <v>28</v>
      </c>
      <c r="D822">
        <v>1021</v>
      </c>
      <c r="E822">
        <v>1352</v>
      </c>
      <c r="F822">
        <v>15.72</v>
      </c>
      <c r="G822">
        <v>400</v>
      </c>
      <c r="H822">
        <v>0</v>
      </c>
      <c r="I822">
        <f t="shared" si="12"/>
        <v>400</v>
      </c>
      <c r="J822" t="s">
        <v>29</v>
      </c>
      <c r="K822" t="s">
        <v>30</v>
      </c>
      <c r="L822">
        <v>19900101</v>
      </c>
      <c r="M822" t="s">
        <v>161</v>
      </c>
      <c r="N822" t="s">
        <v>162</v>
      </c>
      <c r="O822">
        <v>2024</v>
      </c>
      <c r="P822">
        <v>0</v>
      </c>
    </row>
    <row r="823" spans="1:16" hidden="1" x14ac:dyDescent="0.25">
      <c r="A823" t="s">
        <v>1679</v>
      </c>
      <c r="B823">
        <v>2986</v>
      </c>
      <c r="C823" t="s">
        <v>268</v>
      </c>
      <c r="D823">
        <v>1501</v>
      </c>
      <c r="E823">
        <v>1502</v>
      </c>
      <c r="F823">
        <v>41.1</v>
      </c>
      <c r="G823">
        <v>400</v>
      </c>
      <c r="H823">
        <v>0</v>
      </c>
      <c r="I823">
        <f t="shared" si="12"/>
        <v>400</v>
      </c>
      <c r="J823" t="s">
        <v>29</v>
      </c>
      <c r="K823" t="s">
        <v>210</v>
      </c>
      <c r="L823">
        <v>19920101</v>
      </c>
      <c r="M823" t="s">
        <v>161</v>
      </c>
      <c r="N823" t="s">
        <v>1038</v>
      </c>
      <c r="O823">
        <v>2024</v>
      </c>
      <c r="P823">
        <v>0</v>
      </c>
    </row>
    <row r="824" spans="1:16" hidden="1" x14ac:dyDescent="0.25">
      <c r="A824" t="s">
        <v>1680</v>
      </c>
      <c r="B824">
        <v>2987</v>
      </c>
      <c r="C824" t="s">
        <v>268</v>
      </c>
      <c r="D824">
        <v>1502</v>
      </c>
      <c r="E824">
        <v>1503</v>
      </c>
      <c r="F824">
        <v>51.9</v>
      </c>
      <c r="G824">
        <v>400</v>
      </c>
      <c r="H824">
        <v>0</v>
      </c>
      <c r="I824">
        <f t="shared" si="12"/>
        <v>400</v>
      </c>
      <c r="J824" t="s">
        <v>29</v>
      </c>
      <c r="K824" t="s">
        <v>210</v>
      </c>
      <c r="L824">
        <v>19920101</v>
      </c>
      <c r="M824" t="s">
        <v>161</v>
      </c>
      <c r="N824" t="s">
        <v>1038</v>
      </c>
      <c r="O824">
        <v>2024</v>
      </c>
      <c r="P824">
        <v>0</v>
      </c>
    </row>
    <row r="825" spans="1:16" hidden="1" x14ac:dyDescent="0.25">
      <c r="A825" t="s">
        <v>1681</v>
      </c>
      <c r="B825">
        <v>2989</v>
      </c>
      <c r="C825" t="s">
        <v>268</v>
      </c>
      <c r="D825">
        <v>1408</v>
      </c>
      <c r="E825">
        <v>1505</v>
      </c>
      <c r="F825">
        <v>17.7</v>
      </c>
      <c r="G825">
        <v>400</v>
      </c>
      <c r="H825">
        <v>0</v>
      </c>
      <c r="I825">
        <f t="shared" si="12"/>
        <v>400</v>
      </c>
      <c r="J825" t="s">
        <v>29</v>
      </c>
      <c r="K825" t="s">
        <v>210</v>
      </c>
      <c r="L825">
        <v>19970101</v>
      </c>
      <c r="M825" t="s">
        <v>161</v>
      </c>
      <c r="N825" t="s">
        <v>1040</v>
      </c>
      <c r="O825">
        <v>2024</v>
      </c>
      <c r="P825">
        <v>0</v>
      </c>
    </row>
    <row r="826" spans="1:16" hidden="1" x14ac:dyDescent="0.25">
      <c r="A826" t="s">
        <v>1682</v>
      </c>
      <c r="B826">
        <v>2990</v>
      </c>
      <c r="C826" t="s">
        <v>268</v>
      </c>
      <c r="D826">
        <v>1503</v>
      </c>
      <c r="E826">
        <v>1369</v>
      </c>
      <c r="F826">
        <v>22.84</v>
      </c>
      <c r="G826">
        <v>400</v>
      </c>
      <c r="H826">
        <v>0</v>
      </c>
      <c r="I826">
        <f t="shared" si="12"/>
        <v>400</v>
      </c>
      <c r="J826" t="s">
        <v>29</v>
      </c>
      <c r="K826" t="s">
        <v>210</v>
      </c>
      <c r="L826">
        <v>19920101</v>
      </c>
      <c r="M826" t="s">
        <v>161</v>
      </c>
      <c r="N826" t="s">
        <v>1042</v>
      </c>
      <c r="O826">
        <v>2024</v>
      </c>
      <c r="P826">
        <v>0</v>
      </c>
    </row>
    <row r="827" spans="1:16" hidden="1" x14ac:dyDescent="0.25">
      <c r="A827" t="s">
        <v>1683</v>
      </c>
      <c r="B827">
        <v>3005</v>
      </c>
      <c r="C827" t="s">
        <v>1684</v>
      </c>
      <c r="D827">
        <v>1501</v>
      </c>
      <c r="E827">
        <v>1908</v>
      </c>
      <c r="F827">
        <v>11.7</v>
      </c>
      <c r="G827">
        <v>400</v>
      </c>
      <c r="H827">
        <v>0</v>
      </c>
      <c r="I827">
        <f t="shared" si="12"/>
        <v>400</v>
      </c>
      <c r="J827" t="s">
        <v>29</v>
      </c>
      <c r="K827" t="s">
        <v>30</v>
      </c>
      <c r="L827">
        <v>19920101</v>
      </c>
      <c r="M827" t="s">
        <v>161</v>
      </c>
      <c r="N827" t="s">
        <v>1038</v>
      </c>
      <c r="O827">
        <v>2024</v>
      </c>
      <c r="P827">
        <v>0</v>
      </c>
    </row>
    <row r="828" spans="1:16" hidden="1" x14ac:dyDescent="0.25">
      <c r="A828" t="s">
        <v>1685</v>
      </c>
      <c r="B828">
        <v>3006</v>
      </c>
      <c r="C828" t="s">
        <v>28</v>
      </c>
      <c r="D828">
        <v>1362</v>
      </c>
      <c r="E828">
        <v>1363</v>
      </c>
      <c r="F828">
        <v>1.85</v>
      </c>
      <c r="G828">
        <v>400</v>
      </c>
      <c r="H828">
        <v>0</v>
      </c>
      <c r="I828">
        <f t="shared" si="12"/>
        <v>400</v>
      </c>
      <c r="J828" t="s">
        <v>29</v>
      </c>
      <c r="K828" t="s">
        <v>1686</v>
      </c>
      <c r="L828">
        <v>19920101</v>
      </c>
      <c r="M828" t="s">
        <v>161</v>
      </c>
      <c r="N828" t="s">
        <v>1038</v>
      </c>
      <c r="O828">
        <v>2024</v>
      </c>
      <c r="P828">
        <v>0</v>
      </c>
    </row>
    <row r="829" spans="1:16" hidden="1" x14ac:dyDescent="0.25">
      <c r="A829" t="s">
        <v>1687</v>
      </c>
      <c r="B829">
        <v>3007</v>
      </c>
      <c r="C829" t="s">
        <v>28</v>
      </c>
      <c r="D829">
        <v>1363</v>
      </c>
      <c r="E829">
        <v>1364</v>
      </c>
      <c r="F829">
        <v>20.41</v>
      </c>
      <c r="G829">
        <v>400</v>
      </c>
      <c r="H829">
        <v>0</v>
      </c>
      <c r="I829">
        <f t="shared" si="12"/>
        <v>400</v>
      </c>
      <c r="J829" t="s">
        <v>29</v>
      </c>
      <c r="K829" t="s">
        <v>30</v>
      </c>
      <c r="L829">
        <v>19920101</v>
      </c>
      <c r="M829" t="s">
        <v>161</v>
      </c>
      <c r="N829" t="s">
        <v>1038</v>
      </c>
      <c r="O829">
        <v>2024</v>
      </c>
      <c r="P829">
        <v>0</v>
      </c>
    </row>
    <row r="830" spans="1:16" hidden="1" x14ac:dyDescent="0.25">
      <c r="A830" t="s">
        <v>1688</v>
      </c>
      <c r="B830">
        <v>3193</v>
      </c>
      <c r="C830" t="s">
        <v>268</v>
      </c>
      <c r="D830">
        <v>1407</v>
      </c>
      <c r="E830">
        <v>1406</v>
      </c>
      <c r="F830">
        <v>42.84</v>
      </c>
      <c r="G830">
        <v>400</v>
      </c>
      <c r="H830">
        <v>0</v>
      </c>
      <c r="I830">
        <f t="shared" si="12"/>
        <v>400</v>
      </c>
      <c r="J830" t="s">
        <v>29</v>
      </c>
      <c r="K830" t="s">
        <v>210</v>
      </c>
      <c r="L830">
        <v>19970101</v>
      </c>
      <c r="M830" t="s">
        <v>161</v>
      </c>
      <c r="N830" t="s">
        <v>1040</v>
      </c>
      <c r="O830">
        <v>2024</v>
      </c>
      <c r="P830">
        <v>0</v>
      </c>
    </row>
    <row r="831" spans="1:16" hidden="1" x14ac:dyDescent="0.25">
      <c r="A831" t="s">
        <v>1689</v>
      </c>
      <c r="B831">
        <v>3209</v>
      </c>
      <c r="C831" t="s">
        <v>268</v>
      </c>
      <c r="D831">
        <v>1408</v>
      </c>
      <c r="E831">
        <v>1407</v>
      </c>
      <c r="F831">
        <v>48.01</v>
      </c>
      <c r="G831">
        <v>400</v>
      </c>
      <c r="H831">
        <v>0</v>
      </c>
      <c r="I831">
        <f t="shared" si="12"/>
        <v>400</v>
      </c>
      <c r="J831" t="s">
        <v>29</v>
      </c>
      <c r="K831" t="s">
        <v>210</v>
      </c>
      <c r="L831">
        <v>19970101</v>
      </c>
      <c r="M831" t="s">
        <v>161</v>
      </c>
      <c r="N831" t="s">
        <v>1040</v>
      </c>
      <c r="O831">
        <v>2024</v>
      </c>
      <c r="P831">
        <v>0</v>
      </c>
    </row>
    <row r="832" spans="1:16" hidden="1" x14ac:dyDescent="0.25">
      <c r="A832" t="s">
        <v>1690</v>
      </c>
      <c r="B832">
        <v>106</v>
      </c>
      <c r="C832" t="s">
        <v>28</v>
      </c>
      <c r="D832" t="s">
        <v>1691</v>
      </c>
      <c r="E832">
        <v>1265</v>
      </c>
      <c r="F832">
        <v>39.43</v>
      </c>
      <c r="G832">
        <v>400</v>
      </c>
      <c r="H832">
        <v>0</v>
      </c>
      <c r="I832">
        <f t="shared" si="12"/>
        <v>400</v>
      </c>
      <c r="J832" t="s">
        <v>29</v>
      </c>
      <c r="K832" t="s">
        <v>30</v>
      </c>
      <c r="L832">
        <v>19800101</v>
      </c>
      <c r="M832" t="s">
        <v>264</v>
      </c>
      <c r="N832" t="s">
        <v>592</v>
      </c>
      <c r="O832">
        <v>2024</v>
      </c>
      <c r="P832">
        <v>0</v>
      </c>
    </row>
    <row r="833" spans="1:16" hidden="1" x14ac:dyDescent="0.25">
      <c r="A833" t="s">
        <v>1692</v>
      </c>
      <c r="B833">
        <v>1585</v>
      </c>
      <c r="C833" t="s">
        <v>268</v>
      </c>
      <c r="D833" t="s">
        <v>579</v>
      </c>
      <c r="E833">
        <v>1213</v>
      </c>
      <c r="F833">
        <v>2.93</v>
      </c>
      <c r="G833">
        <v>400</v>
      </c>
      <c r="H833">
        <v>0</v>
      </c>
      <c r="I833">
        <f t="shared" si="12"/>
        <v>400</v>
      </c>
      <c r="J833" t="s">
        <v>29</v>
      </c>
      <c r="K833" t="s">
        <v>30</v>
      </c>
      <c r="L833">
        <v>19920101</v>
      </c>
      <c r="M833" t="s">
        <v>264</v>
      </c>
      <c r="N833" t="s">
        <v>558</v>
      </c>
      <c r="O833">
        <v>2024</v>
      </c>
      <c r="P833">
        <v>0</v>
      </c>
    </row>
    <row r="834" spans="1:16" hidden="1" x14ac:dyDescent="0.25">
      <c r="A834" t="s">
        <v>1693</v>
      </c>
      <c r="B834">
        <v>1600</v>
      </c>
      <c r="C834" t="s">
        <v>268</v>
      </c>
      <c r="D834">
        <v>3028</v>
      </c>
      <c r="E834">
        <v>3029</v>
      </c>
      <c r="F834">
        <v>43.77</v>
      </c>
      <c r="G834">
        <v>400</v>
      </c>
      <c r="H834">
        <v>0</v>
      </c>
      <c r="I834">
        <f t="shared" si="12"/>
        <v>400</v>
      </c>
      <c r="J834" t="s">
        <v>29</v>
      </c>
      <c r="K834" t="s">
        <v>30</v>
      </c>
      <c r="L834">
        <v>20010101</v>
      </c>
      <c r="M834" t="s">
        <v>264</v>
      </c>
      <c r="N834" t="s">
        <v>1339</v>
      </c>
      <c r="O834">
        <v>2024</v>
      </c>
      <c r="P834">
        <v>0</v>
      </c>
    </row>
    <row r="835" spans="1:16" hidden="1" x14ac:dyDescent="0.25">
      <c r="A835" t="s">
        <v>1694</v>
      </c>
      <c r="B835">
        <v>1949</v>
      </c>
      <c r="C835" t="s">
        <v>28</v>
      </c>
      <c r="D835">
        <v>1263</v>
      </c>
      <c r="E835" t="s">
        <v>1691</v>
      </c>
      <c r="F835">
        <v>22.66</v>
      </c>
      <c r="G835">
        <v>400</v>
      </c>
      <c r="H835">
        <v>0</v>
      </c>
      <c r="I835">
        <f t="shared" si="12"/>
        <v>400</v>
      </c>
      <c r="J835" t="s">
        <v>29</v>
      </c>
      <c r="K835" t="s">
        <v>30</v>
      </c>
      <c r="L835">
        <v>19800101</v>
      </c>
      <c r="M835" t="s">
        <v>264</v>
      </c>
      <c r="N835" t="s">
        <v>592</v>
      </c>
      <c r="O835">
        <v>2024</v>
      </c>
      <c r="P835">
        <v>0</v>
      </c>
    </row>
    <row r="836" spans="1:16" hidden="1" x14ac:dyDescent="0.25">
      <c r="A836" t="s">
        <v>1695</v>
      </c>
      <c r="B836">
        <v>1950</v>
      </c>
      <c r="C836" t="s">
        <v>28</v>
      </c>
      <c r="D836">
        <v>1266</v>
      </c>
      <c r="E836">
        <v>1267</v>
      </c>
      <c r="F836">
        <v>3.82</v>
      </c>
      <c r="G836">
        <v>400</v>
      </c>
      <c r="H836">
        <v>0</v>
      </c>
      <c r="I836">
        <f t="shared" si="12"/>
        <v>400</v>
      </c>
      <c r="J836" t="s">
        <v>29</v>
      </c>
      <c r="K836" t="s">
        <v>30</v>
      </c>
      <c r="L836">
        <v>19800101</v>
      </c>
      <c r="M836" t="s">
        <v>264</v>
      </c>
      <c r="N836" t="s">
        <v>592</v>
      </c>
      <c r="O836">
        <v>2024</v>
      </c>
      <c r="P836">
        <v>0</v>
      </c>
    </row>
    <row r="837" spans="1:16" hidden="1" x14ac:dyDescent="0.25">
      <c r="A837" t="s">
        <v>1696</v>
      </c>
      <c r="B837">
        <v>1951</v>
      </c>
      <c r="C837" t="s">
        <v>28</v>
      </c>
      <c r="D837">
        <v>1269</v>
      </c>
      <c r="E837">
        <v>1273</v>
      </c>
      <c r="F837">
        <v>24.39</v>
      </c>
      <c r="G837">
        <v>400</v>
      </c>
      <c r="H837">
        <v>0</v>
      </c>
      <c r="I837">
        <f t="shared" si="12"/>
        <v>400</v>
      </c>
      <c r="J837" t="s">
        <v>29</v>
      </c>
      <c r="K837" t="s">
        <v>30</v>
      </c>
      <c r="L837">
        <v>19800101</v>
      </c>
      <c r="M837" t="s">
        <v>264</v>
      </c>
      <c r="N837" t="s">
        <v>592</v>
      </c>
      <c r="O837">
        <v>2024</v>
      </c>
      <c r="P837">
        <v>0</v>
      </c>
    </row>
    <row r="838" spans="1:16" hidden="1" x14ac:dyDescent="0.25">
      <c r="A838" t="s">
        <v>1697</v>
      </c>
      <c r="B838">
        <v>2285</v>
      </c>
      <c r="C838" t="s">
        <v>268</v>
      </c>
      <c r="D838">
        <v>2924</v>
      </c>
      <c r="E838">
        <v>3028</v>
      </c>
      <c r="F838">
        <v>48.58</v>
      </c>
      <c r="G838">
        <v>400</v>
      </c>
      <c r="H838">
        <v>0</v>
      </c>
      <c r="I838">
        <f t="shared" si="12"/>
        <v>400</v>
      </c>
      <c r="J838" t="s">
        <v>29</v>
      </c>
      <c r="K838" t="s">
        <v>30</v>
      </c>
      <c r="L838">
        <v>20010101</v>
      </c>
      <c r="M838" t="s">
        <v>264</v>
      </c>
      <c r="N838" t="s">
        <v>1339</v>
      </c>
      <c r="O838">
        <v>2024</v>
      </c>
      <c r="P838">
        <v>0</v>
      </c>
    </row>
    <row r="839" spans="1:16" hidden="1" x14ac:dyDescent="0.25">
      <c r="A839" t="s">
        <v>1698</v>
      </c>
      <c r="B839">
        <v>2867</v>
      </c>
      <c r="C839" t="s">
        <v>268</v>
      </c>
      <c r="D839">
        <v>3132</v>
      </c>
      <c r="E839" t="s">
        <v>1699</v>
      </c>
      <c r="F839">
        <v>15</v>
      </c>
      <c r="G839">
        <v>400</v>
      </c>
      <c r="H839">
        <v>0</v>
      </c>
      <c r="I839">
        <f t="shared" si="12"/>
        <v>400</v>
      </c>
      <c r="J839" t="s">
        <v>29</v>
      </c>
      <c r="L839">
        <v>20010101</v>
      </c>
      <c r="M839" t="s">
        <v>264</v>
      </c>
      <c r="N839" t="s">
        <v>1339</v>
      </c>
      <c r="O839">
        <v>2024</v>
      </c>
      <c r="P839">
        <v>0</v>
      </c>
    </row>
    <row r="840" spans="1:16" hidden="1" x14ac:dyDescent="0.25">
      <c r="A840" t="s">
        <v>1700</v>
      </c>
      <c r="B840">
        <v>2869</v>
      </c>
      <c r="C840" t="s">
        <v>268</v>
      </c>
      <c r="D840">
        <v>3133</v>
      </c>
      <c r="E840" t="s">
        <v>1701</v>
      </c>
      <c r="F840">
        <v>14.99</v>
      </c>
      <c r="G840">
        <v>400</v>
      </c>
      <c r="H840">
        <v>0</v>
      </c>
      <c r="I840">
        <f t="shared" si="12"/>
        <v>400</v>
      </c>
      <c r="J840" t="s">
        <v>29</v>
      </c>
      <c r="L840">
        <v>20010101</v>
      </c>
      <c r="M840" t="s">
        <v>264</v>
      </c>
      <c r="N840" t="s">
        <v>1339</v>
      </c>
      <c r="O840">
        <v>2024</v>
      </c>
      <c r="P840">
        <v>0</v>
      </c>
    </row>
    <row r="841" spans="1:16" hidden="1" x14ac:dyDescent="0.25">
      <c r="A841" t="s">
        <v>1702</v>
      </c>
      <c r="B841">
        <v>2871</v>
      </c>
      <c r="C841" t="s">
        <v>268</v>
      </c>
      <c r="D841">
        <v>3134</v>
      </c>
      <c r="E841" t="s">
        <v>1703</v>
      </c>
      <c r="F841">
        <v>15</v>
      </c>
      <c r="G841">
        <v>400</v>
      </c>
      <c r="H841">
        <v>0</v>
      </c>
      <c r="I841">
        <f t="shared" si="12"/>
        <v>400</v>
      </c>
      <c r="J841" t="s">
        <v>29</v>
      </c>
      <c r="L841">
        <v>20010101</v>
      </c>
      <c r="M841" t="s">
        <v>264</v>
      </c>
      <c r="N841" t="s">
        <v>1339</v>
      </c>
      <c r="O841">
        <v>2024</v>
      </c>
      <c r="P841">
        <v>0</v>
      </c>
    </row>
    <row r="842" spans="1:16" hidden="1" x14ac:dyDescent="0.25">
      <c r="A842" t="s">
        <v>1704</v>
      </c>
      <c r="B842">
        <v>2872</v>
      </c>
      <c r="C842" t="s">
        <v>268</v>
      </c>
      <c r="D842">
        <v>3239</v>
      </c>
      <c r="E842" t="s">
        <v>1705</v>
      </c>
      <c r="F842">
        <v>10.25</v>
      </c>
      <c r="G842">
        <v>400</v>
      </c>
      <c r="H842">
        <v>0</v>
      </c>
      <c r="I842">
        <f t="shared" si="12"/>
        <v>400</v>
      </c>
      <c r="J842" t="s">
        <v>29</v>
      </c>
      <c r="L842">
        <v>20010101</v>
      </c>
      <c r="M842" t="s">
        <v>264</v>
      </c>
      <c r="N842" t="s">
        <v>1333</v>
      </c>
      <c r="O842">
        <v>2024</v>
      </c>
      <c r="P842">
        <v>0</v>
      </c>
    </row>
    <row r="843" spans="1:16" hidden="1" x14ac:dyDescent="0.25">
      <c r="A843" t="s">
        <v>1706</v>
      </c>
      <c r="B843">
        <v>2873</v>
      </c>
      <c r="C843" t="s">
        <v>268</v>
      </c>
      <c r="D843">
        <v>3240</v>
      </c>
      <c r="E843" t="s">
        <v>1707</v>
      </c>
      <c r="F843">
        <v>10.75</v>
      </c>
      <c r="G843">
        <v>400</v>
      </c>
      <c r="H843">
        <v>0</v>
      </c>
      <c r="I843">
        <f t="shared" ref="I843:I906" si="13">G843</f>
        <v>400</v>
      </c>
      <c r="J843" t="s">
        <v>29</v>
      </c>
      <c r="L843">
        <v>20010101</v>
      </c>
      <c r="M843" t="s">
        <v>264</v>
      </c>
      <c r="N843" t="s">
        <v>1333</v>
      </c>
      <c r="O843">
        <v>2024</v>
      </c>
      <c r="P843">
        <v>0</v>
      </c>
    </row>
    <row r="844" spans="1:16" hidden="1" x14ac:dyDescent="0.25">
      <c r="A844" t="s">
        <v>1708</v>
      </c>
      <c r="B844">
        <v>2874</v>
      </c>
      <c r="C844" t="s">
        <v>268</v>
      </c>
      <c r="D844">
        <v>3241</v>
      </c>
      <c r="E844" t="s">
        <v>1709</v>
      </c>
      <c r="F844">
        <v>10.75</v>
      </c>
      <c r="G844">
        <v>400</v>
      </c>
      <c r="H844">
        <v>0</v>
      </c>
      <c r="I844">
        <f t="shared" si="13"/>
        <v>400</v>
      </c>
      <c r="J844" t="s">
        <v>29</v>
      </c>
      <c r="L844">
        <v>20010101</v>
      </c>
      <c r="M844" t="s">
        <v>264</v>
      </c>
      <c r="N844" t="s">
        <v>1333</v>
      </c>
      <c r="O844">
        <v>2024</v>
      </c>
      <c r="P844">
        <v>0</v>
      </c>
    </row>
    <row r="845" spans="1:16" hidden="1" x14ac:dyDescent="0.25">
      <c r="A845" t="s">
        <v>1710</v>
      </c>
      <c r="B845">
        <v>3046</v>
      </c>
      <c r="C845" t="s">
        <v>268</v>
      </c>
      <c r="D845">
        <v>3205</v>
      </c>
      <c r="E845" t="s">
        <v>1711</v>
      </c>
      <c r="F845">
        <v>22.67</v>
      </c>
      <c r="G845">
        <v>400</v>
      </c>
      <c r="H845">
        <v>0</v>
      </c>
      <c r="I845">
        <f t="shared" si="13"/>
        <v>400</v>
      </c>
      <c r="J845" t="s">
        <v>29</v>
      </c>
      <c r="K845" t="s">
        <v>1712</v>
      </c>
      <c r="L845">
        <v>19940101</v>
      </c>
      <c r="M845" t="s">
        <v>264</v>
      </c>
      <c r="N845" t="s">
        <v>1713</v>
      </c>
      <c r="O845">
        <v>2024</v>
      </c>
      <c r="P845">
        <v>0</v>
      </c>
    </row>
    <row r="846" spans="1:16" hidden="1" x14ac:dyDescent="0.25">
      <c r="A846" t="s">
        <v>1714</v>
      </c>
      <c r="B846">
        <v>311</v>
      </c>
      <c r="C846" t="s">
        <v>28</v>
      </c>
      <c r="D846" t="s">
        <v>1715</v>
      </c>
      <c r="E846">
        <v>1269</v>
      </c>
      <c r="F846">
        <v>51.65</v>
      </c>
      <c r="G846">
        <v>400</v>
      </c>
      <c r="H846">
        <v>0</v>
      </c>
      <c r="I846">
        <f t="shared" si="13"/>
        <v>400</v>
      </c>
      <c r="J846" t="s">
        <v>29</v>
      </c>
      <c r="K846" t="s">
        <v>30</v>
      </c>
      <c r="L846">
        <v>19800101</v>
      </c>
      <c r="M846" t="s">
        <v>264</v>
      </c>
      <c r="N846" t="s">
        <v>592</v>
      </c>
      <c r="O846">
        <v>2024</v>
      </c>
      <c r="P846">
        <v>0</v>
      </c>
    </row>
    <row r="847" spans="1:16" hidden="1" x14ac:dyDescent="0.25">
      <c r="A847" t="s">
        <v>1716</v>
      </c>
      <c r="B847">
        <v>3242</v>
      </c>
      <c r="C847" t="s">
        <v>28</v>
      </c>
      <c r="D847">
        <v>1267</v>
      </c>
      <c r="E847" t="s">
        <v>1715</v>
      </c>
      <c r="F847">
        <v>52.57</v>
      </c>
      <c r="G847">
        <v>400</v>
      </c>
      <c r="H847">
        <v>0</v>
      </c>
      <c r="I847">
        <f t="shared" si="13"/>
        <v>400</v>
      </c>
      <c r="J847" t="s">
        <v>29</v>
      </c>
      <c r="K847" t="s">
        <v>30</v>
      </c>
      <c r="L847">
        <v>19800101</v>
      </c>
      <c r="M847" t="s">
        <v>264</v>
      </c>
      <c r="N847" t="s">
        <v>592</v>
      </c>
      <c r="O847">
        <v>2024</v>
      </c>
      <c r="P847">
        <v>0</v>
      </c>
    </row>
    <row r="848" spans="1:16" hidden="1" x14ac:dyDescent="0.25">
      <c r="A848" t="s">
        <v>1717</v>
      </c>
      <c r="B848">
        <v>3358</v>
      </c>
      <c r="C848" t="s">
        <v>268</v>
      </c>
      <c r="D848">
        <v>2923</v>
      </c>
      <c r="E848">
        <v>2924</v>
      </c>
      <c r="F848">
        <v>51</v>
      </c>
      <c r="G848">
        <v>400</v>
      </c>
      <c r="H848">
        <v>0</v>
      </c>
      <c r="I848">
        <f t="shared" si="13"/>
        <v>400</v>
      </c>
      <c r="J848" t="s">
        <v>29</v>
      </c>
      <c r="K848" t="s">
        <v>30</v>
      </c>
      <c r="L848">
        <v>20010101</v>
      </c>
      <c r="M848" t="s">
        <v>264</v>
      </c>
      <c r="N848" t="s">
        <v>1339</v>
      </c>
      <c r="O848">
        <v>2024</v>
      </c>
      <c r="P848">
        <v>0</v>
      </c>
    </row>
    <row r="849" spans="1:16" hidden="1" x14ac:dyDescent="0.25">
      <c r="A849" t="s">
        <v>1718</v>
      </c>
      <c r="B849">
        <v>3594</v>
      </c>
      <c r="C849" t="s">
        <v>268</v>
      </c>
      <c r="D849">
        <v>3136</v>
      </c>
      <c r="E849">
        <v>3240</v>
      </c>
      <c r="F849">
        <v>8.75</v>
      </c>
      <c r="G849">
        <v>400</v>
      </c>
      <c r="H849">
        <v>0</v>
      </c>
      <c r="I849">
        <f t="shared" si="13"/>
        <v>400</v>
      </c>
      <c r="J849" t="s">
        <v>29</v>
      </c>
      <c r="L849">
        <v>20010101</v>
      </c>
      <c r="M849" t="s">
        <v>264</v>
      </c>
      <c r="N849" t="s">
        <v>1333</v>
      </c>
      <c r="O849">
        <v>2024</v>
      </c>
      <c r="P849">
        <v>0</v>
      </c>
    </row>
    <row r="850" spans="1:16" hidden="1" x14ac:dyDescent="0.25">
      <c r="A850" t="s">
        <v>1719</v>
      </c>
      <c r="B850">
        <v>3611</v>
      </c>
      <c r="C850" t="s">
        <v>491</v>
      </c>
      <c r="D850">
        <v>3272</v>
      </c>
      <c r="E850">
        <v>3277</v>
      </c>
      <c r="F850">
        <v>29.62</v>
      </c>
      <c r="G850">
        <v>400</v>
      </c>
      <c r="H850">
        <v>0</v>
      </c>
      <c r="I850">
        <f t="shared" si="13"/>
        <v>400</v>
      </c>
      <c r="J850" t="s">
        <v>29</v>
      </c>
      <c r="K850" t="s">
        <v>1383</v>
      </c>
      <c r="L850">
        <v>19800101</v>
      </c>
      <c r="M850" t="s">
        <v>264</v>
      </c>
      <c r="N850" t="s">
        <v>1400</v>
      </c>
      <c r="O850">
        <v>2024</v>
      </c>
      <c r="P850">
        <v>0</v>
      </c>
    </row>
    <row r="851" spans="1:16" hidden="1" x14ac:dyDescent="0.25">
      <c r="A851" t="s">
        <v>1720</v>
      </c>
      <c r="B851">
        <v>3650</v>
      </c>
      <c r="C851" t="s">
        <v>268</v>
      </c>
      <c r="D851">
        <v>3289</v>
      </c>
      <c r="E851">
        <v>3282</v>
      </c>
      <c r="F851">
        <v>60.01</v>
      </c>
      <c r="G851">
        <v>400</v>
      </c>
      <c r="H851">
        <v>0</v>
      </c>
      <c r="I851">
        <f t="shared" si="13"/>
        <v>400</v>
      </c>
      <c r="J851" t="s">
        <v>29</v>
      </c>
      <c r="K851" t="s">
        <v>1383</v>
      </c>
      <c r="L851">
        <v>19800101</v>
      </c>
      <c r="M851" t="s">
        <v>264</v>
      </c>
      <c r="N851" t="s">
        <v>1400</v>
      </c>
      <c r="O851">
        <v>2024</v>
      </c>
      <c r="P851">
        <v>0</v>
      </c>
    </row>
    <row r="852" spans="1:16" hidden="1" x14ac:dyDescent="0.25">
      <c r="A852" t="s">
        <v>1721</v>
      </c>
      <c r="B852">
        <v>3651</v>
      </c>
      <c r="C852" t="s">
        <v>268</v>
      </c>
      <c r="D852">
        <v>3284</v>
      </c>
      <c r="E852">
        <v>3282</v>
      </c>
      <c r="F852">
        <v>50</v>
      </c>
      <c r="G852">
        <v>400</v>
      </c>
      <c r="H852">
        <v>0</v>
      </c>
      <c r="I852">
        <f t="shared" si="13"/>
        <v>400</v>
      </c>
      <c r="J852" t="s">
        <v>29</v>
      </c>
      <c r="K852" t="s">
        <v>1383</v>
      </c>
      <c r="L852">
        <v>19800101</v>
      </c>
      <c r="M852" t="s">
        <v>264</v>
      </c>
      <c r="N852" t="s">
        <v>1400</v>
      </c>
      <c r="O852">
        <v>2024</v>
      </c>
      <c r="P852">
        <v>0</v>
      </c>
    </row>
    <row r="853" spans="1:16" hidden="1" x14ac:dyDescent="0.25">
      <c r="A853" t="s">
        <v>1722</v>
      </c>
      <c r="B853">
        <v>3652</v>
      </c>
      <c r="C853" t="s">
        <v>268</v>
      </c>
      <c r="D853">
        <v>3282</v>
      </c>
      <c r="E853">
        <v>3286</v>
      </c>
      <c r="F853">
        <v>49.67</v>
      </c>
      <c r="G853">
        <v>400</v>
      </c>
      <c r="H853">
        <v>0</v>
      </c>
      <c r="I853">
        <f t="shared" si="13"/>
        <v>400</v>
      </c>
      <c r="J853" t="s">
        <v>29</v>
      </c>
      <c r="K853" t="s">
        <v>1383</v>
      </c>
      <c r="L853">
        <v>19800101</v>
      </c>
      <c r="M853" t="s">
        <v>264</v>
      </c>
      <c r="N853" t="s">
        <v>1400</v>
      </c>
      <c r="O853">
        <v>2024</v>
      </c>
      <c r="P853">
        <v>0</v>
      </c>
    </row>
    <row r="854" spans="1:16" hidden="1" x14ac:dyDescent="0.25">
      <c r="A854" t="s">
        <v>1723</v>
      </c>
      <c r="B854">
        <v>3653</v>
      </c>
      <c r="C854" t="s">
        <v>268</v>
      </c>
      <c r="D854">
        <v>3252</v>
      </c>
      <c r="E854">
        <v>3250</v>
      </c>
      <c r="F854">
        <v>130.28</v>
      </c>
      <c r="G854">
        <v>400</v>
      </c>
      <c r="H854">
        <v>0</v>
      </c>
      <c r="I854">
        <f t="shared" si="13"/>
        <v>400</v>
      </c>
      <c r="J854" t="s">
        <v>29</v>
      </c>
      <c r="K854" t="s">
        <v>1383</v>
      </c>
      <c r="L854">
        <v>19800101</v>
      </c>
      <c r="M854" t="s">
        <v>264</v>
      </c>
      <c r="N854" t="s">
        <v>1400</v>
      </c>
      <c r="O854">
        <v>2024</v>
      </c>
      <c r="P854">
        <v>0</v>
      </c>
    </row>
    <row r="855" spans="1:16" hidden="1" x14ac:dyDescent="0.25">
      <c r="A855" t="s">
        <v>1724</v>
      </c>
      <c r="B855">
        <v>3654</v>
      </c>
      <c r="C855" t="s">
        <v>268</v>
      </c>
      <c r="D855">
        <v>3282</v>
      </c>
      <c r="E855">
        <v>3275</v>
      </c>
      <c r="F855">
        <v>89.03</v>
      </c>
      <c r="G855">
        <v>400</v>
      </c>
      <c r="H855">
        <v>0</v>
      </c>
      <c r="I855">
        <f t="shared" si="13"/>
        <v>400</v>
      </c>
      <c r="J855" t="s">
        <v>29</v>
      </c>
      <c r="K855" t="s">
        <v>1383</v>
      </c>
      <c r="L855">
        <v>19800101</v>
      </c>
      <c r="M855" t="s">
        <v>264</v>
      </c>
      <c r="N855" t="s">
        <v>1400</v>
      </c>
      <c r="O855">
        <v>2024</v>
      </c>
      <c r="P855">
        <v>0</v>
      </c>
    </row>
    <row r="856" spans="1:16" hidden="1" x14ac:dyDescent="0.25">
      <c r="A856" t="s">
        <v>1725</v>
      </c>
      <c r="B856">
        <v>3762</v>
      </c>
      <c r="C856" t="s">
        <v>268</v>
      </c>
      <c r="D856">
        <v>3273</v>
      </c>
      <c r="E856">
        <v>3276</v>
      </c>
      <c r="F856">
        <v>25.62</v>
      </c>
      <c r="G856">
        <v>400</v>
      </c>
      <c r="H856">
        <v>0</v>
      </c>
      <c r="I856">
        <f t="shared" si="13"/>
        <v>400</v>
      </c>
      <c r="J856" t="s">
        <v>29</v>
      </c>
      <c r="K856" t="s">
        <v>1383</v>
      </c>
      <c r="L856">
        <v>19800101</v>
      </c>
      <c r="M856" t="s">
        <v>264</v>
      </c>
      <c r="N856" t="s">
        <v>1400</v>
      </c>
      <c r="O856">
        <v>2024</v>
      </c>
      <c r="P856">
        <v>0</v>
      </c>
    </row>
    <row r="857" spans="1:16" hidden="1" x14ac:dyDescent="0.25">
      <c r="A857" t="s">
        <v>1726</v>
      </c>
      <c r="B857">
        <v>3872</v>
      </c>
      <c r="C857" t="s">
        <v>268</v>
      </c>
      <c r="D857">
        <v>3308</v>
      </c>
      <c r="E857">
        <v>3309</v>
      </c>
      <c r="F857">
        <v>61.68</v>
      </c>
      <c r="G857">
        <v>400</v>
      </c>
      <c r="H857">
        <v>0</v>
      </c>
      <c r="I857">
        <f t="shared" si="13"/>
        <v>400</v>
      </c>
      <c r="J857" t="s">
        <v>29</v>
      </c>
      <c r="K857" t="s">
        <v>1383</v>
      </c>
      <c r="L857">
        <v>20100101</v>
      </c>
      <c r="M857" t="s">
        <v>264</v>
      </c>
      <c r="N857" t="s">
        <v>517</v>
      </c>
      <c r="O857">
        <v>2024</v>
      </c>
      <c r="P857">
        <v>0</v>
      </c>
    </row>
    <row r="858" spans="1:16" hidden="1" x14ac:dyDescent="0.25">
      <c r="A858" t="s">
        <v>1727</v>
      </c>
      <c r="B858">
        <v>3873</v>
      </c>
      <c r="C858" t="s">
        <v>268</v>
      </c>
      <c r="D858">
        <v>3309</v>
      </c>
      <c r="E858">
        <v>3310</v>
      </c>
      <c r="F858">
        <v>57.79</v>
      </c>
      <c r="G858">
        <v>400</v>
      </c>
      <c r="H858">
        <v>0</v>
      </c>
      <c r="I858">
        <f t="shared" si="13"/>
        <v>400</v>
      </c>
      <c r="J858" t="s">
        <v>29</v>
      </c>
      <c r="K858" t="s">
        <v>1383</v>
      </c>
      <c r="L858">
        <v>20100101</v>
      </c>
      <c r="M858" t="s">
        <v>264</v>
      </c>
      <c r="N858" t="s">
        <v>517</v>
      </c>
      <c r="O858">
        <v>2024</v>
      </c>
      <c r="P858">
        <v>0</v>
      </c>
    </row>
    <row r="859" spans="1:16" hidden="1" x14ac:dyDescent="0.25">
      <c r="A859" t="s">
        <v>1728</v>
      </c>
      <c r="B859">
        <v>3900</v>
      </c>
      <c r="C859" t="s">
        <v>268</v>
      </c>
      <c r="D859">
        <v>3308</v>
      </c>
      <c r="E859">
        <v>3311</v>
      </c>
      <c r="F859">
        <v>28.86</v>
      </c>
      <c r="G859">
        <v>400</v>
      </c>
      <c r="H859">
        <v>0</v>
      </c>
      <c r="I859">
        <f t="shared" si="13"/>
        <v>400</v>
      </c>
      <c r="J859" t="s">
        <v>29</v>
      </c>
      <c r="K859" t="s">
        <v>1383</v>
      </c>
      <c r="L859">
        <v>20100101</v>
      </c>
      <c r="M859" t="s">
        <v>264</v>
      </c>
      <c r="N859" t="s">
        <v>517</v>
      </c>
      <c r="O859">
        <v>2024</v>
      </c>
      <c r="P859">
        <v>0</v>
      </c>
    </row>
    <row r="860" spans="1:16" hidden="1" x14ac:dyDescent="0.25">
      <c r="A860" t="s">
        <v>1729</v>
      </c>
      <c r="B860">
        <v>3901</v>
      </c>
      <c r="C860" t="s">
        <v>268</v>
      </c>
      <c r="D860">
        <v>3313</v>
      </c>
      <c r="E860">
        <v>3311</v>
      </c>
      <c r="F860">
        <v>57.82</v>
      </c>
      <c r="G860">
        <v>400</v>
      </c>
      <c r="H860">
        <v>0</v>
      </c>
      <c r="I860">
        <f t="shared" si="13"/>
        <v>400</v>
      </c>
      <c r="J860" t="s">
        <v>29</v>
      </c>
      <c r="K860" t="s">
        <v>1383</v>
      </c>
      <c r="L860">
        <v>20100101</v>
      </c>
      <c r="M860" t="s">
        <v>264</v>
      </c>
      <c r="N860" t="s">
        <v>517</v>
      </c>
      <c r="O860">
        <v>2024</v>
      </c>
      <c r="P860">
        <v>0</v>
      </c>
    </row>
    <row r="861" spans="1:16" hidden="1" x14ac:dyDescent="0.25">
      <c r="A861" t="s">
        <v>1730</v>
      </c>
      <c r="B861">
        <v>4366</v>
      </c>
      <c r="C861" t="s">
        <v>268</v>
      </c>
      <c r="D861">
        <v>3137</v>
      </c>
      <c r="E861">
        <v>3241</v>
      </c>
      <c r="F861">
        <v>8.75</v>
      </c>
      <c r="G861">
        <v>400</v>
      </c>
      <c r="H861">
        <v>0</v>
      </c>
      <c r="I861">
        <f t="shared" si="13"/>
        <v>400</v>
      </c>
      <c r="J861" t="s">
        <v>29</v>
      </c>
      <c r="L861">
        <v>20010101</v>
      </c>
      <c r="M861" t="s">
        <v>264</v>
      </c>
      <c r="N861" t="s">
        <v>1333</v>
      </c>
      <c r="O861">
        <v>2024</v>
      </c>
      <c r="P861">
        <v>0</v>
      </c>
    </row>
    <row r="862" spans="1:16" hidden="1" x14ac:dyDescent="0.25">
      <c r="A862" t="s">
        <v>1731</v>
      </c>
      <c r="B862">
        <v>4368</v>
      </c>
      <c r="C862" t="s">
        <v>268</v>
      </c>
      <c r="D862">
        <v>3135</v>
      </c>
      <c r="E862">
        <v>3239</v>
      </c>
      <c r="F862">
        <v>9.26</v>
      </c>
      <c r="G862">
        <v>400</v>
      </c>
      <c r="H862">
        <v>0</v>
      </c>
      <c r="I862">
        <f t="shared" si="13"/>
        <v>400</v>
      </c>
      <c r="J862" t="s">
        <v>29</v>
      </c>
      <c r="L862">
        <v>20010101</v>
      </c>
      <c r="M862" t="s">
        <v>264</v>
      </c>
      <c r="N862" t="s">
        <v>1333</v>
      </c>
      <c r="O862">
        <v>2024</v>
      </c>
      <c r="P862">
        <v>0</v>
      </c>
    </row>
    <row r="863" spans="1:16" hidden="1" x14ac:dyDescent="0.25">
      <c r="A863" t="s">
        <v>1732</v>
      </c>
      <c r="B863">
        <v>453</v>
      </c>
      <c r="C863" t="s">
        <v>28</v>
      </c>
      <c r="D863">
        <v>1273</v>
      </c>
      <c r="E863" t="s">
        <v>1312</v>
      </c>
      <c r="F863">
        <v>20.05</v>
      </c>
      <c r="G863">
        <v>400</v>
      </c>
      <c r="H863">
        <v>0</v>
      </c>
      <c r="I863">
        <f t="shared" si="13"/>
        <v>400</v>
      </c>
      <c r="J863" t="s">
        <v>29</v>
      </c>
      <c r="K863" t="s">
        <v>30</v>
      </c>
      <c r="L863">
        <v>19800101</v>
      </c>
      <c r="M863" t="s">
        <v>264</v>
      </c>
      <c r="N863" t="s">
        <v>592</v>
      </c>
      <c r="O863">
        <v>2024</v>
      </c>
      <c r="P863">
        <v>0</v>
      </c>
    </row>
    <row r="864" spans="1:16" hidden="1" x14ac:dyDescent="0.25">
      <c r="A864" t="s">
        <v>1733</v>
      </c>
      <c r="B864">
        <v>776</v>
      </c>
      <c r="C864" t="s">
        <v>268</v>
      </c>
      <c r="D864">
        <v>1213</v>
      </c>
      <c r="E864">
        <v>1272</v>
      </c>
      <c r="F864">
        <v>27.96</v>
      </c>
      <c r="G864">
        <v>400</v>
      </c>
      <c r="H864">
        <v>0</v>
      </c>
      <c r="I864">
        <f t="shared" si="13"/>
        <v>400</v>
      </c>
      <c r="J864" t="s">
        <v>29</v>
      </c>
      <c r="K864" t="s">
        <v>30</v>
      </c>
      <c r="L864">
        <v>19920101</v>
      </c>
      <c r="M864" t="s">
        <v>264</v>
      </c>
      <c r="N864" t="s">
        <v>558</v>
      </c>
      <c r="O864">
        <v>2024</v>
      </c>
      <c r="P864">
        <v>0</v>
      </c>
    </row>
    <row r="865" spans="1:16" hidden="1" x14ac:dyDescent="0.25">
      <c r="A865" t="s">
        <v>1734</v>
      </c>
      <c r="B865">
        <v>705</v>
      </c>
      <c r="C865" t="s">
        <v>268</v>
      </c>
      <c r="D865">
        <v>40026</v>
      </c>
      <c r="E865">
        <v>40042</v>
      </c>
      <c r="F865">
        <v>10.14</v>
      </c>
      <c r="G865">
        <v>500</v>
      </c>
      <c r="H865">
        <v>0</v>
      </c>
      <c r="I865">
        <f t="shared" si="13"/>
        <v>500</v>
      </c>
      <c r="J865" t="s">
        <v>29</v>
      </c>
      <c r="K865" t="s">
        <v>30</v>
      </c>
      <c r="L865">
        <v>20200101</v>
      </c>
      <c r="M865" t="s">
        <v>31</v>
      </c>
      <c r="N865" t="s">
        <v>610</v>
      </c>
      <c r="O865">
        <v>2024</v>
      </c>
      <c r="P865">
        <v>0</v>
      </c>
    </row>
    <row r="866" spans="1:16" hidden="1" x14ac:dyDescent="0.25">
      <c r="A866" t="s">
        <v>1735</v>
      </c>
      <c r="B866">
        <v>716</v>
      </c>
      <c r="C866" t="s">
        <v>268</v>
      </c>
      <c r="D866">
        <v>40032</v>
      </c>
      <c r="E866">
        <v>40034</v>
      </c>
      <c r="F866">
        <v>9.94</v>
      </c>
      <c r="G866">
        <v>500</v>
      </c>
      <c r="H866">
        <v>0</v>
      </c>
      <c r="I866">
        <f t="shared" si="13"/>
        <v>500</v>
      </c>
      <c r="J866" t="s">
        <v>29</v>
      </c>
      <c r="K866" t="s">
        <v>30</v>
      </c>
      <c r="L866">
        <v>20200101</v>
      </c>
      <c r="M866" t="s">
        <v>31</v>
      </c>
      <c r="N866" t="s">
        <v>610</v>
      </c>
      <c r="O866">
        <v>2024</v>
      </c>
      <c r="P866">
        <v>0</v>
      </c>
    </row>
    <row r="867" spans="1:16" hidden="1" x14ac:dyDescent="0.25">
      <c r="A867" t="s">
        <v>1736</v>
      </c>
      <c r="B867">
        <v>730</v>
      </c>
      <c r="C867" t="s">
        <v>268</v>
      </c>
      <c r="D867">
        <v>40055</v>
      </c>
      <c r="E867">
        <v>40056</v>
      </c>
      <c r="F867">
        <v>13.44</v>
      </c>
      <c r="G867">
        <v>500</v>
      </c>
      <c r="H867">
        <v>0</v>
      </c>
      <c r="I867">
        <f t="shared" si="13"/>
        <v>500</v>
      </c>
      <c r="J867" t="s">
        <v>29</v>
      </c>
      <c r="K867" t="s">
        <v>30</v>
      </c>
      <c r="L867">
        <v>20200101</v>
      </c>
      <c r="M867" t="s">
        <v>31</v>
      </c>
      <c r="N867" t="s">
        <v>610</v>
      </c>
      <c r="O867">
        <v>2024</v>
      </c>
      <c r="P867">
        <v>0</v>
      </c>
    </row>
    <row r="868" spans="1:16" hidden="1" x14ac:dyDescent="0.25">
      <c r="A868" t="s">
        <v>1737</v>
      </c>
      <c r="B868">
        <v>792</v>
      </c>
      <c r="C868" t="s">
        <v>268</v>
      </c>
      <c r="D868">
        <v>41049</v>
      </c>
      <c r="E868">
        <v>41052</v>
      </c>
      <c r="F868">
        <v>41.68</v>
      </c>
      <c r="G868">
        <v>500</v>
      </c>
      <c r="H868">
        <v>0</v>
      </c>
      <c r="I868">
        <f t="shared" si="13"/>
        <v>500</v>
      </c>
      <c r="J868" t="s">
        <v>29</v>
      </c>
      <c r="K868" t="s">
        <v>30</v>
      </c>
      <c r="L868">
        <v>20090101</v>
      </c>
      <c r="M868" t="s">
        <v>31</v>
      </c>
      <c r="N868" t="s">
        <v>649</v>
      </c>
      <c r="O868">
        <v>2024</v>
      </c>
      <c r="P868">
        <v>0</v>
      </c>
    </row>
    <row r="869" spans="1:16" hidden="1" x14ac:dyDescent="0.25">
      <c r="A869" t="s">
        <v>1738</v>
      </c>
      <c r="B869" t="s">
        <v>1739</v>
      </c>
      <c r="C869" t="s">
        <v>28</v>
      </c>
      <c r="D869">
        <v>40940</v>
      </c>
      <c r="E869">
        <v>40950</v>
      </c>
      <c r="F869">
        <v>8.84</v>
      </c>
      <c r="G869">
        <v>500</v>
      </c>
      <c r="H869">
        <v>0</v>
      </c>
      <c r="I869">
        <f t="shared" si="13"/>
        <v>500</v>
      </c>
      <c r="J869" t="s">
        <v>29</v>
      </c>
      <c r="K869" t="s">
        <v>30</v>
      </c>
      <c r="L869">
        <v>19830101</v>
      </c>
      <c r="M869" t="s">
        <v>31</v>
      </c>
      <c r="N869" t="s">
        <v>995</v>
      </c>
      <c r="O869">
        <v>2024</v>
      </c>
      <c r="P869">
        <v>0</v>
      </c>
    </row>
    <row r="870" spans="1:16" hidden="1" x14ac:dyDescent="0.25">
      <c r="A870" t="s">
        <v>1740</v>
      </c>
      <c r="B870">
        <v>1836</v>
      </c>
      <c r="C870" t="s">
        <v>28</v>
      </c>
      <c r="D870">
        <v>1015</v>
      </c>
      <c r="E870">
        <v>1016</v>
      </c>
      <c r="F870">
        <v>18.809999999999999</v>
      </c>
      <c r="G870">
        <v>500</v>
      </c>
      <c r="H870">
        <v>0</v>
      </c>
      <c r="I870">
        <f t="shared" si="13"/>
        <v>500</v>
      </c>
      <c r="J870" t="s">
        <v>29</v>
      </c>
      <c r="K870" t="s">
        <v>30</v>
      </c>
      <c r="L870">
        <v>19870101</v>
      </c>
      <c r="M870" t="s">
        <v>161</v>
      </c>
      <c r="N870" t="s">
        <v>1741</v>
      </c>
      <c r="O870">
        <v>2024</v>
      </c>
      <c r="P870">
        <v>0</v>
      </c>
    </row>
    <row r="871" spans="1:16" hidden="1" x14ac:dyDescent="0.25">
      <c r="A871" t="s">
        <v>1742</v>
      </c>
      <c r="B871">
        <v>1837</v>
      </c>
      <c r="C871" t="s">
        <v>28</v>
      </c>
      <c r="D871">
        <v>1016</v>
      </c>
      <c r="E871">
        <v>1017</v>
      </c>
      <c r="F871">
        <v>46.69</v>
      </c>
      <c r="G871">
        <v>500</v>
      </c>
      <c r="H871">
        <v>0</v>
      </c>
      <c r="I871">
        <f t="shared" si="13"/>
        <v>500</v>
      </c>
      <c r="J871" t="s">
        <v>29</v>
      </c>
      <c r="K871" t="s">
        <v>30</v>
      </c>
      <c r="L871">
        <v>19870101</v>
      </c>
      <c r="M871" t="s">
        <v>161</v>
      </c>
      <c r="N871" t="s">
        <v>1741</v>
      </c>
      <c r="O871">
        <v>2024</v>
      </c>
      <c r="P871">
        <v>0</v>
      </c>
    </row>
    <row r="872" spans="1:16" hidden="1" x14ac:dyDescent="0.25">
      <c r="A872" t="s">
        <v>1743</v>
      </c>
      <c r="B872">
        <v>1838</v>
      </c>
      <c r="C872" t="s">
        <v>28</v>
      </c>
      <c r="D872">
        <v>1017</v>
      </c>
      <c r="E872">
        <v>1018</v>
      </c>
      <c r="F872">
        <v>10.31</v>
      </c>
      <c r="G872">
        <v>500</v>
      </c>
      <c r="H872">
        <v>0</v>
      </c>
      <c r="I872">
        <f t="shared" si="13"/>
        <v>500</v>
      </c>
      <c r="J872" t="s">
        <v>29</v>
      </c>
      <c r="K872" t="s">
        <v>30</v>
      </c>
      <c r="L872">
        <v>19870101</v>
      </c>
      <c r="M872" t="s">
        <v>161</v>
      </c>
      <c r="N872" t="s">
        <v>1741</v>
      </c>
      <c r="O872">
        <v>2024</v>
      </c>
      <c r="P872">
        <v>0</v>
      </c>
    </row>
    <row r="873" spans="1:16" hidden="1" x14ac:dyDescent="0.25">
      <c r="A873" t="s">
        <v>1744</v>
      </c>
      <c r="B873">
        <v>1840</v>
      </c>
      <c r="C873" t="s">
        <v>28</v>
      </c>
      <c r="D873">
        <v>1018</v>
      </c>
      <c r="E873">
        <v>1019</v>
      </c>
      <c r="F873">
        <v>34.5</v>
      </c>
      <c r="G873">
        <v>500</v>
      </c>
      <c r="H873">
        <v>0</v>
      </c>
      <c r="I873">
        <f t="shared" si="13"/>
        <v>500</v>
      </c>
      <c r="J873" t="s">
        <v>29</v>
      </c>
      <c r="K873" t="s">
        <v>30</v>
      </c>
      <c r="L873">
        <v>19870101</v>
      </c>
      <c r="M873" t="s">
        <v>161</v>
      </c>
      <c r="N873" t="s">
        <v>1741</v>
      </c>
      <c r="O873">
        <v>2024</v>
      </c>
      <c r="P873">
        <v>0</v>
      </c>
    </row>
    <row r="874" spans="1:16" hidden="1" x14ac:dyDescent="0.25">
      <c r="A874" t="s">
        <v>1745</v>
      </c>
      <c r="B874">
        <v>1841</v>
      </c>
      <c r="C874" t="s">
        <v>28</v>
      </c>
      <c r="D874">
        <v>1019</v>
      </c>
      <c r="E874">
        <v>1020</v>
      </c>
      <c r="F874">
        <v>38.18</v>
      </c>
      <c r="G874">
        <v>500</v>
      </c>
      <c r="H874">
        <v>0</v>
      </c>
      <c r="I874">
        <f t="shared" si="13"/>
        <v>500</v>
      </c>
      <c r="J874" t="s">
        <v>29</v>
      </c>
      <c r="K874" t="s">
        <v>30</v>
      </c>
      <c r="L874">
        <v>19870101</v>
      </c>
      <c r="M874" t="s">
        <v>161</v>
      </c>
      <c r="N874" t="s">
        <v>1741</v>
      </c>
      <c r="O874">
        <v>2024</v>
      </c>
      <c r="P874">
        <v>0</v>
      </c>
    </row>
    <row r="875" spans="1:16" hidden="1" x14ac:dyDescent="0.25">
      <c r="A875" t="s">
        <v>1746</v>
      </c>
      <c r="B875">
        <v>1267</v>
      </c>
      <c r="C875" t="s">
        <v>268</v>
      </c>
      <c r="D875">
        <v>1283</v>
      </c>
      <c r="E875">
        <v>1404</v>
      </c>
      <c r="F875">
        <v>29.37</v>
      </c>
      <c r="G875">
        <v>500</v>
      </c>
      <c r="H875">
        <v>0</v>
      </c>
      <c r="I875">
        <f t="shared" si="13"/>
        <v>500</v>
      </c>
      <c r="J875" t="s">
        <v>29</v>
      </c>
      <c r="K875" t="s">
        <v>30</v>
      </c>
      <c r="L875">
        <v>19920101</v>
      </c>
      <c r="M875" t="s">
        <v>264</v>
      </c>
      <c r="N875" t="s">
        <v>558</v>
      </c>
      <c r="O875">
        <v>2024</v>
      </c>
      <c r="P875">
        <v>0</v>
      </c>
    </row>
    <row r="876" spans="1:16" hidden="1" x14ac:dyDescent="0.25">
      <c r="A876" t="s">
        <v>1747</v>
      </c>
      <c r="B876">
        <v>1548</v>
      </c>
      <c r="C876" t="s">
        <v>268</v>
      </c>
      <c r="D876">
        <v>1750</v>
      </c>
      <c r="E876">
        <v>1807</v>
      </c>
      <c r="F876">
        <v>3.82</v>
      </c>
      <c r="G876">
        <v>500</v>
      </c>
      <c r="H876">
        <v>0</v>
      </c>
      <c r="I876">
        <f t="shared" si="13"/>
        <v>500</v>
      </c>
      <c r="J876" t="s">
        <v>29</v>
      </c>
      <c r="K876" t="s">
        <v>30</v>
      </c>
      <c r="L876">
        <v>19920101</v>
      </c>
      <c r="M876" t="s">
        <v>264</v>
      </c>
      <c r="N876" t="s">
        <v>558</v>
      </c>
      <c r="O876">
        <v>2024</v>
      </c>
      <c r="P876">
        <v>0</v>
      </c>
    </row>
    <row r="877" spans="1:16" hidden="1" x14ac:dyDescent="0.25">
      <c r="A877" t="s">
        <v>1748</v>
      </c>
      <c r="B877">
        <v>179</v>
      </c>
      <c r="C877" t="s">
        <v>268</v>
      </c>
      <c r="D877">
        <v>1727</v>
      </c>
      <c r="E877">
        <v>1750</v>
      </c>
      <c r="F877">
        <v>28.24</v>
      </c>
      <c r="G877">
        <v>500</v>
      </c>
      <c r="H877">
        <v>0</v>
      </c>
      <c r="I877">
        <f t="shared" si="13"/>
        <v>500</v>
      </c>
      <c r="J877" t="s">
        <v>29</v>
      </c>
      <c r="K877" t="s">
        <v>30</v>
      </c>
      <c r="L877">
        <v>19920101</v>
      </c>
      <c r="M877" t="s">
        <v>264</v>
      </c>
      <c r="N877" t="s">
        <v>558</v>
      </c>
      <c r="O877">
        <v>2024</v>
      </c>
      <c r="P877">
        <v>0</v>
      </c>
    </row>
    <row r="878" spans="1:16" hidden="1" x14ac:dyDescent="0.25">
      <c r="A878" t="s">
        <v>1749</v>
      </c>
      <c r="B878">
        <v>2030</v>
      </c>
      <c r="C878" t="s">
        <v>268</v>
      </c>
      <c r="D878">
        <v>1272</v>
      </c>
      <c r="E878">
        <v>1283</v>
      </c>
      <c r="F878">
        <v>31.92</v>
      </c>
      <c r="G878">
        <v>500</v>
      </c>
      <c r="H878">
        <v>0</v>
      </c>
      <c r="I878">
        <f t="shared" si="13"/>
        <v>500</v>
      </c>
      <c r="J878" t="s">
        <v>29</v>
      </c>
      <c r="K878" t="s">
        <v>30</v>
      </c>
      <c r="L878">
        <v>19920101</v>
      </c>
      <c r="M878" t="s">
        <v>264</v>
      </c>
      <c r="N878" t="s">
        <v>558</v>
      </c>
      <c r="O878">
        <v>2024</v>
      </c>
      <c r="P878">
        <v>0</v>
      </c>
    </row>
    <row r="879" spans="1:16" hidden="1" x14ac:dyDescent="0.25">
      <c r="A879" t="s">
        <v>1750</v>
      </c>
      <c r="B879">
        <v>2281</v>
      </c>
      <c r="C879" t="s">
        <v>268</v>
      </c>
      <c r="D879">
        <v>2919</v>
      </c>
      <c r="E879">
        <v>2920</v>
      </c>
      <c r="F879">
        <v>48.79</v>
      </c>
      <c r="G879">
        <v>500</v>
      </c>
      <c r="H879">
        <v>0</v>
      </c>
      <c r="I879">
        <f t="shared" si="13"/>
        <v>500</v>
      </c>
      <c r="J879" t="s">
        <v>29</v>
      </c>
      <c r="K879" t="s">
        <v>30</v>
      </c>
      <c r="L879">
        <v>20010101</v>
      </c>
      <c r="M879" t="s">
        <v>264</v>
      </c>
      <c r="N879" t="s">
        <v>1339</v>
      </c>
      <c r="O879">
        <v>2024</v>
      </c>
      <c r="P879">
        <v>0</v>
      </c>
    </row>
    <row r="880" spans="1:16" hidden="1" x14ac:dyDescent="0.25">
      <c r="A880" t="s">
        <v>1751</v>
      </c>
      <c r="B880">
        <v>2282</v>
      </c>
      <c r="C880" t="s">
        <v>268</v>
      </c>
      <c r="D880">
        <v>2920</v>
      </c>
      <c r="E880">
        <v>2923</v>
      </c>
      <c r="F880">
        <v>51.2</v>
      </c>
      <c r="G880">
        <v>500</v>
      </c>
      <c r="H880">
        <v>0</v>
      </c>
      <c r="I880">
        <f t="shared" si="13"/>
        <v>500</v>
      </c>
      <c r="J880" t="s">
        <v>29</v>
      </c>
      <c r="K880" t="s">
        <v>30</v>
      </c>
      <c r="L880">
        <v>20010101</v>
      </c>
      <c r="M880" t="s">
        <v>264</v>
      </c>
      <c r="N880" t="s">
        <v>1339</v>
      </c>
      <c r="O880">
        <v>2024</v>
      </c>
      <c r="P880">
        <v>0</v>
      </c>
    </row>
    <row r="881" spans="1:16" hidden="1" x14ac:dyDescent="0.25">
      <c r="A881" t="s">
        <v>1752</v>
      </c>
      <c r="B881">
        <v>2747</v>
      </c>
      <c r="C881" t="s">
        <v>268</v>
      </c>
      <c r="D881">
        <v>2938</v>
      </c>
      <c r="E881">
        <v>2939</v>
      </c>
      <c r="F881">
        <v>28.39</v>
      </c>
      <c r="G881">
        <v>500</v>
      </c>
      <c r="H881">
        <v>0</v>
      </c>
      <c r="I881">
        <f t="shared" si="13"/>
        <v>500</v>
      </c>
      <c r="J881" t="s">
        <v>29</v>
      </c>
      <c r="K881" t="s">
        <v>30</v>
      </c>
      <c r="L881">
        <v>20010101</v>
      </c>
      <c r="M881" t="s">
        <v>264</v>
      </c>
      <c r="N881" t="s">
        <v>1339</v>
      </c>
      <c r="O881">
        <v>2024</v>
      </c>
      <c r="P881">
        <v>0</v>
      </c>
    </row>
    <row r="882" spans="1:16" hidden="1" x14ac:dyDescent="0.25">
      <c r="A882" t="s">
        <v>1753</v>
      </c>
      <c r="B882">
        <v>2748</v>
      </c>
      <c r="C882" t="s">
        <v>268</v>
      </c>
      <c r="D882">
        <v>2939</v>
      </c>
      <c r="E882">
        <v>2919</v>
      </c>
      <c r="F882">
        <v>51.2</v>
      </c>
      <c r="G882">
        <v>500</v>
      </c>
      <c r="H882">
        <v>0</v>
      </c>
      <c r="I882">
        <f t="shared" si="13"/>
        <v>500</v>
      </c>
      <c r="J882" t="s">
        <v>29</v>
      </c>
      <c r="K882" t="s">
        <v>30</v>
      </c>
      <c r="L882">
        <v>20010101</v>
      </c>
      <c r="M882" t="s">
        <v>264</v>
      </c>
      <c r="N882" t="s">
        <v>1339</v>
      </c>
      <c r="O882">
        <v>2024</v>
      </c>
      <c r="P882">
        <v>0</v>
      </c>
    </row>
    <row r="883" spans="1:16" hidden="1" x14ac:dyDescent="0.25">
      <c r="A883" t="s">
        <v>1754</v>
      </c>
      <c r="B883">
        <v>3457</v>
      </c>
      <c r="C883" t="s">
        <v>268</v>
      </c>
      <c r="D883">
        <v>3151</v>
      </c>
      <c r="E883">
        <v>3155</v>
      </c>
      <c r="F883">
        <v>51.57</v>
      </c>
      <c r="G883">
        <v>500</v>
      </c>
      <c r="H883">
        <v>0</v>
      </c>
      <c r="I883">
        <f t="shared" si="13"/>
        <v>500</v>
      </c>
      <c r="J883" t="s">
        <v>29</v>
      </c>
      <c r="K883" t="s">
        <v>1383</v>
      </c>
      <c r="L883">
        <v>20100101</v>
      </c>
      <c r="M883" t="s">
        <v>264</v>
      </c>
      <c r="N883" t="s">
        <v>1133</v>
      </c>
      <c r="O883">
        <v>2024</v>
      </c>
      <c r="P883">
        <v>0</v>
      </c>
    </row>
    <row r="884" spans="1:16" hidden="1" x14ac:dyDescent="0.25">
      <c r="A884" t="s">
        <v>1755</v>
      </c>
      <c r="B884">
        <v>3464</v>
      </c>
      <c r="C884" t="s">
        <v>268</v>
      </c>
      <c r="D884">
        <v>3162</v>
      </c>
      <c r="E884">
        <v>3155</v>
      </c>
      <c r="F884">
        <v>8.3000000000000007</v>
      </c>
      <c r="G884">
        <v>500</v>
      </c>
      <c r="H884">
        <v>0</v>
      </c>
      <c r="I884">
        <f t="shared" si="13"/>
        <v>500</v>
      </c>
      <c r="J884" t="s">
        <v>29</v>
      </c>
      <c r="K884" t="s">
        <v>1383</v>
      </c>
      <c r="L884">
        <v>20100101</v>
      </c>
      <c r="M884" t="s">
        <v>264</v>
      </c>
      <c r="N884" t="s">
        <v>1133</v>
      </c>
      <c r="O884">
        <v>2024</v>
      </c>
      <c r="P884">
        <v>0</v>
      </c>
    </row>
    <row r="885" spans="1:16" hidden="1" x14ac:dyDescent="0.25">
      <c r="A885" t="s">
        <v>1756</v>
      </c>
      <c r="B885">
        <v>3761</v>
      </c>
      <c r="C885" t="s">
        <v>268</v>
      </c>
      <c r="D885">
        <v>3275</v>
      </c>
      <c r="E885">
        <v>3272</v>
      </c>
      <c r="F885">
        <v>30.86</v>
      </c>
      <c r="G885">
        <v>500</v>
      </c>
      <c r="H885">
        <v>0</v>
      </c>
      <c r="I885">
        <f t="shared" si="13"/>
        <v>500</v>
      </c>
      <c r="J885" t="s">
        <v>29</v>
      </c>
      <c r="K885" t="s">
        <v>1383</v>
      </c>
      <c r="L885">
        <v>19800101</v>
      </c>
      <c r="M885" t="s">
        <v>264</v>
      </c>
      <c r="N885" t="s">
        <v>1400</v>
      </c>
      <c r="O885">
        <v>2024</v>
      </c>
      <c r="P885">
        <v>0</v>
      </c>
    </row>
    <row r="886" spans="1:16" hidden="1" x14ac:dyDescent="0.25">
      <c r="A886" t="s">
        <v>1757</v>
      </c>
      <c r="B886">
        <v>3763</v>
      </c>
      <c r="C886" t="s">
        <v>268</v>
      </c>
      <c r="D886">
        <v>3272</v>
      </c>
      <c r="E886">
        <v>3270</v>
      </c>
      <c r="F886">
        <v>47.1</v>
      </c>
      <c r="G886">
        <v>500</v>
      </c>
      <c r="H886">
        <v>0</v>
      </c>
      <c r="I886">
        <f t="shared" si="13"/>
        <v>500</v>
      </c>
      <c r="J886" t="s">
        <v>29</v>
      </c>
      <c r="K886" t="s">
        <v>1383</v>
      </c>
      <c r="L886">
        <v>19800101</v>
      </c>
      <c r="M886" t="s">
        <v>264</v>
      </c>
      <c r="N886" t="s">
        <v>1406</v>
      </c>
      <c r="O886">
        <v>2024</v>
      </c>
      <c r="P886">
        <v>0</v>
      </c>
    </row>
    <row r="887" spans="1:16" hidden="1" x14ac:dyDescent="0.25">
      <c r="A887" t="s">
        <v>1758</v>
      </c>
      <c r="B887">
        <v>3764</v>
      </c>
      <c r="C887" t="s">
        <v>268</v>
      </c>
      <c r="D887">
        <v>3270</v>
      </c>
      <c r="E887">
        <v>3268</v>
      </c>
      <c r="F887">
        <v>50</v>
      </c>
      <c r="G887">
        <v>500</v>
      </c>
      <c r="H887">
        <v>0</v>
      </c>
      <c r="I887">
        <f t="shared" si="13"/>
        <v>500</v>
      </c>
      <c r="J887" t="s">
        <v>29</v>
      </c>
      <c r="K887" t="s">
        <v>1383</v>
      </c>
      <c r="L887">
        <v>19800101</v>
      </c>
      <c r="M887" t="s">
        <v>264</v>
      </c>
      <c r="N887" t="s">
        <v>1406</v>
      </c>
      <c r="O887">
        <v>2024</v>
      </c>
      <c r="P887">
        <v>0</v>
      </c>
    </row>
    <row r="888" spans="1:16" hidden="1" x14ac:dyDescent="0.25">
      <c r="A888" t="s">
        <v>1759</v>
      </c>
      <c r="B888">
        <v>3765</v>
      </c>
      <c r="C888" t="s">
        <v>268</v>
      </c>
      <c r="D888">
        <v>3268</v>
      </c>
      <c r="E888">
        <v>3266</v>
      </c>
      <c r="F888">
        <v>50.01</v>
      </c>
      <c r="G888">
        <v>500</v>
      </c>
      <c r="H888">
        <v>0</v>
      </c>
      <c r="I888">
        <f t="shared" si="13"/>
        <v>500</v>
      </c>
      <c r="J888" t="s">
        <v>29</v>
      </c>
      <c r="K888" t="s">
        <v>1383</v>
      </c>
      <c r="L888">
        <v>19800101</v>
      </c>
      <c r="M888" t="s">
        <v>264</v>
      </c>
      <c r="N888" t="s">
        <v>1406</v>
      </c>
      <c r="O888">
        <v>2024</v>
      </c>
      <c r="P888">
        <v>0</v>
      </c>
    </row>
    <row r="889" spans="1:16" hidden="1" x14ac:dyDescent="0.25">
      <c r="A889" t="s">
        <v>1760</v>
      </c>
      <c r="B889">
        <v>3766</v>
      </c>
      <c r="C889" t="s">
        <v>268</v>
      </c>
      <c r="D889">
        <v>3266</v>
      </c>
      <c r="E889">
        <v>3264</v>
      </c>
      <c r="F889">
        <v>50</v>
      </c>
      <c r="G889">
        <v>500</v>
      </c>
      <c r="H889">
        <v>0</v>
      </c>
      <c r="I889">
        <f t="shared" si="13"/>
        <v>500</v>
      </c>
      <c r="J889" t="s">
        <v>29</v>
      </c>
      <c r="K889" t="s">
        <v>1383</v>
      </c>
      <c r="L889">
        <v>19800101</v>
      </c>
      <c r="M889" t="s">
        <v>264</v>
      </c>
      <c r="N889" t="s">
        <v>1406</v>
      </c>
      <c r="O889">
        <v>2024</v>
      </c>
      <c r="P889">
        <v>0</v>
      </c>
    </row>
    <row r="890" spans="1:16" hidden="1" x14ac:dyDescent="0.25">
      <c r="A890" t="s">
        <v>1761</v>
      </c>
      <c r="B890">
        <v>3767</v>
      </c>
      <c r="C890" t="s">
        <v>268</v>
      </c>
      <c r="D890">
        <v>3264</v>
      </c>
      <c r="E890">
        <v>3262</v>
      </c>
      <c r="F890">
        <v>50</v>
      </c>
      <c r="G890">
        <v>500</v>
      </c>
      <c r="H890">
        <v>0</v>
      </c>
      <c r="I890">
        <f t="shared" si="13"/>
        <v>500</v>
      </c>
      <c r="J890" t="s">
        <v>29</v>
      </c>
      <c r="K890" t="s">
        <v>1383</v>
      </c>
      <c r="L890">
        <v>19800101</v>
      </c>
      <c r="M890" t="s">
        <v>264</v>
      </c>
      <c r="N890" t="s">
        <v>1406</v>
      </c>
      <c r="O890">
        <v>2024</v>
      </c>
      <c r="P890">
        <v>0</v>
      </c>
    </row>
    <row r="891" spans="1:16" hidden="1" x14ac:dyDescent="0.25">
      <c r="A891" t="s">
        <v>1762</v>
      </c>
      <c r="B891">
        <v>3768</v>
      </c>
      <c r="C891" t="s">
        <v>268</v>
      </c>
      <c r="D891">
        <v>3262</v>
      </c>
      <c r="E891">
        <v>3260</v>
      </c>
      <c r="F891">
        <v>50</v>
      </c>
      <c r="G891">
        <v>500</v>
      </c>
      <c r="H891">
        <v>0</v>
      </c>
      <c r="I891">
        <f t="shared" si="13"/>
        <v>500</v>
      </c>
      <c r="J891" t="s">
        <v>29</v>
      </c>
      <c r="K891" t="s">
        <v>1383</v>
      </c>
      <c r="L891">
        <v>19800101</v>
      </c>
      <c r="M891" t="s">
        <v>264</v>
      </c>
      <c r="N891" t="s">
        <v>1406</v>
      </c>
      <c r="O891">
        <v>2024</v>
      </c>
      <c r="P891">
        <v>0</v>
      </c>
    </row>
    <row r="892" spans="1:16" hidden="1" x14ac:dyDescent="0.25">
      <c r="A892" t="s">
        <v>1763</v>
      </c>
      <c r="B892">
        <v>3769</v>
      </c>
      <c r="C892" t="s">
        <v>268</v>
      </c>
      <c r="D892">
        <v>3260</v>
      </c>
      <c r="E892">
        <v>3258</v>
      </c>
      <c r="F892">
        <v>49</v>
      </c>
      <c r="G892">
        <v>500</v>
      </c>
      <c r="H892">
        <v>0</v>
      </c>
      <c r="I892">
        <f t="shared" si="13"/>
        <v>500</v>
      </c>
      <c r="J892" t="s">
        <v>29</v>
      </c>
      <c r="K892" t="s">
        <v>1383</v>
      </c>
      <c r="L892">
        <v>19800101</v>
      </c>
      <c r="M892" t="s">
        <v>264</v>
      </c>
      <c r="N892" t="s">
        <v>1406</v>
      </c>
      <c r="O892">
        <v>2024</v>
      </c>
      <c r="P892">
        <v>0</v>
      </c>
    </row>
    <row r="893" spans="1:16" hidden="1" x14ac:dyDescent="0.25">
      <c r="A893" t="s">
        <v>1764</v>
      </c>
      <c r="B893">
        <v>3770</v>
      </c>
      <c r="C893" t="s">
        <v>268</v>
      </c>
      <c r="D893">
        <v>3245</v>
      </c>
      <c r="E893" t="s">
        <v>1765</v>
      </c>
      <c r="F893">
        <v>14.19</v>
      </c>
      <c r="G893">
        <v>500</v>
      </c>
      <c r="H893">
        <v>0</v>
      </c>
      <c r="I893">
        <f t="shared" si="13"/>
        <v>500</v>
      </c>
      <c r="J893" t="s">
        <v>29</v>
      </c>
      <c r="K893" t="s">
        <v>1383</v>
      </c>
      <c r="L893">
        <v>19800101</v>
      </c>
      <c r="M893" t="s">
        <v>264</v>
      </c>
      <c r="N893" t="s">
        <v>1406</v>
      </c>
      <c r="O893">
        <v>2024</v>
      </c>
      <c r="P893">
        <v>0</v>
      </c>
    </row>
    <row r="894" spans="1:16" hidden="1" x14ac:dyDescent="0.25">
      <c r="A894" t="s">
        <v>1766</v>
      </c>
      <c r="B894">
        <v>3771</v>
      </c>
      <c r="C894" t="s">
        <v>268</v>
      </c>
      <c r="D894">
        <v>3256</v>
      </c>
      <c r="E894">
        <v>3258</v>
      </c>
      <c r="F894">
        <v>42.95</v>
      </c>
      <c r="G894">
        <v>500</v>
      </c>
      <c r="H894">
        <v>0</v>
      </c>
      <c r="I894">
        <f t="shared" si="13"/>
        <v>500</v>
      </c>
      <c r="J894" t="s">
        <v>29</v>
      </c>
      <c r="K894" t="s">
        <v>1383</v>
      </c>
      <c r="L894">
        <v>19800101</v>
      </c>
      <c r="M894" t="s">
        <v>264</v>
      </c>
      <c r="N894" t="s">
        <v>1414</v>
      </c>
      <c r="O894">
        <v>2024</v>
      </c>
      <c r="P894">
        <v>0</v>
      </c>
    </row>
    <row r="895" spans="1:16" hidden="1" x14ac:dyDescent="0.25">
      <c r="A895" t="s">
        <v>1767</v>
      </c>
      <c r="B895">
        <v>3772</v>
      </c>
      <c r="C895" t="s">
        <v>268</v>
      </c>
      <c r="D895">
        <v>3254</v>
      </c>
      <c r="E895">
        <v>3256</v>
      </c>
      <c r="F895">
        <v>47.85</v>
      </c>
      <c r="G895">
        <v>500</v>
      </c>
      <c r="H895">
        <v>0</v>
      </c>
      <c r="I895">
        <f t="shared" si="13"/>
        <v>500</v>
      </c>
      <c r="J895" t="s">
        <v>29</v>
      </c>
      <c r="K895" t="s">
        <v>1383</v>
      </c>
      <c r="L895">
        <v>19800101</v>
      </c>
      <c r="M895" t="s">
        <v>264</v>
      </c>
      <c r="N895" t="s">
        <v>1414</v>
      </c>
      <c r="O895">
        <v>2024</v>
      </c>
      <c r="P895">
        <v>0</v>
      </c>
    </row>
    <row r="896" spans="1:16" hidden="1" x14ac:dyDescent="0.25">
      <c r="A896" t="s">
        <v>1768</v>
      </c>
      <c r="B896">
        <v>3799</v>
      </c>
      <c r="C896" t="s">
        <v>268</v>
      </c>
      <c r="D896">
        <v>3043</v>
      </c>
      <c r="E896">
        <v>3254</v>
      </c>
      <c r="F896">
        <v>46.59</v>
      </c>
      <c r="G896">
        <v>500</v>
      </c>
      <c r="H896">
        <v>0</v>
      </c>
      <c r="I896">
        <f t="shared" si="13"/>
        <v>500</v>
      </c>
      <c r="J896" t="s">
        <v>29</v>
      </c>
      <c r="K896" t="s">
        <v>1383</v>
      </c>
      <c r="L896">
        <v>19800101</v>
      </c>
      <c r="M896" t="s">
        <v>264</v>
      </c>
      <c r="N896" t="s">
        <v>1414</v>
      </c>
      <c r="O896">
        <v>2024</v>
      </c>
      <c r="P896">
        <v>0</v>
      </c>
    </row>
    <row r="897" spans="1:16" hidden="1" x14ac:dyDescent="0.25">
      <c r="A897" t="s">
        <v>1769</v>
      </c>
      <c r="B897">
        <v>3804</v>
      </c>
      <c r="C897" t="s">
        <v>268</v>
      </c>
      <c r="D897">
        <v>3245</v>
      </c>
      <c r="E897">
        <v>3244</v>
      </c>
      <c r="F897">
        <v>15.34</v>
      </c>
      <c r="G897">
        <v>500</v>
      </c>
      <c r="H897">
        <v>0</v>
      </c>
      <c r="I897">
        <f t="shared" si="13"/>
        <v>500</v>
      </c>
      <c r="J897" t="s">
        <v>29</v>
      </c>
      <c r="K897" t="s">
        <v>1383</v>
      </c>
      <c r="L897">
        <v>19800101</v>
      </c>
      <c r="M897" t="s">
        <v>264</v>
      </c>
      <c r="N897" t="s">
        <v>1414</v>
      </c>
      <c r="O897">
        <v>2024</v>
      </c>
      <c r="P897">
        <v>0</v>
      </c>
    </row>
    <row r="898" spans="1:16" hidden="1" x14ac:dyDescent="0.25">
      <c r="A898" t="s">
        <v>1770</v>
      </c>
      <c r="B898">
        <v>3805</v>
      </c>
      <c r="C898" t="s">
        <v>268</v>
      </c>
      <c r="D898" t="s">
        <v>1771</v>
      </c>
      <c r="E898">
        <v>3238</v>
      </c>
      <c r="F898">
        <v>11.2</v>
      </c>
      <c r="G898">
        <v>500</v>
      </c>
      <c r="H898">
        <v>0</v>
      </c>
      <c r="I898">
        <f t="shared" si="13"/>
        <v>500</v>
      </c>
      <c r="J898" t="s">
        <v>29</v>
      </c>
      <c r="K898" t="s">
        <v>1383</v>
      </c>
      <c r="L898">
        <v>19800101</v>
      </c>
      <c r="M898" t="s">
        <v>264</v>
      </c>
      <c r="N898" t="s">
        <v>1333</v>
      </c>
      <c r="O898">
        <v>2024</v>
      </c>
      <c r="P898">
        <v>0</v>
      </c>
    </row>
    <row r="899" spans="1:16" hidden="1" x14ac:dyDescent="0.25">
      <c r="A899" t="s">
        <v>1772</v>
      </c>
      <c r="B899">
        <v>3859</v>
      </c>
      <c r="C899" t="s">
        <v>268</v>
      </c>
      <c r="D899">
        <v>3238</v>
      </c>
      <c r="E899">
        <v>3239</v>
      </c>
      <c r="F899">
        <v>32.81</v>
      </c>
      <c r="G899">
        <v>500</v>
      </c>
      <c r="H899">
        <v>0</v>
      </c>
      <c r="I899">
        <f t="shared" si="13"/>
        <v>500</v>
      </c>
      <c r="J899" t="s">
        <v>29</v>
      </c>
      <c r="K899" t="s">
        <v>1383</v>
      </c>
      <c r="L899">
        <v>19800101</v>
      </c>
      <c r="M899" t="s">
        <v>264</v>
      </c>
      <c r="N899" t="s">
        <v>1333</v>
      </c>
      <c r="O899">
        <v>2024</v>
      </c>
      <c r="P899">
        <v>0</v>
      </c>
    </row>
    <row r="900" spans="1:16" hidden="1" x14ac:dyDescent="0.25">
      <c r="A900" t="s">
        <v>1773</v>
      </c>
      <c r="B900">
        <v>3860</v>
      </c>
      <c r="C900" t="s">
        <v>268</v>
      </c>
      <c r="D900">
        <v>3239</v>
      </c>
      <c r="E900">
        <v>3240</v>
      </c>
      <c r="F900">
        <v>128.1</v>
      </c>
      <c r="G900">
        <v>500</v>
      </c>
      <c r="H900">
        <v>0</v>
      </c>
      <c r="I900">
        <f t="shared" si="13"/>
        <v>500</v>
      </c>
      <c r="J900" t="s">
        <v>29</v>
      </c>
      <c r="K900" t="s">
        <v>1383</v>
      </c>
      <c r="L900">
        <v>19800101</v>
      </c>
      <c r="M900" t="s">
        <v>264</v>
      </c>
      <c r="N900" t="s">
        <v>1333</v>
      </c>
      <c r="O900">
        <v>2024</v>
      </c>
      <c r="P900">
        <v>0</v>
      </c>
    </row>
    <row r="901" spans="1:16" hidden="1" x14ac:dyDescent="0.25">
      <c r="A901" t="s">
        <v>1774</v>
      </c>
      <c r="B901">
        <v>3861</v>
      </c>
      <c r="C901" t="s">
        <v>268</v>
      </c>
      <c r="D901">
        <v>3240</v>
      </c>
      <c r="E901">
        <v>3241</v>
      </c>
      <c r="F901">
        <v>117.94</v>
      </c>
      <c r="G901">
        <v>500</v>
      </c>
      <c r="H901">
        <v>0</v>
      </c>
      <c r="I901">
        <f t="shared" si="13"/>
        <v>500</v>
      </c>
      <c r="J901" t="s">
        <v>29</v>
      </c>
      <c r="K901" t="s">
        <v>1383</v>
      </c>
      <c r="L901">
        <v>19800101</v>
      </c>
      <c r="M901" t="s">
        <v>264</v>
      </c>
      <c r="N901" t="s">
        <v>1333</v>
      </c>
      <c r="O901">
        <v>2024</v>
      </c>
      <c r="P901">
        <v>0</v>
      </c>
    </row>
    <row r="902" spans="1:16" hidden="1" x14ac:dyDescent="0.25">
      <c r="A902" t="s">
        <v>1775</v>
      </c>
      <c r="B902">
        <v>3862</v>
      </c>
      <c r="C902" t="s">
        <v>268</v>
      </c>
      <c r="D902">
        <v>3241</v>
      </c>
      <c r="E902">
        <v>3242</v>
      </c>
      <c r="F902">
        <v>53.25</v>
      </c>
      <c r="G902">
        <v>500</v>
      </c>
      <c r="H902">
        <v>0</v>
      </c>
      <c r="I902">
        <f t="shared" si="13"/>
        <v>500</v>
      </c>
      <c r="J902" t="s">
        <v>29</v>
      </c>
      <c r="K902" t="s">
        <v>1383</v>
      </c>
      <c r="L902">
        <v>19800101</v>
      </c>
      <c r="M902" t="s">
        <v>264</v>
      </c>
      <c r="N902" t="s">
        <v>1333</v>
      </c>
      <c r="O902">
        <v>2024</v>
      </c>
      <c r="P902">
        <v>0</v>
      </c>
    </row>
    <row r="903" spans="1:16" hidden="1" x14ac:dyDescent="0.25">
      <c r="A903" t="s">
        <v>1776</v>
      </c>
      <c r="B903">
        <v>3863</v>
      </c>
      <c r="C903" t="s">
        <v>268</v>
      </c>
      <c r="D903">
        <v>3242</v>
      </c>
      <c r="E903">
        <v>3138</v>
      </c>
      <c r="F903">
        <v>9</v>
      </c>
      <c r="G903">
        <v>500</v>
      </c>
      <c r="H903">
        <v>0</v>
      </c>
      <c r="I903">
        <f t="shared" si="13"/>
        <v>500</v>
      </c>
      <c r="J903" t="s">
        <v>29</v>
      </c>
      <c r="K903" t="s">
        <v>1383</v>
      </c>
      <c r="L903">
        <v>19800101</v>
      </c>
      <c r="M903" t="s">
        <v>264</v>
      </c>
      <c r="N903" t="s">
        <v>1333</v>
      </c>
      <c r="O903">
        <v>2024</v>
      </c>
      <c r="P903">
        <v>0</v>
      </c>
    </row>
    <row r="904" spans="1:16" hidden="1" x14ac:dyDescent="0.25">
      <c r="A904" t="s">
        <v>1777</v>
      </c>
      <c r="B904">
        <v>3864</v>
      </c>
      <c r="C904" t="s">
        <v>268</v>
      </c>
      <c r="D904">
        <v>3242</v>
      </c>
      <c r="E904">
        <v>3243</v>
      </c>
      <c r="F904">
        <v>15.75</v>
      </c>
      <c r="G904">
        <v>500</v>
      </c>
      <c r="H904">
        <v>0</v>
      </c>
      <c r="I904">
        <f t="shared" si="13"/>
        <v>500</v>
      </c>
      <c r="J904" t="s">
        <v>29</v>
      </c>
      <c r="K904" t="s">
        <v>1383</v>
      </c>
      <c r="L904">
        <v>19800101</v>
      </c>
      <c r="M904" t="s">
        <v>264</v>
      </c>
      <c r="N904" t="s">
        <v>1333</v>
      </c>
      <c r="O904">
        <v>2024</v>
      </c>
      <c r="P904">
        <v>0</v>
      </c>
    </row>
    <row r="905" spans="1:16" hidden="1" x14ac:dyDescent="0.25">
      <c r="A905" t="s">
        <v>1778</v>
      </c>
      <c r="B905">
        <v>3865</v>
      </c>
      <c r="C905" t="s">
        <v>268</v>
      </c>
      <c r="D905">
        <v>3243</v>
      </c>
      <c r="E905">
        <v>3244</v>
      </c>
      <c r="F905">
        <v>108.4</v>
      </c>
      <c r="G905">
        <v>500</v>
      </c>
      <c r="H905">
        <v>0</v>
      </c>
      <c r="I905">
        <f t="shared" si="13"/>
        <v>500</v>
      </c>
      <c r="J905" t="s">
        <v>29</v>
      </c>
      <c r="K905" t="s">
        <v>1383</v>
      </c>
      <c r="L905">
        <v>19800101</v>
      </c>
      <c r="M905" t="s">
        <v>264</v>
      </c>
      <c r="N905" t="s">
        <v>1414</v>
      </c>
      <c r="O905">
        <v>2024</v>
      </c>
      <c r="P905">
        <v>0</v>
      </c>
    </row>
    <row r="906" spans="1:16" hidden="1" x14ac:dyDescent="0.25">
      <c r="A906" t="s">
        <v>1779</v>
      </c>
      <c r="B906">
        <v>462</v>
      </c>
      <c r="C906" t="s">
        <v>268</v>
      </c>
      <c r="D906">
        <v>1404</v>
      </c>
      <c r="E906">
        <v>1727</v>
      </c>
      <c r="F906">
        <v>27.61</v>
      </c>
      <c r="G906">
        <v>500</v>
      </c>
      <c r="H906">
        <v>0</v>
      </c>
      <c r="I906">
        <f t="shared" si="13"/>
        <v>500</v>
      </c>
      <c r="J906" t="s">
        <v>29</v>
      </c>
      <c r="K906" t="s">
        <v>30</v>
      </c>
      <c r="L906">
        <v>19920101</v>
      </c>
      <c r="M906" t="s">
        <v>264</v>
      </c>
      <c r="N906" t="s">
        <v>558</v>
      </c>
      <c r="O906">
        <v>2024</v>
      </c>
      <c r="P906">
        <v>0</v>
      </c>
    </row>
    <row r="907" spans="1:16" hidden="1" x14ac:dyDescent="0.25">
      <c r="A907" t="s">
        <v>1780</v>
      </c>
      <c r="B907">
        <v>793</v>
      </c>
      <c r="C907" t="s">
        <v>268</v>
      </c>
      <c r="D907">
        <v>41052</v>
      </c>
      <c r="E907">
        <v>41054</v>
      </c>
      <c r="F907">
        <v>33.950000000000003</v>
      </c>
      <c r="G907">
        <v>600</v>
      </c>
      <c r="H907">
        <v>0</v>
      </c>
      <c r="I907">
        <f t="shared" ref="I907:I970" si="14">G907</f>
        <v>600</v>
      </c>
      <c r="J907" t="s">
        <v>29</v>
      </c>
      <c r="K907" t="s">
        <v>30</v>
      </c>
      <c r="L907">
        <v>20090101</v>
      </c>
      <c r="M907" t="s">
        <v>31</v>
      </c>
      <c r="N907" t="s">
        <v>649</v>
      </c>
      <c r="O907">
        <v>2024</v>
      </c>
      <c r="P907">
        <v>0</v>
      </c>
    </row>
    <row r="908" spans="1:16" hidden="1" x14ac:dyDescent="0.25">
      <c r="A908" t="s">
        <v>1781</v>
      </c>
      <c r="B908">
        <v>794</v>
      </c>
      <c r="C908" t="s">
        <v>268</v>
      </c>
      <c r="D908">
        <v>41054</v>
      </c>
      <c r="E908">
        <v>41058</v>
      </c>
      <c r="F908">
        <v>32.58</v>
      </c>
      <c r="G908">
        <v>600</v>
      </c>
      <c r="H908">
        <v>0</v>
      </c>
      <c r="I908">
        <f t="shared" si="14"/>
        <v>600</v>
      </c>
      <c r="J908" t="s">
        <v>29</v>
      </c>
      <c r="K908" t="s">
        <v>30</v>
      </c>
      <c r="L908">
        <v>20090101</v>
      </c>
      <c r="M908" t="s">
        <v>31</v>
      </c>
      <c r="N908" t="s">
        <v>649</v>
      </c>
      <c r="O908">
        <v>2024</v>
      </c>
      <c r="P908">
        <v>0</v>
      </c>
    </row>
    <row r="909" spans="1:16" hidden="1" x14ac:dyDescent="0.25">
      <c r="A909" t="s">
        <v>1782</v>
      </c>
      <c r="B909">
        <v>795</v>
      </c>
      <c r="C909" t="s">
        <v>268</v>
      </c>
      <c r="D909">
        <v>41058</v>
      </c>
      <c r="E909">
        <v>41059</v>
      </c>
      <c r="F909">
        <v>16.02</v>
      </c>
      <c r="G909">
        <v>600</v>
      </c>
      <c r="H909">
        <v>0</v>
      </c>
      <c r="I909">
        <f t="shared" si="14"/>
        <v>600</v>
      </c>
      <c r="J909" t="s">
        <v>29</v>
      </c>
      <c r="K909" t="s">
        <v>30</v>
      </c>
      <c r="L909">
        <v>20090101</v>
      </c>
      <c r="M909" t="s">
        <v>31</v>
      </c>
      <c r="N909" t="s">
        <v>649</v>
      </c>
      <c r="O909">
        <v>2024</v>
      </c>
      <c r="P909">
        <v>0</v>
      </c>
    </row>
    <row r="910" spans="1:16" hidden="1" x14ac:dyDescent="0.25">
      <c r="A910" t="s">
        <v>1783</v>
      </c>
      <c r="B910">
        <v>796</v>
      </c>
      <c r="C910" t="s">
        <v>268</v>
      </c>
      <c r="D910">
        <v>41059</v>
      </c>
      <c r="E910">
        <v>41068</v>
      </c>
      <c r="F910">
        <v>6.31</v>
      </c>
      <c r="G910">
        <v>600</v>
      </c>
      <c r="H910">
        <v>0</v>
      </c>
      <c r="I910">
        <f t="shared" si="14"/>
        <v>600</v>
      </c>
      <c r="J910" t="s">
        <v>29</v>
      </c>
      <c r="K910" t="s">
        <v>30</v>
      </c>
      <c r="L910">
        <v>20090101</v>
      </c>
      <c r="M910" t="s">
        <v>31</v>
      </c>
      <c r="N910" t="s">
        <v>649</v>
      </c>
      <c r="O910">
        <v>2024</v>
      </c>
      <c r="P910">
        <v>0</v>
      </c>
    </row>
    <row r="911" spans="1:16" hidden="1" x14ac:dyDescent="0.25">
      <c r="A911" t="s">
        <v>1784</v>
      </c>
      <c r="B911">
        <v>797</v>
      </c>
      <c r="C911" t="s">
        <v>268</v>
      </c>
      <c r="D911">
        <v>41068</v>
      </c>
      <c r="E911">
        <v>41069</v>
      </c>
      <c r="F911">
        <v>5.71</v>
      </c>
      <c r="G911">
        <v>600</v>
      </c>
      <c r="H911">
        <v>0</v>
      </c>
      <c r="I911">
        <f t="shared" si="14"/>
        <v>600</v>
      </c>
      <c r="J911" t="s">
        <v>29</v>
      </c>
      <c r="K911" t="s">
        <v>30</v>
      </c>
      <c r="L911">
        <v>20090101</v>
      </c>
      <c r="M911" t="s">
        <v>31</v>
      </c>
      <c r="N911" t="s">
        <v>649</v>
      </c>
      <c r="O911">
        <v>2024</v>
      </c>
      <c r="P911">
        <v>0</v>
      </c>
    </row>
    <row r="912" spans="1:16" hidden="1" x14ac:dyDescent="0.25">
      <c r="A912" t="s">
        <v>1785</v>
      </c>
      <c r="B912" t="s">
        <v>1786</v>
      </c>
      <c r="C912" t="s">
        <v>268</v>
      </c>
      <c r="D912" t="s">
        <v>1238</v>
      </c>
      <c r="E912" t="s">
        <v>1787</v>
      </c>
      <c r="F912">
        <v>6.31</v>
      </c>
      <c r="G912">
        <v>600</v>
      </c>
      <c r="H912">
        <v>0</v>
      </c>
      <c r="I912">
        <f t="shared" si="14"/>
        <v>600</v>
      </c>
      <c r="J912" t="s">
        <v>29</v>
      </c>
      <c r="K912" t="s">
        <v>30</v>
      </c>
      <c r="L912">
        <v>19980101</v>
      </c>
      <c r="M912" t="s">
        <v>31</v>
      </c>
      <c r="N912" t="s">
        <v>708</v>
      </c>
      <c r="O912">
        <v>2024</v>
      </c>
      <c r="P912">
        <v>0</v>
      </c>
    </row>
    <row r="913" spans="1:16" hidden="1" x14ac:dyDescent="0.25">
      <c r="A913" t="s">
        <v>1788</v>
      </c>
      <c r="B913" t="s">
        <v>1789</v>
      </c>
      <c r="C913" t="s">
        <v>268</v>
      </c>
      <c r="D913" t="s">
        <v>1238</v>
      </c>
      <c r="E913" t="s">
        <v>1790</v>
      </c>
      <c r="F913">
        <v>8.64</v>
      </c>
      <c r="G913">
        <v>600</v>
      </c>
      <c r="H913">
        <v>0</v>
      </c>
      <c r="I913">
        <f t="shared" si="14"/>
        <v>600</v>
      </c>
      <c r="J913" t="s">
        <v>29</v>
      </c>
      <c r="K913" t="s">
        <v>30</v>
      </c>
      <c r="L913">
        <v>19980101</v>
      </c>
      <c r="M913" t="s">
        <v>31</v>
      </c>
      <c r="N913" t="s">
        <v>708</v>
      </c>
      <c r="O913">
        <v>2024</v>
      </c>
      <c r="P913">
        <v>0</v>
      </c>
    </row>
    <row r="914" spans="1:16" hidden="1" x14ac:dyDescent="0.25">
      <c r="A914" t="s">
        <v>1791</v>
      </c>
      <c r="B914" t="s">
        <v>1792</v>
      </c>
      <c r="C914" t="s">
        <v>268</v>
      </c>
      <c r="D914">
        <v>47290</v>
      </c>
      <c r="E914" t="s">
        <v>1793</v>
      </c>
      <c r="F914">
        <v>8.6199999999999992</v>
      </c>
      <c r="G914">
        <v>600</v>
      </c>
      <c r="H914">
        <v>0</v>
      </c>
      <c r="I914">
        <f t="shared" si="14"/>
        <v>600</v>
      </c>
      <c r="J914" t="s">
        <v>29</v>
      </c>
      <c r="K914" t="s">
        <v>30</v>
      </c>
      <c r="L914">
        <v>20020101</v>
      </c>
      <c r="M914" t="s">
        <v>31</v>
      </c>
      <c r="N914" t="s">
        <v>708</v>
      </c>
      <c r="O914">
        <v>2024</v>
      </c>
      <c r="P914">
        <v>0</v>
      </c>
    </row>
    <row r="915" spans="1:16" hidden="1" x14ac:dyDescent="0.25">
      <c r="A915" t="s">
        <v>1794</v>
      </c>
      <c r="B915" t="s">
        <v>1795</v>
      </c>
      <c r="C915" t="s">
        <v>268</v>
      </c>
      <c r="D915">
        <v>47290</v>
      </c>
      <c r="E915" t="s">
        <v>1796</v>
      </c>
      <c r="F915">
        <v>6.39</v>
      </c>
      <c r="G915">
        <v>600</v>
      </c>
      <c r="H915">
        <v>0</v>
      </c>
      <c r="I915">
        <f t="shared" si="14"/>
        <v>600</v>
      </c>
      <c r="J915" t="s">
        <v>29</v>
      </c>
      <c r="K915" t="s">
        <v>30</v>
      </c>
      <c r="L915">
        <v>20020101</v>
      </c>
      <c r="M915" t="s">
        <v>31</v>
      </c>
      <c r="N915" t="s">
        <v>708</v>
      </c>
      <c r="O915">
        <v>2024</v>
      </c>
      <c r="P915">
        <v>0</v>
      </c>
    </row>
    <row r="916" spans="1:16" hidden="1" x14ac:dyDescent="0.25">
      <c r="A916" t="s">
        <v>1797</v>
      </c>
      <c r="B916">
        <v>1260</v>
      </c>
      <c r="C916" t="s">
        <v>28</v>
      </c>
      <c r="D916">
        <v>1277</v>
      </c>
      <c r="E916">
        <v>1286</v>
      </c>
      <c r="F916">
        <v>23.54</v>
      </c>
      <c r="G916">
        <v>600</v>
      </c>
      <c r="H916">
        <v>0</v>
      </c>
      <c r="I916">
        <f t="shared" si="14"/>
        <v>600</v>
      </c>
      <c r="J916" t="s">
        <v>29</v>
      </c>
      <c r="K916" t="s">
        <v>30</v>
      </c>
      <c r="L916">
        <v>19800101</v>
      </c>
      <c r="M916" t="s">
        <v>264</v>
      </c>
      <c r="N916" t="s">
        <v>1315</v>
      </c>
      <c r="O916">
        <v>2024</v>
      </c>
      <c r="P916">
        <v>0</v>
      </c>
    </row>
    <row r="917" spans="1:16" hidden="1" x14ac:dyDescent="0.25">
      <c r="A917" t="s">
        <v>1798</v>
      </c>
      <c r="B917">
        <v>1271</v>
      </c>
      <c r="C917" t="s">
        <v>28</v>
      </c>
      <c r="D917">
        <v>1286</v>
      </c>
      <c r="E917">
        <v>1288</v>
      </c>
      <c r="F917">
        <v>27.19</v>
      </c>
      <c r="G917">
        <v>600</v>
      </c>
      <c r="H917">
        <v>0</v>
      </c>
      <c r="I917">
        <f t="shared" si="14"/>
        <v>600</v>
      </c>
      <c r="J917" t="s">
        <v>29</v>
      </c>
      <c r="K917" t="s">
        <v>30</v>
      </c>
      <c r="L917">
        <v>19800101</v>
      </c>
      <c r="M917" t="s">
        <v>264</v>
      </c>
      <c r="N917" t="s">
        <v>1315</v>
      </c>
      <c r="O917">
        <v>2024</v>
      </c>
      <c r="P917">
        <v>0</v>
      </c>
    </row>
    <row r="918" spans="1:16" hidden="1" x14ac:dyDescent="0.25">
      <c r="A918" t="s">
        <v>1799</v>
      </c>
      <c r="B918">
        <v>1272</v>
      </c>
      <c r="C918" t="s">
        <v>28</v>
      </c>
      <c r="D918">
        <v>1288</v>
      </c>
      <c r="E918">
        <v>3192</v>
      </c>
      <c r="F918">
        <v>15.1</v>
      </c>
      <c r="G918">
        <v>600</v>
      </c>
      <c r="H918">
        <v>0</v>
      </c>
      <c r="I918">
        <f t="shared" si="14"/>
        <v>600</v>
      </c>
      <c r="J918" t="s">
        <v>29</v>
      </c>
      <c r="K918" t="s">
        <v>30</v>
      </c>
      <c r="L918">
        <v>19800101</v>
      </c>
      <c r="M918" t="s">
        <v>264</v>
      </c>
      <c r="N918" t="s">
        <v>1318</v>
      </c>
      <c r="O918">
        <v>2024</v>
      </c>
      <c r="P918">
        <v>0</v>
      </c>
    </row>
    <row r="919" spans="1:16" hidden="1" x14ac:dyDescent="0.25">
      <c r="A919" t="s">
        <v>1800</v>
      </c>
      <c r="B919">
        <v>1274</v>
      </c>
      <c r="C919" t="s">
        <v>28</v>
      </c>
      <c r="D919">
        <v>1289</v>
      </c>
      <c r="E919">
        <v>1290</v>
      </c>
      <c r="F919">
        <v>50.09</v>
      </c>
      <c r="G919">
        <v>600</v>
      </c>
      <c r="H919">
        <v>0</v>
      </c>
      <c r="I919">
        <f t="shared" si="14"/>
        <v>600</v>
      </c>
      <c r="J919" t="s">
        <v>29</v>
      </c>
      <c r="K919" t="s">
        <v>30</v>
      </c>
      <c r="L919">
        <v>19800101</v>
      </c>
      <c r="M919" t="s">
        <v>264</v>
      </c>
      <c r="N919" t="s">
        <v>1318</v>
      </c>
      <c r="O919">
        <v>2024</v>
      </c>
      <c r="P919">
        <v>0</v>
      </c>
    </row>
    <row r="920" spans="1:16" hidden="1" x14ac:dyDescent="0.25">
      <c r="A920" t="s">
        <v>1801</v>
      </c>
      <c r="B920">
        <v>1329</v>
      </c>
      <c r="C920" t="s">
        <v>268</v>
      </c>
      <c r="D920" t="s">
        <v>1802</v>
      </c>
      <c r="E920">
        <v>2820</v>
      </c>
      <c r="F920">
        <v>10.3</v>
      </c>
      <c r="G920">
        <v>600</v>
      </c>
      <c r="H920">
        <v>0</v>
      </c>
      <c r="I920">
        <f t="shared" si="14"/>
        <v>600</v>
      </c>
      <c r="J920" t="s">
        <v>29</v>
      </c>
      <c r="K920" t="s">
        <v>1803</v>
      </c>
      <c r="L920">
        <v>20060101</v>
      </c>
      <c r="M920" t="s">
        <v>264</v>
      </c>
      <c r="N920" t="s">
        <v>1313</v>
      </c>
      <c r="O920">
        <v>2024</v>
      </c>
      <c r="P920">
        <v>0</v>
      </c>
    </row>
    <row r="921" spans="1:16" hidden="1" x14ac:dyDescent="0.25">
      <c r="A921" t="s">
        <v>1804</v>
      </c>
      <c r="B921">
        <v>1601</v>
      </c>
      <c r="C921" t="s">
        <v>268</v>
      </c>
      <c r="D921">
        <v>3031</v>
      </c>
      <c r="E921">
        <v>3033</v>
      </c>
      <c r="F921">
        <v>48.93</v>
      </c>
      <c r="G921">
        <v>600</v>
      </c>
      <c r="H921">
        <v>0</v>
      </c>
      <c r="I921">
        <f t="shared" si="14"/>
        <v>600</v>
      </c>
      <c r="J921" t="s">
        <v>29</v>
      </c>
      <c r="K921" t="s">
        <v>30</v>
      </c>
      <c r="L921">
        <v>20010101</v>
      </c>
      <c r="M921" t="s">
        <v>264</v>
      </c>
      <c r="N921" t="s">
        <v>1333</v>
      </c>
      <c r="O921">
        <v>2024</v>
      </c>
      <c r="P921">
        <v>0</v>
      </c>
    </row>
    <row r="922" spans="1:16" hidden="1" x14ac:dyDescent="0.25">
      <c r="A922" t="s">
        <v>1805</v>
      </c>
      <c r="B922">
        <v>1602</v>
      </c>
      <c r="C922" t="s">
        <v>268</v>
      </c>
      <c r="D922">
        <v>3035</v>
      </c>
      <c r="E922">
        <v>3037</v>
      </c>
      <c r="F922">
        <v>48.93</v>
      </c>
      <c r="G922">
        <v>600</v>
      </c>
      <c r="H922">
        <v>0</v>
      </c>
      <c r="I922">
        <f t="shared" si="14"/>
        <v>600</v>
      </c>
      <c r="J922" t="s">
        <v>29</v>
      </c>
      <c r="K922" t="s">
        <v>30</v>
      </c>
      <c r="L922">
        <v>20010101</v>
      </c>
      <c r="M922" t="s">
        <v>264</v>
      </c>
      <c r="N922" t="s">
        <v>1333</v>
      </c>
      <c r="O922">
        <v>2024</v>
      </c>
      <c r="P922">
        <v>0</v>
      </c>
    </row>
    <row r="923" spans="1:16" hidden="1" x14ac:dyDescent="0.25">
      <c r="A923" t="s">
        <v>1806</v>
      </c>
      <c r="B923">
        <v>1603</v>
      </c>
      <c r="C923" t="s">
        <v>268</v>
      </c>
      <c r="D923">
        <v>3039</v>
      </c>
      <c r="E923">
        <v>3041</v>
      </c>
      <c r="F923">
        <v>44.12</v>
      </c>
      <c r="G923">
        <v>600</v>
      </c>
      <c r="H923">
        <v>0</v>
      </c>
      <c r="I923">
        <f t="shared" si="14"/>
        <v>600</v>
      </c>
      <c r="J923" t="s">
        <v>29</v>
      </c>
      <c r="K923" t="s">
        <v>30</v>
      </c>
      <c r="L923">
        <v>20010101</v>
      </c>
      <c r="M923" t="s">
        <v>264</v>
      </c>
      <c r="N923" t="s">
        <v>1333</v>
      </c>
      <c r="O923">
        <v>2024</v>
      </c>
      <c r="P923">
        <v>0</v>
      </c>
    </row>
    <row r="924" spans="1:16" hidden="1" x14ac:dyDescent="0.25">
      <c r="A924" t="s">
        <v>1807</v>
      </c>
      <c r="B924">
        <v>1668</v>
      </c>
      <c r="C924" t="s">
        <v>28</v>
      </c>
      <c r="D924" t="s">
        <v>1312</v>
      </c>
      <c r="E924">
        <v>1274</v>
      </c>
      <c r="F924">
        <v>41.58</v>
      </c>
      <c r="G924">
        <v>600</v>
      </c>
      <c r="H924">
        <v>0</v>
      </c>
      <c r="I924">
        <f t="shared" si="14"/>
        <v>600</v>
      </c>
      <c r="J924" t="s">
        <v>29</v>
      </c>
      <c r="K924" t="s">
        <v>30</v>
      </c>
      <c r="L924">
        <v>19800101</v>
      </c>
      <c r="M924" t="s">
        <v>264</v>
      </c>
      <c r="N924" t="s">
        <v>1315</v>
      </c>
      <c r="O924">
        <v>2024</v>
      </c>
      <c r="P924">
        <v>0</v>
      </c>
    </row>
    <row r="925" spans="1:16" hidden="1" x14ac:dyDescent="0.25">
      <c r="A925" t="s">
        <v>1808</v>
      </c>
      <c r="B925">
        <v>1835</v>
      </c>
      <c r="C925" t="s">
        <v>28</v>
      </c>
      <c r="D925">
        <v>1290</v>
      </c>
      <c r="E925">
        <v>1302</v>
      </c>
      <c r="F925">
        <v>39.85</v>
      </c>
      <c r="G925">
        <v>600</v>
      </c>
      <c r="H925">
        <v>0</v>
      </c>
      <c r="I925">
        <f t="shared" si="14"/>
        <v>600</v>
      </c>
      <c r="J925" t="s">
        <v>29</v>
      </c>
      <c r="K925" t="s">
        <v>30</v>
      </c>
      <c r="L925">
        <v>19800101</v>
      </c>
      <c r="M925" t="s">
        <v>264</v>
      </c>
      <c r="N925" t="s">
        <v>1318</v>
      </c>
      <c r="O925">
        <v>2024</v>
      </c>
      <c r="P925">
        <v>0</v>
      </c>
    </row>
    <row r="926" spans="1:16" hidden="1" x14ac:dyDescent="0.25">
      <c r="A926" t="s">
        <v>1809</v>
      </c>
      <c r="B926">
        <v>2049</v>
      </c>
      <c r="C926" t="s">
        <v>268</v>
      </c>
      <c r="D926">
        <v>2820</v>
      </c>
      <c r="E926">
        <v>3215</v>
      </c>
      <c r="F926">
        <v>40.520000000000003</v>
      </c>
      <c r="G926">
        <v>600</v>
      </c>
      <c r="H926">
        <v>0</v>
      </c>
      <c r="I926">
        <f t="shared" si="14"/>
        <v>600</v>
      </c>
      <c r="J926" t="s">
        <v>29</v>
      </c>
      <c r="K926" t="s">
        <v>30</v>
      </c>
      <c r="L926">
        <v>19500101</v>
      </c>
      <c r="M926" t="s">
        <v>264</v>
      </c>
      <c r="N926" t="s">
        <v>1313</v>
      </c>
      <c r="O926">
        <v>2024</v>
      </c>
      <c r="P926">
        <v>0</v>
      </c>
    </row>
    <row r="927" spans="1:16" hidden="1" x14ac:dyDescent="0.25">
      <c r="A927" t="s">
        <v>1810</v>
      </c>
      <c r="B927">
        <v>2357</v>
      </c>
      <c r="C927" t="s">
        <v>268</v>
      </c>
      <c r="D927">
        <v>2934</v>
      </c>
      <c r="E927">
        <v>2935</v>
      </c>
      <c r="F927">
        <v>47.3</v>
      </c>
      <c r="G927">
        <v>600</v>
      </c>
      <c r="H927">
        <v>0</v>
      </c>
      <c r="I927">
        <f t="shared" si="14"/>
        <v>600</v>
      </c>
      <c r="J927" t="s">
        <v>29</v>
      </c>
      <c r="K927" t="s">
        <v>30</v>
      </c>
      <c r="L927">
        <v>20010101</v>
      </c>
      <c r="M927" t="s">
        <v>264</v>
      </c>
      <c r="N927" t="s">
        <v>1339</v>
      </c>
      <c r="O927">
        <v>2024</v>
      </c>
      <c r="P927">
        <v>0</v>
      </c>
    </row>
    <row r="928" spans="1:16" hidden="1" x14ac:dyDescent="0.25">
      <c r="A928" t="s">
        <v>1811</v>
      </c>
      <c r="B928">
        <v>2646</v>
      </c>
      <c r="C928" t="s">
        <v>268</v>
      </c>
      <c r="D928">
        <v>3215</v>
      </c>
      <c r="E928" t="s">
        <v>1812</v>
      </c>
      <c r="F928">
        <v>36.090000000000003</v>
      </c>
      <c r="G928">
        <v>600</v>
      </c>
      <c r="H928">
        <v>0</v>
      </c>
      <c r="I928">
        <f t="shared" si="14"/>
        <v>600</v>
      </c>
      <c r="J928" t="s">
        <v>29</v>
      </c>
      <c r="K928" t="s">
        <v>30</v>
      </c>
      <c r="L928">
        <v>19500101</v>
      </c>
      <c r="M928" t="s">
        <v>264</v>
      </c>
      <c r="N928" t="s">
        <v>1359</v>
      </c>
      <c r="O928">
        <v>2024</v>
      </c>
      <c r="P928">
        <v>0</v>
      </c>
    </row>
    <row r="929" spans="1:16" hidden="1" x14ac:dyDescent="0.25">
      <c r="A929" t="s">
        <v>1813</v>
      </c>
      <c r="B929">
        <v>2745</v>
      </c>
      <c r="C929" t="s">
        <v>268</v>
      </c>
      <c r="D929">
        <v>2936</v>
      </c>
      <c r="E929">
        <v>2937</v>
      </c>
      <c r="F929">
        <v>50.75</v>
      </c>
      <c r="G929">
        <v>600</v>
      </c>
      <c r="H929">
        <v>0</v>
      </c>
      <c r="I929">
        <f t="shared" si="14"/>
        <v>600</v>
      </c>
      <c r="J929" t="s">
        <v>29</v>
      </c>
      <c r="K929" t="s">
        <v>30</v>
      </c>
      <c r="L929">
        <v>20010101</v>
      </c>
      <c r="M929" t="s">
        <v>264</v>
      </c>
      <c r="N929" t="s">
        <v>1339</v>
      </c>
      <c r="O929">
        <v>2024</v>
      </c>
      <c r="P929">
        <v>0</v>
      </c>
    </row>
    <row r="930" spans="1:16" hidden="1" x14ac:dyDescent="0.25">
      <c r="A930" t="s">
        <v>1814</v>
      </c>
      <c r="B930">
        <v>2746</v>
      </c>
      <c r="C930" t="s">
        <v>268</v>
      </c>
      <c r="D930">
        <v>2937</v>
      </c>
      <c r="E930">
        <v>2938</v>
      </c>
      <c r="F930">
        <v>33.549999999999997</v>
      </c>
      <c r="G930">
        <v>600</v>
      </c>
      <c r="H930">
        <v>0</v>
      </c>
      <c r="I930">
        <f t="shared" si="14"/>
        <v>600</v>
      </c>
      <c r="J930" t="s">
        <v>29</v>
      </c>
      <c r="K930" t="s">
        <v>30</v>
      </c>
      <c r="L930">
        <v>20010101</v>
      </c>
      <c r="M930" t="s">
        <v>264</v>
      </c>
      <c r="N930" t="s">
        <v>1339</v>
      </c>
      <c r="O930">
        <v>2024</v>
      </c>
      <c r="P930">
        <v>0</v>
      </c>
    </row>
    <row r="931" spans="1:16" hidden="1" x14ac:dyDescent="0.25">
      <c r="A931" t="s">
        <v>1815</v>
      </c>
      <c r="B931">
        <v>291</v>
      </c>
      <c r="C931" t="s">
        <v>268</v>
      </c>
      <c r="D931">
        <v>1404</v>
      </c>
      <c r="E931">
        <v>1574</v>
      </c>
      <c r="F931">
        <v>8.57</v>
      </c>
      <c r="G931">
        <v>600</v>
      </c>
      <c r="H931">
        <v>0</v>
      </c>
      <c r="I931">
        <f t="shared" si="14"/>
        <v>600</v>
      </c>
      <c r="J931" t="s">
        <v>29</v>
      </c>
      <c r="K931" t="s">
        <v>30</v>
      </c>
      <c r="L931">
        <v>19920101</v>
      </c>
      <c r="M931" t="s">
        <v>264</v>
      </c>
      <c r="N931" t="s">
        <v>558</v>
      </c>
      <c r="O931">
        <v>2024</v>
      </c>
      <c r="P931">
        <v>0</v>
      </c>
    </row>
    <row r="932" spans="1:16" hidden="1" x14ac:dyDescent="0.25">
      <c r="A932" t="s">
        <v>1816</v>
      </c>
      <c r="B932">
        <v>3281</v>
      </c>
      <c r="C932" t="s">
        <v>28</v>
      </c>
      <c r="D932">
        <v>3192</v>
      </c>
      <c r="E932">
        <v>1289</v>
      </c>
      <c r="F932">
        <v>18.46</v>
      </c>
      <c r="G932">
        <v>600</v>
      </c>
      <c r="H932">
        <v>0</v>
      </c>
      <c r="I932">
        <f t="shared" si="14"/>
        <v>600</v>
      </c>
      <c r="J932" t="s">
        <v>29</v>
      </c>
      <c r="K932" t="s">
        <v>30</v>
      </c>
      <c r="L932">
        <v>19800101</v>
      </c>
      <c r="M932" t="s">
        <v>264</v>
      </c>
      <c r="N932" t="s">
        <v>1318</v>
      </c>
      <c r="O932">
        <v>2024</v>
      </c>
      <c r="P932">
        <v>0</v>
      </c>
    </row>
    <row r="933" spans="1:16" hidden="1" x14ac:dyDescent="0.25">
      <c r="A933" t="s">
        <v>1817</v>
      </c>
      <c r="B933">
        <v>3362</v>
      </c>
      <c r="C933" t="s">
        <v>268</v>
      </c>
      <c r="D933">
        <v>2935</v>
      </c>
      <c r="E933">
        <v>2936</v>
      </c>
      <c r="F933">
        <v>50.75</v>
      </c>
      <c r="G933">
        <v>600</v>
      </c>
      <c r="H933">
        <v>0</v>
      </c>
      <c r="I933">
        <f t="shared" si="14"/>
        <v>600</v>
      </c>
      <c r="J933" t="s">
        <v>29</v>
      </c>
      <c r="K933" t="s">
        <v>30</v>
      </c>
      <c r="L933">
        <v>20010101</v>
      </c>
      <c r="M933" t="s">
        <v>264</v>
      </c>
      <c r="N933" t="s">
        <v>1339</v>
      </c>
      <c r="O933">
        <v>2024</v>
      </c>
      <c r="P933">
        <v>0</v>
      </c>
    </row>
    <row r="934" spans="1:16" hidden="1" x14ac:dyDescent="0.25">
      <c r="A934" t="s">
        <v>1818</v>
      </c>
      <c r="B934">
        <v>3389</v>
      </c>
      <c r="C934" t="s">
        <v>268</v>
      </c>
      <c r="D934">
        <v>2925</v>
      </c>
      <c r="E934">
        <v>3031</v>
      </c>
      <c r="F934">
        <v>51.36</v>
      </c>
      <c r="G934">
        <v>600</v>
      </c>
      <c r="H934">
        <v>0</v>
      </c>
      <c r="I934">
        <f t="shared" si="14"/>
        <v>600</v>
      </c>
      <c r="J934" t="s">
        <v>29</v>
      </c>
      <c r="K934" t="s">
        <v>30</v>
      </c>
      <c r="L934">
        <v>20010101</v>
      </c>
      <c r="M934" t="s">
        <v>264</v>
      </c>
      <c r="N934" t="s">
        <v>1333</v>
      </c>
      <c r="O934">
        <v>2024</v>
      </c>
      <c r="P934">
        <v>0</v>
      </c>
    </row>
    <row r="935" spans="1:16" hidden="1" x14ac:dyDescent="0.25">
      <c r="A935" t="s">
        <v>1819</v>
      </c>
      <c r="B935">
        <v>3419</v>
      </c>
      <c r="C935" t="s">
        <v>268</v>
      </c>
      <c r="D935">
        <v>3033</v>
      </c>
      <c r="E935">
        <v>3035</v>
      </c>
      <c r="F935">
        <v>51.36</v>
      </c>
      <c r="G935">
        <v>600</v>
      </c>
      <c r="H935">
        <v>0</v>
      </c>
      <c r="I935">
        <f t="shared" si="14"/>
        <v>600</v>
      </c>
      <c r="J935" t="s">
        <v>29</v>
      </c>
      <c r="K935" t="s">
        <v>30</v>
      </c>
      <c r="L935">
        <v>20010101</v>
      </c>
      <c r="M935" t="s">
        <v>264</v>
      </c>
      <c r="N935" t="s">
        <v>1333</v>
      </c>
      <c r="O935">
        <v>2024</v>
      </c>
      <c r="P935">
        <v>0</v>
      </c>
    </row>
    <row r="936" spans="1:16" hidden="1" x14ac:dyDescent="0.25">
      <c r="A936" t="s">
        <v>1820</v>
      </c>
      <c r="B936">
        <v>3422</v>
      </c>
      <c r="C936" t="s">
        <v>268</v>
      </c>
      <c r="D936">
        <v>3037</v>
      </c>
      <c r="E936">
        <v>3039</v>
      </c>
      <c r="F936">
        <v>51.37</v>
      </c>
      <c r="G936">
        <v>600</v>
      </c>
      <c r="H936">
        <v>0</v>
      </c>
      <c r="I936">
        <f t="shared" si="14"/>
        <v>600</v>
      </c>
      <c r="J936" t="s">
        <v>29</v>
      </c>
      <c r="K936" t="s">
        <v>30</v>
      </c>
      <c r="L936">
        <v>20010101</v>
      </c>
      <c r="M936" t="s">
        <v>264</v>
      </c>
      <c r="N936" t="s">
        <v>1333</v>
      </c>
      <c r="O936">
        <v>2024</v>
      </c>
      <c r="P936">
        <v>0</v>
      </c>
    </row>
    <row r="937" spans="1:16" hidden="1" x14ac:dyDescent="0.25">
      <c r="A937" t="s">
        <v>1821</v>
      </c>
      <c r="B937">
        <v>3426</v>
      </c>
      <c r="C937" t="s">
        <v>268</v>
      </c>
      <c r="D937">
        <v>3043</v>
      </c>
      <c r="E937">
        <v>3045</v>
      </c>
      <c r="F937">
        <v>36.89</v>
      </c>
      <c r="G937">
        <v>600</v>
      </c>
      <c r="H937">
        <v>0</v>
      </c>
      <c r="I937">
        <f t="shared" si="14"/>
        <v>600</v>
      </c>
      <c r="J937" t="s">
        <v>29</v>
      </c>
      <c r="K937" t="s">
        <v>30</v>
      </c>
      <c r="L937">
        <v>20010101</v>
      </c>
      <c r="M937" t="s">
        <v>264</v>
      </c>
      <c r="N937" t="s">
        <v>1378</v>
      </c>
      <c r="O937">
        <v>2024</v>
      </c>
      <c r="P937">
        <v>0</v>
      </c>
    </row>
    <row r="938" spans="1:16" hidden="1" x14ac:dyDescent="0.25">
      <c r="A938" t="s">
        <v>1822</v>
      </c>
      <c r="B938">
        <v>3429</v>
      </c>
      <c r="C938" t="s">
        <v>268</v>
      </c>
      <c r="D938">
        <v>3047</v>
      </c>
      <c r="E938">
        <v>3049</v>
      </c>
      <c r="F938">
        <v>36.9</v>
      </c>
      <c r="G938">
        <v>600</v>
      </c>
      <c r="H938">
        <v>0</v>
      </c>
      <c r="I938">
        <f t="shared" si="14"/>
        <v>600</v>
      </c>
      <c r="J938" t="s">
        <v>29</v>
      </c>
      <c r="K938" t="s">
        <v>30</v>
      </c>
      <c r="L938">
        <v>20010101</v>
      </c>
      <c r="M938" t="s">
        <v>264</v>
      </c>
      <c r="N938" t="s">
        <v>1378</v>
      </c>
      <c r="O938">
        <v>2024</v>
      </c>
      <c r="P938">
        <v>0</v>
      </c>
    </row>
    <row r="939" spans="1:16" hidden="1" x14ac:dyDescent="0.25">
      <c r="A939" t="s">
        <v>1823</v>
      </c>
      <c r="B939">
        <v>3454</v>
      </c>
      <c r="C939" t="s">
        <v>268</v>
      </c>
      <c r="D939" t="s">
        <v>1175</v>
      </c>
      <c r="E939">
        <v>3194</v>
      </c>
      <c r="F939">
        <v>28.42</v>
      </c>
      <c r="G939">
        <v>600</v>
      </c>
      <c r="H939">
        <v>0</v>
      </c>
      <c r="I939">
        <f t="shared" si="14"/>
        <v>600</v>
      </c>
      <c r="J939" t="s">
        <v>29</v>
      </c>
      <c r="K939" t="s">
        <v>1383</v>
      </c>
      <c r="L939">
        <v>20100101</v>
      </c>
      <c r="M939" t="s">
        <v>264</v>
      </c>
      <c r="N939" t="s">
        <v>1133</v>
      </c>
      <c r="O939">
        <v>2024</v>
      </c>
      <c r="P939">
        <v>0</v>
      </c>
    </row>
    <row r="940" spans="1:16" hidden="1" x14ac:dyDescent="0.25">
      <c r="A940" t="s">
        <v>1824</v>
      </c>
      <c r="B940">
        <v>3455</v>
      </c>
      <c r="C940" t="s">
        <v>268</v>
      </c>
      <c r="D940">
        <v>3194</v>
      </c>
      <c r="E940">
        <v>3151</v>
      </c>
      <c r="F940">
        <v>24.92</v>
      </c>
      <c r="G940">
        <v>600</v>
      </c>
      <c r="H940">
        <v>0</v>
      </c>
      <c r="I940">
        <f t="shared" si="14"/>
        <v>600</v>
      </c>
      <c r="J940" t="s">
        <v>29</v>
      </c>
      <c r="K940" t="s">
        <v>1383</v>
      </c>
      <c r="L940">
        <v>20100101</v>
      </c>
      <c r="M940" t="s">
        <v>264</v>
      </c>
      <c r="N940" t="s">
        <v>1133</v>
      </c>
      <c r="O940">
        <v>2024</v>
      </c>
      <c r="P940">
        <v>0</v>
      </c>
    </row>
    <row r="941" spans="1:16" hidden="1" x14ac:dyDescent="0.25">
      <c r="A941" t="s">
        <v>1825</v>
      </c>
      <c r="B941">
        <v>3753</v>
      </c>
      <c r="C941" t="s">
        <v>268</v>
      </c>
      <c r="D941" t="s">
        <v>1826</v>
      </c>
      <c r="E941" t="s">
        <v>1175</v>
      </c>
      <c r="F941">
        <v>17.41</v>
      </c>
      <c r="G941">
        <v>600</v>
      </c>
      <c r="H941">
        <v>0</v>
      </c>
      <c r="I941">
        <f t="shared" si="14"/>
        <v>600</v>
      </c>
      <c r="J941" t="s">
        <v>29</v>
      </c>
      <c r="K941" t="s">
        <v>30</v>
      </c>
      <c r="L941">
        <v>19800101</v>
      </c>
      <c r="M941" t="s">
        <v>264</v>
      </c>
      <c r="N941" t="s">
        <v>498</v>
      </c>
      <c r="O941">
        <v>2024</v>
      </c>
      <c r="P941">
        <v>0</v>
      </c>
    </row>
    <row r="942" spans="1:16" hidden="1" x14ac:dyDescent="0.25">
      <c r="A942" t="s">
        <v>1827</v>
      </c>
      <c r="B942">
        <v>3757</v>
      </c>
      <c r="C942" t="s">
        <v>268</v>
      </c>
      <c r="D942">
        <v>3275</v>
      </c>
      <c r="E942">
        <v>3279</v>
      </c>
      <c r="F942">
        <v>53</v>
      </c>
      <c r="G942">
        <v>600</v>
      </c>
      <c r="H942">
        <v>0</v>
      </c>
      <c r="I942">
        <f t="shared" si="14"/>
        <v>600</v>
      </c>
      <c r="J942" t="s">
        <v>29</v>
      </c>
      <c r="K942" t="s">
        <v>1383</v>
      </c>
      <c r="L942">
        <v>19800101</v>
      </c>
      <c r="M942" t="s">
        <v>264</v>
      </c>
      <c r="N942" t="s">
        <v>1400</v>
      </c>
      <c r="O942">
        <v>2024</v>
      </c>
      <c r="P942">
        <v>0</v>
      </c>
    </row>
    <row r="943" spans="1:16" hidden="1" x14ac:dyDescent="0.25">
      <c r="A943" t="s">
        <v>1828</v>
      </c>
      <c r="B943">
        <v>3758</v>
      </c>
      <c r="C943" t="s">
        <v>268</v>
      </c>
      <c r="D943">
        <v>3279</v>
      </c>
      <c r="E943">
        <v>2926</v>
      </c>
      <c r="F943">
        <v>62.01</v>
      </c>
      <c r="G943">
        <v>600</v>
      </c>
      <c r="H943">
        <v>0</v>
      </c>
      <c r="I943">
        <f t="shared" si="14"/>
        <v>600</v>
      </c>
      <c r="J943" t="s">
        <v>29</v>
      </c>
      <c r="K943" t="s">
        <v>1383</v>
      </c>
      <c r="L943">
        <v>19800101</v>
      </c>
      <c r="M943" t="s">
        <v>264</v>
      </c>
      <c r="N943" t="s">
        <v>1400</v>
      </c>
      <c r="O943">
        <v>2024</v>
      </c>
      <c r="P943">
        <v>0</v>
      </c>
    </row>
    <row r="944" spans="1:16" hidden="1" x14ac:dyDescent="0.25">
      <c r="A944" t="s">
        <v>1829</v>
      </c>
      <c r="B944">
        <v>3964</v>
      </c>
      <c r="C944" t="s">
        <v>268</v>
      </c>
      <c r="D944">
        <v>3041</v>
      </c>
      <c r="E944">
        <v>3043</v>
      </c>
      <c r="F944">
        <v>39.299999999999997</v>
      </c>
      <c r="G944">
        <v>600</v>
      </c>
      <c r="H944">
        <v>0</v>
      </c>
      <c r="I944">
        <f t="shared" si="14"/>
        <v>600</v>
      </c>
      <c r="J944" t="s">
        <v>29</v>
      </c>
      <c r="K944" t="s">
        <v>30</v>
      </c>
      <c r="L944">
        <v>20010101</v>
      </c>
      <c r="M944" t="s">
        <v>264</v>
      </c>
      <c r="N944" t="s">
        <v>1333</v>
      </c>
      <c r="O944">
        <v>2024</v>
      </c>
      <c r="P944">
        <v>0</v>
      </c>
    </row>
    <row r="945" spans="1:16" hidden="1" x14ac:dyDescent="0.25">
      <c r="A945" t="s">
        <v>1830</v>
      </c>
      <c r="B945">
        <v>3965</v>
      </c>
      <c r="C945" t="s">
        <v>268</v>
      </c>
      <c r="D945">
        <v>3045</v>
      </c>
      <c r="E945">
        <v>3047</v>
      </c>
      <c r="F945">
        <v>39.299999999999997</v>
      </c>
      <c r="G945">
        <v>600</v>
      </c>
      <c r="H945">
        <v>0</v>
      </c>
      <c r="I945">
        <f t="shared" si="14"/>
        <v>600</v>
      </c>
      <c r="J945" t="s">
        <v>29</v>
      </c>
      <c r="K945" t="s">
        <v>30</v>
      </c>
      <c r="L945">
        <v>20010101</v>
      </c>
      <c r="M945" t="s">
        <v>264</v>
      </c>
      <c r="N945" t="s">
        <v>1378</v>
      </c>
      <c r="O945">
        <v>2024</v>
      </c>
      <c r="P945">
        <v>0</v>
      </c>
    </row>
    <row r="946" spans="1:16" hidden="1" x14ac:dyDescent="0.25">
      <c r="A946" t="s">
        <v>1831</v>
      </c>
      <c r="B946">
        <v>3966</v>
      </c>
      <c r="C946" t="s">
        <v>268</v>
      </c>
      <c r="D946">
        <v>3049</v>
      </c>
      <c r="E946">
        <v>3051</v>
      </c>
      <c r="F946">
        <v>41.42</v>
      </c>
      <c r="G946">
        <v>600</v>
      </c>
      <c r="H946">
        <v>0</v>
      </c>
      <c r="I946">
        <f t="shared" si="14"/>
        <v>600</v>
      </c>
      <c r="J946" t="s">
        <v>29</v>
      </c>
      <c r="K946" t="s">
        <v>30</v>
      </c>
      <c r="L946">
        <v>20010101</v>
      </c>
      <c r="M946" t="s">
        <v>264</v>
      </c>
      <c r="N946" t="s">
        <v>1378</v>
      </c>
      <c r="O946">
        <v>2024</v>
      </c>
      <c r="P946">
        <v>0</v>
      </c>
    </row>
    <row r="947" spans="1:16" hidden="1" x14ac:dyDescent="0.25">
      <c r="A947" t="s">
        <v>1832</v>
      </c>
      <c r="B947">
        <v>454</v>
      </c>
      <c r="C947" t="s">
        <v>28</v>
      </c>
      <c r="D947">
        <v>1274</v>
      </c>
      <c r="E947">
        <v>1277</v>
      </c>
      <c r="F947">
        <v>36.270000000000003</v>
      </c>
      <c r="G947">
        <v>600</v>
      </c>
      <c r="H947">
        <v>0</v>
      </c>
      <c r="I947">
        <f t="shared" si="14"/>
        <v>600</v>
      </c>
      <c r="J947" t="s">
        <v>29</v>
      </c>
      <c r="K947" t="s">
        <v>30</v>
      </c>
      <c r="L947">
        <v>19800101</v>
      </c>
      <c r="M947" t="s">
        <v>264</v>
      </c>
      <c r="N947" t="s">
        <v>1315</v>
      </c>
      <c r="O947">
        <v>2024</v>
      </c>
      <c r="P947">
        <v>0</v>
      </c>
    </row>
    <row r="948" spans="1:16" hidden="1" x14ac:dyDescent="0.25">
      <c r="A948" t="s">
        <v>1833</v>
      </c>
      <c r="B948">
        <v>886</v>
      </c>
      <c r="C948" t="s">
        <v>268</v>
      </c>
      <c r="D948">
        <v>1574</v>
      </c>
      <c r="E948" t="s">
        <v>1834</v>
      </c>
      <c r="F948">
        <v>20.77</v>
      </c>
      <c r="G948">
        <v>600</v>
      </c>
      <c r="H948">
        <v>0</v>
      </c>
      <c r="I948">
        <f t="shared" si="14"/>
        <v>600</v>
      </c>
      <c r="J948" t="s">
        <v>29</v>
      </c>
      <c r="K948" t="s">
        <v>30</v>
      </c>
      <c r="L948">
        <v>19920101</v>
      </c>
      <c r="M948" t="s">
        <v>264</v>
      </c>
      <c r="N948" t="s">
        <v>558</v>
      </c>
      <c r="O948">
        <v>2024</v>
      </c>
      <c r="P948">
        <v>0</v>
      </c>
    </row>
    <row r="949" spans="1:16" hidden="1" x14ac:dyDescent="0.25">
      <c r="A949" t="s">
        <v>1835</v>
      </c>
      <c r="B949">
        <v>887</v>
      </c>
      <c r="C949" t="s">
        <v>268</v>
      </c>
      <c r="D949">
        <v>1574</v>
      </c>
      <c r="E949">
        <v>1606</v>
      </c>
      <c r="F949">
        <v>29.2</v>
      </c>
      <c r="G949">
        <v>600</v>
      </c>
      <c r="H949">
        <v>0</v>
      </c>
      <c r="I949">
        <f t="shared" si="14"/>
        <v>600</v>
      </c>
      <c r="J949" t="s">
        <v>29</v>
      </c>
      <c r="K949" t="s">
        <v>30</v>
      </c>
      <c r="L949">
        <v>19920101</v>
      </c>
      <c r="M949" t="s">
        <v>264</v>
      </c>
      <c r="N949" t="s">
        <v>558</v>
      </c>
      <c r="O949">
        <v>2024</v>
      </c>
      <c r="P949">
        <v>0</v>
      </c>
    </row>
    <row r="950" spans="1:16" hidden="1" x14ac:dyDescent="0.25">
      <c r="A950" t="s">
        <v>1836</v>
      </c>
      <c r="B950">
        <v>1362</v>
      </c>
      <c r="C950" t="s">
        <v>28</v>
      </c>
      <c r="D950">
        <v>1302</v>
      </c>
      <c r="E950">
        <v>1303</v>
      </c>
      <c r="F950">
        <v>18.059999999999999</v>
      </c>
      <c r="G950">
        <v>700</v>
      </c>
      <c r="H950">
        <v>0</v>
      </c>
      <c r="I950">
        <f t="shared" si="14"/>
        <v>700</v>
      </c>
      <c r="J950" t="s">
        <v>29</v>
      </c>
      <c r="K950" t="s">
        <v>30</v>
      </c>
      <c r="L950">
        <v>19800101</v>
      </c>
      <c r="M950" t="s">
        <v>264</v>
      </c>
      <c r="N950" t="s">
        <v>1318</v>
      </c>
      <c r="O950">
        <v>2024</v>
      </c>
      <c r="P950">
        <v>0</v>
      </c>
    </row>
    <row r="951" spans="1:16" hidden="1" x14ac:dyDescent="0.25">
      <c r="A951" t="s">
        <v>1837</v>
      </c>
      <c r="B951">
        <v>1532</v>
      </c>
      <c r="C951" t="s">
        <v>268</v>
      </c>
      <c r="D951" t="s">
        <v>1838</v>
      </c>
      <c r="E951" t="s">
        <v>1839</v>
      </c>
      <c r="F951">
        <v>5.18</v>
      </c>
      <c r="G951">
        <v>700</v>
      </c>
      <c r="H951">
        <v>0</v>
      </c>
      <c r="I951">
        <f t="shared" si="14"/>
        <v>700</v>
      </c>
      <c r="J951" t="s">
        <v>29</v>
      </c>
      <c r="K951" t="s">
        <v>30</v>
      </c>
      <c r="L951">
        <v>20010101</v>
      </c>
      <c r="M951" t="s">
        <v>264</v>
      </c>
      <c r="N951" t="s">
        <v>1339</v>
      </c>
      <c r="O951">
        <v>2024</v>
      </c>
      <c r="P951">
        <v>0</v>
      </c>
    </row>
    <row r="952" spans="1:16" hidden="1" x14ac:dyDescent="0.25">
      <c r="A952" t="s">
        <v>1840</v>
      </c>
      <c r="B952">
        <v>1839</v>
      </c>
      <c r="C952" t="s">
        <v>28</v>
      </c>
      <c r="D952">
        <v>1303</v>
      </c>
      <c r="E952">
        <v>1304</v>
      </c>
      <c r="F952">
        <v>19.920000000000002</v>
      </c>
      <c r="G952">
        <v>700</v>
      </c>
      <c r="H952">
        <v>0</v>
      </c>
      <c r="I952">
        <f t="shared" si="14"/>
        <v>700</v>
      </c>
      <c r="J952" t="s">
        <v>29</v>
      </c>
      <c r="K952" t="s">
        <v>30</v>
      </c>
      <c r="L952">
        <v>19800101</v>
      </c>
      <c r="M952" t="s">
        <v>264</v>
      </c>
      <c r="N952" t="s">
        <v>1318</v>
      </c>
      <c r="O952">
        <v>2024</v>
      </c>
      <c r="P952">
        <v>0</v>
      </c>
    </row>
    <row r="953" spans="1:16" hidden="1" x14ac:dyDescent="0.25">
      <c r="A953" t="s">
        <v>1841</v>
      </c>
      <c r="B953">
        <v>2370</v>
      </c>
      <c r="C953" t="s">
        <v>268</v>
      </c>
      <c r="D953">
        <v>2932</v>
      </c>
      <c r="E953">
        <v>2933</v>
      </c>
      <c r="F953">
        <v>50.45</v>
      </c>
      <c r="G953">
        <v>700</v>
      </c>
      <c r="H953">
        <v>0</v>
      </c>
      <c r="I953">
        <f t="shared" si="14"/>
        <v>700</v>
      </c>
      <c r="J953" t="s">
        <v>29</v>
      </c>
      <c r="K953" t="s">
        <v>30</v>
      </c>
      <c r="L953">
        <v>20010101</v>
      </c>
      <c r="M953" t="s">
        <v>264</v>
      </c>
      <c r="N953" t="s">
        <v>1339</v>
      </c>
      <c r="O953">
        <v>2024</v>
      </c>
      <c r="P953">
        <v>0</v>
      </c>
    </row>
    <row r="954" spans="1:16" hidden="1" x14ac:dyDescent="0.25">
      <c r="A954" t="s">
        <v>1842</v>
      </c>
      <c r="B954">
        <v>2371</v>
      </c>
      <c r="C954" t="s">
        <v>268</v>
      </c>
      <c r="D954">
        <v>2933</v>
      </c>
      <c r="E954">
        <v>2934</v>
      </c>
      <c r="F954">
        <v>22.75</v>
      </c>
      <c r="G954">
        <v>700</v>
      </c>
      <c r="H954">
        <v>0</v>
      </c>
      <c r="I954">
        <f t="shared" si="14"/>
        <v>700</v>
      </c>
      <c r="J954" t="s">
        <v>29</v>
      </c>
      <c r="K954" t="s">
        <v>30</v>
      </c>
      <c r="L954">
        <v>20010101</v>
      </c>
      <c r="M954" t="s">
        <v>264</v>
      </c>
      <c r="N954" t="s">
        <v>1339</v>
      </c>
      <c r="O954">
        <v>2024</v>
      </c>
      <c r="P954">
        <v>0</v>
      </c>
    </row>
    <row r="955" spans="1:16" hidden="1" x14ac:dyDescent="0.25">
      <c r="A955" t="s">
        <v>1843</v>
      </c>
      <c r="B955">
        <v>3361</v>
      </c>
      <c r="C955" t="s">
        <v>268</v>
      </c>
      <c r="D955">
        <v>2931</v>
      </c>
      <c r="E955">
        <v>2932</v>
      </c>
      <c r="F955">
        <v>24.55</v>
      </c>
      <c r="G955">
        <v>700</v>
      </c>
      <c r="H955">
        <v>0</v>
      </c>
      <c r="I955">
        <f t="shared" si="14"/>
        <v>700</v>
      </c>
      <c r="J955" t="s">
        <v>29</v>
      </c>
      <c r="K955" t="s">
        <v>30</v>
      </c>
      <c r="L955">
        <v>20010101</v>
      </c>
      <c r="M955" t="s">
        <v>264</v>
      </c>
      <c r="N955" t="s">
        <v>1339</v>
      </c>
      <c r="O955">
        <v>2024</v>
      </c>
      <c r="P955">
        <v>0</v>
      </c>
    </row>
    <row r="956" spans="1:16" hidden="1" x14ac:dyDescent="0.25">
      <c r="A956" t="s">
        <v>1844</v>
      </c>
      <c r="B956">
        <v>3432</v>
      </c>
      <c r="C956" t="s">
        <v>268</v>
      </c>
      <c r="D956">
        <v>3051</v>
      </c>
      <c r="E956" t="s">
        <v>1838</v>
      </c>
      <c r="F956">
        <v>4.32</v>
      </c>
      <c r="G956">
        <v>700</v>
      </c>
      <c r="H956">
        <v>0</v>
      </c>
      <c r="I956">
        <f t="shared" si="14"/>
        <v>700</v>
      </c>
      <c r="J956" t="s">
        <v>29</v>
      </c>
      <c r="K956" t="s">
        <v>30</v>
      </c>
      <c r="L956">
        <v>20010101</v>
      </c>
      <c r="M956" t="s">
        <v>264</v>
      </c>
      <c r="N956" t="s">
        <v>1339</v>
      </c>
      <c r="O956">
        <v>2024</v>
      </c>
      <c r="P956">
        <v>0</v>
      </c>
    </row>
    <row r="957" spans="1:16" hidden="1" x14ac:dyDescent="0.25">
      <c r="A957" t="s">
        <v>1845</v>
      </c>
      <c r="B957">
        <v>2286</v>
      </c>
      <c r="C957" t="s">
        <v>268</v>
      </c>
      <c r="D957">
        <v>2926</v>
      </c>
      <c r="E957">
        <v>2925</v>
      </c>
      <c r="F957">
        <v>31.94</v>
      </c>
      <c r="G957">
        <v>800</v>
      </c>
      <c r="H957">
        <v>0</v>
      </c>
      <c r="I957">
        <f t="shared" si="14"/>
        <v>800</v>
      </c>
      <c r="J957" t="s">
        <v>29</v>
      </c>
      <c r="K957" t="s">
        <v>30</v>
      </c>
      <c r="L957">
        <v>20010101</v>
      </c>
      <c r="M957" t="s">
        <v>264</v>
      </c>
      <c r="N957" t="s">
        <v>1333</v>
      </c>
      <c r="O957">
        <v>2024</v>
      </c>
      <c r="P957">
        <v>0</v>
      </c>
    </row>
    <row r="958" spans="1:16" hidden="1" x14ac:dyDescent="0.25">
      <c r="A958" t="s">
        <v>1846</v>
      </c>
      <c r="B958">
        <v>2287</v>
      </c>
      <c r="C958" t="s">
        <v>268</v>
      </c>
      <c r="D958">
        <v>2927</v>
      </c>
      <c r="E958">
        <v>2926</v>
      </c>
      <c r="F958">
        <v>18.309999999999999</v>
      </c>
      <c r="G958">
        <v>800</v>
      </c>
      <c r="H958">
        <v>0</v>
      </c>
      <c r="I958">
        <f t="shared" si="14"/>
        <v>800</v>
      </c>
      <c r="J958" t="s">
        <v>29</v>
      </c>
      <c r="K958" t="s">
        <v>30</v>
      </c>
      <c r="L958">
        <v>20010101</v>
      </c>
      <c r="M958" t="s">
        <v>264</v>
      </c>
      <c r="N958" t="s">
        <v>1333</v>
      </c>
      <c r="O958">
        <v>2024</v>
      </c>
      <c r="P958">
        <v>0</v>
      </c>
    </row>
    <row r="959" spans="1:16" hidden="1" x14ac:dyDescent="0.25">
      <c r="A959" t="s">
        <v>1847</v>
      </c>
      <c r="B959">
        <v>2288</v>
      </c>
      <c r="C959" t="s">
        <v>268</v>
      </c>
      <c r="D959">
        <v>2928</v>
      </c>
      <c r="E959">
        <v>2929</v>
      </c>
      <c r="F959">
        <v>49.75</v>
      </c>
      <c r="G959">
        <v>800</v>
      </c>
      <c r="H959">
        <v>0</v>
      </c>
      <c r="I959">
        <f t="shared" si="14"/>
        <v>800</v>
      </c>
      <c r="J959" t="s">
        <v>29</v>
      </c>
      <c r="K959" t="s">
        <v>30</v>
      </c>
      <c r="L959">
        <v>20010101</v>
      </c>
      <c r="M959" t="s">
        <v>264</v>
      </c>
      <c r="N959" t="s">
        <v>1333</v>
      </c>
      <c r="O959">
        <v>2024</v>
      </c>
      <c r="P959">
        <v>0</v>
      </c>
    </row>
    <row r="960" spans="1:16" hidden="1" x14ac:dyDescent="0.25">
      <c r="A960" t="s">
        <v>1848</v>
      </c>
      <c r="B960">
        <v>3360</v>
      </c>
      <c r="C960" t="s">
        <v>268</v>
      </c>
      <c r="D960">
        <v>2929</v>
      </c>
      <c r="E960">
        <v>2930</v>
      </c>
      <c r="F960">
        <v>51.74</v>
      </c>
      <c r="G960">
        <v>800</v>
      </c>
      <c r="H960">
        <v>0</v>
      </c>
      <c r="I960">
        <f t="shared" si="14"/>
        <v>800</v>
      </c>
      <c r="J960" t="s">
        <v>29</v>
      </c>
      <c r="K960" t="s">
        <v>30</v>
      </c>
      <c r="L960">
        <v>20010101</v>
      </c>
      <c r="M960" t="s">
        <v>264</v>
      </c>
      <c r="N960" t="s">
        <v>1333</v>
      </c>
      <c r="O960">
        <v>2024</v>
      </c>
      <c r="P960">
        <v>0</v>
      </c>
    </row>
    <row r="961" spans="1:16" hidden="1" x14ac:dyDescent="0.25">
      <c r="A961" t="s">
        <v>1849</v>
      </c>
      <c r="B961">
        <v>4020</v>
      </c>
      <c r="C961" t="s">
        <v>268</v>
      </c>
      <c r="D961">
        <v>2927</v>
      </c>
      <c r="E961">
        <v>2928</v>
      </c>
      <c r="F961">
        <v>50.4</v>
      </c>
      <c r="G961">
        <v>800</v>
      </c>
      <c r="H961">
        <v>0</v>
      </c>
      <c r="I961">
        <f t="shared" si="14"/>
        <v>800</v>
      </c>
      <c r="J961" t="s">
        <v>29</v>
      </c>
      <c r="K961" t="s">
        <v>30</v>
      </c>
      <c r="L961">
        <v>20010101</v>
      </c>
      <c r="M961" t="s">
        <v>264</v>
      </c>
      <c r="N961" t="s">
        <v>1333</v>
      </c>
      <c r="O961">
        <v>2024</v>
      </c>
      <c r="P961">
        <v>0</v>
      </c>
    </row>
    <row r="962" spans="1:16" hidden="1" x14ac:dyDescent="0.25">
      <c r="A962" t="s">
        <v>1850</v>
      </c>
      <c r="B962">
        <v>4554</v>
      </c>
      <c r="C962" t="s">
        <v>268</v>
      </c>
      <c r="D962">
        <v>2926</v>
      </c>
      <c r="E962">
        <v>7171</v>
      </c>
      <c r="F962">
        <v>21.23</v>
      </c>
      <c r="G962">
        <v>800</v>
      </c>
      <c r="H962">
        <v>0</v>
      </c>
      <c r="I962">
        <f t="shared" si="14"/>
        <v>800</v>
      </c>
      <c r="J962" t="s">
        <v>29</v>
      </c>
      <c r="K962" t="s">
        <v>30</v>
      </c>
      <c r="L962">
        <v>20010101</v>
      </c>
      <c r="M962" t="s">
        <v>264</v>
      </c>
      <c r="N962" t="s">
        <v>1333</v>
      </c>
      <c r="O962">
        <v>2024</v>
      </c>
      <c r="P962">
        <v>0</v>
      </c>
    </row>
    <row r="963" spans="1:16" hidden="1" x14ac:dyDescent="0.25">
      <c r="A963" t="s">
        <v>1851</v>
      </c>
      <c r="B963">
        <v>1835</v>
      </c>
      <c r="C963" t="s">
        <v>28</v>
      </c>
      <c r="D963">
        <v>1041</v>
      </c>
      <c r="E963">
        <v>1015</v>
      </c>
      <c r="F963">
        <v>58.43</v>
      </c>
      <c r="G963">
        <v>900</v>
      </c>
      <c r="H963">
        <v>0</v>
      </c>
      <c r="I963">
        <f t="shared" si="14"/>
        <v>900</v>
      </c>
      <c r="J963" t="s">
        <v>29</v>
      </c>
      <c r="K963" t="s">
        <v>30</v>
      </c>
      <c r="L963">
        <v>19870101</v>
      </c>
      <c r="M963" t="s">
        <v>161</v>
      </c>
      <c r="N963" t="s">
        <v>1741</v>
      </c>
      <c r="O963">
        <v>2024</v>
      </c>
      <c r="P963">
        <v>0</v>
      </c>
    </row>
    <row r="964" spans="1:16" hidden="1" x14ac:dyDescent="0.25">
      <c r="A964" t="s">
        <v>1852</v>
      </c>
      <c r="B964">
        <v>1859</v>
      </c>
      <c r="C964" t="s">
        <v>28</v>
      </c>
      <c r="D964">
        <v>1043</v>
      </c>
      <c r="E964">
        <v>1033</v>
      </c>
      <c r="F964">
        <v>17.3</v>
      </c>
      <c r="G964">
        <v>900</v>
      </c>
      <c r="H964">
        <v>0</v>
      </c>
      <c r="I964">
        <f t="shared" si="14"/>
        <v>900</v>
      </c>
      <c r="J964" t="s">
        <v>29</v>
      </c>
      <c r="K964" t="s">
        <v>30</v>
      </c>
      <c r="L964">
        <v>19840101</v>
      </c>
      <c r="M964" t="s">
        <v>161</v>
      </c>
      <c r="N964" t="s">
        <v>1853</v>
      </c>
      <c r="O964">
        <v>2024</v>
      </c>
      <c r="P964">
        <v>0</v>
      </c>
    </row>
    <row r="965" spans="1:16" hidden="1" x14ac:dyDescent="0.25">
      <c r="A965" t="s">
        <v>1854</v>
      </c>
      <c r="B965">
        <v>1874</v>
      </c>
      <c r="C965" t="s">
        <v>28</v>
      </c>
      <c r="D965">
        <v>1047</v>
      </c>
      <c r="E965">
        <v>1041</v>
      </c>
      <c r="F965">
        <v>54.63</v>
      </c>
      <c r="G965">
        <v>900</v>
      </c>
      <c r="H965">
        <v>0</v>
      </c>
      <c r="I965">
        <f t="shared" si="14"/>
        <v>900</v>
      </c>
      <c r="J965" t="s">
        <v>29</v>
      </c>
      <c r="K965" t="s">
        <v>30</v>
      </c>
      <c r="L965">
        <v>19870101</v>
      </c>
      <c r="M965" t="s">
        <v>161</v>
      </c>
      <c r="N965" t="s">
        <v>1741</v>
      </c>
      <c r="O965">
        <v>2024</v>
      </c>
      <c r="P965">
        <v>0</v>
      </c>
    </row>
    <row r="966" spans="1:16" hidden="1" x14ac:dyDescent="0.25">
      <c r="A966" t="s">
        <v>1855</v>
      </c>
      <c r="B966">
        <v>1875</v>
      </c>
      <c r="C966" t="s">
        <v>28</v>
      </c>
      <c r="D966">
        <v>1041</v>
      </c>
      <c r="E966">
        <v>1042</v>
      </c>
      <c r="F966">
        <v>56.39</v>
      </c>
      <c r="G966">
        <v>900</v>
      </c>
      <c r="H966">
        <v>0</v>
      </c>
      <c r="I966">
        <f t="shared" si="14"/>
        <v>900</v>
      </c>
      <c r="J966" t="s">
        <v>29</v>
      </c>
      <c r="K966" t="s">
        <v>30</v>
      </c>
      <c r="L966">
        <v>19860101</v>
      </c>
      <c r="M966" t="s">
        <v>161</v>
      </c>
      <c r="N966" t="s">
        <v>1853</v>
      </c>
      <c r="O966">
        <v>2024</v>
      </c>
      <c r="P966">
        <v>0</v>
      </c>
    </row>
    <row r="967" spans="1:16" hidden="1" x14ac:dyDescent="0.25">
      <c r="A967" t="s">
        <v>1856</v>
      </c>
      <c r="B967">
        <v>1877</v>
      </c>
      <c r="C967" t="s">
        <v>28</v>
      </c>
      <c r="D967">
        <v>1042</v>
      </c>
      <c r="E967">
        <v>1043</v>
      </c>
      <c r="F967">
        <v>46.83</v>
      </c>
      <c r="G967">
        <v>900</v>
      </c>
      <c r="H967">
        <v>0</v>
      </c>
      <c r="I967">
        <f t="shared" si="14"/>
        <v>900</v>
      </c>
      <c r="J967" t="s">
        <v>29</v>
      </c>
      <c r="K967" t="s">
        <v>30</v>
      </c>
      <c r="L967">
        <v>19840101</v>
      </c>
      <c r="M967" t="s">
        <v>161</v>
      </c>
      <c r="N967" t="s">
        <v>1853</v>
      </c>
      <c r="O967">
        <v>2024</v>
      </c>
      <c r="P967">
        <v>0</v>
      </c>
    </row>
    <row r="968" spans="1:16" hidden="1" x14ac:dyDescent="0.25">
      <c r="A968" t="s">
        <v>1857</v>
      </c>
      <c r="B968">
        <v>1882</v>
      </c>
      <c r="C968" t="s">
        <v>28</v>
      </c>
      <c r="D968">
        <v>1047</v>
      </c>
      <c r="E968">
        <v>1046</v>
      </c>
      <c r="F968">
        <v>8.85</v>
      </c>
      <c r="G968">
        <v>900</v>
      </c>
      <c r="H968">
        <v>0</v>
      </c>
      <c r="I968">
        <f t="shared" si="14"/>
        <v>900</v>
      </c>
      <c r="J968" t="s">
        <v>29</v>
      </c>
      <c r="K968" t="s">
        <v>30</v>
      </c>
      <c r="L968">
        <v>19810101</v>
      </c>
      <c r="M968" t="s">
        <v>161</v>
      </c>
      <c r="N968" t="s">
        <v>179</v>
      </c>
      <c r="O968">
        <v>2024</v>
      </c>
      <c r="P968">
        <v>0</v>
      </c>
    </row>
    <row r="969" spans="1:16" hidden="1" x14ac:dyDescent="0.25">
      <c r="A969" t="s">
        <v>1858</v>
      </c>
      <c r="B969">
        <v>808</v>
      </c>
      <c r="C969" t="s">
        <v>450</v>
      </c>
      <c r="D969">
        <v>41091</v>
      </c>
      <c r="E969">
        <v>41092</v>
      </c>
      <c r="F969">
        <v>7.54</v>
      </c>
      <c r="G969">
        <v>1000</v>
      </c>
      <c r="H969">
        <v>0</v>
      </c>
      <c r="I969">
        <f t="shared" si="14"/>
        <v>1000</v>
      </c>
      <c r="J969" t="s">
        <v>29</v>
      </c>
      <c r="K969" t="s">
        <v>30</v>
      </c>
      <c r="L969">
        <v>20090101</v>
      </c>
      <c r="M969" t="s">
        <v>31</v>
      </c>
      <c r="N969" t="s">
        <v>664</v>
      </c>
      <c r="O969">
        <v>2024</v>
      </c>
      <c r="P969">
        <v>0</v>
      </c>
    </row>
    <row r="970" spans="1:16" hidden="1" x14ac:dyDescent="0.25">
      <c r="A970" t="s">
        <v>1859</v>
      </c>
      <c r="B970">
        <v>831</v>
      </c>
      <c r="C970" t="s">
        <v>450</v>
      </c>
      <c r="D970">
        <v>41092</v>
      </c>
      <c r="E970">
        <v>41093</v>
      </c>
      <c r="F970">
        <v>10.73</v>
      </c>
      <c r="G970">
        <v>1000</v>
      </c>
      <c r="H970">
        <v>0</v>
      </c>
      <c r="I970">
        <f t="shared" si="14"/>
        <v>1000</v>
      </c>
      <c r="J970" t="s">
        <v>29</v>
      </c>
      <c r="K970" t="s">
        <v>30</v>
      </c>
      <c r="L970">
        <v>20090101</v>
      </c>
      <c r="M970" t="s">
        <v>31</v>
      </c>
      <c r="N970" t="s">
        <v>664</v>
      </c>
      <c r="O970">
        <v>2024</v>
      </c>
      <c r="P970">
        <v>0</v>
      </c>
    </row>
    <row r="971" spans="1:16" hidden="1" x14ac:dyDescent="0.25">
      <c r="A971" t="s">
        <v>1860</v>
      </c>
      <c r="B971">
        <v>832</v>
      </c>
      <c r="C971" t="s">
        <v>450</v>
      </c>
      <c r="D971">
        <v>41093</v>
      </c>
      <c r="E971">
        <v>41094</v>
      </c>
      <c r="F971">
        <v>58.09</v>
      </c>
      <c r="G971">
        <v>1000</v>
      </c>
      <c r="H971">
        <v>0</v>
      </c>
      <c r="I971">
        <f t="shared" ref="I971:I977" si="15">G971</f>
        <v>1000</v>
      </c>
      <c r="J971" t="s">
        <v>29</v>
      </c>
      <c r="K971" t="s">
        <v>30</v>
      </c>
      <c r="L971">
        <v>20090101</v>
      </c>
      <c r="M971" t="s">
        <v>31</v>
      </c>
      <c r="N971" t="s">
        <v>664</v>
      </c>
      <c r="O971">
        <v>2024</v>
      </c>
      <c r="P971">
        <v>0</v>
      </c>
    </row>
    <row r="972" spans="1:16" hidden="1" x14ac:dyDescent="0.25">
      <c r="A972" t="s">
        <v>1861</v>
      </c>
      <c r="B972">
        <v>833</v>
      </c>
      <c r="C972" t="s">
        <v>450</v>
      </c>
      <c r="D972">
        <v>41094</v>
      </c>
      <c r="E972">
        <v>41095</v>
      </c>
      <c r="F972">
        <v>21.68</v>
      </c>
      <c r="G972">
        <v>1000</v>
      </c>
      <c r="H972">
        <v>0</v>
      </c>
      <c r="I972">
        <f t="shared" si="15"/>
        <v>1000</v>
      </c>
      <c r="J972" t="s">
        <v>29</v>
      </c>
      <c r="K972" t="s">
        <v>30</v>
      </c>
      <c r="L972">
        <v>20090101</v>
      </c>
      <c r="M972" t="s">
        <v>31</v>
      </c>
      <c r="N972" t="s">
        <v>664</v>
      </c>
      <c r="O972">
        <v>2024</v>
      </c>
      <c r="P972">
        <v>0</v>
      </c>
    </row>
    <row r="973" spans="1:16" hidden="1" x14ac:dyDescent="0.25">
      <c r="A973" t="s">
        <v>1862</v>
      </c>
      <c r="B973">
        <v>834</v>
      </c>
      <c r="C973" t="s">
        <v>450</v>
      </c>
      <c r="D973">
        <v>41095</v>
      </c>
      <c r="E973">
        <v>41096</v>
      </c>
      <c r="F973">
        <v>23.42</v>
      </c>
      <c r="G973">
        <v>1000</v>
      </c>
      <c r="H973">
        <v>0</v>
      </c>
      <c r="I973">
        <f t="shared" si="15"/>
        <v>1000</v>
      </c>
      <c r="J973" t="s">
        <v>29</v>
      </c>
      <c r="K973" t="s">
        <v>30</v>
      </c>
      <c r="L973">
        <v>20090101</v>
      </c>
      <c r="M973" t="s">
        <v>31</v>
      </c>
      <c r="N973" t="s">
        <v>664</v>
      </c>
      <c r="O973">
        <v>2024</v>
      </c>
      <c r="P973">
        <v>0</v>
      </c>
    </row>
    <row r="974" spans="1:16" hidden="1" x14ac:dyDescent="0.25">
      <c r="A974" t="s">
        <v>1863</v>
      </c>
      <c r="B974">
        <v>835</v>
      </c>
      <c r="C974" t="s">
        <v>450</v>
      </c>
      <c r="D974">
        <v>41097</v>
      </c>
      <c r="E974">
        <v>41098</v>
      </c>
      <c r="F974">
        <v>16.399999999999999</v>
      </c>
      <c r="G974">
        <v>1000</v>
      </c>
      <c r="H974">
        <v>0</v>
      </c>
      <c r="I974">
        <f t="shared" si="15"/>
        <v>1000</v>
      </c>
      <c r="J974" t="s">
        <v>29</v>
      </c>
      <c r="K974" t="s">
        <v>30</v>
      </c>
      <c r="L974">
        <v>20090101</v>
      </c>
      <c r="M974" t="s">
        <v>31</v>
      </c>
      <c r="N974" t="s">
        <v>95</v>
      </c>
      <c r="O974">
        <v>2024</v>
      </c>
      <c r="P974">
        <v>0</v>
      </c>
    </row>
    <row r="975" spans="1:16" hidden="1" x14ac:dyDescent="0.25">
      <c r="A975" t="s">
        <v>1864</v>
      </c>
      <c r="B975">
        <v>836</v>
      </c>
      <c r="C975" t="s">
        <v>450</v>
      </c>
      <c r="D975">
        <v>41099</v>
      </c>
      <c r="E975">
        <v>41101</v>
      </c>
      <c r="F975">
        <v>15.74</v>
      </c>
      <c r="G975">
        <v>1000</v>
      </c>
      <c r="H975">
        <v>0</v>
      </c>
      <c r="I975">
        <f t="shared" si="15"/>
        <v>1000</v>
      </c>
      <c r="J975" t="s">
        <v>29</v>
      </c>
      <c r="K975" t="s">
        <v>30</v>
      </c>
      <c r="L975">
        <v>20090101</v>
      </c>
      <c r="M975" t="s">
        <v>31</v>
      </c>
      <c r="N975" t="s">
        <v>95</v>
      </c>
      <c r="O975">
        <v>2024</v>
      </c>
      <c r="P975">
        <v>0</v>
      </c>
    </row>
    <row r="976" spans="1:16" hidden="1" x14ac:dyDescent="0.25">
      <c r="A976" t="s">
        <v>1865</v>
      </c>
      <c r="B976">
        <v>837</v>
      </c>
      <c r="C976" t="s">
        <v>450</v>
      </c>
      <c r="D976">
        <v>41102</v>
      </c>
      <c r="E976">
        <v>41104</v>
      </c>
      <c r="F976">
        <v>15.35</v>
      </c>
      <c r="G976">
        <v>1000</v>
      </c>
      <c r="H976">
        <v>0</v>
      </c>
      <c r="I976">
        <f t="shared" si="15"/>
        <v>1000</v>
      </c>
      <c r="J976" t="s">
        <v>29</v>
      </c>
      <c r="K976" t="s">
        <v>30</v>
      </c>
      <c r="L976">
        <v>20090101</v>
      </c>
      <c r="M976" t="s">
        <v>31</v>
      </c>
      <c r="N976" t="s">
        <v>95</v>
      </c>
      <c r="O976">
        <v>2024</v>
      </c>
      <c r="P976">
        <v>0</v>
      </c>
    </row>
    <row r="977" spans="1:16" hidden="1" x14ac:dyDescent="0.25">
      <c r="A977" t="s">
        <v>1866</v>
      </c>
      <c r="B977">
        <v>838</v>
      </c>
      <c r="C977" t="s">
        <v>450</v>
      </c>
      <c r="D977">
        <v>41104</v>
      </c>
      <c r="E977">
        <v>41103</v>
      </c>
      <c r="F977">
        <v>10.81</v>
      </c>
      <c r="G977">
        <v>1000</v>
      </c>
      <c r="H977">
        <v>0</v>
      </c>
      <c r="I977">
        <f t="shared" si="15"/>
        <v>1000</v>
      </c>
      <c r="J977" t="s">
        <v>29</v>
      </c>
      <c r="K977" t="s">
        <v>30</v>
      </c>
      <c r="L977">
        <v>20090101</v>
      </c>
      <c r="M977" t="s">
        <v>31</v>
      </c>
      <c r="N977" t="s">
        <v>95</v>
      </c>
      <c r="O977">
        <v>2024</v>
      </c>
      <c r="P977">
        <v>0</v>
      </c>
    </row>
  </sheetData>
  <autoFilter ref="A1:P977" xr:uid="{5B932A52-97B4-4E9A-97E8-1CB23E2BF40D}">
    <filterColumn colId="8">
      <filters>
        <filter val="300"/>
      </filters>
    </filterColumn>
    <sortState xmlns:xlrd2="http://schemas.microsoft.com/office/spreadsheetml/2017/richdata2" ref="A2:P977">
      <sortCondition descending="1" ref="P1:P977"/>
    </sortState>
  </autoFilter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B4C3A-B2B9-4FD2-910F-92DC7B1DD515}">
  <sheetPr>
    <tabColor rgb="FFFFC000"/>
  </sheetPr>
  <dimension ref="A1:P97"/>
  <sheetViews>
    <sheetView topLeftCell="A71" workbookViewId="0">
      <selection activeCell="F97" sqref="F97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1229</v>
      </c>
      <c r="B2" t="s">
        <v>1230</v>
      </c>
      <c r="C2" t="s">
        <v>28</v>
      </c>
      <c r="D2">
        <v>41842</v>
      </c>
      <c r="E2" t="s">
        <v>1231</v>
      </c>
      <c r="F2">
        <v>9.66</v>
      </c>
      <c r="G2">
        <v>300</v>
      </c>
      <c r="H2">
        <v>0</v>
      </c>
      <c r="I2">
        <f t="shared" ref="I2:I46" si="0">G2</f>
        <v>300</v>
      </c>
      <c r="J2" t="s">
        <v>29</v>
      </c>
      <c r="K2" t="s">
        <v>30</v>
      </c>
      <c r="L2">
        <v>20010101</v>
      </c>
      <c r="M2" t="s">
        <v>31</v>
      </c>
      <c r="N2" t="s">
        <v>802</v>
      </c>
      <c r="O2">
        <v>2024</v>
      </c>
      <c r="P2">
        <v>0</v>
      </c>
    </row>
    <row r="3" spans="1:16" x14ac:dyDescent="0.25">
      <c r="A3" t="s">
        <v>1232</v>
      </c>
      <c r="B3" t="s">
        <v>1233</v>
      </c>
      <c r="C3" t="s">
        <v>268</v>
      </c>
      <c r="D3">
        <v>47208</v>
      </c>
      <c r="E3">
        <v>47214</v>
      </c>
      <c r="F3">
        <v>62.1</v>
      </c>
      <c r="G3">
        <v>300</v>
      </c>
      <c r="H3">
        <v>0</v>
      </c>
      <c r="I3">
        <f t="shared" si="0"/>
        <v>300</v>
      </c>
      <c r="J3" t="s">
        <v>29</v>
      </c>
      <c r="K3" t="s">
        <v>30</v>
      </c>
      <c r="L3">
        <v>19980101</v>
      </c>
      <c r="M3" t="s">
        <v>31</v>
      </c>
      <c r="N3" t="s">
        <v>722</v>
      </c>
      <c r="O3">
        <v>2024</v>
      </c>
      <c r="P3">
        <v>0</v>
      </c>
    </row>
    <row r="4" spans="1:16" x14ac:dyDescent="0.25">
      <c r="A4" t="s">
        <v>1234</v>
      </c>
      <c r="B4" t="s">
        <v>1235</v>
      </c>
      <c r="C4" t="s">
        <v>268</v>
      </c>
      <c r="D4">
        <v>47210</v>
      </c>
      <c r="E4">
        <v>47304</v>
      </c>
      <c r="F4">
        <v>12.53</v>
      </c>
      <c r="G4">
        <v>300</v>
      </c>
      <c r="H4">
        <v>0</v>
      </c>
      <c r="I4">
        <f t="shared" si="0"/>
        <v>300</v>
      </c>
      <c r="J4" t="s">
        <v>29</v>
      </c>
      <c r="K4" t="s">
        <v>30</v>
      </c>
      <c r="L4">
        <v>19980101</v>
      </c>
      <c r="M4" t="s">
        <v>31</v>
      </c>
      <c r="N4" t="s">
        <v>708</v>
      </c>
      <c r="O4">
        <v>2024</v>
      </c>
      <c r="P4">
        <v>0</v>
      </c>
    </row>
    <row r="5" spans="1:16" x14ac:dyDescent="0.25">
      <c r="A5" t="s">
        <v>1236</v>
      </c>
      <c r="B5" t="s">
        <v>1237</v>
      </c>
      <c r="C5" t="s">
        <v>268</v>
      </c>
      <c r="D5" t="s">
        <v>1238</v>
      </c>
      <c r="E5">
        <v>47210</v>
      </c>
      <c r="F5">
        <v>66.95</v>
      </c>
      <c r="G5">
        <v>300</v>
      </c>
      <c r="H5">
        <v>0</v>
      </c>
      <c r="I5">
        <f t="shared" si="0"/>
        <v>300</v>
      </c>
      <c r="J5" t="s">
        <v>29</v>
      </c>
      <c r="K5" t="s">
        <v>30</v>
      </c>
      <c r="L5">
        <v>19980101</v>
      </c>
      <c r="M5" t="s">
        <v>31</v>
      </c>
      <c r="N5" t="s">
        <v>708</v>
      </c>
      <c r="O5">
        <v>2024</v>
      </c>
      <c r="P5">
        <v>0</v>
      </c>
    </row>
    <row r="6" spans="1:16" x14ac:dyDescent="0.25">
      <c r="A6" t="s">
        <v>1239</v>
      </c>
      <c r="B6" t="s">
        <v>1240</v>
      </c>
      <c r="C6" t="s">
        <v>268</v>
      </c>
      <c r="D6">
        <v>47208</v>
      </c>
      <c r="E6">
        <v>47209</v>
      </c>
      <c r="F6">
        <v>8.9700000000000006</v>
      </c>
      <c r="G6">
        <v>300</v>
      </c>
      <c r="H6">
        <v>0</v>
      </c>
      <c r="I6">
        <f t="shared" si="0"/>
        <v>300</v>
      </c>
      <c r="J6" t="s">
        <v>29</v>
      </c>
      <c r="K6" t="s">
        <v>30</v>
      </c>
      <c r="L6">
        <v>19980101</v>
      </c>
      <c r="M6" t="s">
        <v>31</v>
      </c>
      <c r="N6" t="s">
        <v>733</v>
      </c>
      <c r="O6">
        <v>2024</v>
      </c>
      <c r="P6">
        <v>0</v>
      </c>
    </row>
    <row r="7" spans="1:16" x14ac:dyDescent="0.25">
      <c r="A7" t="s">
        <v>1241</v>
      </c>
      <c r="B7" t="s">
        <v>1242</v>
      </c>
      <c r="C7" t="s">
        <v>268</v>
      </c>
      <c r="D7">
        <v>47207</v>
      </c>
      <c r="E7">
        <v>47208</v>
      </c>
      <c r="F7">
        <v>36.18</v>
      </c>
      <c r="G7">
        <v>300</v>
      </c>
      <c r="H7">
        <v>0</v>
      </c>
      <c r="I7">
        <f t="shared" si="0"/>
        <v>300</v>
      </c>
      <c r="J7" t="s">
        <v>29</v>
      </c>
      <c r="K7" t="s">
        <v>30</v>
      </c>
      <c r="L7">
        <v>19980101</v>
      </c>
      <c r="M7" t="s">
        <v>31</v>
      </c>
      <c r="N7" t="s">
        <v>733</v>
      </c>
      <c r="O7">
        <v>2024</v>
      </c>
      <c r="P7">
        <v>0</v>
      </c>
    </row>
    <row r="8" spans="1:16" x14ac:dyDescent="0.25">
      <c r="A8" t="s">
        <v>1243</v>
      </c>
      <c r="B8" t="s">
        <v>1244</v>
      </c>
      <c r="C8" t="s">
        <v>268</v>
      </c>
      <c r="D8">
        <v>47205</v>
      </c>
      <c r="E8">
        <v>47207</v>
      </c>
      <c r="F8">
        <v>37</v>
      </c>
      <c r="G8">
        <v>300</v>
      </c>
      <c r="H8">
        <v>0</v>
      </c>
      <c r="I8">
        <f t="shared" si="0"/>
        <v>300</v>
      </c>
      <c r="J8" t="s">
        <v>29</v>
      </c>
      <c r="K8" t="s">
        <v>30</v>
      </c>
      <c r="L8">
        <v>19980101</v>
      </c>
      <c r="M8" t="s">
        <v>31</v>
      </c>
      <c r="N8" t="s">
        <v>733</v>
      </c>
      <c r="O8">
        <v>2024</v>
      </c>
      <c r="P8">
        <v>0</v>
      </c>
    </row>
    <row r="9" spans="1:16" x14ac:dyDescent="0.25">
      <c r="A9" t="s">
        <v>1245</v>
      </c>
      <c r="B9" t="s">
        <v>1246</v>
      </c>
      <c r="C9" t="s">
        <v>268</v>
      </c>
      <c r="D9">
        <v>41945</v>
      </c>
      <c r="E9">
        <v>41946</v>
      </c>
      <c r="F9">
        <v>18.190000000000001</v>
      </c>
      <c r="G9">
        <v>300</v>
      </c>
      <c r="H9">
        <v>0</v>
      </c>
      <c r="I9">
        <f t="shared" si="0"/>
        <v>300</v>
      </c>
      <c r="J9" t="s">
        <v>29</v>
      </c>
      <c r="K9" t="s">
        <v>30</v>
      </c>
      <c r="L9">
        <v>20010101</v>
      </c>
      <c r="M9" t="s">
        <v>31</v>
      </c>
      <c r="N9" t="s">
        <v>1247</v>
      </c>
      <c r="O9">
        <v>2024</v>
      </c>
      <c r="P9">
        <v>0</v>
      </c>
    </row>
    <row r="10" spans="1:16" x14ac:dyDescent="0.25">
      <c r="A10" t="s">
        <v>1248</v>
      </c>
      <c r="B10" t="s">
        <v>1249</v>
      </c>
      <c r="C10" t="s">
        <v>268</v>
      </c>
      <c r="D10">
        <v>41944</v>
      </c>
      <c r="E10">
        <v>41945</v>
      </c>
      <c r="F10">
        <v>61.7</v>
      </c>
      <c r="G10">
        <v>300</v>
      </c>
      <c r="H10">
        <v>0</v>
      </c>
      <c r="I10">
        <f t="shared" si="0"/>
        <v>300</v>
      </c>
      <c r="J10" t="s">
        <v>29</v>
      </c>
      <c r="K10" t="s">
        <v>30</v>
      </c>
      <c r="L10">
        <v>20010101</v>
      </c>
      <c r="M10" t="s">
        <v>31</v>
      </c>
      <c r="N10" t="s">
        <v>1247</v>
      </c>
      <c r="O10">
        <v>2024</v>
      </c>
      <c r="P10">
        <v>0</v>
      </c>
    </row>
    <row r="11" spans="1:16" x14ac:dyDescent="0.25">
      <c r="A11" t="s">
        <v>1250</v>
      </c>
      <c r="B11" t="s">
        <v>1251</v>
      </c>
      <c r="C11" t="s">
        <v>268</v>
      </c>
      <c r="D11">
        <v>41943</v>
      </c>
      <c r="E11">
        <v>41944</v>
      </c>
      <c r="F11">
        <v>42.02</v>
      </c>
      <c r="G11">
        <v>300</v>
      </c>
      <c r="H11">
        <v>0</v>
      </c>
      <c r="I11">
        <f t="shared" si="0"/>
        <v>300</v>
      </c>
      <c r="J11" t="s">
        <v>29</v>
      </c>
      <c r="K11" t="s">
        <v>30</v>
      </c>
      <c r="L11">
        <v>20010101</v>
      </c>
      <c r="M11" t="s">
        <v>31</v>
      </c>
      <c r="N11" t="s">
        <v>1247</v>
      </c>
      <c r="O11">
        <v>2024</v>
      </c>
      <c r="P11">
        <v>0</v>
      </c>
    </row>
    <row r="12" spans="1:16" x14ac:dyDescent="0.25">
      <c r="A12" t="s">
        <v>1252</v>
      </c>
      <c r="B12" t="s">
        <v>1253</v>
      </c>
      <c r="C12" t="s">
        <v>268</v>
      </c>
      <c r="D12">
        <v>41942</v>
      </c>
      <c r="E12">
        <v>41943</v>
      </c>
      <c r="F12">
        <v>35.44</v>
      </c>
      <c r="G12">
        <v>300</v>
      </c>
      <c r="H12">
        <v>0</v>
      </c>
      <c r="I12">
        <f t="shared" si="0"/>
        <v>300</v>
      </c>
      <c r="J12" t="s">
        <v>29</v>
      </c>
      <c r="K12" t="s">
        <v>30</v>
      </c>
      <c r="L12">
        <v>20010101</v>
      </c>
      <c r="M12" t="s">
        <v>31</v>
      </c>
      <c r="N12" t="s">
        <v>802</v>
      </c>
      <c r="O12">
        <v>2024</v>
      </c>
      <c r="P12">
        <v>0</v>
      </c>
    </row>
    <row r="13" spans="1:16" x14ac:dyDescent="0.25">
      <c r="A13" t="s">
        <v>1262</v>
      </c>
      <c r="B13" t="s">
        <v>1263</v>
      </c>
      <c r="C13" t="s">
        <v>28</v>
      </c>
      <c r="D13">
        <v>40810</v>
      </c>
      <c r="E13">
        <v>40820</v>
      </c>
      <c r="F13">
        <v>23.59</v>
      </c>
      <c r="G13">
        <v>300</v>
      </c>
      <c r="H13">
        <v>0</v>
      </c>
      <c r="I13">
        <f t="shared" si="0"/>
        <v>300</v>
      </c>
      <c r="J13" t="s">
        <v>29</v>
      </c>
      <c r="K13" t="s">
        <v>30</v>
      </c>
      <c r="L13">
        <v>19850101</v>
      </c>
      <c r="M13" t="s">
        <v>31</v>
      </c>
      <c r="N13" t="s">
        <v>1264</v>
      </c>
      <c r="O13">
        <v>2024</v>
      </c>
      <c r="P13">
        <v>0</v>
      </c>
    </row>
    <row r="14" spans="1:16" x14ac:dyDescent="0.25">
      <c r="A14" t="s">
        <v>1265</v>
      </c>
      <c r="B14" t="s">
        <v>1266</v>
      </c>
      <c r="C14" t="s">
        <v>28</v>
      </c>
      <c r="D14">
        <v>40920</v>
      </c>
      <c r="E14">
        <v>40930</v>
      </c>
      <c r="F14">
        <v>46.42</v>
      </c>
      <c r="G14">
        <v>300</v>
      </c>
      <c r="H14">
        <v>0</v>
      </c>
      <c r="I14">
        <f t="shared" si="0"/>
        <v>300</v>
      </c>
      <c r="J14" t="s">
        <v>29</v>
      </c>
      <c r="K14" t="s">
        <v>30</v>
      </c>
      <c r="L14">
        <v>19830101</v>
      </c>
      <c r="M14" t="s">
        <v>31</v>
      </c>
      <c r="N14" t="s">
        <v>95</v>
      </c>
      <c r="O14">
        <v>2024</v>
      </c>
      <c r="P14">
        <v>0</v>
      </c>
    </row>
    <row r="15" spans="1:16" x14ac:dyDescent="0.25">
      <c r="A15" t="s">
        <v>1267</v>
      </c>
      <c r="B15" t="s">
        <v>1268</v>
      </c>
      <c r="C15" t="s">
        <v>28</v>
      </c>
      <c r="D15">
        <v>40930</v>
      </c>
      <c r="E15">
        <v>40940</v>
      </c>
      <c r="F15">
        <v>49.43</v>
      </c>
      <c r="G15">
        <v>300</v>
      </c>
      <c r="H15">
        <v>0</v>
      </c>
      <c r="I15">
        <f t="shared" si="0"/>
        <v>300</v>
      </c>
      <c r="J15" t="s">
        <v>29</v>
      </c>
      <c r="K15" t="s">
        <v>30</v>
      </c>
      <c r="L15">
        <v>19830101</v>
      </c>
      <c r="M15" t="s">
        <v>31</v>
      </c>
      <c r="N15" t="s">
        <v>95</v>
      </c>
      <c r="O15">
        <v>2024</v>
      </c>
      <c r="P15">
        <v>0</v>
      </c>
    </row>
    <row r="16" spans="1:16" x14ac:dyDescent="0.25">
      <c r="A16" t="s">
        <v>1269</v>
      </c>
      <c r="B16" t="s">
        <v>1270</v>
      </c>
      <c r="C16" t="s">
        <v>28</v>
      </c>
      <c r="D16">
        <v>41930</v>
      </c>
      <c r="E16">
        <v>41940</v>
      </c>
      <c r="F16">
        <v>41.22</v>
      </c>
      <c r="G16">
        <v>300</v>
      </c>
      <c r="H16">
        <v>0</v>
      </c>
      <c r="I16">
        <f t="shared" si="0"/>
        <v>300</v>
      </c>
      <c r="J16" t="s">
        <v>29</v>
      </c>
      <c r="K16" t="s">
        <v>30</v>
      </c>
      <c r="L16">
        <v>19810101</v>
      </c>
      <c r="M16" t="s">
        <v>31</v>
      </c>
      <c r="N16" t="s">
        <v>1247</v>
      </c>
      <c r="O16">
        <v>2024</v>
      </c>
      <c r="P16">
        <v>0</v>
      </c>
    </row>
    <row r="17" spans="1:16" x14ac:dyDescent="0.25">
      <c r="A17" t="s">
        <v>1271</v>
      </c>
      <c r="B17" t="s">
        <v>1272</v>
      </c>
      <c r="C17" t="s">
        <v>28</v>
      </c>
      <c r="D17">
        <v>41940</v>
      </c>
      <c r="E17">
        <v>41950</v>
      </c>
      <c r="F17">
        <v>39.46</v>
      </c>
      <c r="G17">
        <v>300</v>
      </c>
      <c r="H17">
        <v>0</v>
      </c>
      <c r="I17">
        <f t="shared" si="0"/>
        <v>300</v>
      </c>
      <c r="J17" t="s">
        <v>29</v>
      </c>
      <c r="K17" t="s">
        <v>30</v>
      </c>
      <c r="L17">
        <v>19810101</v>
      </c>
      <c r="M17" t="s">
        <v>31</v>
      </c>
      <c r="N17" t="s">
        <v>1247</v>
      </c>
      <c r="O17">
        <v>2024</v>
      </c>
      <c r="P17">
        <v>0</v>
      </c>
    </row>
    <row r="18" spans="1:16" x14ac:dyDescent="0.25">
      <c r="A18" t="s">
        <v>1273</v>
      </c>
      <c r="B18" t="s">
        <v>1274</v>
      </c>
      <c r="C18" t="s">
        <v>28</v>
      </c>
      <c r="D18">
        <v>41870</v>
      </c>
      <c r="E18">
        <v>41920</v>
      </c>
      <c r="F18">
        <v>41.37</v>
      </c>
      <c r="G18">
        <v>300</v>
      </c>
      <c r="H18">
        <v>0</v>
      </c>
      <c r="I18">
        <f t="shared" si="0"/>
        <v>300</v>
      </c>
      <c r="J18" t="s">
        <v>29</v>
      </c>
      <c r="K18" t="s">
        <v>30</v>
      </c>
      <c r="L18">
        <v>19810101</v>
      </c>
      <c r="M18" t="s">
        <v>31</v>
      </c>
      <c r="N18" t="s">
        <v>802</v>
      </c>
      <c r="O18">
        <v>2024</v>
      </c>
      <c r="P18">
        <v>0</v>
      </c>
    </row>
    <row r="19" spans="1:16" x14ac:dyDescent="0.25">
      <c r="A19" t="s">
        <v>1275</v>
      </c>
      <c r="B19" t="s">
        <v>1276</v>
      </c>
      <c r="C19" t="s">
        <v>28</v>
      </c>
      <c r="D19">
        <v>41920</v>
      </c>
      <c r="E19">
        <v>41930</v>
      </c>
      <c r="F19">
        <v>39.68</v>
      </c>
      <c r="G19">
        <v>300</v>
      </c>
      <c r="H19">
        <v>0</v>
      </c>
      <c r="I19">
        <f t="shared" si="0"/>
        <v>300</v>
      </c>
      <c r="J19" t="s">
        <v>29</v>
      </c>
      <c r="K19" t="s">
        <v>30</v>
      </c>
      <c r="L19">
        <v>19810101</v>
      </c>
      <c r="M19" t="s">
        <v>31</v>
      </c>
      <c r="N19" t="s">
        <v>802</v>
      </c>
      <c r="O19">
        <v>2024</v>
      </c>
      <c r="P19">
        <v>0</v>
      </c>
    </row>
    <row r="20" spans="1:16" x14ac:dyDescent="0.25">
      <c r="A20" t="s">
        <v>1277</v>
      </c>
      <c r="B20" t="s">
        <v>1278</v>
      </c>
      <c r="C20" t="s">
        <v>28</v>
      </c>
      <c r="D20">
        <v>41831</v>
      </c>
      <c r="E20">
        <v>41840</v>
      </c>
      <c r="F20">
        <v>17.45</v>
      </c>
      <c r="G20">
        <v>300</v>
      </c>
      <c r="H20">
        <v>0</v>
      </c>
      <c r="I20">
        <f t="shared" si="0"/>
        <v>300</v>
      </c>
      <c r="J20" t="s">
        <v>29</v>
      </c>
      <c r="K20" t="s">
        <v>30</v>
      </c>
      <c r="L20">
        <v>19810101</v>
      </c>
      <c r="M20" t="s">
        <v>31</v>
      </c>
      <c r="N20" t="s">
        <v>802</v>
      </c>
      <c r="O20">
        <v>2024</v>
      </c>
      <c r="P20">
        <v>0</v>
      </c>
    </row>
    <row r="21" spans="1:16" x14ac:dyDescent="0.25">
      <c r="A21" t="s">
        <v>1279</v>
      </c>
      <c r="B21" t="s">
        <v>1280</v>
      </c>
      <c r="C21" t="s">
        <v>28</v>
      </c>
      <c r="D21">
        <v>41840</v>
      </c>
      <c r="E21">
        <v>41842</v>
      </c>
      <c r="F21">
        <v>18.22</v>
      </c>
      <c r="G21">
        <v>300</v>
      </c>
      <c r="H21">
        <v>0</v>
      </c>
      <c r="I21">
        <f t="shared" si="0"/>
        <v>300</v>
      </c>
      <c r="J21" t="s">
        <v>29</v>
      </c>
      <c r="K21" t="s">
        <v>30</v>
      </c>
      <c r="L21">
        <v>19810101</v>
      </c>
      <c r="M21" t="s">
        <v>31</v>
      </c>
      <c r="N21" t="s">
        <v>802</v>
      </c>
      <c r="O21">
        <v>2024</v>
      </c>
      <c r="P21">
        <v>0</v>
      </c>
    </row>
    <row r="22" spans="1:16" x14ac:dyDescent="0.25">
      <c r="A22" t="s">
        <v>1281</v>
      </c>
      <c r="B22" t="s">
        <v>1282</v>
      </c>
      <c r="C22" t="s">
        <v>28</v>
      </c>
      <c r="D22">
        <v>41850</v>
      </c>
      <c r="E22">
        <v>41860</v>
      </c>
      <c r="F22">
        <v>35.17</v>
      </c>
      <c r="G22">
        <v>300</v>
      </c>
      <c r="H22">
        <v>0</v>
      </c>
      <c r="I22">
        <f t="shared" si="0"/>
        <v>300</v>
      </c>
      <c r="J22" t="s">
        <v>29</v>
      </c>
      <c r="K22" t="s">
        <v>30</v>
      </c>
      <c r="L22">
        <v>19810101</v>
      </c>
      <c r="M22" t="s">
        <v>31</v>
      </c>
      <c r="N22" t="s">
        <v>802</v>
      </c>
      <c r="O22">
        <v>2024</v>
      </c>
      <c r="P22">
        <v>0</v>
      </c>
    </row>
    <row r="23" spans="1:16" x14ac:dyDescent="0.25">
      <c r="A23" t="s">
        <v>1283</v>
      </c>
      <c r="B23" t="s">
        <v>1284</v>
      </c>
      <c r="C23" t="s">
        <v>268</v>
      </c>
      <c r="D23" t="s">
        <v>1238</v>
      </c>
      <c r="E23">
        <v>47209</v>
      </c>
      <c r="F23">
        <v>15.03</v>
      </c>
      <c r="G23">
        <v>300</v>
      </c>
      <c r="H23">
        <v>0</v>
      </c>
      <c r="I23">
        <f t="shared" si="0"/>
        <v>300</v>
      </c>
      <c r="J23" t="s">
        <v>29</v>
      </c>
      <c r="K23" t="s">
        <v>30</v>
      </c>
      <c r="L23">
        <v>19980101</v>
      </c>
      <c r="M23" t="s">
        <v>31</v>
      </c>
      <c r="N23" t="s">
        <v>708</v>
      </c>
      <c r="O23">
        <v>2024</v>
      </c>
      <c r="P23">
        <v>0</v>
      </c>
    </row>
    <row r="24" spans="1:16" x14ac:dyDescent="0.25">
      <c r="A24" t="s">
        <v>1285</v>
      </c>
      <c r="B24" t="s">
        <v>1286</v>
      </c>
      <c r="C24" t="s">
        <v>28</v>
      </c>
      <c r="D24">
        <v>40840</v>
      </c>
      <c r="E24">
        <v>40850</v>
      </c>
      <c r="F24">
        <v>31.04</v>
      </c>
      <c r="G24">
        <v>300</v>
      </c>
      <c r="H24">
        <v>0</v>
      </c>
      <c r="I24">
        <f t="shared" si="0"/>
        <v>300</v>
      </c>
      <c r="J24" t="s">
        <v>29</v>
      </c>
      <c r="K24" t="s">
        <v>30</v>
      </c>
      <c r="L24">
        <v>19850101</v>
      </c>
      <c r="M24" t="s">
        <v>31</v>
      </c>
      <c r="N24" t="s">
        <v>1287</v>
      </c>
      <c r="O24">
        <v>2024</v>
      </c>
      <c r="P24">
        <v>0</v>
      </c>
    </row>
    <row r="25" spans="1:16" x14ac:dyDescent="0.25">
      <c r="A25" t="s">
        <v>1288</v>
      </c>
      <c r="B25" t="s">
        <v>1289</v>
      </c>
      <c r="C25" t="s">
        <v>28</v>
      </c>
      <c r="D25">
        <v>40820</v>
      </c>
      <c r="E25">
        <v>40830</v>
      </c>
      <c r="F25">
        <v>58.33</v>
      </c>
      <c r="G25">
        <v>300</v>
      </c>
      <c r="H25">
        <v>0</v>
      </c>
      <c r="I25">
        <f t="shared" si="0"/>
        <v>300</v>
      </c>
      <c r="J25" t="s">
        <v>29</v>
      </c>
      <c r="K25" t="s">
        <v>30</v>
      </c>
      <c r="L25">
        <v>19850101</v>
      </c>
      <c r="M25" t="s">
        <v>31</v>
      </c>
      <c r="N25" t="s">
        <v>1290</v>
      </c>
      <c r="O25">
        <v>2024</v>
      </c>
      <c r="P25">
        <v>0</v>
      </c>
    </row>
    <row r="26" spans="1:16" x14ac:dyDescent="0.25">
      <c r="A26" t="s">
        <v>1291</v>
      </c>
      <c r="B26" t="s">
        <v>1292</v>
      </c>
      <c r="C26" t="s">
        <v>28</v>
      </c>
      <c r="D26">
        <v>40920</v>
      </c>
      <c r="E26">
        <v>40910</v>
      </c>
      <c r="F26">
        <v>44.04</v>
      </c>
      <c r="G26">
        <v>300</v>
      </c>
      <c r="H26">
        <v>0</v>
      </c>
      <c r="I26">
        <f t="shared" si="0"/>
        <v>300</v>
      </c>
      <c r="J26" t="s">
        <v>29</v>
      </c>
      <c r="K26" t="s">
        <v>30</v>
      </c>
      <c r="L26">
        <v>19830101</v>
      </c>
      <c r="M26" t="s">
        <v>31</v>
      </c>
      <c r="N26" t="s">
        <v>1290</v>
      </c>
      <c r="O26">
        <v>2024</v>
      </c>
      <c r="P26">
        <v>0</v>
      </c>
    </row>
    <row r="27" spans="1:16" x14ac:dyDescent="0.25">
      <c r="A27" t="s">
        <v>1293</v>
      </c>
      <c r="B27" t="s">
        <v>1294</v>
      </c>
      <c r="C27" t="s">
        <v>28</v>
      </c>
      <c r="D27">
        <v>40830</v>
      </c>
      <c r="E27">
        <v>40840</v>
      </c>
      <c r="F27">
        <v>57.94</v>
      </c>
      <c r="G27">
        <v>300</v>
      </c>
      <c r="H27">
        <v>0</v>
      </c>
      <c r="I27">
        <f t="shared" si="0"/>
        <v>300</v>
      </c>
      <c r="J27" t="s">
        <v>29</v>
      </c>
      <c r="K27" t="s">
        <v>30</v>
      </c>
      <c r="L27">
        <v>19850101</v>
      </c>
      <c r="M27" t="s">
        <v>31</v>
      </c>
      <c r="N27" t="s">
        <v>1290</v>
      </c>
      <c r="O27">
        <v>2024</v>
      </c>
      <c r="P27">
        <v>0</v>
      </c>
    </row>
    <row r="28" spans="1:16" x14ac:dyDescent="0.25">
      <c r="A28" t="s">
        <v>1295</v>
      </c>
      <c r="B28" t="s">
        <v>1296</v>
      </c>
      <c r="C28" t="s">
        <v>28</v>
      </c>
      <c r="D28">
        <v>40780</v>
      </c>
      <c r="E28">
        <v>40790</v>
      </c>
      <c r="F28">
        <v>95.55</v>
      </c>
      <c r="G28">
        <v>300</v>
      </c>
      <c r="H28">
        <v>0</v>
      </c>
      <c r="I28">
        <f t="shared" si="0"/>
        <v>300</v>
      </c>
      <c r="J28" t="s">
        <v>29</v>
      </c>
      <c r="K28" t="s">
        <v>30</v>
      </c>
      <c r="L28">
        <v>19880101</v>
      </c>
      <c r="M28" t="s">
        <v>31</v>
      </c>
      <c r="N28" t="s">
        <v>1264</v>
      </c>
      <c r="O28">
        <v>2024</v>
      </c>
      <c r="P28">
        <v>0</v>
      </c>
    </row>
    <row r="29" spans="1:16" x14ac:dyDescent="0.25">
      <c r="A29" t="s">
        <v>1297</v>
      </c>
      <c r="B29" t="s">
        <v>1298</v>
      </c>
      <c r="C29" t="s">
        <v>28</v>
      </c>
      <c r="D29">
        <v>40790</v>
      </c>
      <c r="E29">
        <v>40810</v>
      </c>
      <c r="F29">
        <v>5.13</v>
      </c>
      <c r="G29">
        <v>300</v>
      </c>
      <c r="H29">
        <v>0</v>
      </c>
      <c r="I29">
        <f t="shared" si="0"/>
        <v>300</v>
      </c>
      <c r="J29" t="s">
        <v>29</v>
      </c>
      <c r="K29" t="s">
        <v>30</v>
      </c>
      <c r="L29">
        <v>19850101</v>
      </c>
      <c r="M29" t="s">
        <v>31</v>
      </c>
      <c r="N29" t="s">
        <v>1264</v>
      </c>
      <c r="O29">
        <v>2024</v>
      </c>
      <c r="P29">
        <v>0</v>
      </c>
    </row>
    <row r="30" spans="1:16" x14ac:dyDescent="0.25">
      <c r="A30" t="s">
        <v>1299</v>
      </c>
      <c r="B30" t="s">
        <v>1300</v>
      </c>
      <c r="C30" t="s">
        <v>28</v>
      </c>
      <c r="D30">
        <v>40790</v>
      </c>
      <c r="E30">
        <v>40860</v>
      </c>
      <c r="F30">
        <v>66.3</v>
      </c>
      <c r="G30">
        <v>300</v>
      </c>
      <c r="H30">
        <v>0</v>
      </c>
      <c r="I30">
        <f t="shared" si="0"/>
        <v>300</v>
      </c>
      <c r="J30" t="s">
        <v>29</v>
      </c>
      <c r="K30" t="s">
        <v>30</v>
      </c>
      <c r="L30">
        <v>19850101</v>
      </c>
      <c r="M30" t="s">
        <v>31</v>
      </c>
      <c r="N30" t="s">
        <v>1264</v>
      </c>
      <c r="O30">
        <v>2024</v>
      </c>
      <c r="P30">
        <v>0</v>
      </c>
    </row>
    <row r="31" spans="1:16" x14ac:dyDescent="0.25">
      <c r="A31" t="s">
        <v>1301</v>
      </c>
      <c r="B31" t="s">
        <v>1302</v>
      </c>
      <c r="C31" t="s">
        <v>28</v>
      </c>
      <c r="D31">
        <v>41842</v>
      </c>
      <c r="E31">
        <v>41841</v>
      </c>
      <c r="F31">
        <v>43.07</v>
      </c>
      <c r="G31">
        <v>300</v>
      </c>
      <c r="H31">
        <v>0</v>
      </c>
      <c r="I31">
        <f t="shared" si="0"/>
        <v>300</v>
      </c>
      <c r="J31" t="s">
        <v>29</v>
      </c>
      <c r="K31" t="s">
        <v>30</v>
      </c>
      <c r="L31">
        <v>19810101</v>
      </c>
      <c r="M31" t="s">
        <v>31</v>
      </c>
      <c r="N31" t="s">
        <v>802</v>
      </c>
      <c r="O31">
        <v>2024</v>
      </c>
      <c r="P31">
        <v>0</v>
      </c>
    </row>
    <row r="32" spans="1:16" x14ac:dyDescent="0.25">
      <c r="A32" t="s">
        <v>1303</v>
      </c>
      <c r="B32" t="s">
        <v>1304</v>
      </c>
      <c r="C32" t="s">
        <v>28</v>
      </c>
      <c r="D32">
        <v>41843</v>
      </c>
      <c r="E32">
        <v>41850</v>
      </c>
      <c r="F32">
        <v>31.13</v>
      </c>
      <c r="G32">
        <v>300</v>
      </c>
      <c r="H32">
        <v>0</v>
      </c>
      <c r="I32">
        <f t="shared" si="0"/>
        <v>300</v>
      </c>
      <c r="J32" t="s">
        <v>29</v>
      </c>
      <c r="K32" t="s">
        <v>30</v>
      </c>
      <c r="L32">
        <v>19810101</v>
      </c>
      <c r="M32" t="s">
        <v>31</v>
      </c>
      <c r="N32" t="s">
        <v>802</v>
      </c>
      <c r="O32">
        <v>2024</v>
      </c>
      <c r="P32">
        <v>0</v>
      </c>
    </row>
    <row r="33" spans="1:16" x14ac:dyDescent="0.25">
      <c r="A33" t="s">
        <v>1305</v>
      </c>
      <c r="B33" t="s">
        <v>1306</v>
      </c>
      <c r="C33" t="s">
        <v>28</v>
      </c>
      <c r="D33">
        <v>41843</v>
      </c>
      <c r="E33" t="s">
        <v>1231</v>
      </c>
      <c r="F33">
        <v>6.42</v>
      </c>
      <c r="G33">
        <v>300</v>
      </c>
      <c r="H33">
        <v>0</v>
      </c>
      <c r="I33">
        <f t="shared" si="0"/>
        <v>300</v>
      </c>
      <c r="J33" t="s">
        <v>29</v>
      </c>
      <c r="K33" t="s">
        <v>30</v>
      </c>
      <c r="L33">
        <v>19810101</v>
      </c>
      <c r="M33" t="s">
        <v>31</v>
      </c>
      <c r="N33" t="s">
        <v>802</v>
      </c>
      <c r="O33">
        <v>2024</v>
      </c>
      <c r="P33">
        <v>0</v>
      </c>
    </row>
    <row r="34" spans="1:16" x14ac:dyDescent="0.25">
      <c r="A34" t="s">
        <v>1307</v>
      </c>
      <c r="B34" t="s">
        <v>1308</v>
      </c>
      <c r="C34" t="s">
        <v>28</v>
      </c>
      <c r="D34">
        <v>41840</v>
      </c>
      <c r="E34">
        <v>41830</v>
      </c>
      <c r="F34">
        <v>43.5</v>
      </c>
      <c r="G34">
        <v>300</v>
      </c>
      <c r="H34">
        <v>0</v>
      </c>
      <c r="I34">
        <f t="shared" si="0"/>
        <v>300</v>
      </c>
      <c r="J34" t="s">
        <v>29</v>
      </c>
      <c r="K34" t="s">
        <v>30</v>
      </c>
      <c r="L34">
        <v>19810101</v>
      </c>
      <c r="M34" t="s">
        <v>31</v>
      </c>
      <c r="N34" t="s">
        <v>802</v>
      </c>
      <c r="O34">
        <v>2024</v>
      </c>
      <c r="P34">
        <v>0</v>
      </c>
    </row>
    <row r="35" spans="1:16" x14ac:dyDescent="0.25">
      <c r="A35" t="s">
        <v>1309</v>
      </c>
      <c r="B35" t="s">
        <v>1310</v>
      </c>
      <c r="C35" t="s">
        <v>28</v>
      </c>
      <c r="D35">
        <v>41830</v>
      </c>
      <c r="E35">
        <v>41832</v>
      </c>
      <c r="F35">
        <v>27.72</v>
      </c>
      <c r="G35">
        <v>300</v>
      </c>
      <c r="H35">
        <v>0</v>
      </c>
      <c r="I35">
        <f t="shared" si="0"/>
        <v>300</v>
      </c>
      <c r="J35" t="s">
        <v>29</v>
      </c>
      <c r="K35" t="s">
        <v>30</v>
      </c>
      <c r="L35">
        <v>19810101</v>
      </c>
      <c r="M35" t="s">
        <v>31</v>
      </c>
      <c r="N35" t="s">
        <v>802</v>
      </c>
      <c r="O35">
        <v>2024</v>
      </c>
      <c r="P35">
        <v>0</v>
      </c>
    </row>
    <row r="36" spans="1:16" x14ac:dyDescent="0.25">
      <c r="A36" t="s">
        <v>1311</v>
      </c>
      <c r="B36">
        <v>107</v>
      </c>
      <c r="C36" t="s">
        <v>28</v>
      </c>
      <c r="D36" t="s">
        <v>1312</v>
      </c>
      <c r="E36">
        <v>1321</v>
      </c>
      <c r="F36">
        <v>40.25</v>
      </c>
      <c r="G36">
        <v>300</v>
      </c>
      <c r="H36">
        <v>0</v>
      </c>
      <c r="I36">
        <f t="shared" si="0"/>
        <v>300</v>
      </c>
      <c r="J36" t="s">
        <v>29</v>
      </c>
      <c r="K36" t="s">
        <v>30</v>
      </c>
      <c r="L36">
        <v>19800101</v>
      </c>
      <c r="M36" t="s">
        <v>264</v>
      </c>
      <c r="N36" t="s">
        <v>1313</v>
      </c>
      <c r="O36">
        <v>2024</v>
      </c>
      <c r="P36">
        <v>0</v>
      </c>
    </row>
    <row r="37" spans="1:16" x14ac:dyDescent="0.25">
      <c r="A37" t="s">
        <v>1314</v>
      </c>
      <c r="B37">
        <v>1270</v>
      </c>
      <c r="C37" t="s">
        <v>28</v>
      </c>
      <c r="D37">
        <v>1286</v>
      </c>
      <c r="E37">
        <v>1287</v>
      </c>
      <c r="F37">
        <v>46.09</v>
      </c>
      <c r="G37">
        <v>300</v>
      </c>
      <c r="H37">
        <v>0</v>
      </c>
      <c r="I37">
        <f t="shared" si="0"/>
        <v>300</v>
      </c>
      <c r="J37" t="s">
        <v>29</v>
      </c>
      <c r="K37" t="s">
        <v>30</v>
      </c>
      <c r="L37">
        <v>19800101</v>
      </c>
      <c r="M37" t="s">
        <v>264</v>
      </c>
      <c r="N37" t="s">
        <v>1315</v>
      </c>
      <c r="O37">
        <v>2024</v>
      </c>
      <c r="P37">
        <v>0</v>
      </c>
    </row>
    <row r="38" spans="1:16" x14ac:dyDescent="0.25">
      <c r="A38" t="s">
        <v>1316</v>
      </c>
      <c r="B38">
        <v>1273</v>
      </c>
      <c r="C38" t="s">
        <v>28</v>
      </c>
      <c r="D38">
        <v>1288</v>
      </c>
      <c r="E38">
        <v>1298</v>
      </c>
      <c r="F38">
        <v>14.94</v>
      </c>
      <c r="G38">
        <v>300</v>
      </c>
      <c r="H38">
        <v>0</v>
      </c>
      <c r="I38">
        <f t="shared" si="0"/>
        <v>300</v>
      </c>
      <c r="J38" t="s">
        <v>29</v>
      </c>
      <c r="K38" t="s">
        <v>30</v>
      </c>
      <c r="L38">
        <v>19800101</v>
      </c>
      <c r="M38" t="s">
        <v>264</v>
      </c>
      <c r="N38" t="s">
        <v>1315</v>
      </c>
      <c r="O38">
        <v>2024</v>
      </c>
      <c r="P38">
        <v>0</v>
      </c>
    </row>
    <row r="39" spans="1:16" x14ac:dyDescent="0.25">
      <c r="A39" t="s">
        <v>1317</v>
      </c>
      <c r="B39">
        <v>1275</v>
      </c>
      <c r="C39" t="s">
        <v>28</v>
      </c>
      <c r="D39">
        <v>1292</v>
      </c>
      <c r="E39">
        <v>1291</v>
      </c>
      <c r="F39">
        <v>35.68</v>
      </c>
      <c r="G39">
        <v>300</v>
      </c>
      <c r="H39">
        <v>0</v>
      </c>
      <c r="I39">
        <f t="shared" si="0"/>
        <v>300</v>
      </c>
      <c r="J39" t="s">
        <v>29</v>
      </c>
      <c r="K39" t="s">
        <v>30</v>
      </c>
      <c r="L39">
        <v>19800101</v>
      </c>
      <c r="M39" t="s">
        <v>264</v>
      </c>
      <c r="N39" t="s">
        <v>1318</v>
      </c>
      <c r="O39">
        <v>2024</v>
      </c>
      <c r="P39">
        <v>0</v>
      </c>
    </row>
    <row r="40" spans="1:16" x14ac:dyDescent="0.25">
      <c r="A40" t="s">
        <v>1319</v>
      </c>
      <c r="B40">
        <v>1354</v>
      </c>
      <c r="C40" t="s">
        <v>28</v>
      </c>
      <c r="D40">
        <v>1293</v>
      </c>
      <c r="E40">
        <v>1292</v>
      </c>
      <c r="F40">
        <v>28.84</v>
      </c>
      <c r="G40">
        <v>300</v>
      </c>
      <c r="H40">
        <v>0</v>
      </c>
      <c r="I40">
        <f t="shared" si="0"/>
        <v>300</v>
      </c>
      <c r="J40" t="s">
        <v>29</v>
      </c>
      <c r="K40" t="s">
        <v>30</v>
      </c>
      <c r="L40">
        <v>19800101</v>
      </c>
      <c r="M40" t="s">
        <v>264</v>
      </c>
      <c r="N40" t="s">
        <v>1318</v>
      </c>
      <c r="O40">
        <v>2024</v>
      </c>
      <c r="P40">
        <v>0</v>
      </c>
    </row>
    <row r="41" spans="1:16" x14ac:dyDescent="0.25">
      <c r="A41" t="s">
        <v>1320</v>
      </c>
      <c r="B41">
        <v>1356</v>
      </c>
      <c r="C41" t="s">
        <v>28</v>
      </c>
      <c r="D41">
        <v>1296</v>
      </c>
      <c r="E41">
        <v>1295</v>
      </c>
      <c r="F41">
        <v>29.84</v>
      </c>
      <c r="G41">
        <v>300</v>
      </c>
      <c r="H41">
        <v>0</v>
      </c>
      <c r="I41">
        <f t="shared" si="0"/>
        <v>300</v>
      </c>
      <c r="J41" t="s">
        <v>29</v>
      </c>
      <c r="K41" t="s">
        <v>30</v>
      </c>
      <c r="L41">
        <v>19800101</v>
      </c>
      <c r="M41" t="s">
        <v>264</v>
      </c>
      <c r="N41" t="s">
        <v>498</v>
      </c>
      <c r="O41">
        <v>2024</v>
      </c>
      <c r="P41">
        <v>0</v>
      </c>
    </row>
    <row r="42" spans="1:16" x14ac:dyDescent="0.25">
      <c r="A42" t="s">
        <v>1321</v>
      </c>
      <c r="B42">
        <v>1357</v>
      </c>
      <c r="C42" t="s">
        <v>28</v>
      </c>
      <c r="D42">
        <v>1297</v>
      </c>
      <c r="E42">
        <v>1296</v>
      </c>
      <c r="F42">
        <v>45</v>
      </c>
      <c r="G42">
        <v>300</v>
      </c>
      <c r="H42">
        <v>0</v>
      </c>
      <c r="I42">
        <f t="shared" si="0"/>
        <v>300</v>
      </c>
      <c r="J42" t="s">
        <v>29</v>
      </c>
      <c r="K42" t="s">
        <v>30</v>
      </c>
      <c r="L42">
        <v>19800101</v>
      </c>
      <c r="M42" t="s">
        <v>264</v>
      </c>
      <c r="N42" t="s">
        <v>498</v>
      </c>
      <c r="O42">
        <v>2024</v>
      </c>
      <c r="P42">
        <v>0</v>
      </c>
    </row>
    <row r="43" spans="1:16" x14ac:dyDescent="0.25">
      <c r="A43" t="s">
        <v>1322</v>
      </c>
      <c r="B43">
        <v>1358</v>
      </c>
      <c r="C43" t="s">
        <v>28</v>
      </c>
      <c r="D43">
        <v>1298</v>
      </c>
      <c r="E43">
        <v>1299</v>
      </c>
      <c r="F43">
        <v>37.94</v>
      </c>
      <c r="G43">
        <v>300</v>
      </c>
      <c r="H43">
        <v>0</v>
      </c>
      <c r="I43">
        <f t="shared" si="0"/>
        <v>300</v>
      </c>
      <c r="J43" t="s">
        <v>29</v>
      </c>
      <c r="K43" t="s">
        <v>30</v>
      </c>
      <c r="L43">
        <v>19800101</v>
      </c>
      <c r="M43" t="s">
        <v>264</v>
      </c>
      <c r="N43" t="s">
        <v>1318</v>
      </c>
      <c r="O43">
        <v>2024</v>
      </c>
      <c r="P43">
        <v>0</v>
      </c>
    </row>
    <row r="44" spans="1:16" x14ac:dyDescent="0.25">
      <c r="A44" t="s">
        <v>1323</v>
      </c>
      <c r="B44">
        <v>1359</v>
      </c>
      <c r="C44" t="s">
        <v>28</v>
      </c>
      <c r="D44">
        <v>1299</v>
      </c>
      <c r="E44">
        <v>1300</v>
      </c>
      <c r="F44">
        <v>38.04</v>
      </c>
      <c r="G44">
        <v>300</v>
      </c>
      <c r="H44">
        <v>0</v>
      </c>
      <c r="I44">
        <f t="shared" si="0"/>
        <v>300</v>
      </c>
      <c r="J44" t="s">
        <v>29</v>
      </c>
      <c r="K44" t="s">
        <v>30</v>
      </c>
      <c r="L44">
        <v>19800101</v>
      </c>
      <c r="M44" t="s">
        <v>264</v>
      </c>
      <c r="N44" t="s">
        <v>1318</v>
      </c>
      <c r="O44">
        <v>2024</v>
      </c>
      <c r="P44">
        <v>0</v>
      </c>
    </row>
    <row r="45" spans="1:16" x14ac:dyDescent="0.25">
      <c r="A45" t="s">
        <v>1324</v>
      </c>
      <c r="B45">
        <v>1360</v>
      </c>
      <c r="C45" t="s">
        <v>28</v>
      </c>
      <c r="D45">
        <v>1300</v>
      </c>
      <c r="E45">
        <v>1301</v>
      </c>
      <c r="F45">
        <v>37.35</v>
      </c>
      <c r="G45">
        <v>300</v>
      </c>
      <c r="H45">
        <v>0</v>
      </c>
      <c r="I45">
        <f t="shared" si="0"/>
        <v>300</v>
      </c>
      <c r="J45" t="s">
        <v>29</v>
      </c>
      <c r="K45" t="s">
        <v>30</v>
      </c>
      <c r="L45">
        <v>19800101</v>
      </c>
      <c r="M45" t="s">
        <v>264</v>
      </c>
      <c r="N45" t="s">
        <v>1318</v>
      </c>
      <c r="O45">
        <v>2024</v>
      </c>
      <c r="P45">
        <v>0</v>
      </c>
    </row>
    <row r="46" spans="1:16" x14ac:dyDescent="0.25">
      <c r="A46" t="s">
        <v>1325</v>
      </c>
      <c r="B46">
        <v>1361</v>
      </c>
      <c r="C46" t="s">
        <v>28</v>
      </c>
      <c r="D46">
        <v>1302</v>
      </c>
      <c r="E46">
        <v>1293</v>
      </c>
      <c r="F46">
        <v>14.38</v>
      </c>
      <c r="G46">
        <v>300</v>
      </c>
      <c r="H46">
        <v>0</v>
      </c>
      <c r="I46">
        <f t="shared" si="0"/>
        <v>300</v>
      </c>
      <c r="J46" t="s">
        <v>29</v>
      </c>
      <c r="K46" t="s">
        <v>30</v>
      </c>
      <c r="L46">
        <v>19800101</v>
      </c>
      <c r="M46" t="s">
        <v>264</v>
      </c>
      <c r="N46" t="s">
        <v>1318</v>
      </c>
      <c r="O46">
        <v>2024</v>
      </c>
      <c r="P46">
        <v>0</v>
      </c>
    </row>
    <row r="47" spans="1:16" x14ac:dyDescent="0.25">
      <c r="A47" t="s">
        <v>1326</v>
      </c>
      <c r="B47">
        <v>1454</v>
      </c>
      <c r="C47" t="s">
        <v>28</v>
      </c>
      <c r="D47">
        <v>1322</v>
      </c>
      <c r="E47">
        <v>1323</v>
      </c>
      <c r="F47">
        <v>44.66</v>
      </c>
      <c r="G47">
        <v>300</v>
      </c>
      <c r="H47">
        <v>0</v>
      </c>
      <c r="I47">
        <f t="shared" ref="I47:I71" si="1">G47</f>
        <v>300</v>
      </c>
      <c r="J47" t="s">
        <v>29</v>
      </c>
      <c r="K47" t="s">
        <v>30</v>
      </c>
      <c r="L47">
        <v>19800101</v>
      </c>
      <c r="M47" t="s">
        <v>264</v>
      </c>
      <c r="N47" t="s">
        <v>1313</v>
      </c>
      <c r="O47">
        <v>2024</v>
      </c>
      <c r="P47">
        <v>0</v>
      </c>
    </row>
    <row r="48" spans="1:16" x14ac:dyDescent="0.25">
      <c r="A48" t="s">
        <v>1327</v>
      </c>
      <c r="B48">
        <v>1455</v>
      </c>
      <c r="C48" t="s">
        <v>28</v>
      </c>
      <c r="D48">
        <v>1323</v>
      </c>
      <c r="E48">
        <v>1324</v>
      </c>
      <c r="F48">
        <v>17.29</v>
      </c>
      <c r="G48">
        <v>300</v>
      </c>
      <c r="H48">
        <v>0</v>
      </c>
      <c r="I48">
        <f t="shared" si="1"/>
        <v>300</v>
      </c>
      <c r="J48" t="s">
        <v>29</v>
      </c>
      <c r="K48" t="s">
        <v>30</v>
      </c>
      <c r="L48">
        <v>19800101</v>
      </c>
      <c r="M48" t="s">
        <v>264</v>
      </c>
      <c r="N48" t="s">
        <v>1313</v>
      </c>
      <c r="O48">
        <v>2024</v>
      </c>
      <c r="P48">
        <v>0</v>
      </c>
    </row>
    <row r="49" spans="1:16" x14ac:dyDescent="0.25">
      <c r="A49" t="s">
        <v>1328</v>
      </c>
      <c r="B49">
        <v>1531</v>
      </c>
      <c r="C49" t="s">
        <v>268</v>
      </c>
      <c r="D49" t="s">
        <v>1329</v>
      </c>
      <c r="E49" t="s">
        <v>1330</v>
      </c>
      <c r="F49">
        <v>8.48</v>
      </c>
      <c r="G49">
        <v>300</v>
      </c>
      <c r="H49">
        <v>0</v>
      </c>
      <c r="I49">
        <f t="shared" si="1"/>
        <v>300</v>
      </c>
      <c r="J49" t="s">
        <v>29</v>
      </c>
      <c r="K49" t="s">
        <v>30</v>
      </c>
      <c r="L49">
        <v>20010101</v>
      </c>
      <c r="M49" t="s">
        <v>264</v>
      </c>
      <c r="N49" t="s">
        <v>596</v>
      </c>
      <c r="O49">
        <v>2024</v>
      </c>
      <c r="P49">
        <v>0</v>
      </c>
    </row>
    <row r="50" spans="1:16" x14ac:dyDescent="0.25">
      <c r="A50" t="s">
        <v>1331</v>
      </c>
      <c r="B50">
        <v>1837</v>
      </c>
      <c r="C50" t="s">
        <v>28</v>
      </c>
      <c r="D50">
        <v>1298</v>
      </c>
      <c r="E50">
        <v>1297</v>
      </c>
      <c r="F50">
        <v>49.93</v>
      </c>
      <c r="G50">
        <v>300</v>
      </c>
      <c r="H50">
        <v>0</v>
      </c>
      <c r="I50">
        <f t="shared" si="1"/>
        <v>300</v>
      </c>
      <c r="J50" t="s">
        <v>29</v>
      </c>
      <c r="K50" t="s">
        <v>30</v>
      </c>
      <c r="L50">
        <v>19800101</v>
      </c>
      <c r="M50" t="s">
        <v>264</v>
      </c>
      <c r="N50" t="s">
        <v>498</v>
      </c>
      <c r="O50">
        <v>2024</v>
      </c>
      <c r="P50">
        <v>0</v>
      </c>
    </row>
    <row r="51" spans="1:16" x14ac:dyDescent="0.25">
      <c r="A51" t="s">
        <v>1352</v>
      </c>
      <c r="B51">
        <v>2368</v>
      </c>
      <c r="C51" t="s">
        <v>268</v>
      </c>
      <c r="D51">
        <v>2930</v>
      </c>
      <c r="E51">
        <v>2931</v>
      </c>
      <c r="F51">
        <v>15.23</v>
      </c>
      <c r="G51">
        <v>300</v>
      </c>
      <c r="H51">
        <v>0</v>
      </c>
      <c r="I51">
        <f t="shared" si="1"/>
        <v>300</v>
      </c>
      <c r="J51" t="s">
        <v>29</v>
      </c>
      <c r="K51" t="s">
        <v>30</v>
      </c>
      <c r="L51">
        <v>20010101</v>
      </c>
      <c r="M51" t="s">
        <v>264</v>
      </c>
      <c r="N51" t="s">
        <v>1339</v>
      </c>
      <c r="O51">
        <v>2024</v>
      </c>
      <c r="P51">
        <v>0</v>
      </c>
    </row>
    <row r="52" spans="1:16" x14ac:dyDescent="0.25">
      <c r="A52" t="s">
        <v>1353</v>
      </c>
      <c r="B52">
        <v>2369</v>
      </c>
      <c r="C52" t="s">
        <v>268</v>
      </c>
      <c r="D52">
        <v>2931</v>
      </c>
      <c r="E52" t="s">
        <v>1329</v>
      </c>
      <c r="F52">
        <v>8.6199999999999992</v>
      </c>
      <c r="G52">
        <v>300</v>
      </c>
      <c r="H52">
        <v>0</v>
      </c>
      <c r="I52">
        <f t="shared" si="1"/>
        <v>300</v>
      </c>
      <c r="J52" t="s">
        <v>29</v>
      </c>
      <c r="K52" t="s">
        <v>30</v>
      </c>
      <c r="L52">
        <v>20010101</v>
      </c>
      <c r="M52" t="s">
        <v>264</v>
      </c>
      <c r="N52" t="s">
        <v>1339</v>
      </c>
      <c r="O52">
        <v>2024</v>
      </c>
      <c r="P52">
        <v>0</v>
      </c>
    </row>
    <row r="53" spans="1:16" x14ac:dyDescent="0.25">
      <c r="A53" t="s">
        <v>1368</v>
      </c>
      <c r="B53">
        <v>3229</v>
      </c>
      <c r="C53" t="s">
        <v>28</v>
      </c>
      <c r="D53">
        <v>1321</v>
      </c>
      <c r="E53">
        <v>1322</v>
      </c>
      <c r="F53">
        <v>38.19</v>
      </c>
      <c r="G53">
        <v>300</v>
      </c>
      <c r="H53">
        <v>0</v>
      </c>
      <c r="I53">
        <f t="shared" si="1"/>
        <v>300</v>
      </c>
      <c r="J53" t="s">
        <v>29</v>
      </c>
      <c r="K53" t="s">
        <v>30</v>
      </c>
      <c r="L53">
        <v>19800101</v>
      </c>
      <c r="M53" t="s">
        <v>264</v>
      </c>
      <c r="N53" t="s">
        <v>1313</v>
      </c>
      <c r="O53">
        <v>2024</v>
      </c>
      <c r="P53">
        <v>0</v>
      </c>
    </row>
    <row r="54" spans="1:16" x14ac:dyDescent="0.25">
      <c r="A54" t="s">
        <v>1371</v>
      </c>
      <c r="B54">
        <v>3359</v>
      </c>
      <c r="C54" t="s">
        <v>268</v>
      </c>
      <c r="D54">
        <v>2927</v>
      </c>
      <c r="E54" t="s">
        <v>1366</v>
      </c>
      <c r="F54">
        <v>4.3</v>
      </c>
      <c r="G54">
        <v>300</v>
      </c>
      <c r="H54">
        <v>0</v>
      </c>
      <c r="I54">
        <f t="shared" si="1"/>
        <v>300</v>
      </c>
      <c r="J54" t="s">
        <v>29</v>
      </c>
      <c r="K54" t="s">
        <v>30</v>
      </c>
      <c r="L54">
        <v>20010101</v>
      </c>
      <c r="M54" t="s">
        <v>264</v>
      </c>
      <c r="N54" t="s">
        <v>1333</v>
      </c>
      <c r="O54">
        <v>2024</v>
      </c>
      <c r="P54">
        <v>0</v>
      </c>
    </row>
    <row r="55" spans="1:16" x14ac:dyDescent="0.25">
      <c r="A55" t="s">
        <v>1382</v>
      </c>
      <c r="B55">
        <v>3456</v>
      </c>
      <c r="C55" t="s">
        <v>268</v>
      </c>
      <c r="D55">
        <v>3151</v>
      </c>
      <c r="E55">
        <v>3153</v>
      </c>
      <c r="F55">
        <v>31.98</v>
      </c>
      <c r="G55">
        <v>300</v>
      </c>
      <c r="H55">
        <v>0</v>
      </c>
      <c r="I55">
        <f t="shared" si="1"/>
        <v>300</v>
      </c>
      <c r="J55" t="s">
        <v>29</v>
      </c>
      <c r="K55" t="s">
        <v>1383</v>
      </c>
      <c r="L55">
        <v>20100101</v>
      </c>
      <c r="M55" t="s">
        <v>264</v>
      </c>
      <c r="N55" t="s">
        <v>1136</v>
      </c>
      <c r="O55">
        <v>2024</v>
      </c>
      <c r="P55">
        <v>0</v>
      </c>
    </row>
    <row r="56" spans="1:16" x14ac:dyDescent="0.25">
      <c r="A56" t="s">
        <v>1384</v>
      </c>
      <c r="B56">
        <v>3458</v>
      </c>
      <c r="C56" t="s">
        <v>268</v>
      </c>
      <c r="D56">
        <v>3159</v>
      </c>
      <c r="E56">
        <v>3158</v>
      </c>
      <c r="F56">
        <v>32.1</v>
      </c>
      <c r="G56">
        <v>300</v>
      </c>
      <c r="H56">
        <v>0</v>
      </c>
      <c r="I56">
        <f t="shared" si="1"/>
        <v>300</v>
      </c>
      <c r="J56" t="s">
        <v>29</v>
      </c>
      <c r="K56" t="s">
        <v>1383</v>
      </c>
      <c r="L56">
        <v>20100101</v>
      </c>
      <c r="M56" t="s">
        <v>264</v>
      </c>
      <c r="N56" t="s">
        <v>1138</v>
      </c>
      <c r="O56">
        <v>2024</v>
      </c>
      <c r="P56">
        <v>0</v>
      </c>
    </row>
    <row r="57" spans="1:16" x14ac:dyDescent="0.25">
      <c r="A57" t="s">
        <v>1385</v>
      </c>
      <c r="B57">
        <v>3459</v>
      </c>
      <c r="C57" t="s">
        <v>268</v>
      </c>
      <c r="D57">
        <v>3158</v>
      </c>
      <c r="E57">
        <v>3157</v>
      </c>
      <c r="F57">
        <v>54.04</v>
      </c>
      <c r="G57">
        <v>300</v>
      </c>
      <c r="H57">
        <v>0</v>
      </c>
      <c r="I57">
        <f t="shared" si="1"/>
        <v>300</v>
      </c>
      <c r="J57" t="s">
        <v>29</v>
      </c>
      <c r="K57" t="s">
        <v>1383</v>
      </c>
      <c r="L57">
        <v>20100101</v>
      </c>
      <c r="M57" t="s">
        <v>264</v>
      </c>
      <c r="N57" t="s">
        <v>1138</v>
      </c>
      <c r="O57">
        <v>2024</v>
      </c>
      <c r="P57">
        <v>0</v>
      </c>
    </row>
    <row r="58" spans="1:16" x14ac:dyDescent="0.25">
      <c r="A58" t="s">
        <v>1386</v>
      </c>
      <c r="B58">
        <v>3460</v>
      </c>
      <c r="C58" t="s">
        <v>268</v>
      </c>
      <c r="D58">
        <v>3157</v>
      </c>
      <c r="E58">
        <v>3156</v>
      </c>
      <c r="F58">
        <v>25.29</v>
      </c>
      <c r="G58">
        <v>300</v>
      </c>
      <c r="H58">
        <v>0</v>
      </c>
      <c r="I58">
        <f t="shared" si="1"/>
        <v>300</v>
      </c>
      <c r="J58" t="s">
        <v>29</v>
      </c>
      <c r="K58" t="s">
        <v>1383</v>
      </c>
      <c r="L58">
        <v>20100101</v>
      </c>
      <c r="M58" t="s">
        <v>264</v>
      </c>
      <c r="N58" t="s">
        <v>1141</v>
      </c>
      <c r="O58">
        <v>2024</v>
      </c>
      <c r="P58">
        <v>0</v>
      </c>
    </row>
    <row r="59" spans="1:16" x14ac:dyDescent="0.25">
      <c r="A59" t="s">
        <v>1387</v>
      </c>
      <c r="B59">
        <v>3461</v>
      </c>
      <c r="C59" t="s">
        <v>268</v>
      </c>
      <c r="D59">
        <v>3156</v>
      </c>
      <c r="E59">
        <v>3155</v>
      </c>
      <c r="F59">
        <v>47.08</v>
      </c>
      <c r="G59">
        <v>300</v>
      </c>
      <c r="H59">
        <v>0</v>
      </c>
      <c r="I59">
        <f t="shared" si="1"/>
        <v>300</v>
      </c>
      <c r="J59" t="s">
        <v>29</v>
      </c>
      <c r="K59" t="s">
        <v>1383</v>
      </c>
      <c r="L59">
        <v>20100101</v>
      </c>
      <c r="M59" t="s">
        <v>264</v>
      </c>
      <c r="N59" t="s">
        <v>1141</v>
      </c>
      <c r="O59">
        <v>2024</v>
      </c>
      <c r="P59">
        <v>0</v>
      </c>
    </row>
    <row r="60" spans="1:16" x14ac:dyDescent="0.25">
      <c r="A60" t="s">
        <v>1388</v>
      </c>
      <c r="B60">
        <v>3462</v>
      </c>
      <c r="C60" t="s">
        <v>268</v>
      </c>
      <c r="D60">
        <v>3155</v>
      </c>
      <c r="E60">
        <v>3160</v>
      </c>
      <c r="F60">
        <v>39.04</v>
      </c>
      <c r="G60">
        <v>300</v>
      </c>
      <c r="H60">
        <v>0</v>
      </c>
      <c r="I60">
        <f t="shared" si="1"/>
        <v>300</v>
      </c>
      <c r="J60" t="s">
        <v>29</v>
      </c>
      <c r="K60" t="s">
        <v>1383</v>
      </c>
      <c r="L60">
        <v>20100101</v>
      </c>
      <c r="M60" t="s">
        <v>264</v>
      </c>
      <c r="N60" t="s">
        <v>1141</v>
      </c>
      <c r="O60">
        <v>2024</v>
      </c>
      <c r="P60">
        <v>0</v>
      </c>
    </row>
    <row r="61" spans="1:16" x14ac:dyDescent="0.25">
      <c r="A61" t="s">
        <v>1389</v>
      </c>
      <c r="B61">
        <v>3463</v>
      </c>
      <c r="C61" t="s">
        <v>268</v>
      </c>
      <c r="D61">
        <v>3161</v>
      </c>
      <c r="E61">
        <v>3162</v>
      </c>
      <c r="F61">
        <v>34.799999999999997</v>
      </c>
      <c r="G61">
        <v>300</v>
      </c>
      <c r="H61">
        <v>0</v>
      </c>
      <c r="I61">
        <f t="shared" si="1"/>
        <v>300</v>
      </c>
      <c r="J61" t="s">
        <v>29</v>
      </c>
      <c r="K61" t="s">
        <v>1383</v>
      </c>
      <c r="L61">
        <v>20100101</v>
      </c>
      <c r="M61" t="s">
        <v>264</v>
      </c>
      <c r="N61" t="s">
        <v>1146</v>
      </c>
      <c r="O61">
        <v>2024</v>
      </c>
      <c r="P61">
        <v>0</v>
      </c>
    </row>
    <row r="62" spans="1:16" x14ac:dyDescent="0.25">
      <c r="A62" t="s">
        <v>1390</v>
      </c>
      <c r="B62">
        <v>3465</v>
      </c>
      <c r="C62" t="s">
        <v>268</v>
      </c>
      <c r="D62">
        <v>3162</v>
      </c>
      <c r="E62">
        <v>3163</v>
      </c>
      <c r="F62">
        <v>50.42</v>
      </c>
      <c r="G62">
        <v>300</v>
      </c>
      <c r="H62">
        <v>0</v>
      </c>
      <c r="I62">
        <f t="shared" si="1"/>
        <v>300</v>
      </c>
      <c r="J62" t="s">
        <v>29</v>
      </c>
      <c r="K62" t="s">
        <v>1383</v>
      </c>
      <c r="L62">
        <v>20100101</v>
      </c>
      <c r="M62" t="s">
        <v>264</v>
      </c>
      <c r="N62" t="s">
        <v>1146</v>
      </c>
      <c r="O62">
        <v>2024</v>
      </c>
      <c r="P62">
        <v>0</v>
      </c>
    </row>
    <row r="63" spans="1:16" x14ac:dyDescent="0.25">
      <c r="A63" t="s">
        <v>1391</v>
      </c>
      <c r="B63">
        <v>3466</v>
      </c>
      <c r="C63" t="s">
        <v>268</v>
      </c>
      <c r="D63">
        <v>3163</v>
      </c>
      <c r="E63">
        <v>3164</v>
      </c>
      <c r="F63">
        <v>26.63</v>
      </c>
      <c r="G63">
        <v>300</v>
      </c>
      <c r="H63">
        <v>0</v>
      </c>
      <c r="I63">
        <f t="shared" si="1"/>
        <v>300</v>
      </c>
      <c r="J63" t="s">
        <v>29</v>
      </c>
      <c r="K63" t="s">
        <v>1383</v>
      </c>
      <c r="L63">
        <v>20100101</v>
      </c>
      <c r="M63" t="s">
        <v>264</v>
      </c>
      <c r="N63" t="s">
        <v>1146</v>
      </c>
      <c r="O63">
        <v>2024</v>
      </c>
      <c r="P63">
        <v>0</v>
      </c>
    </row>
    <row r="64" spans="1:16" x14ac:dyDescent="0.25">
      <c r="A64" t="s">
        <v>1392</v>
      </c>
      <c r="B64">
        <v>3467</v>
      </c>
      <c r="C64" t="s">
        <v>268</v>
      </c>
      <c r="D64">
        <v>3164</v>
      </c>
      <c r="E64">
        <v>3165</v>
      </c>
      <c r="F64">
        <v>40.17</v>
      </c>
      <c r="G64">
        <v>300</v>
      </c>
      <c r="H64">
        <v>0</v>
      </c>
      <c r="I64">
        <f t="shared" si="1"/>
        <v>300</v>
      </c>
      <c r="J64" t="s">
        <v>29</v>
      </c>
      <c r="K64" t="s">
        <v>1383</v>
      </c>
      <c r="L64">
        <v>20100101</v>
      </c>
      <c r="M64" t="s">
        <v>264</v>
      </c>
      <c r="N64" t="s">
        <v>1138</v>
      </c>
      <c r="O64">
        <v>2024</v>
      </c>
      <c r="P64">
        <v>0</v>
      </c>
    </row>
    <row r="65" spans="1:16" x14ac:dyDescent="0.25">
      <c r="A65" t="s">
        <v>1393</v>
      </c>
      <c r="B65">
        <v>3494</v>
      </c>
      <c r="C65" t="s">
        <v>268</v>
      </c>
      <c r="D65">
        <v>3165</v>
      </c>
      <c r="E65">
        <v>3166</v>
      </c>
      <c r="F65">
        <v>38.26</v>
      </c>
      <c r="G65">
        <v>300</v>
      </c>
      <c r="H65">
        <v>0</v>
      </c>
      <c r="I65">
        <f t="shared" si="1"/>
        <v>300</v>
      </c>
      <c r="J65" t="s">
        <v>29</v>
      </c>
      <c r="K65" t="s">
        <v>1383</v>
      </c>
      <c r="L65">
        <v>20100101</v>
      </c>
      <c r="M65" t="s">
        <v>264</v>
      </c>
      <c r="N65" t="s">
        <v>1138</v>
      </c>
      <c r="O65">
        <v>2024</v>
      </c>
      <c r="P65">
        <v>0</v>
      </c>
    </row>
    <row r="66" spans="1:16" x14ac:dyDescent="0.25">
      <c r="A66" t="s">
        <v>1394</v>
      </c>
      <c r="B66">
        <v>3495</v>
      </c>
      <c r="C66" t="s">
        <v>268</v>
      </c>
      <c r="D66">
        <v>3166</v>
      </c>
      <c r="E66">
        <v>3196</v>
      </c>
      <c r="F66">
        <v>34.14</v>
      </c>
      <c r="G66">
        <v>300</v>
      </c>
      <c r="H66">
        <v>0</v>
      </c>
      <c r="I66">
        <f t="shared" si="1"/>
        <v>300</v>
      </c>
      <c r="J66" t="s">
        <v>29</v>
      </c>
      <c r="K66" t="s">
        <v>1383</v>
      </c>
      <c r="L66">
        <v>20100101</v>
      </c>
      <c r="M66" t="s">
        <v>264</v>
      </c>
      <c r="N66" t="s">
        <v>1154</v>
      </c>
      <c r="O66">
        <v>2024</v>
      </c>
      <c r="P66">
        <v>0</v>
      </c>
    </row>
    <row r="67" spans="1:16" x14ac:dyDescent="0.25">
      <c r="A67" t="s">
        <v>1395</v>
      </c>
      <c r="B67">
        <v>3496</v>
      </c>
      <c r="C67" t="s">
        <v>268</v>
      </c>
      <c r="D67">
        <v>3196</v>
      </c>
      <c r="E67">
        <v>3167</v>
      </c>
      <c r="F67">
        <v>3.5</v>
      </c>
      <c r="G67">
        <v>300</v>
      </c>
      <c r="H67">
        <v>0</v>
      </c>
      <c r="I67">
        <f t="shared" si="1"/>
        <v>300</v>
      </c>
      <c r="J67" t="s">
        <v>29</v>
      </c>
      <c r="K67" t="s">
        <v>1383</v>
      </c>
      <c r="L67">
        <v>20100101</v>
      </c>
      <c r="M67" t="s">
        <v>264</v>
      </c>
      <c r="N67" t="s">
        <v>1154</v>
      </c>
      <c r="O67">
        <v>2024</v>
      </c>
      <c r="P67">
        <v>0</v>
      </c>
    </row>
    <row r="68" spans="1:16" x14ac:dyDescent="0.25">
      <c r="A68" t="s">
        <v>1396</v>
      </c>
      <c r="B68">
        <v>3497</v>
      </c>
      <c r="C68" t="s">
        <v>268</v>
      </c>
      <c r="D68">
        <v>3167</v>
      </c>
      <c r="E68" t="s">
        <v>1397</v>
      </c>
      <c r="F68">
        <v>47.13</v>
      </c>
      <c r="G68">
        <v>300</v>
      </c>
      <c r="H68">
        <v>0</v>
      </c>
      <c r="I68">
        <f t="shared" si="1"/>
        <v>300</v>
      </c>
      <c r="J68" t="s">
        <v>29</v>
      </c>
      <c r="K68" t="s">
        <v>1383</v>
      </c>
      <c r="L68">
        <v>20100101</v>
      </c>
      <c r="M68" t="s">
        <v>264</v>
      </c>
      <c r="N68" t="s">
        <v>1154</v>
      </c>
      <c r="O68">
        <v>2024</v>
      </c>
      <c r="P68">
        <v>0</v>
      </c>
    </row>
    <row r="69" spans="1:16" x14ac:dyDescent="0.25">
      <c r="A69" t="s">
        <v>1398</v>
      </c>
      <c r="B69">
        <v>3498</v>
      </c>
      <c r="C69" t="s">
        <v>268</v>
      </c>
      <c r="D69">
        <v>3169</v>
      </c>
      <c r="E69" t="s">
        <v>1397</v>
      </c>
      <c r="F69">
        <v>29.26</v>
      </c>
      <c r="G69">
        <v>300</v>
      </c>
      <c r="H69">
        <v>0</v>
      </c>
      <c r="I69">
        <f t="shared" si="1"/>
        <v>300</v>
      </c>
      <c r="J69" t="s">
        <v>29</v>
      </c>
      <c r="K69" t="s">
        <v>1383</v>
      </c>
      <c r="L69">
        <v>20100101</v>
      </c>
      <c r="M69" t="s">
        <v>264</v>
      </c>
      <c r="N69" t="s">
        <v>1154</v>
      </c>
      <c r="O69">
        <v>2024</v>
      </c>
      <c r="P69">
        <v>0</v>
      </c>
    </row>
    <row r="70" spans="1:16" x14ac:dyDescent="0.25">
      <c r="A70" t="s">
        <v>1399</v>
      </c>
      <c r="B70">
        <v>3606</v>
      </c>
      <c r="C70" t="s">
        <v>491</v>
      </c>
      <c r="D70">
        <v>3288</v>
      </c>
      <c r="E70">
        <v>3283</v>
      </c>
      <c r="F70">
        <v>59.99</v>
      </c>
      <c r="G70">
        <v>300</v>
      </c>
      <c r="H70">
        <v>0</v>
      </c>
      <c r="I70">
        <f t="shared" si="1"/>
        <v>300</v>
      </c>
      <c r="J70" t="s">
        <v>29</v>
      </c>
      <c r="K70" t="s">
        <v>1383</v>
      </c>
      <c r="L70">
        <v>19800101</v>
      </c>
      <c r="M70" t="s">
        <v>264</v>
      </c>
      <c r="N70" t="s">
        <v>1400</v>
      </c>
      <c r="O70">
        <v>2024</v>
      </c>
      <c r="P70">
        <v>0</v>
      </c>
    </row>
    <row r="71" spans="1:16" x14ac:dyDescent="0.25">
      <c r="A71" t="s">
        <v>1401</v>
      </c>
      <c r="B71">
        <v>3607</v>
      </c>
      <c r="C71" t="s">
        <v>491</v>
      </c>
      <c r="D71">
        <v>3283</v>
      </c>
      <c r="E71">
        <v>3285</v>
      </c>
      <c r="F71">
        <v>50</v>
      </c>
      <c r="G71">
        <v>300</v>
      </c>
      <c r="H71">
        <v>0</v>
      </c>
      <c r="I71">
        <f t="shared" si="1"/>
        <v>300</v>
      </c>
      <c r="J71" t="s">
        <v>29</v>
      </c>
      <c r="K71" t="s">
        <v>1383</v>
      </c>
      <c r="L71">
        <v>19800101</v>
      </c>
      <c r="M71" t="s">
        <v>264</v>
      </c>
      <c r="N71" t="s">
        <v>1400</v>
      </c>
      <c r="O71">
        <v>2024</v>
      </c>
      <c r="P71">
        <v>0</v>
      </c>
    </row>
    <row r="72" spans="1:16" x14ac:dyDescent="0.25">
      <c r="A72" t="s">
        <v>1402</v>
      </c>
      <c r="B72">
        <v>3608</v>
      </c>
      <c r="C72" t="s">
        <v>491</v>
      </c>
      <c r="D72">
        <v>3283</v>
      </c>
      <c r="E72">
        <v>3281</v>
      </c>
      <c r="F72">
        <v>43</v>
      </c>
      <c r="G72">
        <v>300</v>
      </c>
      <c r="H72">
        <v>0</v>
      </c>
      <c r="I72">
        <f t="shared" ref="I72:I96" si="2">G72</f>
        <v>300</v>
      </c>
      <c r="J72" t="s">
        <v>29</v>
      </c>
      <c r="K72" t="s">
        <v>1383</v>
      </c>
      <c r="L72">
        <v>19800101</v>
      </c>
      <c r="M72" t="s">
        <v>264</v>
      </c>
      <c r="N72" t="s">
        <v>1400</v>
      </c>
      <c r="O72">
        <v>2024</v>
      </c>
      <c r="P72">
        <v>0</v>
      </c>
    </row>
    <row r="73" spans="1:16" x14ac:dyDescent="0.25">
      <c r="A73" t="s">
        <v>1403</v>
      </c>
      <c r="B73">
        <v>3609</v>
      </c>
      <c r="C73" t="s">
        <v>491</v>
      </c>
      <c r="D73">
        <v>3281</v>
      </c>
      <c r="E73">
        <v>3274</v>
      </c>
      <c r="F73">
        <v>42</v>
      </c>
      <c r="G73">
        <v>300</v>
      </c>
      <c r="H73">
        <v>0</v>
      </c>
      <c r="I73">
        <f t="shared" si="2"/>
        <v>300</v>
      </c>
      <c r="J73" t="s">
        <v>29</v>
      </c>
      <c r="K73" t="s">
        <v>1383</v>
      </c>
      <c r="L73">
        <v>19800101</v>
      </c>
      <c r="M73" t="s">
        <v>264</v>
      </c>
      <c r="N73" t="s">
        <v>1400</v>
      </c>
      <c r="O73">
        <v>2024</v>
      </c>
      <c r="P73">
        <v>0</v>
      </c>
    </row>
    <row r="74" spans="1:16" x14ac:dyDescent="0.25">
      <c r="A74" t="s">
        <v>1404</v>
      </c>
      <c r="B74">
        <v>3610</v>
      </c>
      <c r="C74" t="s">
        <v>491</v>
      </c>
      <c r="D74">
        <v>3274</v>
      </c>
      <c r="E74">
        <v>3273</v>
      </c>
      <c r="F74">
        <v>30.86</v>
      </c>
      <c r="G74">
        <v>300</v>
      </c>
      <c r="H74">
        <v>0</v>
      </c>
      <c r="I74">
        <f t="shared" si="2"/>
        <v>300</v>
      </c>
      <c r="J74" t="s">
        <v>29</v>
      </c>
      <c r="K74" t="s">
        <v>1383</v>
      </c>
      <c r="L74">
        <v>19800101</v>
      </c>
      <c r="M74" t="s">
        <v>264</v>
      </c>
      <c r="N74" t="s">
        <v>1400</v>
      </c>
      <c r="O74">
        <v>2024</v>
      </c>
      <c r="P74">
        <v>0</v>
      </c>
    </row>
    <row r="75" spans="1:16" x14ac:dyDescent="0.25">
      <c r="A75" t="s">
        <v>1405</v>
      </c>
      <c r="B75">
        <v>3612</v>
      </c>
      <c r="C75" t="s">
        <v>491</v>
      </c>
      <c r="D75">
        <v>3271</v>
      </c>
      <c r="E75">
        <v>3273</v>
      </c>
      <c r="F75">
        <v>51.1</v>
      </c>
      <c r="G75">
        <v>300</v>
      </c>
      <c r="H75">
        <v>0</v>
      </c>
      <c r="I75">
        <f t="shared" si="2"/>
        <v>300</v>
      </c>
      <c r="J75" t="s">
        <v>29</v>
      </c>
      <c r="K75" t="s">
        <v>1383</v>
      </c>
      <c r="L75">
        <v>19800101</v>
      </c>
      <c r="M75" t="s">
        <v>264</v>
      </c>
      <c r="N75" t="s">
        <v>1406</v>
      </c>
      <c r="O75">
        <v>2024</v>
      </c>
      <c r="P75">
        <v>0</v>
      </c>
    </row>
    <row r="76" spans="1:16" x14ac:dyDescent="0.25">
      <c r="A76" t="s">
        <v>1407</v>
      </c>
      <c r="B76">
        <v>3613</v>
      </c>
      <c r="C76" t="s">
        <v>491</v>
      </c>
      <c r="D76">
        <v>3271</v>
      </c>
      <c r="E76">
        <v>3269</v>
      </c>
      <c r="F76">
        <v>50.01</v>
      </c>
      <c r="G76">
        <v>300</v>
      </c>
      <c r="H76">
        <v>0</v>
      </c>
      <c r="I76">
        <f t="shared" si="2"/>
        <v>300</v>
      </c>
      <c r="J76" t="s">
        <v>29</v>
      </c>
      <c r="K76" t="s">
        <v>1383</v>
      </c>
      <c r="L76">
        <v>19800101</v>
      </c>
      <c r="M76" t="s">
        <v>264</v>
      </c>
      <c r="N76" t="s">
        <v>1406</v>
      </c>
      <c r="O76">
        <v>2024</v>
      </c>
      <c r="P76">
        <v>0</v>
      </c>
    </row>
    <row r="77" spans="1:16" x14ac:dyDescent="0.25">
      <c r="A77" t="s">
        <v>1408</v>
      </c>
      <c r="B77">
        <v>3614</v>
      </c>
      <c r="C77" t="s">
        <v>491</v>
      </c>
      <c r="D77">
        <v>3267</v>
      </c>
      <c r="E77">
        <v>3269</v>
      </c>
      <c r="F77">
        <v>50</v>
      </c>
      <c r="G77">
        <v>300</v>
      </c>
      <c r="H77">
        <v>0</v>
      </c>
      <c r="I77">
        <f t="shared" si="2"/>
        <v>300</v>
      </c>
      <c r="J77" t="s">
        <v>29</v>
      </c>
      <c r="K77" t="s">
        <v>1383</v>
      </c>
      <c r="L77">
        <v>19800101</v>
      </c>
      <c r="M77" t="s">
        <v>264</v>
      </c>
      <c r="N77" t="s">
        <v>1406</v>
      </c>
      <c r="O77">
        <v>2024</v>
      </c>
      <c r="P77">
        <v>0</v>
      </c>
    </row>
    <row r="78" spans="1:16" x14ac:dyDescent="0.25">
      <c r="A78" t="s">
        <v>1409</v>
      </c>
      <c r="B78">
        <v>3615</v>
      </c>
      <c r="C78" t="s">
        <v>491</v>
      </c>
      <c r="D78">
        <v>3265</v>
      </c>
      <c r="E78">
        <v>3267</v>
      </c>
      <c r="F78">
        <v>50</v>
      </c>
      <c r="G78">
        <v>300</v>
      </c>
      <c r="H78">
        <v>0</v>
      </c>
      <c r="I78">
        <f t="shared" si="2"/>
        <v>300</v>
      </c>
      <c r="J78" t="s">
        <v>29</v>
      </c>
      <c r="K78" t="s">
        <v>1383</v>
      </c>
      <c r="L78">
        <v>19800101</v>
      </c>
      <c r="M78" t="s">
        <v>264</v>
      </c>
      <c r="N78" t="s">
        <v>1406</v>
      </c>
      <c r="O78">
        <v>2024</v>
      </c>
      <c r="P78">
        <v>0</v>
      </c>
    </row>
    <row r="79" spans="1:16" x14ac:dyDescent="0.25">
      <c r="A79" t="s">
        <v>1410</v>
      </c>
      <c r="B79">
        <v>3616</v>
      </c>
      <c r="C79" t="s">
        <v>491</v>
      </c>
      <c r="D79">
        <v>3263</v>
      </c>
      <c r="E79">
        <v>3265</v>
      </c>
      <c r="F79">
        <v>50.01</v>
      </c>
      <c r="G79">
        <v>300</v>
      </c>
      <c r="H79">
        <v>0</v>
      </c>
      <c r="I79">
        <f t="shared" si="2"/>
        <v>300</v>
      </c>
      <c r="J79" t="s">
        <v>29</v>
      </c>
      <c r="K79" t="s">
        <v>1383</v>
      </c>
      <c r="L79">
        <v>19800101</v>
      </c>
      <c r="M79" t="s">
        <v>264</v>
      </c>
      <c r="N79" t="s">
        <v>1406</v>
      </c>
      <c r="O79">
        <v>2024</v>
      </c>
      <c r="P79">
        <v>0</v>
      </c>
    </row>
    <row r="80" spans="1:16" x14ac:dyDescent="0.25">
      <c r="A80" t="s">
        <v>1411</v>
      </c>
      <c r="B80">
        <v>3617</v>
      </c>
      <c r="C80" t="s">
        <v>491</v>
      </c>
      <c r="D80">
        <v>3261</v>
      </c>
      <c r="E80">
        <v>3263</v>
      </c>
      <c r="F80">
        <v>50</v>
      </c>
      <c r="G80">
        <v>300</v>
      </c>
      <c r="H80">
        <v>0</v>
      </c>
      <c r="I80">
        <f t="shared" si="2"/>
        <v>300</v>
      </c>
      <c r="J80" t="s">
        <v>29</v>
      </c>
      <c r="K80" t="s">
        <v>1383</v>
      </c>
      <c r="L80">
        <v>19800101</v>
      </c>
      <c r="M80" t="s">
        <v>264</v>
      </c>
      <c r="N80" t="s">
        <v>1406</v>
      </c>
      <c r="O80">
        <v>2024</v>
      </c>
      <c r="P80">
        <v>0</v>
      </c>
    </row>
    <row r="81" spans="1:16" x14ac:dyDescent="0.25">
      <c r="A81" t="s">
        <v>1412</v>
      </c>
      <c r="B81">
        <v>3618</v>
      </c>
      <c r="C81" t="s">
        <v>491</v>
      </c>
      <c r="D81">
        <v>3259</v>
      </c>
      <c r="E81">
        <v>3261</v>
      </c>
      <c r="F81">
        <v>49</v>
      </c>
      <c r="G81">
        <v>300</v>
      </c>
      <c r="H81">
        <v>0</v>
      </c>
      <c r="I81">
        <f t="shared" si="2"/>
        <v>300</v>
      </c>
      <c r="J81" t="s">
        <v>29</v>
      </c>
      <c r="K81" t="s">
        <v>1383</v>
      </c>
      <c r="L81">
        <v>19800101</v>
      </c>
      <c r="M81" t="s">
        <v>264</v>
      </c>
      <c r="N81" t="s">
        <v>1406</v>
      </c>
      <c r="O81">
        <v>2024</v>
      </c>
      <c r="P81">
        <v>0</v>
      </c>
    </row>
    <row r="82" spans="1:16" x14ac:dyDescent="0.25">
      <c r="A82" t="s">
        <v>1413</v>
      </c>
      <c r="B82">
        <v>3619</v>
      </c>
      <c r="C82" t="s">
        <v>491</v>
      </c>
      <c r="D82">
        <v>3259</v>
      </c>
      <c r="E82">
        <v>3257</v>
      </c>
      <c r="F82">
        <v>47.06</v>
      </c>
      <c r="G82">
        <v>300</v>
      </c>
      <c r="H82">
        <v>0</v>
      </c>
      <c r="I82">
        <f t="shared" si="2"/>
        <v>300</v>
      </c>
      <c r="J82" t="s">
        <v>29</v>
      </c>
      <c r="K82" t="s">
        <v>1383</v>
      </c>
      <c r="L82">
        <v>19800101</v>
      </c>
      <c r="M82" t="s">
        <v>264</v>
      </c>
      <c r="N82" t="s">
        <v>1414</v>
      </c>
      <c r="O82">
        <v>2024</v>
      </c>
      <c r="P82">
        <v>0</v>
      </c>
    </row>
    <row r="83" spans="1:16" x14ac:dyDescent="0.25">
      <c r="A83" t="s">
        <v>1415</v>
      </c>
      <c r="B83">
        <v>3620</v>
      </c>
      <c r="C83" t="s">
        <v>491</v>
      </c>
      <c r="D83">
        <v>3255</v>
      </c>
      <c r="E83">
        <v>3257</v>
      </c>
      <c r="F83">
        <v>48.01</v>
      </c>
      <c r="G83">
        <v>300</v>
      </c>
      <c r="H83">
        <v>0</v>
      </c>
      <c r="I83">
        <f t="shared" si="2"/>
        <v>300</v>
      </c>
      <c r="J83" t="s">
        <v>29</v>
      </c>
      <c r="K83" t="s">
        <v>1383</v>
      </c>
      <c r="L83">
        <v>19800101</v>
      </c>
      <c r="M83" t="s">
        <v>264</v>
      </c>
      <c r="N83" t="s">
        <v>1414</v>
      </c>
      <c r="O83">
        <v>2024</v>
      </c>
      <c r="P83">
        <v>0</v>
      </c>
    </row>
    <row r="84" spans="1:16" x14ac:dyDescent="0.25">
      <c r="A84" t="s">
        <v>1417</v>
      </c>
      <c r="B84">
        <v>3647</v>
      </c>
      <c r="C84" t="s">
        <v>491</v>
      </c>
      <c r="D84">
        <v>3255</v>
      </c>
      <c r="E84">
        <v>3042</v>
      </c>
      <c r="F84">
        <v>46.33</v>
      </c>
      <c r="G84">
        <v>300</v>
      </c>
      <c r="H84">
        <v>0</v>
      </c>
      <c r="I84">
        <f t="shared" si="2"/>
        <v>300</v>
      </c>
      <c r="J84" t="s">
        <v>29</v>
      </c>
      <c r="K84" t="s">
        <v>1383</v>
      </c>
      <c r="L84">
        <v>19800101</v>
      </c>
      <c r="M84" t="s">
        <v>264</v>
      </c>
      <c r="N84" t="s">
        <v>1414</v>
      </c>
      <c r="O84">
        <v>2024</v>
      </c>
      <c r="P84">
        <v>0</v>
      </c>
    </row>
    <row r="85" spans="1:16" x14ac:dyDescent="0.25">
      <c r="A85" t="s">
        <v>1418</v>
      </c>
      <c r="B85">
        <v>3648</v>
      </c>
      <c r="C85" t="s">
        <v>491</v>
      </c>
      <c r="D85">
        <v>3278</v>
      </c>
      <c r="E85">
        <v>2921</v>
      </c>
      <c r="F85">
        <v>61.83</v>
      </c>
      <c r="G85">
        <v>300</v>
      </c>
      <c r="H85">
        <v>0</v>
      </c>
      <c r="I85">
        <f t="shared" si="2"/>
        <v>300</v>
      </c>
      <c r="J85" t="s">
        <v>29</v>
      </c>
      <c r="K85" t="s">
        <v>1383</v>
      </c>
      <c r="L85">
        <v>19800101</v>
      </c>
      <c r="M85" t="s">
        <v>264</v>
      </c>
      <c r="N85" t="s">
        <v>1400</v>
      </c>
      <c r="O85">
        <v>2024</v>
      </c>
      <c r="P85">
        <v>0</v>
      </c>
    </row>
    <row r="86" spans="1:16" x14ac:dyDescent="0.25">
      <c r="A86" t="s">
        <v>1419</v>
      </c>
      <c r="B86">
        <v>3649</v>
      </c>
      <c r="C86" t="s">
        <v>491</v>
      </c>
      <c r="D86">
        <v>3274</v>
      </c>
      <c r="E86">
        <v>3278</v>
      </c>
      <c r="F86">
        <v>57.2</v>
      </c>
      <c r="G86">
        <v>300</v>
      </c>
      <c r="H86">
        <v>0</v>
      </c>
      <c r="I86">
        <f t="shared" si="2"/>
        <v>300</v>
      </c>
      <c r="J86" t="s">
        <v>29</v>
      </c>
      <c r="K86" t="s">
        <v>1383</v>
      </c>
      <c r="L86">
        <v>19800101</v>
      </c>
      <c r="M86" t="s">
        <v>264</v>
      </c>
      <c r="N86" t="s">
        <v>1400</v>
      </c>
      <c r="O86">
        <v>2024</v>
      </c>
      <c r="P86">
        <v>0</v>
      </c>
    </row>
    <row r="87" spans="1:16" x14ac:dyDescent="0.25">
      <c r="A87" t="s">
        <v>1421</v>
      </c>
      <c r="B87">
        <v>3760</v>
      </c>
      <c r="C87" t="s">
        <v>268</v>
      </c>
      <c r="D87">
        <v>3251</v>
      </c>
      <c r="E87" t="s">
        <v>1422</v>
      </c>
      <c r="F87">
        <v>8.85</v>
      </c>
      <c r="G87">
        <v>300</v>
      </c>
      <c r="H87">
        <v>0</v>
      </c>
      <c r="I87">
        <f t="shared" si="2"/>
        <v>300</v>
      </c>
      <c r="J87" t="s">
        <v>29</v>
      </c>
      <c r="K87" t="s">
        <v>1383</v>
      </c>
      <c r="L87">
        <v>19800101</v>
      </c>
      <c r="M87" t="s">
        <v>264</v>
      </c>
      <c r="N87" t="s">
        <v>1400</v>
      </c>
      <c r="O87">
        <v>2024</v>
      </c>
      <c r="P87">
        <v>0</v>
      </c>
    </row>
    <row r="88" spans="1:16" x14ac:dyDescent="0.25">
      <c r="A88" t="s">
        <v>1423</v>
      </c>
      <c r="B88">
        <v>3786</v>
      </c>
      <c r="C88" t="s">
        <v>268</v>
      </c>
      <c r="D88">
        <v>1807</v>
      </c>
      <c r="E88">
        <v>1914</v>
      </c>
      <c r="F88">
        <v>32.86</v>
      </c>
      <c r="G88">
        <v>300</v>
      </c>
      <c r="H88">
        <v>0</v>
      </c>
      <c r="I88">
        <f t="shared" si="2"/>
        <v>300</v>
      </c>
      <c r="J88" t="s">
        <v>29</v>
      </c>
      <c r="K88" t="s">
        <v>30</v>
      </c>
      <c r="L88">
        <v>19920101</v>
      </c>
      <c r="M88" t="s">
        <v>264</v>
      </c>
      <c r="N88" t="s">
        <v>558</v>
      </c>
      <c r="O88">
        <v>2024</v>
      </c>
      <c r="P88">
        <v>0</v>
      </c>
    </row>
    <row r="89" spans="1:16" x14ac:dyDescent="0.25">
      <c r="A89" t="s">
        <v>1424</v>
      </c>
      <c r="B89">
        <v>3866</v>
      </c>
      <c r="C89" t="s">
        <v>268</v>
      </c>
      <c r="D89" t="s">
        <v>1397</v>
      </c>
      <c r="E89">
        <v>3168</v>
      </c>
      <c r="F89">
        <v>15.71</v>
      </c>
      <c r="G89">
        <v>300</v>
      </c>
      <c r="H89">
        <v>0</v>
      </c>
      <c r="I89">
        <f t="shared" si="2"/>
        <v>300</v>
      </c>
      <c r="J89" t="s">
        <v>29</v>
      </c>
      <c r="K89" t="s">
        <v>1383</v>
      </c>
      <c r="L89">
        <v>20100101</v>
      </c>
      <c r="M89" t="s">
        <v>264</v>
      </c>
      <c r="N89" t="s">
        <v>1133</v>
      </c>
      <c r="O89">
        <v>2024</v>
      </c>
      <c r="P89">
        <v>0</v>
      </c>
    </row>
    <row r="90" spans="1:16" x14ac:dyDescent="0.25">
      <c r="A90" t="s">
        <v>1425</v>
      </c>
      <c r="B90">
        <v>3867</v>
      </c>
      <c r="C90" t="s">
        <v>268</v>
      </c>
      <c r="D90">
        <v>3170</v>
      </c>
      <c r="E90">
        <v>3168</v>
      </c>
      <c r="F90">
        <v>16.75</v>
      </c>
      <c r="G90">
        <v>300</v>
      </c>
      <c r="H90">
        <v>0</v>
      </c>
      <c r="I90">
        <f t="shared" si="2"/>
        <v>300</v>
      </c>
      <c r="J90" t="s">
        <v>29</v>
      </c>
      <c r="K90" t="s">
        <v>1383</v>
      </c>
      <c r="L90">
        <v>20100101</v>
      </c>
      <c r="M90" t="s">
        <v>264</v>
      </c>
      <c r="N90" t="s">
        <v>1133</v>
      </c>
      <c r="O90">
        <v>2024</v>
      </c>
      <c r="P90">
        <v>0</v>
      </c>
    </row>
    <row r="91" spans="1:16" x14ac:dyDescent="0.25">
      <c r="A91" t="s">
        <v>1426</v>
      </c>
      <c r="B91">
        <v>3868</v>
      </c>
      <c r="C91" t="s">
        <v>268</v>
      </c>
      <c r="D91">
        <v>3170</v>
      </c>
      <c r="E91">
        <v>3162</v>
      </c>
      <c r="F91">
        <v>35.22</v>
      </c>
      <c r="G91">
        <v>300</v>
      </c>
      <c r="H91">
        <v>0</v>
      </c>
      <c r="I91">
        <f t="shared" si="2"/>
        <v>300</v>
      </c>
      <c r="J91" t="s">
        <v>29</v>
      </c>
      <c r="K91" t="s">
        <v>1383</v>
      </c>
      <c r="L91">
        <v>20100101</v>
      </c>
      <c r="M91" t="s">
        <v>264</v>
      </c>
      <c r="N91" t="s">
        <v>1133</v>
      </c>
      <c r="O91">
        <v>2024</v>
      </c>
      <c r="P91">
        <v>0</v>
      </c>
    </row>
    <row r="92" spans="1:16" x14ac:dyDescent="0.25">
      <c r="A92" t="s">
        <v>1427</v>
      </c>
      <c r="B92">
        <v>4367</v>
      </c>
      <c r="C92" t="s">
        <v>28</v>
      </c>
      <c r="D92">
        <v>3283</v>
      </c>
      <c r="E92">
        <v>3287</v>
      </c>
      <c r="F92">
        <v>49.67</v>
      </c>
      <c r="G92">
        <v>300</v>
      </c>
      <c r="H92">
        <v>0</v>
      </c>
      <c r="I92">
        <f t="shared" si="2"/>
        <v>300</v>
      </c>
      <c r="J92" t="s">
        <v>29</v>
      </c>
      <c r="K92" t="s">
        <v>1383</v>
      </c>
      <c r="L92">
        <v>19800101</v>
      </c>
      <c r="M92" t="s">
        <v>264</v>
      </c>
      <c r="N92" t="s">
        <v>1400</v>
      </c>
      <c r="O92">
        <v>2024</v>
      </c>
      <c r="P92">
        <v>0</v>
      </c>
    </row>
    <row r="93" spans="1:16" x14ac:dyDescent="0.25">
      <c r="A93" t="s">
        <v>1429</v>
      </c>
      <c r="B93">
        <v>447</v>
      </c>
      <c r="C93" t="s">
        <v>28</v>
      </c>
      <c r="D93">
        <v>1265</v>
      </c>
      <c r="E93">
        <v>1266</v>
      </c>
      <c r="F93">
        <v>27.47</v>
      </c>
      <c r="G93">
        <v>300</v>
      </c>
      <c r="H93">
        <v>0</v>
      </c>
      <c r="I93">
        <f t="shared" si="2"/>
        <v>300</v>
      </c>
      <c r="J93" t="s">
        <v>29</v>
      </c>
      <c r="K93" t="s">
        <v>30</v>
      </c>
      <c r="L93">
        <v>19800101</v>
      </c>
      <c r="M93" t="s">
        <v>264</v>
      </c>
      <c r="N93" t="s">
        <v>592</v>
      </c>
      <c r="O93">
        <v>2024</v>
      </c>
      <c r="P93">
        <v>0</v>
      </c>
    </row>
    <row r="94" spans="1:16" x14ac:dyDescent="0.25">
      <c r="A94" t="s">
        <v>1430</v>
      </c>
      <c r="B94">
        <v>4551</v>
      </c>
      <c r="C94" t="s">
        <v>268</v>
      </c>
      <c r="D94">
        <v>3130</v>
      </c>
      <c r="E94">
        <v>7168</v>
      </c>
      <c r="F94">
        <v>16.55</v>
      </c>
      <c r="G94">
        <v>300</v>
      </c>
      <c r="H94">
        <v>0</v>
      </c>
      <c r="I94">
        <f t="shared" si="2"/>
        <v>300</v>
      </c>
      <c r="J94" t="s">
        <v>29</v>
      </c>
      <c r="K94" t="s">
        <v>30</v>
      </c>
      <c r="L94">
        <v>20010101</v>
      </c>
      <c r="M94" t="s">
        <v>264</v>
      </c>
      <c r="N94" t="s">
        <v>1339</v>
      </c>
      <c r="O94">
        <v>2024</v>
      </c>
      <c r="P94">
        <v>0</v>
      </c>
    </row>
    <row r="95" spans="1:16" x14ac:dyDescent="0.25">
      <c r="A95" t="s">
        <v>1431</v>
      </c>
      <c r="B95">
        <v>4552</v>
      </c>
      <c r="C95" t="s">
        <v>268</v>
      </c>
      <c r="D95">
        <v>3130</v>
      </c>
      <c r="E95">
        <v>7169</v>
      </c>
      <c r="F95">
        <v>19.98</v>
      </c>
      <c r="G95">
        <v>300</v>
      </c>
      <c r="H95">
        <v>0</v>
      </c>
      <c r="I95">
        <f t="shared" si="2"/>
        <v>300</v>
      </c>
      <c r="J95" t="s">
        <v>29</v>
      </c>
      <c r="K95" t="s">
        <v>30</v>
      </c>
      <c r="L95">
        <v>20010101</v>
      </c>
      <c r="M95" t="s">
        <v>264</v>
      </c>
      <c r="N95" t="s">
        <v>1339</v>
      </c>
      <c r="O95">
        <v>2024</v>
      </c>
      <c r="P95">
        <v>0</v>
      </c>
    </row>
    <row r="96" spans="1:16" x14ac:dyDescent="0.25">
      <c r="A96" t="s">
        <v>1433</v>
      </c>
      <c r="B96">
        <v>814</v>
      </c>
      <c r="C96" t="s">
        <v>268</v>
      </c>
      <c r="D96" t="s">
        <v>1434</v>
      </c>
      <c r="E96">
        <v>3130</v>
      </c>
      <c r="F96">
        <v>14.8</v>
      </c>
      <c r="G96">
        <v>300</v>
      </c>
      <c r="H96">
        <v>0</v>
      </c>
      <c r="I96">
        <f t="shared" si="2"/>
        <v>300</v>
      </c>
      <c r="J96" t="s">
        <v>29</v>
      </c>
      <c r="K96" t="s">
        <v>30</v>
      </c>
      <c r="L96">
        <v>20010101</v>
      </c>
      <c r="M96" t="s">
        <v>264</v>
      </c>
      <c r="N96" t="s">
        <v>1339</v>
      </c>
      <c r="O96">
        <v>2024</v>
      </c>
      <c r="P96">
        <v>0</v>
      </c>
    </row>
    <row r="97" spans="6:6" x14ac:dyDescent="0.25">
      <c r="F97">
        <f>SUM(F2:F96)</f>
        <v>3431.1000000000008</v>
      </c>
    </row>
  </sheetData>
  <autoFilter ref="A1:P96" xr:uid="{5B932A52-97B4-4E9A-97E8-1CB23E2BF40D}">
    <sortState xmlns:xlrd2="http://schemas.microsoft.com/office/spreadsheetml/2017/richdata2" ref="A2:P96">
      <sortCondition descending="1" ref="P1:P96"/>
    </sortState>
  </autoFilter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5D31-94F7-46DF-94EA-B4DED762AD33}">
  <sheetPr>
    <tabColor rgb="FFFFC000"/>
  </sheetPr>
  <dimension ref="A1:P3"/>
  <sheetViews>
    <sheetView workbookViewId="0">
      <selection activeCell="F3" sqref="F3"/>
    </sheetView>
  </sheetViews>
  <sheetFormatPr defaultColWidth="20.42578125" defaultRowHeight="15" x14ac:dyDescent="0.25"/>
  <cols>
    <col min="1" max="1" width="20.140625" customWidth="1"/>
    <col min="2" max="2" width="7.28515625" bestFit="1" customWidth="1"/>
    <col min="3" max="3" width="14.85546875" bestFit="1" customWidth="1"/>
    <col min="4" max="4" width="9" bestFit="1" customWidth="1"/>
    <col min="5" max="5" width="8.85546875" bestFit="1" customWidth="1"/>
    <col min="6" max="6" width="6.28515625" bestFit="1" customWidth="1"/>
    <col min="7" max="7" width="4" bestFit="1" customWidth="1"/>
    <col min="8" max="8" width="3.7109375" bestFit="1" customWidth="1"/>
    <col min="9" max="9" width="7.85546875" bestFit="1" customWidth="1"/>
    <col min="10" max="10" width="5.28515625" bestFit="1" customWidth="1"/>
    <col min="11" max="11" width="12.570312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ht="30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</row>
    <row r="2" spans="1:16" ht="30" x14ac:dyDescent="0.25">
      <c r="A2" s="1" t="s">
        <v>424</v>
      </c>
      <c r="B2" s="1">
        <v>425</v>
      </c>
      <c r="C2" s="1" t="s">
        <v>28</v>
      </c>
      <c r="D2" s="1">
        <v>2002</v>
      </c>
      <c r="E2" s="1">
        <v>2005</v>
      </c>
      <c r="F2" s="1">
        <v>40.799999999999997</v>
      </c>
      <c r="G2" s="1">
        <v>300</v>
      </c>
      <c r="H2" s="1">
        <v>0</v>
      </c>
      <c r="I2" s="1">
        <f t="shared" ref="I2" si="0">G2</f>
        <v>300</v>
      </c>
      <c r="J2" s="1" t="s">
        <v>29</v>
      </c>
      <c r="K2" s="1" t="s">
        <v>210</v>
      </c>
      <c r="L2" s="1">
        <v>19890101</v>
      </c>
      <c r="M2" s="1" t="s">
        <v>264</v>
      </c>
      <c r="N2" s="1" t="s">
        <v>307</v>
      </c>
      <c r="O2" s="1">
        <v>2024</v>
      </c>
      <c r="P2" s="1">
        <v>2024</v>
      </c>
    </row>
    <row r="3" spans="1:16" x14ac:dyDescent="0.25">
      <c r="F3">
        <f>SUM(F2)</f>
        <v>40.799999999999997</v>
      </c>
    </row>
  </sheetData>
  <autoFilter ref="A1:P2" xr:uid="{4BBFE288-ED4B-48E0-8C0B-B9F0259B9518}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D7133-05BA-4A82-89CA-4852625F095C}">
  <sheetPr>
    <tabColor rgb="FFFFC000"/>
  </sheetPr>
  <dimension ref="A1:P49"/>
  <sheetViews>
    <sheetView topLeftCell="A36" workbookViewId="0">
      <selection activeCell="F49" sqref="F49"/>
    </sheetView>
  </sheetViews>
  <sheetFormatPr defaultColWidth="20.42578125" defaultRowHeight="15" x14ac:dyDescent="0.25"/>
  <cols>
    <col min="1" max="1" width="20.140625" customWidth="1"/>
    <col min="2" max="2" width="7.28515625" bestFit="1" customWidth="1"/>
    <col min="3" max="3" width="14.85546875" bestFit="1" customWidth="1"/>
    <col min="4" max="4" width="9" bestFit="1" customWidth="1"/>
    <col min="5" max="5" width="8.85546875" bestFit="1" customWidth="1"/>
    <col min="6" max="6" width="6.28515625" bestFit="1" customWidth="1"/>
    <col min="7" max="7" width="4" bestFit="1" customWidth="1"/>
    <col min="8" max="8" width="3.7109375" bestFit="1" customWidth="1"/>
    <col min="9" max="9" width="7.85546875" bestFit="1" customWidth="1"/>
    <col min="10" max="10" width="5.28515625" bestFit="1" customWidth="1"/>
    <col min="11" max="11" width="12.570312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ht="30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</row>
    <row r="2" spans="1:16" ht="30" x14ac:dyDescent="0.25">
      <c r="A2" s="1" t="s">
        <v>26</v>
      </c>
      <c r="B2" s="1" t="s">
        <v>27</v>
      </c>
      <c r="C2" s="1" t="s">
        <v>28</v>
      </c>
      <c r="D2" s="1">
        <v>40150</v>
      </c>
      <c r="E2" s="1">
        <v>40200</v>
      </c>
      <c r="F2" s="1">
        <v>36.61</v>
      </c>
      <c r="G2" s="1">
        <v>300</v>
      </c>
      <c r="H2" s="1">
        <v>0</v>
      </c>
      <c r="I2" s="1">
        <f>G2</f>
        <v>300</v>
      </c>
      <c r="J2" s="1" t="s">
        <v>29</v>
      </c>
      <c r="K2" s="1" t="s">
        <v>30</v>
      </c>
      <c r="L2" s="1">
        <v>19700101</v>
      </c>
      <c r="M2" s="1" t="s">
        <v>31</v>
      </c>
      <c r="N2" s="1" t="s">
        <v>32</v>
      </c>
      <c r="O2" s="1">
        <v>2024</v>
      </c>
      <c r="P2" s="1">
        <v>2024</v>
      </c>
    </row>
    <row r="3" spans="1:16" ht="30" x14ac:dyDescent="0.25">
      <c r="A3" s="1" t="s">
        <v>33</v>
      </c>
      <c r="B3" s="1" t="s">
        <v>34</v>
      </c>
      <c r="C3" s="1" t="s">
        <v>28</v>
      </c>
      <c r="D3" s="1">
        <v>40230</v>
      </c>
      <c r="E3" s="1">
        <v>40240</v>
      </c>
      <c r="F3" s="1">
        <v>35.119999999999997</v>
      </c>
      <c r="G3" s="1">
        <v>300</v>
      </c>
      <c r="H3" s="1">
        <v>0</v>
      </c>
      <c r="I3" s="1">
        <f t="shared" ref="I3:I48" si="0">G3</f>
        <v>300</v>
      </c>
      <c r="J3" s="1" t="s">
        <v>29</v>
      </c>
      <c r="K3" s="1" t="s">
        <v>30</v>
      </c>
      <c r="L3" s="1">
        <v>19700101</v>
      </c>
      <c r="M3" s="1" t="s">
        <v>31</v>
      </c>
      <c r="N3" s="1" t="s">
        <v>32</v>
      </c>
      <c r="O3" s="1">
        <v>2024</v>
      </c>
      <c r="P3" s="1">
        <v>2024</v>
      </c>
    </row>
    <row r="4" spans="1:16" ht="30" x14ac:dyDescent="0.25">
      <c r="A4" s="1" t="s">
        <v>38</v>
      </c>
      <c r="B4" s="1" t="s">
        <v>39</v>
      </c>
      <c r="C4" s="1" t="s">
        <v>28</v>
      </c>
      <c r="D4" s="1">
        <v>40400</v>
      </c>
      <c r="E4" s="1">
        <v>40410</v>
      </c>
      <c r="F4" s="1">
        <v>36.54</v>
      </c>
      <c r="G4" s="1">
        <v>300</v>
      </c>
      <c r="H4" s="1">
        <v>0</v>
      </c>
      <c r="I4" s="1">
        <f t="shared" si="0"/>
        <v>300</v>
      </c>
      <c r="J4" s="1" t="s">
        <v>29</v>
      </c>
      <c r="K4" s="1" t="s">
        <v>30</v>
      </c>
      <c r="L4" s="1">
        <v>19700101</v>
      </c>
      <c r="M4" s="1" t="s">
        <v>31</v>
      </c>
      <c r="N4" s="1" t="s">
        <v>32</v>
      </c>
      <c r="O4" s="1">
        <v>2024</v>
      </c>
      <c r="P4" s="1">
        <v>2024</v>
      </c>
    </row>
    <row r="5" spans="1:16" ht="30" x14ac:dyDescent="0.25">
      <c r="A5" s="1" t="s">
        <v>40</v>
      </c>
      <c r="B5" s="1" t="s">
        <v>41</v>
      </c>
      <c r="C5" s="1" t="s">
        <v>28</v>
      </c>
      <c r="D5" s="1">
        <v>40160</v>
      </c>
      <c r="E5" s="1">
        <v>40170</v>
      </c>
      <c r="F5" s="1">
        <v>41.55</v>
      </c>
      <c r="G5" s="1">
        <v>300</v>
      </c>
      <c r="H5" s="1">
        <v>0</v>
      </c>
      <c r="I5" s="1">
        <f t="shared" si="0"/>
        <v>300</v>
      </c>
      <c r="J5" s="1" t="s">
        <v>29</v>
      </c>
      <c r="K5" s="1" t="s">
        <v>30</v>
      </c>
      <c r="L5" s="1">
        <v>19700101</v>
      </c>
      <c r="M5" s="1" t="s">
        <v>31</v>
      </c>
      <c r="N5" s="1" t="s">
        <v>32</v>
      </c>
      <c r="O5" s="1">
        <v>2024</v>
      </c>
      <c r="P5" s="1">
        <v>2024</v>
      </c>
    </row>
    <row r="6" spans="1:16" ht="30" x14ac:dyDescent="0.25">
      <c r="A6" s="1" t="s">
        <v>42</v>
      </c>
      <c r="B6" s="1" t="s">
        <v>43</v>
      </c>
      <c r="C6" s="1" t="s">
        <v>28</v>
      </c>
      <c r="D6" s="1">
        <v>40240</v>
      </c>
      <c r="E6" s="1">
        <v>40160</v>
      </c>
      <c r="F6" s="1">
        <v>46.24</v>
      </c>
      <c r="G6" s="1">
        <v>300</v>
      </c>
      <c r="H6" s="1">
        <v>0</v>
      </c>
      <c r="I6" s="1">
        <f t="shared" si="0"/>
        <v>300</v>
      </c>
      <c r="J6" s="1" t="s">
        <v>29</v>
      </c>
      <c r="K6" s="1" t="s">
        <v>30</v>
      </c>
      <c r="L6" s="1">
        <v>19700101</v>
      </c>
      <c r="M6" s="1" t="s">
        <v>31</v>
      </c>
      <c r="N6" s="1" t="s">
        <v>32</v>
      </c>
      <c r="O6" s="1">
        <v>2024</v>
      </c>
      <c r="P6" s="1">
        <v>2024</v>
      </c>
    </row>
    <row r="7" spans="1:16" ht="30" x14ac:dyDescent="0.25">
      <c r="A7" s="1" t="s">
        <v>44</v>
      </c>
      <c r="B7" s="1" t="s">
        <v>45</v>
      </c>
      <c r="C7" s="1" t="s">
        <v>28</v>
      </c>
      <c r="D7" s="1">
        <v>40370</v>
      </c>
      <c r="E7" s="1">
        <v>40230</v>
      </c>
      <c r="F7" s="1">
        <v>42.02</v>
      </c>
      <c r="G7" s="1">
        <v>300</v>
      </c>
      <c r="H7" s="1">
        <v>0</v>
      </c>
      <c r="I7" s="1">
        <f t="shared" si="0"/>
        <v>300</v>
      </c>
      <c r="J7" s="1" t="s">
        <v>29</v>
      </c>
      <c r="K7" s="1" t="s">
        <v>30</v>
      </c>
      <c r="L7" s="1">
        <v>19700101</v>
      </c>
      <c r="M7" s="1" t="s">
        <v>31</v>
      </c>
      <c r="N7" s="1" t="s">
        <v>32</v>
      </c>
      <c r="O7" s="1">
        <v>2024</v>
      </c>
      <c r="P7" s="1">
        <v>2024</v>
      </c>
    </row>
    <row r="8" spans="1:16" ht="30" x14ac:dyDescent="0.25">
      <c r="A8" s="1" t="s">
        <v>48</v>
      </c>
      <c r="B8" s="1" t="s">
        <v>49</v>
      </c>
      <c r="C8" s="1" t="s">
        <v>28</v>
      </c>
      <c r="D8" s="1">
        <v>40170</v>
      </c>
      <c r="E8" s="1">
        <v>40180</v>
      </c>
      <c r="F8" s="1">
        <v>39.68</v>
      </c>
      <c r="G8" s="1">
        <v>300</v>
      </c>
      <c r="H8" s="1">
        <v>0</v>
      </c>
      <c r="I8" s="1">
        <f t="shared" si="0"/>
        <v>300</v>
      </c>
      <c r="J8" s="1" t="s">
        <v>29</v>
      </c>
      <c r="K8" s="1" t="s">
        <v>30</v>
      </c>
      <c r="L8" s="1">
        <v>19700101</v>
      </c>
      <c r="M8" s="1" t="s">
        <v>31</v>
      </c>
      <c r="N8" s="1" t="s">
        <v>32</v>
      </c>
      <c r="O8" s="1">
        <v>2024</v>
      </c>
      <c r="P8" s="1">
        <v>2024</v>
      </c>
    </row>
    <row r="9" spans="1:16" ht="30" x14ac:dyDescent="0.25">
      <c r="A9" s="1" t="s">
        <v>50</v>
      </c>
      <c r="B9" s="1" t="s">
        <v>51</v>
      </c>
      <c r="C9" s="1" t="s">
        <v>28</v>
      </c>
      <c r="D9" s="1">
        <v>40370</v>
      </c>
      <c r="E9" s="1">
        <v>40380</v>
      </c>
      <c r="F9" s="1">
        <v>40.229999999999997</v>
      </c>
      <c r="G9" s="1">
        <v>300</v>
      </c>
      <c r="H9" s="1">
        <v>0</v>
      </c>
      <c r="I9" s="1">
        <f t="shared" si="0"/>
        <v>300</v>
      </c>
      <c r="J9" s="1" t="s">
        <v>29</v>
      </c>
      <c r="K9" s="1" t="s">
        <v>30</v>
      </c>
      <c r="L9" s="1">
        <v>19700101</v>
      </c>
      <c r="M9" s="1" t="s">
        <v>31</v>
      </c>
      <c r="N9" s="1" t="s">
        <v>32</v>
      </c>
      <c r="O9" s="1">
        <v>2024</v>
      </c>
      <c r="P9" s="1">
        <v>2024</v>
      </c>
    </row>
    <row r="10" spans="1:16" ht="30" x14ac:dyDescent="0.25">
      <c r="A10" s="1" t="s">
        <v>52</v>
      </c>
      <c r="B10" s="1" t="s">
        <v>53</v>
      </c>
      <c r="C10" s="1" t="s">
        <v>28</v>
      </c>
      <c r="D10" s="1">
        <v>40410</v>
      </c>
      <c r="E10" s="1">
        <v>40360</v>
      </c>
      <c r="F10" s="1">
        <v>39.24</v>
      </c>
      <c r="G10" s="1">
        <v>300</v>
      </c>
      <c r="H10" s="1">
        <v>0</v>
      </c>
      <c r="I10" s="1">
        <f t="shared" si="0"/>
        <v>300</v>
      </c>
      <c r="J10" s="1" t="s">
        <v>29</v>
      </c>
      <c r="K10" s="1" t="s">
        <v>30</v>
      </c>
      <c r="L10" s="1">
        <v>19700101</v>
      </c>
      <c r="M10" s="1" t="s">
        <v>31</v>
      </c>
      <c r="N10" s="1" t="s">
        <v>32</v>
      </c>
      <c r="O10" s="1">
        <v>2024</v>
      </c>
      <c r="P10" s="1">
        <v>2024</v>
      </c>
    </row>
    <row r="11" spans="1:16" ht="30" x14ac:dyDescent="0.25">
      <c r="A11" s="1" t="s">
        <v>54</v>
      </c>
      <c r="B11" s="1" t="s">
        <v>55</v>
      </c>
      <c r="C11" s="1" t="s">
        <v>28</v>
      </c>
      <c r="D11" s="1">
        <v>40180</v>
      </c>
      <c r="E11" s="1">
        <v>40190</v>
      </c>
      <c r="F11" s="1">
        <v>39.42</v>
      </c>
      <c r="G11" s="1">
        <v>300</v>
      </c>
      <c r="H11" s="1">
        <v>0</v>
      </c>
      <c r="I11" s="1">
        <f t="shared" si="0"/>
        <v>300</v>
      </c>
      <c r="J11" s="1" t="s">
        <v>29</v>
      </c>
      <c r="K11" s="1" t="s">
        <v>30</v>
      </c>
      <c r="L11" s="1">
        <v>19700101</v>
      </c>
      <c r="M11" s="1" t="s">
        <v>31</v>
      </c>
      <c r="N11" s="1" t="s">
        <v>32</v>
      </c>
      <c r="O11" s="1">
        <v>2024</v>
      </c>
      <c r="P11" s="1">
        <v>2024</v>
      </c>
    </row>
    <row r="12" spans="1:16" ht="30" x14ac:dyDescent="0.25">
      <c r="A12" s="1" t="s">
        <v>56</v>
      </c>
      <c r="B12" s="1" t="s">
        <v>57</v>
      </c>
      <c r="C12" s="1" t="s">
        <v>28</v>
      </c>
      <c r="D12" s="1">
        <v>40410</v>
      </c>
      <c r="E12" s="1">
        <v>40420</v>
      </c>
      <c r="F12" s="1">
        <v>43.74</v>
      </c>
      <c r="G12" s="1">
        <v>300</v>
      </c>
      <c r="H12" s="1">
        <v>0</v>
      </c>
      <c r="I12" s="1">
        <f t="shared" si="0"/>
        <v>300</v>
      </c>
      <c r="J12" s="1" t="s">
        <v>29</v>
      </c>
      <c r="K12" s="1" t="s">
        <v>30</v>
      </c>
      <c r="L12" s="1">
        <v>19700101</v>
      </c>
      <c r="M12" s="1" t="s">
        <v>31</v>
      </c>
      <c r="N12" s="1" t="s">
        <v>32</v>
      </c>
      <c r="O12" s="1">
        <v>2024</v>
      </c>
      <c r="P12" s="1">
        <v>2024</v>
      </c>
    </row>
    <row r="13" spans="1:16" ht="30" x14ac:dyDescent="0.25">
      <c r="A13" s="1" t="s">
        <v>60</v>
      </c>
      <c r="B13" s="1" t="s">
        <v>61</v>
      </c>
      <c r="C13" s="1" t="s">
        <v>28</v>
      </c>
      <c r="D13" s="1">
        <v>40240</v>
      </c>
      <c r="E13" s="1">
        <v>40250</v>
      </c>
      <c r="F13" s="1">
        <v>40.840000000000003</v>
      </c>
      <c r="G13" s="1">
        <v>300</v>
      </c>
      <c r="H13" s="1">
        <v>0</v>
      </c>
      <c r="I13" s="1">
        <f t="shared" si="0"/>
        <v>300</v>
      </c>
      <c r="J13" s="1" t="s">
        <v>29</v>
      </c>
      <c r="K13" s="1" t="s">
        <v>30</v>
      </c>
      <c r="L13" s="1">
        <v>19700101</v>
      </c>
      <c r="M13" s="1" t="s">
        <v>31</v>
      </c>
      <c r="N13" s="1" t="s">
        <v>62</v>
      </c>
      <c r="O13" s="1">
        <v>2024</v>
      </c>
      <c r="P13" s="1">
        <v>2024</v>
      </c>
    </row>
    <row r="14" spans="1:16" ht="30" x14ac:dyDescent="0.25">
      <c r="A14" s="1" t="s">
        <v>72</v>
      </c>
      <c r="B14" s="1" t="s">
        <v>73</v>
      </c>
      <c r="C14" s="1" t="s">
        <v>28</v>
      </c>
      <c r="D14" s="1">
        <v>40290</v>
      </c>
      <c r="E14" s="1">
        <v>40300</v>
      </c>
      <c r="F14" s="1">
        <v>33.619999999999997</v>
      </c>
      <c r="G14" s="1">
        <v>300</v>
      </c>
      <c r="H14" s="1">
        <v>0</v>
      </c>
      <c r="I14" s="1">
        <f t="shared" si="0"/>
        <v>300</v>
      </c>
      <c r="J14" s="1" t="s">
        <v>29</v>
      </c>
      <c r="K14" s="1" t="s">
        <v>30</v>
      </c>
      <c r="L14" s="1">
        <v>19700101</v>
      </c>
      <c r="M14" s="1" t="s">
        <v>31</v>
      </c>
      <c r="N14" s="1" t="s">
        <v>65</v>
      </c>
      <c r="O14" s="1">
        <v>2024</v>
      </c>
      <c r="P14" s="1">
        <v>2024</v>
      </c>
    </row>
    <row r="15" spans="1:16" ht="30" x14ac:dyDescent="0.25">
      <c r="A15" s="1" t="s">
        <v>74</v>
      </c>
      <c r="B15" s="1" t="s">
        <v>75</v>
      </c>
      <c r="C15" s="1" t="s">
        <v>28</v>
      </c>
      <c r="D15" s="1">
        <v>40300</v>
      </c>
      <c r="E15" s="1">
        <v>40310</v>
      </c>
      <c r="F15" s="1">
        <v>30.05</v>
      </c>
      <c r="G15" s="1">
        <v>300</v>
      </c>
      <c r="H15" s="1">
        <v>0</v>
      </c>
      <c r="I15" s="1">
        <f t="shared" si="0"/>
        <v>300</v>
      </c>
      <c r="J15" s="1" t="s">
        <v>29</v>
      </c>
      <c r="K15" s="1" t="s">
        <v>30</v>
      </c>
      <c r="L15" s="1">
        <v>19700101</v>
      </c>
      <c r="M15" s="1" t="s">
        <v>31</v>
      </c>
      <c r="N15" s="1" t="s">
        <v>65</v>
      </c>
      <c r="O15" s="1">
        <v>2024</v>
      </c>
      <c r="P15" s="1">
        <v>2024</v>
      </c>
    </row>
    <row r="16" spans="1:16" ht="30" x14ac:dyDescent="0.25">
      <c r="A16" s="1" t="s">
        <v>80</v>
      </c>
      <c r="B16" s="1" t="s">
        <v>81</v>
      </c>
      <c r="C16" s="1" t="s">
        <v>28</v>
      </c>
      <c r="D16" s="1">
        <v>40250</v>
      </c>
      <c r="E16" s="1">
        <v>40270</v>
      </c>
      <c r="F16" s="1">
        <v>39.659999999999997</v>
      </c>
      <c r="G16" s="1">
        <v>300</v>
      </c>
      <c r="H16" s="1">
        <v>0</v>
      </c>
      <c r="I16" s="1">
        <f t="shared" si="0"/>
        <v>300</v>
      </c>
      <c r="J16" s="1" t="s">
        <v>29</v>
      </c>
      <c r="K16" s="1" t="s">
        <v>30</v>
      </c>
      <c r="L16" s="1">
        <v>19600101</v>
      </c>
      <c r="M16" s="1" t="s">
        <v>31</v>
      </c>
      <c r="N16" s="1" t="s">
        <v>62</v>
      </c>
      <c r="O16" s="1">
        <v>2024</v>
      </c>
      <c r="P16" s="1">
        <v>2024</v>
      </c>
    </row>
    <row r="17" spans="1:16" ht="30" x14ac:dyDescent="0.25">
      <c r="A17" s="1" t="s">
        <v>82</v>
      </c>
      <c r="B17" s="1" t="s">
        <v>83</v>
      </c>
      <c r="C17" s="1" t="s">
        <v>28</v>
      </c>
      <c r="D17" s="1">
        <v>40430</v>
      </c>
      <c r="E17" s="1">
        <v>40440</v>
      </c>
      <c r="F17" s="1">
        <v>35.71</v>
      </c>
      <c r="G17" s="1">
        <v>300</v>
      </c>
      <c r="H17" s="1">
        <v>0</v>
      </c>
      <c r="I17" s="1">
        <f t="shared" si="0"/>
        <v>300</v>
      </c>
      <c r="J17" s="1" t="s">
        <v>29</v>
      </c>
      <c r="K17" s="1" t="s">
        <v>30</v>
      </c>
      <c r="L17" s="1">
        <v>19700101</v>
      </c>
      <c r="M17" s="1" t="s">
        <v>31</v>
      </c>
      <c r="N17" s="1" t="s">
        <v>84</v>
      </c>
      <c r="O17" s="1">
        <v>2024</v>
      </c>
      <c r="P17" s="1">
        <v>2024</v>
      </c>
    </row>
    <row r="18" spans="1:16" ht="30" x14ac:dyDescent="0.25">
      <c r="A18" s="1" t="s">
        <v>85</v>
      </c>
      <c r="B18" s="1" t="s">
        <v>86</v>
      </c>
      <c r="C18" s="1" t="s">
        <v>28</v>
      </c>
      <c r="D18" s="1">
        <v>40440</v>
      </c>
      <c r="E18" s="1">
        <v>40450</v>
      </c>
      <c r="F18" s="1">
        <v>29.45</v>
      </c>
      <c r="G18" s="1">
        <v>300</v>
      </c>
      <c r="H18" s="1">
        <v>0</v>
      </c>
      <c r="I18" s="1">
        <f t="shared" si="0"/>
        <v>300</v>
      </c>
      <c r="J18" s="1" t="s">
        <v>29</v>
      </c>
      <c r="K18" s="1" t="s">
        <v>30</v>
      </c>
      <c r="L18" s="1">
        <v>19700101</v>
      </c>
      <c r="M18" s="1" t="s">
        <v>31</v>
      </c>
      <c r="N18" s="1" t="s">
        <v>84</v>
      </c>
      <c r="O18" s="1">
        <v>2024</v>
      </c>
      <c r="P18" s="1">
        <v>2024</v>
      </c>
    </row>
    <row r="19" spans="1:16" ht="30" x14ac:dyDescent="0.25">
      <c r="A19" s="1" t="s">
        <v>87</v>
      </c>
      <c r="B19" s="1" t="s">
        <v>88</v>
      </c>
      <c r="C19" s="1" t="s">
        <v>28</v>
      </c>
      <c r="D19" s="1">
        <v>40450</v>
      </c>
      <c r="E19" s="1">
        <v>40460</v>
      </c>
      <c r="F19" s="1">
        <v>49.65</v>
      </c>
      <c r="G19" s="1">
        <v>300</v>
      </c>
      <c r="H19" s="1">
        <v>0</v>
      </c>
      <c r="I19" s="1">
        <f t="shared" si="0"/>
        <v>300</v>
      </c>
      <c r="J19" s="1" t="s">
        <v>29</v>
      </c>
      <c r="K19" s="1" t="s">
        <v>30</v>
      </c>
      <c r="L19" s="1">
        <v>19700101</v>
      </c>
      <c r="M19" s="1" t="s">
        <v>31</v>
      </c>
      <c r="N19" s="1" t="s">
        <v>84</v>
      </c>
      <c r="O19" s="1">
        <v>2024</v>
      </c>
      <c r="P19" s="1">
        <v>2024</v>
      </c>
    </row>
    <row r="20" spans="1:16" ht="30" x14ac:dyDescent="0.25">
      <c r="A20" s="1" t="s">
        <v>89</v>
      </c>
      <c r="B20" s="1" t="s">
        <v>90</v>
      </c>
      <c r="C20" s="1" t="s">
        <v>28</v>
      </c>
      <c r="D20" s="1">
        <v>40460</v>
      </c>
      <c r="E20" s="1">
        <v>40470</v>
      </c>
      <c r="F20" s="1">
        <v>54.83</v>
      </c>
      <c r="G20" s="1">
        <v>300</v>
      </c>
      <c r="H20" s="1">
        <v>0</v>
      </c>
      <c r="I20" s="1">
        <f t="shared" si="0"/>
        <v>300</v>
      </c>
      <c r="J20" s="1" t="s">
        <v>29</v>
      </c>
      <c r="K20" s="1" t="s">
        <v>30</v>
      </c>
      <c r="L20" s="1">
        <v>19700101</v>
      </c>
      <c r="M20" s="1" t="s">
        <v>31</v>
      </c>
      <c r="N20" s="1" t="s">
        <v>84</v>
      </c>
      <c r="O20" s="1">
        <v>2024</v>
      </c>
      <c r="P20" s="1">
        <v>2024</v>
      </c>
    </row>
    <row r="21" spans="1:16" ht="30" x14ac:dyDescent="0.25">
      <c r="A21" s="1" t="s">
        <v>91</v>
      </c>
      <c r="B21" s="1" t="s">
        <v>92</v>
      </c>
      <c r="C21" s="1" t="s">
        <v>28</v>
      </c>
      <c r="D21" s="1">
        <v>40470</v>
      </c>
      <c r="E21" s="1">
        <v>40480</v>
      </c>
      <c r="F21" s="1">
        <v>54.7</v>
      </c>
      <c r="G21" s="1">
        <v>300</v>
      </c>
      <c r="H21" s="1">
        <v>0</v>
      </c>
      <c r="I21" s="1">
        <f t="shared" si="0"/>
        <v>300</v>
      </c>
      <c r="J21" s="1" t="s">
        <v>29</v>
      </c>
      <c r="K21" s="1" t="s">
        <v>30</v>
      </c>
      <c r="L21" s="1">
        <v>19700101</v>
      </c>
      <c r="M21" s="1" t="s">
        <v>31</v>
      </c>
      <c r="N21" s="1" t="s">
        <v>84</v>
      </c>
      <c r="O21" s="1">
        <v>2024</v>
      </c>
      <c r="P21" s="1">
        <v>2024</v>
      </c>
    </row>
    <row r="22" spans="1:16" ht="30" x14ac:dyDescent="0.25">
      <c r="A22" s="1" t="s">
        <v>98</v>
      </c>
      <c r="B22" s="1" t="s">
        <v>99</v>
      </c>
      <c r="C22" s="1" t="s">
        <v>28</v>
      </c>
      <c r="D22" s="1">
        <v>41050</v>
      </c>
      <c r="E22" s="1">
        <v>41060</v>
      </c>
      <c r="F22" s="1">
        <v>38.33</v>
      </c>
      <c r="G22" s="1">
        <v>300</v>
      </c>
      <c r="H22" s="1">
        <v>0</v>
      </c>
      <c r="I22" s="1">
        <f t="shared" si="0"/>
        <v>300</v>
      </c>
      <c r="J22" s="1" t="s">
        <v>29</v>
      </c>
      <c r="K22" s="1" t="s">
        <v>30</v>
      </c>
      <c r="L22" s="1">
        <v>19700101</v>
      </c>
      <c r="M22" s="1" t="s">
        <v>31</v>
      </c>
      <c r="N22" s="1" t="s">
        <v>95</v>
      </c>
      <c r="O22" s="1">
        <v>2024</v>
      </c>
      <c r="P22" s="1">
        <v>2024</v>
      </c>
    </row>
    <row r="23" spans="1:16" ht="30" x14ac:dyDescent="0.25">
      <c r="A23" s="1" t="s">
        <v>102</v>
      </c>
      <c r="B23" s="1" t="s">
        <v>103</v>
      </c>
      <c r="C23" s="1" t="s">
        <v>28</v>
      </c>
      <c r="D23" s="1">
        <v>41060</v>
      </c>
      <c r="E23" s="1">
        <v>41070</v>
      </c>
      <c r="F23" s="1">
        <v>40.15</v>
      </c>
      <c r="G23" s="1">
        <v>300</v>
      </c>
      <c r="H23" s="1">
        <v>0</v>
      </c>
      <c r="I23" s="1">
        <f t="shared" si="0"/>
        <v>300</v>
      </c>
      <c r="J23" s="1" t="s">
        <v>29</v>
      </c>
      <c r="K23" s="1" t="s">
        <v>30</v>
      </c>
      <c r="L23" s="1">
        <v>19700101</v>
      </c>
      <c r="M23" s="1" t="s">
        <v>31</v>
      </c>
      <c r="N23" s="1" t="s">
        <v>95</v>
      </c>
      <c r="O23" s="1">
        <v>2024</v>
      </c>
      <c r="P23" s="1">
        <v>2024</v>
      </c>
    </row>
    <row r="24" spans="1:16" ht="30" x14ac:dyDescent="0.25">
      <c r="A24" s="1" t="s">
        <v>104</v>
      </c>
      <c r="B24" s="1" t="s">
        <v>105</v>
      </c>
      <c r="C24" s="1" t="s">
        <v>28</v>
      </c>
      <c r="D24" s="1">
        <v>40020</v>
      </c>
      <c r="E24" s="1">
        <v>40030</v>
      </c>
      <c r="F24" s="1">
        <v>58.81</v>
      </c>
      <c r="G24" s="1">
        <v>300</v>
      </c>
      <c r="H24" s="1">
        <v>0</v>
      </c>
      <c r="I24" s="1">
        <f t="shared" si="0"/>
        <v>300</v>
      </c>
      <c r="J24" s="1" t="s">
        <v>29</v>
      </c>
      <c r="K24" s="1" t="s">
        <v>30</v>
      </c>
      <c r="L24" s="1">
        <v>19800101</v>
      </c>
      <c r="M24" s="1" t="s">
        <v>31</v>
      </c>
      <c r="N24" s="1" t="s">
        <v>106</v>
      </c>
      <c r="O24" s="1">
        <v>2024</v>
      </c>
      <c r="P24" s="1">
        <v>2024</v>
      </c>
    </row>
    <row r="25" spans="1:16" ht="30" x14ac:dyDescent="0.25">
      <c r="A25" s="1" t="s">
        <v>107</v>
      </c>
      <c r="B25" s="1" t="s">
        <v>108</v>
      </c>
      <c r="C25" s="1" t="s">
        <v>28</v>
      </c>
      <c r="D25" s="1">
        <v>40030</v>
      </c>
      <c r="E25" s="1">
        <v>40040</v>
      </c>
      <c r="F25" s="1">
        <v>53.79</v>
      </c>
      <c r="G25" s="1">
        <v>300</v>
      </c>
      <c r="H25" s="1">
        <v>0</v>
      </c>
      <c r="I25" s="1">
        <f t="shared" si="0"/>
        <v>300</v>
      </c>
      <c r="J25" s="1" t="s">
        <v>29</v>
      </c>
      <c r="K25" s="1" t="s">
        <v>30</v>
      </c>
      <c r="L25" s="1">
        <v>19800101</v>
      </c>
      <c r="M25" s="1" t="s">
        <v>31</v>
      </c>
      <c r="N25" s="1" t="s">
        <v>106</v>
      </c>
      <c r="O25" s="1">
        <v>2024</v>
      </c>
      <c r="P25" s="1">
        <v>2024</v>
      </c>
    </row>
    <row r="26" spans="1:16" ht="30" x14ac:dyDescent="0.25">
      <c r="A26" s="1" t="s">
        <v>109</v>
      </c>
      <c r="B26" s="1" t="s">
        <v>110</v>
      </c>
      <c r="C26" s="1" t="s">
        <v>28</v>
      </c>
      <c r="D26" s="1">
        <v>40040</v>
      </c>
      <c r="E26" s="1">
        <v>40050</v>
      </c>
      <c r="F26" s="1">
        <v>56.21</v>
      </c>
      <c r="G26" s="1">
        <v>300</v>
      </c>
      <c r="H26" s="1">
        <v>0</v>
      </c>
      <c r="I26" s="1">
        <f t="shared" si="0"/>
        <v>300</v>
      </c>
      <c r="J26" s="1" t="s">
        <v>29</v>
      </c>
      <c r="K26" s="1" t="s">
        <v>30</v>
      </c>
      <c r="L26" s="1">
        <v>19800101</v>
      </c>
      <c r="M26" s="1" t="s">
        <v>31</v>
      </c>
      <c r="N26" s="1" t="s">
        <v>106</v>
      </c>
      <c r="O26" s="1">
        <v>2024</v>
      </c>
      <c r="P26" s="1">
        <v>2024</v>
      </c>
    </row>
    <row r="27" spans="1:16" ht="30" x14ac:dyDescent="0.25">
      <c r="A27" s="1" t="s">
        <v>111</v>
      </c>
      <c r="B27" s="1" t="s">
        <v>112</v>
      </c>
      <c r="C27" s="1" t="s">
        <v>28</v>
      </c>
      <c r="D27" s="1">
        <v>40050</v>
      </c>
      <c r="E27" s="1">
        <v>40060</v>
      </c>
      <c r="F27" s="1">
        <v>55.3</v>
      </c>
      <c r="G27" s="1">
        <v>300</v>
      </c>
      <c r="H27" s="1">
        <v>0</v>
      </c>
      <c r="I27" s="1">
        <f t="shared" si="0"/>
        <v>300</v>
      </c>
      <c r="J27" s="1" t="s">
        <v>29</v>
      </c>
      <c r="K27" s="1" t="s">
        <v>30</v>
      </c>
      <c r="L27" s="1">
        <v>19800101</v>
      </c>
      <c r="M27" s="1" t="s">
        <v>31</v>
      </c>
      <c r="N27" s="1" t="s">
        <v>106</v>
      </c>
      <c r="O27" s="1">
        <v>2024</v>
      </c>
      <c r="P27" s="1">
        <v>2024</v>
      </c>
    </row>
    <row r="28" spans="1:16" ht="30" x14ac:dyDescent="0.25">
      <c r="A28" s="1" t="s">
        <v>113</v>
      </c>
      <c r="B28" s="1" t="s">
        <v>114</v>
      </c>
      <c r="C28" s="1" t="s">
        <v>28</v>
      </c>
      <c r="D28" s="1">
        <v>40060</v>
      </c>
      <c r="E28" s="1">
        <v>40070</v>
      </c>
      <c r="F28" s="1">
        <v>46.47</v>
      </c>
      <c r="G28" s="1">
        <v>300</v>
      </c>
      <c r="H28" s="1">
        <v>0</v>
      </c>
      <c r="I28" s="1">
        <f t="shared" si="0"/>
        <v>300</v>
      </c>
      <c r="J28" s="1" t="s">
        <v>29</v>
      </c>
      <c r="K28" s="1" t="s">
        <v>30</v>
      </c>
      <c r="L28" s="1">
        <v>19800101</v>
      </c>
      <c r="M28" s="1" t="s">
        <v>31</v>
      </c>
      <c r="N28" s="1" t="s">
        <v>106</v>
      </c>
      <c r="O28" s="1">
        <v>2024</v>
      </c>
      <c r="P28" s="1">
        <v>2024</v>
      </c>
    </row>
    <row r="29" spans="1:16" ht="30" x14ac:dyDescent="0.25">
      <c r="A29" s="1" t="s">
        <v>115</v>
      </c>
      <c r="B29" s="1" t="s">
        <v>116</v>
      </c>
      <c r="C29" s="1" t="s">
        <v>28</v>
      </c>
      <c r="D29" s="1">
        <v>40070</v>
      </c>
      <c r="E29" s="1">
        <v>40080</v>
      </c>
      <c r="F29" s="1">
        <v>47.38</v>
      </c>
      <c r="G29" s="1">
        <v>300</v>
      </c>
      <c r="H29" s="1">
        <v>0</v>
      </c>
      <c r="I29" s="1">
        <f t="shared" si="0"/>
        <v>300</v>
      </c>
      <c r="J29" s="1" t="s">
        <v>29</v>
      </c>
      <c r="K29" s="1" t="s">
        <v>30</v>
      </c>
      <c r="L29" s="1">
        <v>19800101</v>
      </c>
      <c r="M29" s="1" t="s">
        <v>31</v>
      </c>
      <c r="N29" s="1" t="s">
        <v>106</v>
      </c>
      <c r="O29" s="1">
        <v>2024</v>
      </c>
      <c r="P29" s="1">
        <v>2024</v>
      </c>
    </row>
    <row r="30" spans="1:16" ht="30" x14ac:dyDescent="0.25">
      <c r="A30" s="1" t="s">
        <v>117</v>
      </c>
      <c r="B30" s="1" t="s">
        <v>118</v>
      </c>
      <c r="C30" s="1" t="s">
        <v>28</v>
      </c>
      <c r="D30" s="1">
        <v>40080</v>
      </c>
      <c r="E30" s="1">
        <v>40145</v>
      </c>
      <c r="F30" s="1">
        <v>57.03</v>
      </c>
      <c r="G30" s="1">
        <v>300</v>
      </c>
      <c r="H30" s="1">
        <v>0</v>
      </c>
      <c r="I30" s="1">
        <f t="shared" si="0"/>
        <v>300</v>
      </c>
      <c r="J30" s="1" t="s">
        <v>29</v>
      </c>
      <c r="K30" s="1" t="s">
        <v>30</v>
      </c>
      <c r="L30" s="1">
        <v>19800101</v>
      </c>
      <c r="M30" s="1" t="s">
        <v>31</v>
      </c>
      <c r="N30" s="1" t="s">
        <v>106</v>
      </c>
      <c r="O30" s="1">
        <v>2024</v>
      </c>
      <c r="P30" s="1">
        <v>2024</v>
      </c>
    </row>
    <row r="31" spans="1:16" ht="30" x14ac:dyDescent="0.25">
      <c r="A31" s="1" t="s">
        <v>119</v>
      </c>
      <c r="B31" s="1" t="s">
        <v>120</v>
      </c>
      <c r="C31" s="1" t="s">
        <v>28</v>
      </c>
      <c r="D31" s="1">
        <v>40085</v>
      </c>
      <c r="E31" s="1">
        <v>40090</v>
      </c>
      <c r="F31" s="1">
        <v>60.4</v>
      </c>
      <c r="G31" s="1">
        <v>300</v>
      </c>
      <c r="H31" s="1">
        <v>0</v>
      </c>
      <c r="I31" s="1">
        <f t="shared" si="0"/>
        <v>300</v>
      </c>
      <c r="J31" s="1" t="s">
        <v>29</v>
      </c>
      <c r="K31" s="1" t="s">
        <v>30</v>
      </c>
      <c r="L31" s="1">
        <v>19800101</v>
      </c>
      <c r="M31" s="1" t="s">
        <v>31</v>
      </c>
      <c r="N31" s="1" t="s">
        <v>106</v>
      </c>
      <c r="O31" s="1">
        <v>2024</v>
      </c>
      <c r="P31" s="1">
        <v>2024</v>
      </c>
    </row>
    <row r="32" spans="1:16" ht="30" x14ac:dyDescent="0.25">
      <c r="A32" s="1" t="s">
        <v>121</v>
      </c>
      <c r="B32" s="1" t="s">
        <v>122</v>
      </c>
      <c r="C32" s="1" t="s">
        <v>28</v>
      </c>
      <c r="D32" s="1">
        <v>40090</v>
      </c>
      <c r="E32" s="1">
        <v>40100</v>
      </c>
      <c r="F32" s="1">
        <v>48.3</v>
      </c>
      <c r="G32" s="1">
        <v>300</v>
      </c>
      <c r="H32" s="1">
        <v>0</v>
      </c>
      <c r="I32" s="1">
        <f t="shared" si="0"/>
        <v>300</v>
      </c>
      <c r="J32" s="1" t="s">
        <v>29</v>
      </c>
      <c r="K32" s="1" t="s">
        <v>30</v>
      </c>
      <c r="L32" s="1">
        <v>19800101</v>
      </c>
      <c r="M32" s="1" t="s">
        <v>31</v>
      </c>
      <c r="N32" s="1" t="s">
        <v>106</v>
      </c>
      <c r="O32" s="1">
        <v>2024</v>
      </c>
      <c r="P32" s="1">
        <v>2024</v>
      </c>
    </row>
    <row r="33" spans="1:16" ht="30" x14ac:dyDescent="0.25">
      <c r="A33" s="1" t="s">
        <v>123</v>
      </c>
      <c r="B33" s="1" t="s">
        <v>124</v>
      </c>
      <c r="C33" s="1" t="s">
        <v>28</v>
      </c>
      <c r="D33" s="1">
        <v>40100</v>
      </c>
      <c r="E33" s="1">
        <v>40110</v>
      </c>
      <c r="F33" s="1">
        <v>46.27</v>
      </c>
      <c r="G33" s="1">
        <v>300</v>
      </c>
      <c r="H33" s="1">
        <v>0</v>
      </c>
      <c r="I33" s="1">
        <f t="shared" si="0"/>
        <v>300</v>
      </c>
      <c r="J33" s="1" t="s">
        <v>29</v>
      </c>
      <c r="K33" s="1" t="s">
        <v>30</v>
      </c>
      <c r="L33" s="1">
        <v>19800101</v>
      </c>
      <c r="M33" s="1" t="s">
        <v>31</v>
      </c>
      <c r="N33" s="1" t="s">
        <v>106</v>
      </c>
      <c r="O33" s="1">
        <v>2024</v>
      </c>
      <c r="P33" s="1">
        <v>2024</v>
      </c>
    </row>
    <row r="34" spans="1:16" ht="30" x14ac:dyDescent="0.25">
      <c r="A34" s="1" t="s">
        <v>125</v>
      </c>
      <c r="B34" s="1" t="s">
        <v>126</v>
      </c>
      <c r="C34" s="1" t="s">
        <v>28</v>
      </c>
      <c r="D34" s="1">
        <v>40110</v>
      </c>
      <c r="E34" s="1">
        <v>40120</v>
      </c>
      <c r="F34" s="1">
        <v>51.38</v>
      </c>
      <c r="G34" s="1">
        <v>300</v>
      </c>
      <c r="H34" s="1">
        <v>0</v>
      </c>
      <c r="I34" s="1">
        <f t="shared" si="0"/>
        <v>300</v>
      </c>
      <c r="J34" s="1" t="s">
        <v>29</v>
      </c>
      <c r="K34" s="1" t="s">
        <v>30</v>
      </c>
      <c r="L34" s="1">
        <v>19800101</v>
      </c>
      <c r="M34" s="1" t="s">
        <v>31</v>
      </c>
      <c r="N34" s="1" t="s">
        <v>106</v>
      </c>
      <c r="O34" s="1">
        <v>2024</v>
      </c>
      <c r="P34" s="1">
        <v>2024</v>
      </c>
    </row>
    <row r="35" spans="1:16" ht="30" x14ac:dyDescent="0.25">
      <c r="A35" s="1" t="s">
        <v>127</v>
      </c>
      <c r="B35" s="1" t="s">
        <v>128</v>
      </c>
      <c r="C35" s="1" t="s">
        <v>28</v>
      </c>
      <c r="D35" s="1">
        <v>40120</v>
      </c>
      <c r="E35" s="1">
        <v>40130</v>
      </c>
      <c r="F35" s="1">
        <v>43.99</v>
      </c>
      <c r="G35" s="1">
        <v>300</v>
      </c>
      <c r="H35" s="1">
        <v>0</v>
      </c>
      <c r="I35" s="1">
        <f t="shared" si="0"/>
        <v>300</v>
      </c>
      <c r="J35" s="1" t="s">
        <v>29</v>
      </c>
      <c r="K35" s="1" t="s">
        <v>30</v>
      </c>
      <c r="L35" s="1">
        <v>19800101</v>
      </c>
      <c r="M35" s="1" t="s">
        <v>31</v>
      </c>
      <c r="N35" s="1" t="s">
        <v>106</v>
      </c>
      <c r="O35" s="1">
        <v>2024</v>
      </c>
      <c r="P35" s="1">
        <v>2024</v>
      </c>
    </row>
    <row r="36" spans="1:16" ht="30" x14ac:dyDescent="0.25">
      <c r="A36" s="1" t="s">
        <v>129</v>
      </c>
      <c r="B36" s="1" t="s">
        <v>130</v>
      </c>
      <c r="C36" s="1" t="s">
        <v>28</v>
      </c>
      <c r="D36" s="1">
        <v>40130</v>
      </c>
      <c r="E36" s="1">
        <v>40140</v>
      </c>
      <c r="F36" s="1">
        <v>17.899999999999999</v>
      </c>
      <c r="G36" s="1">
        <v>300</v>
      </c>
      <c r="H36" s="1">
        <v>0</v>
      </c>
      <c r="I36" s="1">
        <f t="shared" si="0"/>
        <v>300</v>
      </c>
      <c r="J36" s="1" t="s">
        <v>29</v>
      </c>
      <c r="K36" s="1" t="s">
        <v>30</v>
      </c>
      <c r="L36" s="1">
        <v>19800101</v>
      </c>
      <c r="M36" s="1" t="s">
        <v>31</v>
      </c>
      <c r="N36" s="1" t="s">
        <v>106</v>
      </c>
      <c r="O36" s="1">
        <v>2024</v>
      </c>
      <c r="P36" s="1">
        <v>2024</v>
      </c>
    </row>
    <row r="37" spans="1:16" ht="30" x14ac:dyDescent="0.25">
      <c r="A37" s="1" t="s">
        <v>131</v>
      </c>
      <c r="B37" s="1" t="s">
        <v>132</v>
      </c>
      <c r="C37" s="1" t="s">
        <v>28</v>
      </c>
      <c r="D37" s="1">
        <v>40140</v>
      </c>
      <c r="E37" s="1">
        <v>40145</v>
      </c>
      <c r="F37" s="1">
        <v>39.119999999999997</v>
      </c>
      <c r="G37" s="1">
        <v>300</v>
      </c>
      <c r="H37" s="1">
        <v>0</v>
      </c>
      <c r="I37" s="1">
        <f t="shared" si="0"/>
        <v>300</v>
      </c>
      <c r="J37" s="1" t="s">
        <v>29</v>
      </c>
      <c r="K37" s="1" t="s">
        <v>30</v>
      </c>
      <c r="L37" s="1">
        <v>19800101</v>
      </c>
      <c r="M37" s="1" t="s">
        <v>31</v>
      </c>
      <c r="N37" s="1" t="s">
        <v>106</v>
      </c>
      <c r="O37" s="1">
        <v>2024</v>
      </c>
      <c r="P37" s="1">
        <v>2024</v>
      </c>
    </row>
    <row r="38" spans="1:16" ht="30" x14ac:dyDescent="0.25">
      <c r="A38" s="1" t="s">
        <v>133</v>
      </c>
      <c r="B38" s="1" t="s">
        <v>134</v>
      </c>
      <c r="C38" s="1" t="s">
        <v>28</v>
      </c>
      <c r="D38" s="1">
        <v>40085</v>
      </c>
      <c r="E38" s="1">
        <v>40086</v>
      </c>
      <c r="F38" s="1">
        <v>30.28</v>
      </c>
      <c r="G38" s="1">
        <v>300</v>
      </c>
      <c r="H38" s="1">
        <v>0</v>
      </c>
      <c r="I38" s="1">
        <f t="shared" si="0"/>
        <v>300</v>
      </c>
      <c r="J38" s="1" t="s">
        <v>29</v>
      </c>
      <c r="K38" s="1" t="s">
        <v>30</v>
      </c>
      <c r="L38" s="1">
        <v>19850101</v>
      </c>
      <c r="M38" s="1" t="s">
        <v>31</v>
      </c>
      <c r="N38" s="1" t="s">
        <v>106</v>
      </c>
      <c r="O38" s="1">
        <v>2024</v>
      </c>
      <c r="P38" s="1">
        <v>2024</v>
      </c>
    </row>
    <row r="39" spans="1:16" ht="30" x14ac:dyDescent="0.25">
      <c r="A39" s="1" t="s">
        <v>135</v>
      </c>
      <c r="B39" s="1" t="s">
        <v>136</v>
      </c>
      <c r="C39" s="1" t="s">
        <v>28</v>
      </c>
      <c r="D39" s="1">
        <v>40086</v>
      </c>
      <c r="E39" s="1">
        <v>40087</v>
      </c>
      <c r="F39" s="1">
        <v>28.11</v>
      </c>
      <c r="G39" s="1">
        <v>300</v>
      </c>
      <c r="H39" s="1">
        <v>0</v>
      </c>
      <c r="I39" s="1">
        <f t="shared" si="0"/>
        <v>300</v>
      </c>
      <c r="J39" s="1" t="s">
        <v>29</v>
      </c>
      <c r="K39" s="1" t="s">
        <v>30</v>
      </c>
      <c r="L39" s="1">
        <v>19850101</v>
      </c>
      <c r="M39" s="1" t="s">
        <v>31</v>
      </c>
      <c r="N39" s="1" t="s">
        <v>106</v>
      </c>
      <c r="O39" s="1">
        <v>2024</v>
      </c>
      <c r="P39" s="1">
        <v>2024</v>
      </c>
    </row>
    <row r="40" spans="1:16" ht="30" x14ac:dyDescent="0.25">
      <c r="A40" s="1" t="s">
        <v>148</v>
      </c>
      <c r="B40" s="1" t="s">
        <v>149</v>
      </c>
      <c r="C40" s="1" t="s">
        <v>28</v>
      </c>
      <c r="D40" s="1">
        <v>40380</v>
      </c>
      <c r="E40" s="1">
        <v>40390</v>
      </c>
      <c r="F40" s="1">
        <v>40.869999999999997</v>
      </c>
      <c r="G40" s="1">
        <v>300</v>
      </c>
      <c r="H40" s="1">
        <v>0</v>
      </c>
      <c r="I40" s="1">
        <f t="shared" si="0"/>
        <v>300</v>
      </c>
      <c r="J40" s="1" t="s">
        <v>29</v>
      </c>
      <c r="K40" s="1" t="s">
        <v>30</v>
      </c>
      <c r="L40" s="1">
        <v>19700101</v>
      </c>
      <c r="M40" s="1" t="s">
        <v>31</v>
      </c>
      <c r="N40" s="1" t="s">
        <v>65</v>
      </c>
      <c r="O40" s="1">
        <v>2024</v>
      </c>
      <c r="P40" s="1">
        <v>2024</v>
      </c>
    </row>
    <row r="41" spans="1:16" ht="30" x14ac:dyDescent="0.25">
      <c r="A41" s="1" t="s">
        <v>150</v>
      </c>
      <c r="B41" s="1" t="s">
        <v>151</v>
      </c>
      <c r="C41" s="1" t="s">
        <v>28</v>
      </c>
      <c r="D41" s="1">
        <v>40420</v>
      </c>
      <c r="E41" s="1">
        <v>40430</v>
      </c>
      <c r="F41" s="1">
        <v>37.979999999999997</v>
      </c>
      <c r="G41" s="1">
        <v>300</v>
      </c>
      <c r="H41" s="1">
        <v>0</v>
      </c>
      <c r="I41" s="1">
        <f t="shared" si="0"/>
        <v>300</v>
      </c>
      <c r="J41" s="1" t="s">
        <v>29</v>
      </c>
      <c r="K41" s="1" t="s">
        <v>30</v>
      </c>
      <c r="L41" s="1">
        <v>19700101</v>
      </c>
      <c r="M41" s="1" t="s">
        <v>31</v>
      </c>
      <c r="N41" s="1" t="s">
        <v>65</v>
      </c>
      <c r="O41" s="1">
        <v>2024</v>
      </c>
      <c r="P41" s="1">
        <v>2024</v>
      </c>
    </row>
    <row r="42" spans="1:16" ht="30" x14ac:dyDescent="0.25">
      <c r="A42" s="1" t="s">
        <v>246</v>
      </c>
      <c r="B42" s="1">
        <v>1928</v>
      </c>
      <c r="C42" s="1" t="s">
        <v>28</v>
      </c>
      <c r="D42" s="1">
        <v>1089</v>
      </c>
      <c r="E42" s="1">
        <v>1088</v>
      </c>
      <c r="F42" s="1">
        <v>40.22</v>
      </c>
      <c r="G42" s="1">
        <v>300</v>
      </c>
      <c r="H42" s="1">
        <v>0</v>
      </c>
      <c r="I42" s="1">
        <f t="shared" si="0"/>
        <v>300</v>
      </c>
      <c r="J42" s="1" t="s">
        <v>29</v>
      </c>
      <c r="K42" s="1" t="s">
        <v>30</v>
      </c>
      <c r="L42" s="1">
        <v>19650101</v>
      </c>
      <c r="M42" s="1" t="s">
        <v>161</v>
      </c>
      <c r="N42" s="1" t="s">
        <v>247</v>
      </c>
      <c r="O42" s="1">
        <v>2024</v>
      </c>
      <c r="P42" s="1">
        <v>2024</v>
      </c>
    </row>
    <row r="43" spans="1:16" ht="30" x14ac:dyDescent="0.25">
      <c r="A43" s="1" t="s">
        <v>248</v>
      </c>
      <c r="B43" s="1">
        <v>1929</v>
      </c>
      <c r="C43" s="1" t="s">
        <v>28</v>
      </c>
      <c r="D43" s="1">
        <v>1090</v>
      </c>
      <c r="E43" s="1">
        <v>1089</v>
      </c>
      <c r="F43" s="1">
        <v>40.44</v>
      </c>
      <c r="G43" s="1">
        <v>300</v>
      </c>
      <c r="H43" s="1">
        <v>0</v>
      </c>
      <c r="I43" s="1">
        <f t="shared" si="0"/>
        <v>300</v>
      </c>
      <c r="J43" s="1" t="s">
        <v>29</v>
      </c>
      <c r="K43" s="1" t="s">
        <v>30</v>
      </c>
      <c r="L43" s="1">
        <v>19650101</v>
      </c>
      <c r="M43" s="1" t="s">
        <v>161</v>
      </c>
      <c r="N43" s="1" t="s">
        <v>247</v>
      </c>
      <c r="O43" s="1">
        <v>2024</v>
      </c>
      <c r="P43" s="1">
        <v>2024</v>
      </c>
    </row>
    <row r="44" spans="1:16" ht="30" x14ac:dyDescent="0.25">
      <c r="A44" s="1" t="s">
        <v>249</v>
      </c>
      <c r="B44" s="1">
        <v>1930</v>
      </c>
      <c r="C44" s="1" t="s">
        <v>28</v>
      </c>
      <c r="D44" s="1">
        <v>1106</v>
      </c>
      <c r="E44" s="1">
        <v>1090</v>
      </c>
      <c r="F44" s="1">
        <v>38.54</v>
      </c>
      <c r="G44" s="1">
        <v>300</v>
      </c>
      <c r="H44" s="1">
        <v>0</v>
      </c>
      <c r="I44" s="1">
        <f t="shared" si="0"/>
        <v>300</v>
      </c>
      <c r="J44" s="1" t="s">
        <v>29</v>
      </c>
      <c r="K44" s="1" t="s">
        <v>30</v>
      </c>
      <c r="L44" s="1">
        <v>19950101</v>
      </c>
      <c r="M44" s="1" t="s">
        <v>161</v>
      </c>
      <c r="N44" s="1" t="s">
        <v>247</v>
      </c>
      <c r="O44" s="1">
        <v>2024</v>
      </c>
      <c r="P44" s="1">
        <v>2024</v>
      </c>
    </row>
    <row r="45" spans="1:16" ht="30" x14ac:dyDescent="0.25">
      <c r="A45" s="1" t="s">
        <v>250</v>
      </c>
      <c r="B45" s="1">
        <v>1931</v>
      </c>
      <c r="C45" s="1" t="s">
        <v>28</v>
      </c>
      <c r="D45" s="1">
        <v>1088</v>
      </c>
      <c r="E45" s="1">
        <v>1091</v>
      </c>
      <c r="F45" s="1">
        <v>46.46</v>
      </c>
      <c r="G45" s="1">
        <v>300</v>
      </c>
      <c r="H45" s="1">
        <v>0</v>
      </c>
      <c r="I45" s="1">
        <f t="shared" si="0"/>
        <v>300</v>
      </c>
      <c r="J45" s="1" t="s">
        <v>29</v>
      </c>
      <c r="K45" s="1" t="s">
        <v>30</v>
      </c>
      <c r="L45" s="1">
        <v>19650101</v>
      </c>
      <c r="M45" s="1" t="s">
        <v>161</v>
      </c>
      <c r="N45" s="1" t="s">
        <v>247</v>
      </c>
      <c r="O45" s="1">
        <v>2024</v>
      </c>
      <c r="P45" s="1">
        <v>2024</v>
      </c>
    </row>
    <row r="46" spans="1:16" ht="30" x14ac:dyDescent="0.25">
      <c r="A46" s="1" t="s">
        <v>251</v>
      </c>
      <c r="B46" s="1">
        <v>1932</v>
      </c>
      <c r="C46" s="1" t="s">
        <v>28</v>
      </c>
      <c r="D46" s="1">
        <v>1092</v>
      </c>
      <c r="E46" s="1">
        <v>1091</v>
      </c>
      <c r="F46" s="1">
        <v>57.66</v>
      </c>
      <c r="G46" s="1">
        <v>300</v>
      </c>
      <c r="H46" s="1">
        <v>0</v>
      </c>
      <c r="I46" s="1">
        <f t="shared" si="0"/>
        <v>300</v>
      </c>
      <c r="J46" s="1" t="s">
        <v>29</v>
      </c>
      <c r="K46" s="1" t="s">
        <v>30</v>
      </c>
      <c r="L46" s="1">
        <v>19720101</v>
      </c>
      <c r="M46" s="1" t="s">
        <v>161</v>
      </c>
      <c r="N46" s="1" t="s">
        <v>252</v>
      </c>
      <c r="O46" s="1">
        <v>2024</v>
      </c>
      <c r="P46" s="1">
        <v>2024</v>
      </c>
    </row>
    <row r="47" spans="1:16" ht="30" x14ac:dyDescent="0.25">
      <c r="A47" s="1" t="s">
        <v>253</v>
      </c>
      <c r="B47" s="1">
        <v>1933</v>
      </c>
      <c r="C47" s="1" t="s">
        <v>28</v>
      </c>
      <c r="D47" s="1">
        <v>1108</v>
      </c>
      <c r="E47" s="1">
        <v>1092</v>
      </c>
      <c r="F47" s="1">
        <v>53.77</v>
      </c>
      <c r="G47" s="1">
        <v>300</v>
      </c>
      <c r="H47" s="1">
        <v>0</v>
      </c>
      <c r="I47" s="1">
        <f t="shared" si="0"/>
        <v>300</v>
      </c>
      <c r="J47" s="1" t="s">
        <v>29</v>
      </c>
      <c r="K47" s="1" t="s">
        <v>30</v>
      </c>
      <c r="L47" s="1">
        <v>19950101</v>
      </c>
      <c r="M47" s="1" t="s">
        <v>161</v>
      </c>
      <c r="N47" s="1" t="s">
        <v>252</v>
      </c>
      <c r="O47" s="1">
        <v>2024</v>
      </c>
      <c r="P47" s="1">
        <v>2024</v>
      </c>
    </row>
    <row r="48" spans="1:16" ht="30" x14ac:dyDescent="0.25">
      <c r="A48" s="1" t="s">
        <v>254</v>
      </c>
      <c r="B48" s="1">
        <v>2186</v>
      </c>
      <c r="C48" s="1" t="s">
        <v>28</v>
      </c>
      <c r="D48" s="1">
        <v>1091</v>
      </c>
      <c r="E48" s="1">
        <v>1337</v>
      </c>
      <c r="F48" s="1">
        <v>24.38</v>
      </c>
      <c r="G48" s="1">
        <v>300</v>
      </c>
      <c r="H48" s="1">
        <v>0</v>
      </c>
      <c r="I48" s="1">
        <f t="shared" si="0"/>
        <v>300</v>
      </c>
      <c r="J48" s="1" t="s">
        <v>29</v>
      </c>
      <c r="K48" s="1" t="s">
        <v>30</v>
      </c>
      <c r="L48" s="1">
        <v>19620101</v>
      </c>
      <c r="M48" s="1" t="s">
        <v>161</v>
      </c>
      <c r="N48" s="1" t="s">
        <v>252</v>
      </c>
      <c r="O48" s="1">
        <v>2024</v>
      </c>
      <c r="P48" s="1">
        <v>2024</v>
      </c>
    </row>
    <row r="49" spans="6:6" x14ac:dyDescent="0.25">
      <c r="F49">
        <f>SUM(F2:F48)</f>
        <v>2008.4400000000003</v>
      </c>
    </row>
  </sheetData>
  <autoFilter ref="A1:P48" xr:uid="{4BBFE288-ED4B-48E0-8C0B-B9F0259B9518}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D73AE-19BF-43E5-9DCE-8BE0CDC15337}">
  <sheetPr>
    <tabColor rgb="FFFFC000"/>
  </sheetPr>
  <dimension ref="A1:P5"/>
  <sheetViews>
    <sheetView workbookViewId="0">
      <selection activeCell="F5" sqref="F5"/>
    </sheetView>
  </sheetViews>
  <sheetFormatPr defaultColWidth="20.42578125" defaultRowHeight="15" x14ac:dyDescent="0.25"/>
  <cols>
    <col min="1" max="1" width="20.140625" customWidth="1"/>
    <col min="2" max="2" width="7.28515625" bestFit="1" customWidth="1"/>
    <col min="3" max="3" width="14.85546875" bestFit="1" customWidth="1"/>
    <col min="4" max="4" width="9" bestFit="1" customWidth="1"/>
    <col min="5" max="5" width="8.85546875" bestFit="1" customWidth="1"/>
    <col min="6" max="6" width="6.28515625" bestFit="1" customWidth="1"/>
    <col min="7" max="7" width="4" bestFit="1" customWidth="1"/>
    <col min="8" max="8" width="3.7109375" bestFit="1" customWidth="1"/>
    <col min="9" max="9" width="7.85546875" bestFit="1" customWidth="1"/>
    <col min="10" max="10" width="5.28515625" bestFit="1" customWidth="1"/>
    <col min="11" max="11" width="12.570312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ht="30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</row>
    <row r="2" spans="1:16" ht="30" x14ac:dyDescent="0.25">
      <c r="A2" s="1" t="s">
        <v>35</v>
      </c>
      <c r="B2" s="1" t="s">
        <v>36</v>
      </c>
      <c r="C2" s="1" t="s">
        <v>28</v>
      </c>
      <c r="D2" s="1">
        <v>40360</v>
      </c>
      <c r="E2" s="1">
        <v>40370</v>
      </c>
      <c r="F2" s="1">
        <v>39.770000000000003</v>
      </c>
      <c r="G2" s="1">
        <v>300</v>
      </c>
      <c r="H2" s="1">
        <v>0</v>
      </c>
      <c r="I2" s="1">
        <f t="shared" ref="I2:I4" si="0">G2</f>
        <v>300</v>
      </c>
      <c r="J2" s="1" t="s">
        <v>29</v>
      </c>
      <c r="K2" s="1" t="s">
        <v>37</v>
      </c>
      <c r="L2" s="1">
        <v>19700101</v>
      </c>
      <c r="M2" s="1" t="s">
        <v>31</v>
      </c>
      <c r="N2" s="1" t="s">
        <v>32</v>
      </c>
      <c r="O2" s="1">
        <v>2024</v>
      </c>
      <c r="P2" s="1">
        <v>2024</v>
      </c>
    </row>
    <row r="3" spans="1:16" ht="30" x14ac:dyDescent="0.25">
      <c r="A3" s="1" t="s">
        <v>46</v>
      </c>
      <c r="B3" s="1" t="s">
        <v>47</v>
      </c>
      <c r="C3" s="1" t="s">
        <v>28</v>
      </c>
      <c r="D3" s="1">
        <v>40400</v>
      </c>
      <c r="E3" s="1">
        <v>41050</v>
      </c>
      <c r="F3" s="1">
        <v>36.979999999999997</v>
      </c>
      <c r="G3" s="1">
        <v>300</v>
      </c>
      <c r="H3" s="1">
        <v>0</v>
      </c>
      <c r="I3" s="1">
        <f t="shared" si="0"/>
        <v>300</v>
      </c>
      <c r="J3" s="1" t="s">
        <v>29</v>
      </c>
      <c r="K3" s="1" t="s">
        <v>37</v>
      </c>
      <c r="L3" s="1">
        <v>19700101</v>
      </c>
      <c r="M3" s="1" t="s">
        <v>31</v>
      </c>
      <c r="N3" s="1" t="s">
        <v>32</v>
      </c>
      <c r="O3" s="1">
        <v>2024</v>
      </c>
      <c r="P3" s="1">
        <v>2024</v>
      </c>
    </row>
    <row r="4" spans="1:16" ht="30" x14ac:dyDescent="0.25">
      <c r="A4" s="1" t="s">
        <v>58</v>
      </c>
      <c r="B4" s="1" t="s">
        <v>59</v>
      </c>
      <c r="C4" s="1" t="s">
        <v>28</v>
      </c>
      <c r="D4" s="1">
        <v>40190</v>
      </c>
      <c r="E4" s="1">
        <v>40200</v>
      </c>
      <c r="F4" s="1">
        <v>41.29</v>
      </c>
      <c r="G4" s="1">
        <v>300</v>
      </c>
      <c r="H4" s="1">
        <v>0</v>
      </c>
      <c r="I4" s="1">
        <f t="shared" si="0"/>
        <v>300</v>
      </c>
      <c r="J4" s="1" t="s">
        <v>29</v>
      </c>
      <c r="K4" s="1" t="s">
        <v>37</v>
      </c>
      <c r="L4" s="1">
        <v>19700101</v>
      </c>
      <c r="M4" s="1" t="s">
        <v>31</v>
      </c>
      <c r="N4" s="1" t="s">
        <v>32</v>
      </c>
      <c r="O4" s="1">
        <v>2024</v>
      </c>
      <c r="P4" s="1">
        <v>2024</v>
      </c>
    </row>
    <row r="5" spans="1:16" x14ac:dyDescent="0.25">
      <c r="F5">
        <f>SUM(F2:F4)</f>
        <v>118.03999999999999</v>
      </c>
    </row>
  </sheetData>
  <autoFilter ref="A1:P4" xr:uid="{4BBFE288-ED4B-48E0-8C0B-B9F0259B9518}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73826-C2CC-441F-9E6E-9D0BE77CEA5C}">
  <sheetPr>
    <tabColor rgb="FFFFC000"/>
  </sheetPr>
  <dimension ref="A1:P24"/>
  <sheetViews>
    <sheetView workbookViewId="0">
      <selection activeCell="K34" sqref="K34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1437</v>
      </c>
      <c r="B2">
        <v>38</v>
      </c>
      <c r="C2" t="s">
        <v>268</v>
      </c>
      <c r="D2" t="s">
        <v>1438</v>
      </c>
      <c r="E2" t="s">
        <v>1439</v>
      </c>
      <c r="F2">
        <v>64.010000000000005</v>
      </c>
      <c r="G2">
        <v>315</v>
      </c>
      <c r="H2">
        <v>0</v>
      </c>
      <c r="I2">
        <f t="shared" ref="I2:I23" si="0">G2</f>
        <v>315</v>
      </c>
      <c r="J2" t="s">
        <v>29</v>
      </c>
      <c r="K2" t="s">
        <v>210</v>
      </c>
      <c r="L2">
        <v>20110101</v>
      </c>
      <c r="M2" t="s">
        <v>31</v>
      </c>
      <c r="N2" t="s">
        <v>65</v>
      </c>
      <c r="O2">
        <v>2024</v>
      </c>
      <c r="P2">
        <v>0</v>
      </c>
    </row>
    <row r="3" spans="1:16" x14ac:dyDescent="0.25">
      <c r="A3" t="s">
        <v>1440</v>
      </c>
      <c r="B3">
        <v>40</v>
      </c>
      <c r="C3" t="s">
        <v>268</v>
      </c>
      <c r="D3" t="s">
        <v>1439</v>
      </c>
      <c r="E3" t="s">
        <v>1441</v>
      </c>
      <c r="F3">
        <v>21.04</v>
      </c>
      <c r="G3">
        <v>315</v>
      </c>
      <c r="H3">
        <v>0</v>
      </c>
      <c r="I3">
        <f t="shared" si="0"/>
        <v>315</v>
      </c>
      <c r="J3" t="s">
        <v>29</v>
      </c>
      <c r="K3" t="s">
        <v>210</v>
      </c>
      <c r="L3">
        <v>20110101</v>
      </c>
      <c r="M3" t="s">
        <v>31</v>
      </c>
      <c r="N3" t="s">
        <v>65</v>
      </c>
      <c r="O3">
        <v>2024</v>
      </c>
      <c r="P3">
        <v>0</v>
      </c>
    </row>
    <row r="4" spans="1:16" x14ac:dyDescent="0.25">
      <c r="A4" t="s">
        <v>1442</v>
      </c>
      <c r="B4">
        <v>41</v>
      </c>
      <c r="C4" t="s">
        <v>268</v>
      </c>
      <c r="D4" t="s">
        <v>1441</v>
      </c>
      <c r="E4" t="s">
        <v>1443</v>
      </c>
      <c r="F4">
        <v>10.46</v>
      </c>
      <c r="G4">
        <v>315</v>
      </c>
      <c r="H4">
        <v>0</v>
      </c>
      <c r="I4">
        <f t="shared" si="0"/>
        <v>315</v>
      </c>
      <c r="J4" t="s">
        <v>29</v>
      </c>
      <c r="K4" t="s">
        <v>210</v>
      </c>
      <c r="L4">
        <v>20110101</v>
      </c>
      <c r="M4" t="s">
        <v>31</v>
      </c>
      <c r="N4" t="s">
        <v>65</v>
      </c>
      <c r="O4">
        <v>2024</v>
      </c>
      <c r="P4">
        <v>0</v>
      </c>
    </row>
    <row r="5" spans="1:16" x14ac:dyDescent="0.25">
      <c r="A5" t="s">
        <v>1444</v>
      </c>
      <c r="B5">
        <v>850</v>
      </c>
      <c r="C5" t="s">
        <v>268</v>
      </c>
      <c r="D5">
        <v>22041</v>
      </c>
      <c r="E5">
        <v>22069</v>
      </c>
      <c r="F5">
        <v>36.35</v>
      </c>
      <c r="G5">
        <v>315</v>
      </c>
      <c r="H5">
        <v>0</v>
      </c>
      <c r="I5">
        <f t="shared" si="0"/>
        <v>315</v>
      </c>
      <c r="J5" t="s">
        <v>29</v>
      </c>
      <c r="K5" t="s">
        <v>210</v>
      </c>
      <c r="L5">
        <v>20120101</v>
      </c>
      <c r="M5" t="s">
        <v>451</v>
      </c>
      <c r="N5" t="s">
        <v>452</v>
      </c>
      <c r="O5">
        <v>2024</v>
      </c>
      <c r="P5">
        <v>0</v>
      </c>
    </row>
    <row r="6" spans="1:16" x14ac:dyDescent="0.25">
      <c r="A6" t="s">
        <v>1445</v>
      </c>
      <c r="B6">
        <v>851</v>
      </c>
      <c r="C6" t="s">
        <v>491</v>
      </c>
      <c r="D6">
        <v>22044</v>
      </c>
      <c r="E6">
        <v>22045</v>
      </c>
      <c r="F6">
        <v>58.54</v>
      </c>
      <c r="G6">
        <v>315</v>
      </c>
      <c r="H6">
        <v>0</v>
      </c>
      <c r="I6">
        <f t="shared" si="0"/>
        <v>315</v>
      </c>
      <c r="J6" t="s">
        <v>29</v>
      </c>
      <c r="K6" t="s">
        <v>210</v>
      </c>
      <c r="L6">
        <v>20120101</v>
      </c>
      <c r="M6" t="s">
        <v>451</v>
      </c>
      <c r="N6" t="s">
        <v>452</v>
      </c>
      <c r="O6">
        <v>2024</v>
      </c>
      <c r="P6">
        <v>0</v>
      </c>
    </row>
    <row r="7" spans="1:16" x14ac:dyDescent="0.25">
      <c r="A7" t="s">
        <v>1446</v>
      </c>
      <c r="B7">
        <v>871</v>
      </c>
      <c r="C7" t="s">
        <v>268</v>
      </c>
      <c r="D7">
        <v>22069</v>
      </c>
      <c r="E7">
        <v>22043</v>
      </c>
      <c r="F7">
        <v>11.35</v>
      </c>
      <c r="G7">
        <v>315</v>
      </c>
      <c r="H7">
        <v>0</v>
      </c>
      <c r="I7">
        <f t="shared" si="0"/>
        <v>315</v>
      </c>
      <c r="J7" t="s">
        <v>29</v>
      </c>
      <c r="K7" t="s">
        <v>210</v>
      </c>
      <c r="L7">
        <v>20120101</v>
      </c>
      <c r="M7" t="s">
        <v>451</v>
      </c>
      <c r="N7" t="s">
        <v>452</v>
      </c>
      <c r="O7">
        <v>2024</v>
      </c>
      <c r="P7">
        <v>0</v>
      </c>
    </row>
    <row r="8" spans="1:16" x14ac:dyDescent="0.25">
      <c r="A8" t="s">
        <v>1447</v>
      </c>
      <c r="B8">
        <v>164</v>
      </c>
      <c r="C8" t="s">
        <v>268</v>
      </c>
      <c r="D8" t="s">
        <v>696</v>
      </c>
      <c r="E8" t="s">
        <v>1448</v>
      </c>
      <c r="F8">
        <v>56.76</v>
      </c>
      <c r="G8">
        <v>315</v>
      </c>
      <c r="H8">
        <v>0</v>
      </c>
      <c r="I8">
        <f t="shared" si="0"/>
        <v>315</v>
      </c>
      <c r="J8" t="s">
        <v>29</v>
      </c>
      <c r="K8" t="s">
        <v>210</v>
      </c>
      <c r="L8">
        <v>20110101</v>
      </c>
      <c r="M8" t="s">
        <v>31</v>
      </c>
      <c r="N8" t="s">
        <v>65</v>
      </c>
      <c r="O8">
        <v>2024</v>
      </c>
      <c r="P8">
        <v>0</v>
      </c>
    </row>
    <row r="9" spans="1:16" x14ac:dyDescent="0.25">
      <c r="A9" t="s">
        <v>1449</v>
      </c>
      <c r="B9">
        <v>165</v>
      </c>
      <c r="C9" t="s">
        <v>268</v>
      </c>
      <c r="D9" t="s">
        <v>1448</v>
      </c>
      <c r="E9" t="s">
        <v>1438</v>
      </c>
      <c r="F9">
        <v>6.17</v>
      </c>
      <c r="G9">
        <v>315</v>
      </c>
      <c r="H9">
        <v>0</v>
      </c>
      <c r="I9">
        <f t="shared" si="0"/>
        <v>315</v>
      </c>
      <c r="J9" t="s">
        <v>29</v>
      </c>
      <c r="K9" t="s">
        <v>210</v>
      </c>
      <c r="L9">
        <v>20110101</v>
      </c>
      <c r="M9" t="s">
        <v>31</v>
      </c>
      <c r="N9" t="s">
        <v>65</v>
      </c>
      <c r="O9">
        <v>2024</v>
      </c>
      <c r="P9">
        <v>0</v>
      </c>
    </row>
    <row r="10" spans="1:16" x14ac:dyDescent="0.25">
      <c r="A10" t="s">
        <v>1450</v>
      </c>
      <c r="B10">
        <v>1456</v>
      </c>
      <c r="C10" t="s">
        <v>28</v>
      </c>
      <c r="D10">
        <v>1324</v>
      </c>
      <c r="E10">
        <v>1329</v>
      </c>
      <c r="F10">
        <v>15.72</v>
      </c>
      <c r="G10">
        <v>315</v>
      </c>
      <c r="H10">
        <v>0</v>
      </c>
      <c r="I10">
        <f t="shared" si="0"/>
        <v>315</v>
      </c>
      <c r="J10" t="s">
        <v>29</v>
      </c>
      <c r="K10" t="s">
        <v>210</v>
      </c>
      <c r="L10">
        <v>19800101</v>
      </c>
      <c r="M10" t="s">
        <v>264</v>
      </c>
      <c r="N10" t="s">
        <v>1451</v>
      </c>
      <c r="O10">
        <v>2024</v>
      </c>
      <c r="P10">
        <v>0</v>
      </c>
    </row>
    <row r="11" spans="1:16" x14ac:dyDescent="0.25">
      <c r="A11" t="s">
        <v>1452</v>
      </c>
      <c r="B11">
        <v>1457</v>
      </c>
      <c r="C11" t="s">
        <v>28</v>
      </c>
      <c r="D11">
        <v>1327</v>
      </c>
      <c r="E11">
        <v>1326</v>
      </c>
      <c r="F11">
        <v>22.99</v>
      </c>
      <c r="G11">
        <v>315</v>
      </c>
      <c r="H11">
        <v>0</v>
      </c>
      <c r="I11">
        <f t="shared" si="0"/>
        <v>315</v>
      </c>
      <c r="J11" t="s">
        <v>29</v>
      </c>
      <c r="K11" t="s">
        <v>210</v>
      </c>
      <c r="L11">
        <v>19800101</v>
      </c>
      <c r="M11" t="s">
        <v>264</v>
      </c>
      <c r="N11" t="s">
        <v>1451</v>
      </c>
      <c r="O11">
        <v>2024</v>
      </c>
      <c r="P11">
        <v>0</v>
      </c>
    </row>
    <row r="12" spans="1:16" x14ac:dyDescent="0.25">
      <c r="A12" t="s">
        <v>1453</v>
      </c>
      <c r="B12">
        <v>1536</v>
      </c>
      <c r="C12" t="s">
        <v>28</v>
      </c>
      <c r="D12">
        <v>1329</v>
      </c>
      <c r="E12">
        <v>1327</v>
      </c>
      <c r="F12">
        <v>33.369999999999997</v>
      </c>
      <c r="G12">
        <v>315</v>
      </c>
      <c r="H12">
        <v>0</v>
      </c>
      <c r="I12">
        <f t="shared" si="0"/>
        <v>315</v>
      </c>
      <c r="J12" t="s">
        <v>29</v>
      </c>
      <c r="K12" t="s">
        <v>210</v>
      </c>
      <c r="L12">
        <v>19800101</v>
      </c>
      <c r="M12" t="s">
        <v>264</v>
      </c>
      <c r="N12" t="s">
        <v>1451</v>
      </c>
      <c r="O12">
        <v>2024</v>
      </c>
      <c r="P12">
        <v>0</v>
      </c>
    </row>
    <row r="13" spans="1:16" x14ac:dyDescent="0.25">
      <c r="A13" t="s">
        <v>1454</v>
      </c>
      <c r="B13">
        <v>1843</v>
      </c>
      <c r="C13" t="s">
        <v>28</v>
      </c>
      <c r="D13">
        <v>1327</v>
      </c>
      <c r="E13">
        <v>1328</v>
      </c>
      <c r="F13">
        <v>24.09</v>
      </c>
      <c r="G13">
        <v>315</v>
      </c>
      <c r="H13">
        <v>0</v>
      </c>
      <c r="I13">
        <f t="shared" si="0"/>
        <v>315</v>
      </c>
      <c r="J13" t="s">
        <v>29</v>
      </c>
      <c r="K13" t="s">
        <v>210</v>
      </c>
      <c r="L13">
        <v>19800101</v>
      </c>
      <c r="M13" t="s">
        <v>264</v>
      </c>
      <c r="N13" t="s">
        <v>1451</v>
      </c>
      <c r="O13">
        <v>2024</v>
      </c>
      <c r="P13">
        <v>0</v>
      </c>
    </row>
    <row r="14" spans="1:16" x14ac:dyDescent="0.25">
      <c r="A14" t="s">
        <v>1455</v>
      </c>
      <c r="B14">
        <v>2868</v>
      </c>
      <c r="C14" t="s">
        <v>268</v>
      </c>
      <c r="D14">
        <v>3132</v>
      </c>
      <c r="E14">
        <v>3133</v>
      </c>
      <c r="F14">
        <v>151.19</v>
      </c>
      <c r="G14">
        <v>315</v>
      </c>
      <c r="H14">
        <v>0</v>
      </c>
      <c r="I14">
        <f t="shared" si="0"/>
        <v>315</v>
      </c>
      <c r="J14" t="s">
        <v>29</v>
      </c>
      <c r="K14" t="s">
        <v>210</v>
      </c>
      <c r="L14">
        <v>20010101</v>
      </c>
      <c r="M14" t="s">
        <v>264</v>
      </c>
      <c r="N14" t="s">
        <v>1339</v>
      </c>
      <c r="O14">
        <v>2024</v>
      </c>
      <c r="P14">
        <v>0</v>
      </c>
    </row>
    <row r="15" spans="1:16" x14ac:dyDescent="0.25">
      <c r="A15" t="s">
        <v>1456</v>
      </c>
      <c r="B15">
        <v>2870</v>
      </c>
      <c r="C15" t="s">
        <v>268</v>
      </c>
      <c r="D15">
        <v>3133</v>
      </c>
      <c r="E15">
        <v>3134</v>
      </c>
      <c r="F15">
        <v>163.83000000000001</v>
      </c>
      <c r="G15">
        <v>315</v>
      </c>
      <c r="H15">
        <v>0</v>
      </c>
      <c r="I15">
        <f t="shared" si="0"/>
        <v>315</v>
      </c>
      <c r="J15" t="s">
        <v>29</v>
      </c>
      <c r="K15" t="s">
        <v>210</v>
      </c>
      <c r="L15">
        <v>20010101</v>
      </c>
      <c r="M15" t="s">
        <v>264</v>
      </c>
      <c r="N15" t="s">
        <v>1339</v>
      </c>
      <c r="O15">
        <v>2024</v>
      </c>
      <c r="P15">
        <v>0</v>
      </c>
    </row>
    <row r="16" spans="1:16" x14ac:dyDescent="0.25">
      <c r="A16" t="s">
        <v>1457</v>
      </c>
      <c r="B16">
        <v>2875</v>
      </c>
      <c r="C16" t="s">
        <v>268</v>
      </c>
      <c r="D16">
        <v>3137</v>
      </c>
      <c r="E16">
        <v>3136</v>
      </c>
      <c r="F16">
        <v>117.94</v>
      </c>
      <c r="G16">
        <v>315</v>
      </c>
      <c r="H16">
        <v>0</v>
      </c>
      <c r="I16">
        <f t="shared" si="0"/>
        <v>315</v>
      </c>
      <c r="J16" t="s">
        <v>29</v>
      </c>
      <c r="K16" t="s">
        <v>210</v>
      </c>
      <c r="L16">
        <v>20010101</v>
      </c>
      <c r="M16" t="s">
        <v>264</v>
      </c>
      <c r="N16" t="s">
        <v>1333</v>
      </c>
      <c r="O16">
        <v>2024</v>
      </c>
      <c r="P16">
        <v>0</v>
      </c>
    </row>
    <row r="17" spans="1:16" x14ac:dyDescent="0.25">
      <c r="A17" t="s">
        <v>1458</v>
      </c>
      <c r="B17">
        <v>2876</v>
      </c>
      <c r="C17" t="s">
        <v>268</v>
      </c>
      <c r="D17">
        <v>3138</v>
      </c>
      <c r="E17">
        <v>3137</v>
      </c>
      <c r="F17">
        <v>53.25</v>
      </c>
      <c r="G17">
        <v>315</v>
      </c>
      <c r="H17">
        <v>0</v>
      </c>
      <c r="I17">
        <f t="shared" si="0"/>
        <v>315</v>
      </c>
      <c r="J17" t="s">
        <v>29</v>
      </c>
      <c r="K17" t="s">
        <v>210</v>
      </c>
      <c r="L17">
        <v>20010101</v>
      </c>
      <c r="M17" t="s">
        <v>264</v>
      </c>
      <c r="N17" t="s">
        <v>1333</v>
      </c>
      <c r="O17">
        <v>2024</v>
      </c>
      <c r="P17">
        <v>0</v>
      </c>
    </row>
    <row r="18" spans="1:16" x14ac:dyDescent="0.25">
      <c r="A18" t="s">
        <v>1459</v>
      </c>
      <c r="B18">
        <v>2877</v>
      </c>
      <c r="C18" t="s">
        <v>268</v>
      </c>
      <c r="D18">
        <v>3140</v>
      </c>
      <c r="E18">
        <v>3139</v>
      </c>
      <c r="F18">
        <v>121.45</v>
      </c>
      <c r="G18">
        <v>315</v>
      </c>
      <c r="H18">
        <v>0</v>
      </c>
      <c r="I18">
        <f t="shared" si="0"/>
        <v>315</v>
      </c>
      <c r="J18" t="s">
        <v>29</v>
      </c>
      <c r="K18" t="s">
        <v>210</v>
      </c>
      <c r="L18">
        <v>20010101</v>
      </c>
      <c r="M18" t="s">
        <v>264</v>
      </c>
      <c r="N18" t="s">
        <v>1378</v>
      </c>
      <c r="O18">
        <v>2024</v>
      </c>
      <c r="P18">
        <v>0</v>
      </c>
    </row>
    <row r="19" spans="1:16" x14ac:dyDescent="0.25">
      <c r="A19" t="s">
        <v>1460</v>
      </c>
      <c r="B19">
        <v>2962</v>
      </c>
      <c r="C19" t="s">
        <v>268</v>
      </c>
      <c r="D19">
        <v>3136</v>
      </c>
      <c r="E19">
        <v>3135</v>
      </c>
      <c r="F19">
        <v>128.1</v>
      </c>
      <c r="G19">
        <v>315</v>
      </c>
      <c r="H19">
        <v>0</v>
      </c>
      <c r="I19">
        <f t="shared" si="0"/>
        <v>315</v>
      </c>
      <c r="J19" t="s">
        <v>29</v>
      </c>
      <c r="K19" t="s">
        <v>210</v>
      </c>
      <c r="L19">
        <v>20010101</v>
      </c>
      <c r="M19" t="s">
        <v>264</v>
      </c>
      <c r="N19" t="s">
        <v>1333</v>
      </c>
      <c r="O19">
        <v>2024</v>
      </c>
      <c r="P19">
        <v>0</v>
      </c>
    </row>
    <row r="20" spans="1:16" x14ac:dyDescent="0.25">
      <c r="A20" t="s">
        <v>1461</v>
      </c>
      <c r="B20">
        <v>2963</v>
      </c>
      <c r="C20" t="s">
        <v>268</v>
      </c>
      <c r="D20">
        <v>3139</v>
      </c>
      <c r="E20">
        <v>3138</v>
      </c>
      <c r="F20">
        <v>15.6</v>
      </c>
      <c r="G20">
        <v>315</v>
      </c>
      <c r="H20">
        <v>0</v>
      </c>
      <c r="I20">
        <f t="shared" si="0"/>
        <v>315</v>
      </c>
      <c r="J20" t="s">
        <v>29</v>
      </c>
      <c r="K20" t="s">
        <v>210</v>
      </c>
      <c r="L20">
        <v>20010101</v>
      </c>
      <c r="M20" t="s">
        <v>264</v>
      </c>
      <c r="N20" t="s">
        <v>1333</v>
      </c>
      <c r="O20">
        <v>2024</v>
      </c>
      <c r="P20">
        <v>0</v>
      </c>
    </row>
    <row r="21" spans="1:16" x14ac:dyDescent="0.25">
      <c r="A21" t="s">
        <v>1462</v>
      </c>
      <c r="B21">
        <v>3391</v>
      </c>
      <c r="C21" t="s">
        <v>268</v>
      </c>
      <c r="D21">
        <v>3134</v>
      </c>
      <c r="E21">
        <v>3140</v>
      </c>
      <c r="F21">
        <v>15.59</v>
      </c>
      <c r="G21">
        <v>315</v>
      </c>
      <c r="H21">
        <v>0</v>
      </c>
      <c r="I21">
        <f t="shared" si="0"/>
        <v>315</v>
      </c>
      <c r="J21" t="s">
        <v>29</v>
      </c>
      <c r="K21" t="s">
        <v>210</v>
      </c>
      <c r="L21">
        <v>20010101</v>
      </c>
      <c r="M21" t="s">
        <v>264</v>
      </c>
      <c r="N21" t="s">
        <v>1339</v>
      </c>
      <c r="O21">
        <v>2024</v>
      </c>
      <c r="P21">
        <v>0</v>
      </c>
    </row>
    <row r="22" spans="1:16" x14ac:dyDescent="0.25">
      <c r="A22" t="s">
        <v>1473</v>
      </c>
      <c r="B22">
        <v>4550</v>
      </c>
      <c r="C22" t="s">
        <v>268</v>
      </c>
      <c r="D22">
        <v>7166</v>
      </c>
      <c r="E22">
        <v>7167</v>
      </c>
      <c r="F22">
        <v>20.98</v>
      </c>
      <c r="G22">
        <v>315</v>
      </c>
      <c r="H22">
        <v>0</v>
      </c>
      <c r="I22">
        <f t="shared" si="0"/>
        <v>315</v>
      </c>
      <c r="J22" t="s">
        <v>29</v>
      </c>
      <c r="K22" t="s">
        <v>210</v>
      </c>
      <c r="L22">
        <v>20010101</v>
      </c>
      <c r="M22" t="s">
        <v>264</v>
      </c>
      <c r="N22" t="s">
        <v>1339</v>
      </c>
      <c r="O22">
        <v>2024</v>
      </c>
      <c r="P22">
        <v>0</v>
      </c>
    </row>
    <row r="23" spans="1:16" x14ac:dyDescent="0.25">
      <c r="A23" t="s">
        <v>1474</v>
      </c>
      <c r="B23">
        <v>602</v>
      </c>
      <c r="C23" t="s">
        <v>268</v>
      </c>
      <c r="D23">
        <v>7165</v>
      </c>
      <c r="E23">
        <v>7166</v>
      </c>
      <c r="F23">
        <v>56.26</v>
      </c>
      <c r="G23">
        <v>315</v>
      </c>
      <c r="H23">
        <v>0</v>
      </c>
      <c r="I23">
        <f t="shared" si="0"/>
        <v>315</v>
      </c>
      <c r="J23" t="s">
        <v>29</v>
      </c>
      <c r="K23" t="s">
        <v>210</v>
      </c>
      <c r="L23">
        <v>20010101</v>
      </c>
      <c r="M23" t="s">
        <v>264</v>
      </c>
      <c r="N23" t="s">
        <v>1339</v>
      </c>
      <c r="O23">
        <v>2024</v>
      </c>
      <c r="P23">
        <v>0</v>
      </c>
    </row>
    <row r="24" spans="1:16" x14ac:dyDescent="0.25">
      <c r="F24">
        <f>SUM(F2:F23)</f>
        <v>1205.0399999999997</v>
      </c>
    </row>
  </sheetData>
  <autoFilter ref="A1:P23" xr:uid="{5B932A52-97B4-4E9A-97E8-1CB23E2BF40D}">
    <sortState xmlns:xlrd2="http://schemas.microsoft.com/office/spreadsheetml/2017/richdata2" ref="A2:P23">
      <sortCondition descending="1" ref="P1:P23"/>
    </sortState>
  </autoFilter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9D856-B430-44D3-BA01-E712B40FD584}">
  <sheetPr>
    <tabColor rgb="FFFFC000"/>
  </sheetPr>
  <dimension ref="A1:P11"/>
  <sheetViews>
    <sheetView workbookViewId="0">
      <selection activeCell="F11" sqref="F11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1463</v>
      </c>
      <c r="B2">
        <v>3499</v>
      </c>
      <c r="C2" t="s">
        <v>268</v>
      </c>
      <c r="D2">
        <v>3253</v>
      </c>
      <c r="E2">
        <v>3249</v>
      </c>
      <c r="F2">
        <v>146.5</v>
      </c>
      <c r="G2">
        <v>315</v>
      </c>
      <c r="H2">
        <v>0</v>
      </c>
      <c r="I2">
        <f t="shared" ref="I2:I10" si="0">G2</f>
        <v>315</v>
      </c>
      <c r="J2" t="s">
        <v>29</v>
      </c>
      <c r="K2" t="s">
        <v>1383</v>
      </c>
      <c r="L2">
        <v>19800101</v>
      </c>
      <c r="M2" t="s">
        <v>264</v>
      </c>
      <c r="N2" t="s">
        <v>1400</v>
      </c>
      <c r="O2">
        <v>2024</v>
      </c>
      <c r="P2">
        <v>0</v>
      </c>
    </row>
    <row r="3" spans="1:16" x14ac:dyDescent="0.25">
      <c r="A3" t="s">
        <v>1464</v>
      </c>
      <c r="B3">
        <v>3759</v>
      </c>
      <c r="C3" t="s">
        <v>268</v>
      </c>
      <c r="D3">
        <v>3250</v>
      </c>
      <c r="E3">
        <v>3251</v>
      </c>
      <c r="F3">
        <v>41.6</v>
      </c>
      <c r="G3">
        <v>315</v>
      </c>
      <c r="H3">
        <v>0</v>
      </c>
      <c r="I3">
        <f t="shared" si="0"/>
        <v>315</v>
      </c>
      <c r="J3" t="s">
        <v>29</v>
      </c>
      <c r="K3" t="s">
        <v>1383</v>
      </c>
      <c r="L3">
        <v>19800101</v>
      </c>
      <c r="M3" t="s">
        <v>264</v>
      </c>
      <c r="N3" t="s">
        <v>1400</v>
      </c>
      <c r="O3">
        <v>2024</v>
      </c>
      <c r="P3">
        <v>0</v>
      </c>
    </row>
    <row r="4" spans="1:16" x14ac:dyDescent="0.25">
      <c r="A4" t="s">
        <v>1465</v>
      </c>
      <c r="B4">
        <v>3800</v>
      </c>
      <c r="C4" t="s">
        <v>268</v>
      </c>
      <c r="D4">
        <v>3248</v>
      </c>
      <c r="E4" t="s">
        <v>1466</v>
      </c>
      <c r="F4">
        <v>14.73</v>
      </c>
      <c r="G4">
        <v>315</v>
      </c>
      <c r="H4">
        <v>0</v>
      </c>
      <c r="I4">
        <f t="shared" si="0"/>
        <v>315</v>
      </c>
      <c r="J4" t="s">
        <v>29</v>
      </c>
      <c r="K4" t="s">
        <v>1383</v>
      </c>
      <c r="L4">
        <v>19800101</v>
      </c>
      <c r="M4" t="s">
        <v>264</v>
      </c>
      <c r="N4" t="s">
        <v>1406</v>
      </c>
      <c r="O4">
        <v>2024</v>
      </c>
      <c r="P4">
        <v>0</v>
      </c>
    </row>
    <row r="5" spans="1:16" x14ac:dyDescent="0.25">
      <c r="A5" t="s">
        <v>1467</v>
      </c>
      <c r="B5">
        <v>3801</v>
      </c>
      <c r="C5" t="s">
        <v>268</v>
      </c>
      <c r="D5">
        <v>3248</v>
      </c>
      <c r="E5">
        <v>3247</v>
      </c>
      <c r="F5">
        <v>112.03</v>
      </c>
      <c r="G5">
        <v>315</v>
      </c>
      <c r="H5">
        <v>0</v>
      </c>
      <c r="I5">
        <f t="shared" si="0"/>
        <v>315</v>
      </c>
      <c r="J5" t="s">
        <v>29</v>
      </c>
      <c r="K5" t="s">
        <v>1383</v>
      </c>
      <c r="L5">
        <v>19800101</v>
      </c>
      <c r="M5" t="s">
        <v>264</v>
      </c>
      <c r="N5" t="s">
        <v>1406</v>
      </c>
      <c r="O5">
        <v>2024</v>
      </c>
      <c r="P5">
        <v>0</v>
      </c>
    </row>
    <row r="6" spans="1:16" x14ac:dyDescent="0.25">
      <c r="A6" t="s">
        <v>1468</v>
      </c>
      <c r="B6">
        <v>3802</v>
      </c>
      <c r="C6" t="s">
        <v>268</v>
      </c>
      <c r="D6">
        <v>3247</v>
      </c>
      <c r="E6">
        <v>3246</v>
      </c>
      <c r="F6">
        <v>108.44</v>
      </c>
      <c r="G6">
        <v>315</v>
      </c>
      <c r="H6">
        <v>0</v>
      </c>
      <c r="I6">
        <f t="shared" si="0"/>
        <v>315</v>
      </c>
      <c r="J6" t="s">
        <v>29</v>
      </c>
      <c r="K6" t="s">
        <v>1383</v>
      </c>
      <c r="L6">
        <v>19800101</v>
      </c>
      <c r="M6" t="s">
        <v>264</v>
      </c>
      <c r="N6" t="s">
        <v>1406</v>
      </c>
      <c r="O6">
        <v>2024</v>
      </c>
      <c r="P6">
        <v>0</v>
      </c>
    </row>
    <row r="7" spans="1:16" x14ac:dyDescent="0.25">
      <c r="A7" t="s">
        <v>1469</v>
      </c>
      <c r="B7">
        <v>3803</v>
      </c>
      <c r="C7" t="s">
        <v>268</v>
      </c>
      <c r="D7">
        <v>3245</v>
      </c>
      <c r="E7">
        <v>3246</v>
      </c>
      <c r="F7">
        <v>108.52</v>
      </c>
      <c r="G7">
        <v>315</v>
      </c>
      <c r="H7">
        <v>0</v>
      </c>
      <c r="I7">
        <f t="shared" si="0"/>
        <v>315</v>
      </c>
      <c r="J7" t="s">
        <v>29</v>
      </c>
      <c r="K7" t="s">
        <v>1383</v>
      </c>
      <c r="L7">
        <v>19800101</v>
      </c>
      <c r="M7" t="s">
        <v>264</v>
      </c>
      <c r="N7" t="s">
        <v>1406</v>
      </c>
      <c r="O7">
        <v>2024</v>
      </c>
      <c r="P7">
        <v>0</v>
      </c>
    </row>
    <row r="8" spans="1:16" x14ac:dyDescent="0.25">
      <c r="A8" t="s">
        <v>1470</v>
      </c>
      <c r="B8">
        <v>3869</v>
      </c>
      <c r="C8" t="s">
        <v>268</v>
      </c>
      <c r="D8">
        <v>3301</v>
      </c>
      <c r="E8">
        <v>3303</v>
      </c>
      <c r="F8">
        <v>51.04</v>
      </c>
      <c r="G8">
        <v>315</v>
      </c>
      <c r="H8">
        <v>0</v>
      </c>
      <c r="I8">
        <f t="shared" si="0"/>
        <v>315</v>
      </c>
      <c r="J8" t="s">
        <v>29</v>
      </c>
      <c r="K8" t="s">
        <v>1383</v>
      </c>
      <c r="L8">
        <v>20100101</v>
      </c>
      <c r="M8" t="s">
        <v>264</v>
      </c>
      <c r="N8" t="s">
        <v>517</v>
      </c>
      <c r="O8">
        <v>2024</v>
      </c>
      <c r="P8">
        <v>0</v>
      </c>
    </row>
    <row r="9" spans="1:16" x14ac:dyDescent="0.25">
      <c r="A9" t="s">
        <v>1471</v>
      </c>
      <c r="B9">
        <v>3870</v>
      </c>
      <c r="C9" t="s">
        <v>268</v>
      </c>
      <c r="D9">
        <v>3303</v>
      </c>
      <c r="E9">
        <v>3305</v>
      </c>
      <c r="F9">
        <v>24.02</v>
      </c>
      <c r="G9">
        <v>315</v>
      </c>
      <c r="H9">
        <v>0</v>
      </c>
      <c r="I9">
        <f t="shared" si="0"/>
        <v>315</v>
      </c>
      <c r="J9" t="s">
        <v>29</v>
      </c>
      <c r="K9" t="s">
        <v>1383</v>
      </c>
      <c r="L9">
        <v>20100101</v>
      </c>
      <c r="M9" t="s">
        <v>264</v>
      </c>
      <c r="N9" t="s">
        <v>517</v>
      </c>
      <c r="O9">
        <v>2024</v>
      </c>
      <c r="P9">
        <v>0</v>
      </c>
    </row>
    <row r="10" spans="1:16" x14ac:dyDescent="0.25">
      <c r="A10" t="s">
        <v>1472</v>
      </c>
      <c r="B10">
        <v>3871</v>
      </c>
      <c r="C10" t="s">
        <v>268</v>
      </c>
      <c r="D10">
        <v>3305</v>
      </c>
      <c r="E10">
        <v>3308</v>
      </c>
      <c r="F10">
        <v>47.55</v>
      </c>
      <c r="G10">
        <v>315</v>
      </c>
      <c r="H10">
        <v>0</v>
      </c>
      <c r="I10">
        <f t="shared" si="0"/>
        <v>315</v>
      </c>
      <c r="J10" t="s">
        <v>29</v>
      </c>
      <c r="K10" t="s">
        <v>1383</v>
      </c>
      <c r="L10">
        <v>20100101</v>
      </c>
      <c r="M10" t="s">
        <v>264</v>
      </c>
      <c r="N10" t="s">
        <v>517</v>
      </c>
      <c r="O10">
        <v>2024</v>
      </c>
      <c r="P10">
        <v>0</v>
      </c>
    </row>
    <row r="11" spans="1:16" x14ac:dyDescent="0.25">
      <c r="F11">
        <f>SUM(F2:F10)</f>
        <v>654.42999999999995</v>
      </c>
    </row>
  </sheetData>
  <autoFilter ref="A1:P10" xr:uid="{5B932A52-97B4-4E9A-97E8-1CB23E2BF40D}">
    <sortState xmlns:xlrd2="http://schemas.microsoft.com/office/spreadsheetml/2017/richdata2" ref="A2:P10">
      <sortCondition descending="1" ref="P1:P10"/>
    </sortState>
  </autoFilter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C4033-ECBB-436A-9361-7EDFF6AE80F1}">
  <sheetPr>
    <tabColor rgb="FFFFC000"/>
  </sheetPr>
  <dimension ref="A1:P19"/>
  <sheetViews>
    <sheetView topLeftCell="A5" workbookViewId="0">
      <selection activeCell="F19" sqref="F19"/>
    </sheetView>
  </sheetViews>
  <sheetFormatPr defaultColWidth="20.42578125" defaultRowHeight="15" x14ac:dyDescent="0.25"/>
  <cols>
    <col min="1" max="1" width="20.140625" customWidth="1"/>
    <col min="2" max="2" width="7.28515625" bestFit="1" customWidth="1"/>
    <col min="3" max="3" width="14.85546875" bestFit="1" customWidth="1"/>
    <col min="4" max="4" width="9" bestFit="1" customWidth="1"/>
    <col min="5" max="5" width="8.85546875" bestFit="1" customWidth="1"/>
    <col min="6" max="6" width="6.28515625" bestFit="1" customWidth="1"/>
    <col min="7" max="7" width="4" bestFit="1" customWidth="1"/>
    <col min="8" max="8" width="3.7109375" bestFit="1" customWidth="1"/>
    <col min="9" max="9" width="7.85546875" bestFit="1" customWidth="1"/>
    <col min="10" max="10" width="5.28515625" bestFit="1" customWidth="1"/>
    <col min="11" max="11" width="12.570312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ht="30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</row>
    <row r="2" spans="1:16" ht="30" x14ac:dyDescent="0.25">
      <c r="A2" s="1" t="s">
        <v>209</v>
      </c>
      <c r="B2" s="1">
        <v>1893</v>
      </c>
      <c r="C2" s="1" t="s">
        <v>28</v>
      </c>
      <c r="D2" s="1">
        <v>1058</v>
      </c>
      <c r="E2" s="1">
        <v>1057</v>
      </c>
      <c r="F2" s="1">
        <v>55.63</v>
      </c>
      <c r="G2" s="1">
        <v>315</v>
      </c>
      <c r="H2" s="1">
        <v>0</v>
      </c>
      <c r="I2" s="1">
        <f t="shared" ref="I2" si="0">G2</f>
        <v>315</v>
      </c>
      <c r="J2" s="1" t="s">
        <v>29</v>
      </c>
      <c r="K2" s="1" t="s">
        <v>210</v>
      </c>
      <c r="L2" s="1">
        <v>19730101</v>
      </c>
      <c r="M2" s="1" t="s">
        <v>161</v>
      </c>
      <c r="N2" s="1" t="s">
        <v>211</v>
      </c>
      <c r="O2" s="1">
        <v>2024</v>
      </c>
      <c r="P2" s="1">
        <v>2024</v>
      </c>
    </row>
    <row r="3" spans="1:16" ht="30" x14ac:dyDescent="0.25">
      <c r="A3" s="1" t="s">
        <v>278</v>
      </c>
      <c r="B3" s="1">
        <v>1230</v>
      </c>
      <c r="C3" s="1" t="s">
        <v>28</v>
      </c>
      <c r="D3" s="1">
        <v>1794</v>
      </c>
      <c r="E3" s="1">
        <v>1876</v>
      </c>
      <c r="F3" s="1">
        <v>43.83</v>
      </c>
      <c r="G3" s="1">
        <v>315</v>
      </c>
      <c r="H3" s="1">
        <v>0</v>
      </c>
      <c r="I3" s="1">
        <f t="shared" ref="I3:I10" si="1">G3</f>
        <v>315</v>
      </c>
      <c r="J3" s="1" t="s">
        <v>29</v>
      </c>
      <c r="K3" s="1" t="s">
        <v>210</v>
      </c>
      <c r="L3" s="1">
        <v>19860101</v>
      </c>
      <c r="M3" s="1" t="s">
        <v>264</v>
      </c>
      <c r="N3" s="1" t="s">
        <v>279</v>
      </c>
      <c r="O3" s="1">
        <v>2024</v>
      </c>
      <c r="P3" s="1">
        <v>2024</v>
      </c>
    </row>
    <row r="4" spans="1:16" ht="30" x14ac:dyDescent="0.25">
      <c r="A4" s="1" t="s">
        <v>292</v>
      </c>
      <c r="B4" s="1">
        <v>1342</v>
      </c>
      <c r="C4" s="1" t="s">
        <v>268</v>
      </c>
      <c r="D4" s="1">
        <v>1777</v>
      </c>
      <c r="E4" s="1" t="s">
        <v>293</v>
      </c>
      <c r="F4" s="1">
        <v>38.270000000000003</v>
      </c>
      <c r="G4" s="1">
        <v>315</v>
      </c>
      <c r="H4" s="1">
        <v>0</v>
      </c>
      <c r="I4" s="1">
        <f t="shared" si="1"/>
        <v>315</v>
      </c>
      <c r="J4" s="1" t="s">
        <v>29</v>
      </c>
      <c r="K4" s="1" t="s">
        <v>210</v>
      </c>
      <c r="L4" s="1">
        <v>19860101</v>
      </c>
      <c r="M4" s="1" t="s">
        <v>264</v>
      </c>
      <c r="N4" s="1" t="s">
        <v>277</v>
      </c>
      <c r="O4" s="1">
        <v>2024</v>
      </c>
      <c r="P4" s="1">
        <v>2024</v>
      </c>
    </row>
    <row r="5" spans="1:16" ht="30" x14ac:dyDescent="0.25">
      <c r="A5" s="1" t="s">
        <v>294</v>
      </c>
      <c r="B5" s="1">
        <v>1343</v>
      </c>
      <c r="C5" s="1" t="s">
        <v>268</v>
      </c>
      <c r="D5" s="1">
        <v>1777</v>
      </c>
      <c r="E5" s="1">
        <v>1778</v>
      </c>
      <c r="F5" s="1">
        <v>20.83</v>
      </c>
      <c r="G5" s="1">
        <v>315</v>
      </c>
      <c r="H5" s="1">
        <v>0</v>
      </c>
      <c r="I5" s="1">
        <f t="shared" si="1"/>
        <v>315</v>
      </c>
      <c r="J5" s="1" t="s">
        <v>29</v>
      </c>
      <c r="K5" s="1" t="s">
        <v>210</v>
      </c>
      <c r="L5" s="1">
        <v>19860101</v>
      </c>
      <c r="M5" s="1" t="s">
        <v>264</v>
      </c>
      <c r="N5" s="1" t="s">
        <v>277</v>
      </c>
      <c r="O5" s="1">
        <v>2024</v>
      </c>
      <c r="P5" s="1">
        <v>2024</v>
      </c>
    </row>
    <row r="6" spans="1:16" ht="30" x14ac:dyDescent="0.25">
      <c r="A6" s="1" t="s">
        <v>295</v>
      </c>
      <c r="B6" s="1">
        <v>1344</v>
      </c>
      <c r="C6" s="1" t="s">
        <v>268</v>
      </c>
      <c r="D6" s="1">
        <v>1778</v>
      </c>
      <c r="E6" s="1">
        <v>1780</v>
      </c>
      <c r="F6" s="1">
        <v>24.7</v>
      </c>
      <c r="G6" s="1">
        <v>315</v>
      </c>
      <c r="H6" s="1">
        <v>0</v>
      </c>
      <c r="I6" s="1">
        <f t="shared" si="1"/>
        <v>315</v>
      </c>
      <c r="J6" s="1" t="s">
        <v>29</v>
      </c>
      <c r="K6" s="1" t="s">
        <v>210</v>
      </c>
      <c r="L6" s="1">
        <v>19860101</v>
      </c>
      <c r="M6" s="1" t="s">
        <v>264</v>
      </c>
      <c r="N6" s="1" t="s">
        <v>277</v>
      </c>
      <c r="O6" s="1">
        <v>2024</v>
      </c>
      <c r="P6" s="1">
        <v>2024</v>
      </c>
    </row>
    <row r="7" spans="1:16" ht="30" x14ac:dyDescent="0.25">
      <c r="A7" s="1" t="s">
        <v>297</v>
      </c>
      <c r="B7" s="1">
        <v>1347</v>
      </c>
      <c r="C7" s="1" t="s">
        <v>268</v>
      </c>
      <c r="D7" s="1">
        <v>1780</v>
      </c>
      <c r="E7" s="1">
        <v>1791</v>
      </c>
      <c r="F7" s="1">
        <v>29.15</v>
      </c>
      <c r="G7" s="1">
        <v>315</v>
      </c>
      <c r="H7" s="1">
        <v>0</v>
      </c>
      <c r="I7" s="1">
        <f t="shared" si="1"/>
        <v>315</v>
      </c>
      <c r="J7" s="1" t="s">
        <v>29</v>
      </c>
      <c r="K7" s="1" t="s">
        <v>210</v>
      </c>
      <c r="L7" s="1">
        <v>19860101</v>
      </c>
      <c r="M7" s="1" t="s">
        <v>264</v>
      </c>
      <c r="N7" s="1" t="s">
        <v>277</v>
      </c>
      <c r="O7" s="1">
        <v>2024</v>
      </c>
      <c r="P7" s="1">
        <v>2024</v>
      </c>
    </row>
    <row r="8" spans="1:16" ht="30" x14ac:dyDescent="0.25">
      <c r="A8" s="1" t="s">
        <v>305</v>
      </c>
      <c r="B8" s="1">
        <v>1353</v>
      </c>
      <c r="C8" s="1" t="s">
        <v>268</v>
      </c>
      <c r="D8" s="1">
        <v>1786</v>
      </c>
      <c r="E8" s="1">
        <v>1789</v>
      </c>
      <c r="F8" s="1">
        <v>32.56</v>
      </c>
      <c r="G8" s="1">
        <v>315</v>
      </c>
      <c r="H8" s="1">
        <v>0</v>
      </c>
      <c r="I8" s="1">
        <f t="shared" si="1"/>
        <v>315</v>
      </c>
      <c r="J8" s="1" t="s">
        <v>29</v>
      </c>
      <c r="K8" s="1" t="s">
        <v>210</v>
      </c>
      <c r="L8" s="1">
        <v>19860101</v>
      </c>
      <c r="M8" s="1" t="s">
        <v>264</v>
      </c>
      <c r="N8" s="1" t="s">
        <v>275</v>
      </c>
      <c r="O8" s="1">
        <v>2024</v>
      </c>
      <c r="P8" s="1">
        <v>2024</v>
      </c>
    </row>
    <row r="9" spans="1:16" ht="30" x14ac:dyDescent="0.25">
      <c r="A9" s="1" t="s">
        <v>321</v>
      </c>
      <c r="B9" s="1">
        <v>1470</v>
      </c>
      <c r="C9" s="1" t="s">
        <v>268</v>
      </c>
      <c r="D9" s="1">
        <v>1769</v>
      </c>
      <c r="E9" s="1">
        <v>1770</v>
      </c>
      <c r="F9" s="1">
        <v>37.44</v>
      </c>
      <c r="G9" s="1">
        <v>315</v>
      </c>
      <c r="H9" s="1">
        <v>0</v>
      </c>
      <c r="I9" s="1">
        <f t="shared" si="1"/>
        <v>315</v>
      </c>
      <c r="J9" s="1" t="s">
        <v>29</v>
      </c>
      <c r="K9" s="1" t="s">
        <v>210</v>
      </c>
      <c r="L9" s="1">
        <v>19860101</v>
      </c>
      <c r="M9" s="1" t="s">
        <v>264</v>
      </c>
      <c r="N9" s="1" t="s">
        <v>277</v>
      </c>
      <c r="O9" s="1">
        <v>2024</v>
      </c>
      <c r="P9" s="1">
        <v>2024</v>
      </c>
    </row>
    <row r="10" spans="1:16" ht="30" x14ac:dyDescent="0.25">
      <c r="A10" s="1" t="s">
        <v>322</v>
      </c>
      <c r="B10" s="1">
        <v>1471</v>
      </c>
      <c r="C10" s="1" t="s">
        <v>268</v>
      </c>
      <c r="D10" s="1">
        <v>1770</v>
      </c>
      <c r="E10" s="1">
        <v>1777</v>
      </c>
      <c r="F10" s="1">
        <v>25.6</v>
      </c>
      <c r="G10" s="1">
        <v>315</v>
      </c>
      <c r="H10" s="1">
        <v>0</v>
      </c>
      <c r="I10" s="1">
        <f t="shared" si="1"/>
        <v>315</v>
      </c>
      <c r="J10" s="1" t="s">
        <v>29</v>
      </c>
      <c r="K10" s="1" t="s">
        <v>210</v>
      </c>
      <c r="L10" s="1">
        <v>19860101</v>
      </c>
      <c r="M10" s="1" t="s">
        <v>264</v>
      </c>
      <c r="N10" s="1" t="s">
        <v>277</v>
      </c>
      <c r="O10" s="1">
        <v>2024</v>
      </c>
      <c r="P10" s="1">
        <v>2024</v>
      </c>
    </row>
    <row r="11" spans="1:16" ht="30" x14ac:dyDescent="0.25">
      <c r="A11" s="1" t="s">
        <v>348</v>
      </c>
      <c r="B11" s="1">
        <v>1551</v>
      </c>
      <c r="C11" s="1" t="s">
        <v>268</v>
      </c>
      <c r="D11" s="1">
        <v>1752</v>
      </c>
      <c r="E11" s="1">
        <v>1763</v>
      </c>
      <c r="F11" s="1">
        <v>30.02</v>
      </c>
      <c r="G11" s="1">
        <v>315</v>
      </c>
      <c r="H11" s="1">
        <v>0</v>
      </c>
      <c r="I11" s="1">
        <f t="shared" ref="I11:I16" si="2">G11</f>
        <v>315</v>
      </c>
      <c r="J11" s="1" t="s">
        <v>29</v>
      </c>
      <c r="K11" s="1" t="s">
        <v>210</v>
      </c>
      <c r="L11" s="1">
        <v>19860101</v>
      </c>
      <c r="M11" s="1" t="s">
        <v>264</v>
      </c>
      <c r="N11" s="1" t="s">
        <v>275</v>
      </c>
      <c r="O11" s="1">
        <v>2024</v>
      </c>
      <c r="P11" s="1">
        <v>2024</v>
      </c>
    </row>
    <row r="12" spans="1:16" ht="30" x14ac:dyDescent="0.25">
      <c r="A12" s="1" t="s">
        <v>353</v>
      </c>
      <c r="B12" s="1">
        <v>1557</v>
      </c>
      <c r="C12" s="1" t="s">
        <v>268</v>
      </c>
      <c r="D12" s="1">
        <v>1759</v>
      </c>
      <c r="E12" s="1">
        <v>1769</v>
      </c>
      <c r="F12" s="1">
        <v>38.72</v>
      </c>
      <c r="G12" s="1">
        <v>315</v>
      </c>
      <c r="H12" s="1">
        <v>0</v>
      </c>
      <c r="I12" s="1">
        <f t="shared" si="2"/>
        <v>315</v>
      </c>
      <c r="J12" s="1" t="s">
        <v>29</v>
      </c>
      <c r="K12" s="1" t="s">
        <v>210</v>
      </c>
      <c r="L12" s="1">
        <v>19860101</v>
      </c>
      <c r="M12" s="1" t="s">
        <v>264</v>
      </c>
      <c r="N12" s="1" t="s">
        <v>277</v>
      </c>
      <c r="O12" s="1">
        <v>2024</v>
      </c>
      <c r="P12" s="1">
        <v>2024</v>
      </c>
    </row>
    <row r="13" spans="1:16" ht="30" x14ac:dyDescent="0.25">
      <c r="A13" s="1" t="s">
        <v>362</v>
      </c>
      <c r="B13" s="1">
        <v>2</v>
      </c>
      <c r="C13" s="1" t="s">
        <v>268</v>
      </c>
      <c r="D13" s="1">
        <v>1763</v>
      </c>
      <c r="E13" s="1">
        <v>1765</v>
      </c>
      <c r="F13" s="1">
        <v>36.9</v>
      </c>
      <c r="G13" s="1">
        <v>315</v>
      </c>
      <c r="H13" s="1">
        <v>0</v>
      </c>
      <c r="I13" s="1">
        <f t="shared" si="2"/>
        <v>315</v>
      </c>
      <c r="J13" s="1" t="s">
        <v>29</v>
      </c>
      <c r="K13" s="1" t="s">
        <v>210</v>
      </c>
      <c r="L13" s="1">
        <v>19860101</v>
      </c>
      <c r="M13" s="1" t="s">
        <v>264</v>
      </c>
      <c r="N13" s="1" t="s">
        <v>275</v>
      </c>
      <c r="O13" s="1">
        <v>2024</v>
      </c>
      <c r="P13" s="1">
        <v>2024</v>
      </c>
    </row>
    <row r="14" spans="1:16" ht="30" x14ac:dyDescent="0.25">
      <c r="A14" s="1" t="s">
        <v>373</v>
      </c>
      <c r="B14" s="1">
        <v>2796</v>
      </c>
      <c r="C14" s="1" t="s">
        <v>268</v>
      </c>
      <c r="D14" s="1">
        <v>1791</v>
      </c>
      <c r="E14" s="1">
        <v>1792</v>
      </c>
      <c r="F14" s="1">
        <v>29.87</v>
      </c>
      <c r="G14" s="1">
        <v>315</v>
      </c>
      <c r="H14" s="1">
        <v>0</v>
      </c>
      <c r="I14" s="1">
        <f t="shared" si="2"/>
        <v>315</v>
      </c>
      <c r="J14" s="1" t="s">
        <v>29</v>
      </c>
      <c r="K14" s="1" t="s">
        <v>210</v>
      </c>
      <c r="L14" s="1">
        <v>19860101</v>
      </c>
      <c r="M14" s="1" t="s">
        <v>264</v>
      </c>
      <c r="N14" s="1" t="s">
        <v>277</v>
      </c>
      <c r="O14" s="1">
        <v>2024</v>
      </c>
      <c r="P14" s="1">
        <v>2024</v>
      </c>
    </row>
    <row r="15" spans="1:16" ht="30" x14ac:dyDescent="0.25">
      <c r="A15" s="1" t="s">
        <v>381</v>
      </c>
      <c r="B15" s="1">
        <v>3</v>
      </c>
      <c r="C15" s="1" t="s">
        <v>268</v>
      </c>
      <c r="D15" s="1">
        <v>1765</v>
      </c>
      <c r="E15" s="1">
        <v>1786</v>
      </c>
      <c r="F15" s="1">
        <v>30.83</v>
      </c>
      <c r="G15" s="1">
        <v>315</v>
      </c>
      <c r="H15" s="1">
        <v>0</v>
      </c>
      <c r="I15" s="1">
        <f t="shared" si="2"/>
        <v>315</v>
      </c>
      <c r="J15" s="1" t="s">
        <v>29</v>
      </c>
      <c r="K15" s="1" t="s">
        <v>210</v>
      </c>
      <c r="L15" s="1">
        <v>19860101</v>
      </c>
      <c r="M15" s="1" t="s">
        <v>264</v>
      </c>
      <c r="N15" s="1" t="s">
        <v>275</v>
      </c>
      <c r="O15" s="1">
        <v>2024</v>
      </c>
      <c r="P15" s="1">
        <v>2024</v>
      </c>
    </row>
    <row r="16" spans="1:16" ht="30" x14ac:dyDescent="0.25">
      <c r="A16" s="1" t="s">
        <v>396</v>
      </c>
      <c r="B16" s="1">
        <v>3263</v>
      </c>
      <c r="C16" s="1" t="s">
        <v>268</v>
      </c>
      <c r="D16" s="1">
        <v>2214</v>
      </c>
      <c r="E16" s="1">
        <v>2215</v>
      </c>
      <c r="F16" s="1">
        <v>47.63</v>
      </c>
      <c r="G16" s="1">
        <v>315</v>
      </c>
      <c r="H16" s="1">
        <v>0</v>
      </c>
      <c r="I16" s="1">
        <f t="shared" si="2"/>
        <v>315</v>
      </c>
      <c r="J16" s="1" t="s">
        <v>29</v>
      </c>
      <c r="K16" s="1" t="s">
        <v>210</v>
      </c>
      <c r="L16" s="1">
        <v>19900101</v>
      </c>
      <c r="M16" s="1" t="s">
        <v>264</v>
      </c>
      <c r="N16" s="1" t="s">
        <v>269</v>
      </c>
      <c r="O16" s="1">
        <v>2024</v>
      </c>
      <c r="P16" s="1">
        <v>2024</v>
      </c>
    </row>
    <row r="17" spans="1:16" ht="30" x14ac:dyDescent="0.25">
      <c r="A17" s="1" t="s">
        <v>441</v>
      </c>
      <c r="B17" s="1">
        <v>611</v>
      </c>
      <c r="C17" s="1" t="s">
        <v>28</v>
      </c>
      <c r="D17" s="1">
        <v>1873</v>
      </c>
      <c r="E17" s="1">
        <v>1871</v>
      </c>
      <c r="F17" s="1">
        <v>11.71</v>
      </c>
      <c r="G17" s="1">
        <v>315</v>
      </c>
      <c r="H17" s="1">
        <v>0</v>
      </c>
      <c r="I17" s="1">
        <f t="shared" ref="I17:I18" si="3">G17</f>
        <v>315</v>
      </c>
      <c r="J17" s="1" t="s">
        <v>29</v>
      </c>
      <c r="K17" s="1" t="s">
        <v>210</v>
      </c>
      <c r="L17" s="1">
        <v>19870101</v>
      </c>
      <c r="M17" s="1" t="s">
        <v>264</v>
      </c>
      <c r="N17" s="1" t="s">
        <v>279</v>
      </c>
      <c r="O17" s="1">
        <v>2024</v>
      </c>
      <c r="P17" s="1">
        <v>2024</v>
      </c>
    </row>
    <row r="18" spans="1:16" ht="30" x14ac:dyDescent="0.25">
      <c r="A18" s="1" t="s">
        <v>442</v>
      </c>
      <c r="B18" s="1">
        <v>614</v>
      </c>
      <c r="C18" s="1" t="s">
        <v>28</v>
      </c>
      <c r="D18" s="1">
        <v>1876</v>
      </c>
      <c r="E18" s="1">
        <v>1873</v>
      </c>
      <c r="F18" s="1">
        <v>25.43</v>
      </c>
      <c r="G18" s="1">
        <v>315</v>
      </c>
      <c r="H18" s="1">
        <v>0</v>
      </c>
      <c r="I18" s="1">
        <f t="shared" si="3"/>
        <v>315</v>
      </c>
      <c r="J18" s="1" t="s">
        <v>29</v>
      </c>
      <c r="K18" s="1" t="s">
        <v>210</v>
      </c>
      <c r="L18" s="1">
        <v>19870101</v>
      </c>
      <c r="M18" s="1" t="s">
        <v>264</v>
      </c>
      <c r="N18" s="1" t="s">
        <v>279</v>
      </c>
      <c r="O18" s="1">
        <v>2024</v>
      </c>
      <c r="P18" s="1">
        <v>2024</v>
      </c>
    </row>
    <row r="19" spans="1:16" x14ac:dyDescent="0.25">
      <c r="F19">
        <f>SUM(F2:F18)</f>
        <v>559.12</v>
      </c>
    </row>
  </sheetData>
  <autoFilter ref="A1:P18" xr:uid="{4BBFE288-ED4B-48E0-8C0B-B9F0259B9518}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0D787-E79C-4811-8FBA-AC5742F1AEB2}">
  <sheetPr>
    <tabColor rgb="FFFFC000"/>
  </sheetPr>
  <dimension ref="A1:P11"/>
  <sheetViews>
    <sheetView workbookViewId="0">
      <selection activeCell="F11" sqref="F11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1698</v>
      </c>
      <c r="B2">
        <v>2867</v>
      </c>
      <c r="C2" t="s">
        <v>268</v>
      </c>
      <c r="D2">
        <v>3132</v>
      </c>
      <c r="E2" t="s">
        <v>1699</v>
      </c>
      <c r="F2">
        <v>15</v>
      </c>
      <c r="G2">
        <v>400</v>
      </c>
      <c r="H2">
        <v>0</v>
      </c>
      <c r="I2">
        <f t="shared" ref="I2:I10" si="0">G2</f>
        <v>400</v>
      </c>
      <c r="J2" t="s">
        <v>29</v>
      </c>
      <c r="L2">
        <v>20010101</v>
      </c>
      <c r="M2" t="s">
        <v>264</v>
      </c>
      <c r="N2" t="s">
        <v>1339</v>
      </c>
      <c r="O2">
        <v>2024</v>
      </c>
      <c r="P2">
        <v>0</v>
      </c>
    </row>
    <row r="3" spans="1:16" x14ac:dyDescent="0.25">
      <c r="A3" t="s">
        <v>1700</v>
      </c>
      <c r="B3">
        <v>2869</v>
      </c>
      <c r="C3" t="s">
        <v>268</v>
      </c>
      <c r="D3">
        <v>3133</v>
      </c>
      <c r="E3" t="s">
        <v>1701</v>
      </c>
      <c r="F3">
        <v>14.99</v>
      </c>
      <c r="G3">
        <v>400</v>
      </c>
      <c r="H3">
        <v>0</v>
      </c>
      <c r="I3">
        <f t="shared" si="0"/>
        <v>400</v>
      </c>
      <c r="J3" t="s">
        <v>29</v>
      </c>
      <c r="L3">
        <v>20010101</v>
      </c>
      <c r="M3" t="s">
        <v>264</v>
      </c>
      <c r="N3" t="s">
        <v>1339</v>
      </c>
      <c r="O3">
        <v>2024</v>
      </c>
      <c r="P3">
        <v>0</v>
      </c>
    </row>
    <row r="4" spans="1:16" x14ac:dyDescent="0.25">
      <c r="A4" t="s">
        <v>1702</v>
      </c>
      <c r="B4">
        <v>2871</v>
      </c>
      <c r="C4" t="s">
        <v>268</v>
      </c>
      <c r="D4">
        <v>3134</v>
      </c>
      <c r="E4" t="s">
        <v>1703</v>
      </c>
      <c r="F4">
        <v>15</v>
      </c>
      <c r="G4">
        <v>400</v>
      </c>
      <c r="H4">
        <v>0</v>
      </c>
      <c r="I4">
        <f t="shared" si="0"/>
        <v>400</v>
      </c>
      <c r="J4" t="s">
        <v>29</v>
      </c>
      <c r="L4">
        <v>20010101</v>
      </c>
      <c r="M4" t="s">
        <v>264</v>
      </c>
      <c r="N4" t="s">
        <v>1339</v>
      </c>
      <c r="O4">
        <v>2024</v>
      </c>
      <c r="P4">
        <v>0</v>
      </c>
    </row>
    <row r="5" spans="1:16" x14ac:dyDescent="0.25">
      <c r="A5" t="s">
        <v>1704</v>
      </c>
      <c r="B5">
        <v>2872</v>
      </c>
      <c r="C5" t="s">
        <v>268</v>
      </c>
      <c r="D5">
        <v>3239</v>
      </c>
      <c r="E5" t="s">
        <v>1705</v>
      </c>
      <c r="F5">
        <v>10.25</v>
      </c>
      <c r="G5">
        <v>400</v>
      </c>
      <c r="H5">
        <v>0</v>
      </c>
      <c r="I5">
        <f t="shared" si="0"/>
        <v>400</v>
      </c>
      <c r="J5" t="s">
        <v>29</v>
      </c>
      <c r="L5">
        <v>20010101</v>
      </c>
      <c r="M5" t="s">
        <v>264</v>
      </c>
      <c r="N5" t="s">
        <v>1333</v>
      </c>
      <c r="O5">
        <v>2024</v>
      </c>
      <c r="P5">
        <v>0</v>
      </c>
    </row>
    <row r="6" spans="1:16" x14ac:dyDescent="0.25">
      <c r="A6" t="s">
        <v>1706</v>
      </c>
      <c r="B6">
        <v>2873</v>
      </c>
      <c r="C6" t="s">
        <v>268</v>
      </c>
      <c r="D6">
        <v>3240</v>
      </c>
      <c r="E6" t="s">
        <v>1707</v>
      </c>
      <c r="F6">
        <v>10.75</v>
      </c>
      <c r="G6">
        <v>400</v>
      </c>
      <c r="H6">
        <v>0</v>
      </c>
      <c r="I6">
        <f t="shared" si="0"/>
        <v>400</v>
      </c>
      <c r="J6" t="s">
        <v>29</v>
      </c>
      <c r="L6">
        <v>20010101</v>
      </c>
      <c r="M6" t="s">
        <v>264</v>
      </c>
      <c r="N6" t="s">
        <v>1333</v>
      </c>
      <c r="O6">
        <v>2024</v>
      </c>
      <c r="P6">
        <v>0</v>
      </c>
    </row>
    <row r="7" spans="1:16" x14ac:dyDescent="0.25">
      <c r="A7" t="s">
        <v>1708</v>
      </c>
      <c r="B7">
        <v>2874</v>
      </c>
      <c r="C7" t="s">
        <v>268</v>
      </c>
      <c r="D7">
        <v>3241</v>
      </c>
      <c r="E7" t="s">
        <v>1709</v>
      </c>
      <c r="F7">
        <v>10.75</v>
      </c>
      <c r="G7">
        <v>400</v>
      </c>
      <c r="H7">
        <v>0</v>
      </c>
      <c r="I7">
        <f t="shared" si="0"/>
        <v>400</v>
      </c>
      <c r="J7" t="s">
        <v>29</v>
      </c>
      <c r="L7">
        <v>20010101</v>
      </c>
      <c r="M7" t="s">
        <v>264</v>
      </c>
      <c r="N7" t="s">
        <v>1333</v>
      </c>
      <c r="O7">
        <v>2024</v>
      </c>
      <c r="P7">
        <v>0</v>
      </c>
    </row>
    <row r="8" spans="1:16" x14ac:dyDescent="0.25">
      <c r="A8" t="s">
        <v>1718</v>
      </c>
      <c r="B8">
        <v>3594</v>
      </c>
      <c r="C8" t="s">
        <v>268</v>
      </c>
      <c r="D8">
        <v>3136</v>
      </c>
      <c r="E8">
        <v>3240</v>
      </c>
      <c r="F8">
        <v>8.75</v>
      </c>
      <c r="G8">
        <v>400</v>
      </c>
      <c r="H8">
        <v>0</v>
      </c>
      <c r="I8">
        <f t="shared" si="0"/>
        <v>400</v>
      </c>
      <c r="J8" t="s">
        <v>29</v>
      </c>
      <c r="L8">
        <v>20010101</v>
      </c>
      <c r="M8" t="s">
        <v>264</v>
      </c>
      <c r="N8" t="s">
        <v>1333</v>
      </c>
      <c r="O8">
        <v>2024</v>
      </c>
      <c r="P8">
        <v>0</v>
      </c>
    </row>
    <row r="9" spans="1:16" x14ac:dyDescent="0.25">
      <c r="A9" t="s">
        <v>1730</v>
      </c>
      <c r="B9">
        <v>4366</v>
      </c>
      <c r="C9" t="s">
        <v>268</v>
      </c>
      <c r="D9">
        <v>3137</v>
      </c>
      <c r="E9">
        <v>3241</v>
      </c>
      <c r="F9">
        <v>8.75</v>
      </c>
      <c r="G9">
        <v>400</v>
      </c>
      <c r="H9">
        <v>0</v>
      </c>
      <c r="I9">
        <f t="shared" si="0"/>
        <v>400</v>
      </c>
      <c r="J9" t="s">
        <v>29</v>
      </c>
      <c r="L9">
        <v>20010101</v>
      </c>
      <c r="M9" t="s">
        <v>264</v>
      </c>
      <c r="N9" t="s">
        <v>1333</v>
      </c>
      <c r="O9">
        <v>2024</v>
      </c>
      <c r="P9">
        <v>0</v>
      </c>
    </row>
    <row r="10" spans="1:16" x14ac:dyDescent="0.25">
      <c r="A10" t="s">
        <v>1731</v>
      </c>
      <c r="B10">
        <v>4368</v>
      </c>
      <c r="C10" t="s">
        <v>268</v>
      </c>
      <c r="D10">
        <v>3135</v>
      </c>
      <c r="E10">
        <v>3239</v>
      </c>
      <c r="F10">
        <v>9.26</v>
      </c>
      <c r="G10">
        <v>400</v>
      </c>
      <c r="H10">
        <v>0</v>
      </c>
      <c r="I10">
        <f t="shared" si="0"/>
        <v>400</v>
      </c>
      <c r="J10" t="s">
        <v>29</v>
      </c>
      <c r="L10">
        <v>20010101</v>
      </c>
      <c r="M10" t="s">
        <v>264</v>
      </c>
      <c r="N10" t="s">
        <v>1333</v>
      </c>
      <c r="O10">
        <v>2024</v>
      </c>
      <c r="P10">
        <v>0</v>
      </c>
    </row>
    <row r="11" spans="1:16" x14ac:dyDescent="0.25">
      <c r="F11">
        <f>SUM(F2:F10)</f>
        <v>103.50000000000001</v>
      </c>
    </row>
  </sheetData>
  <autoFilter ref="A1:P10" xr:uid="{5B932A52-97B4-4E9A-97E8-1CB23E2BF40D}">
    <sortState xmlns:xlrd2="http://schemas.microsoft.com/office/spreadsheetml/2017/richdata2" ref="A2:P10">
      <sortCondition descending="1" ref="P1:P10"/>
    </sortState>
  </autoFilter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6CDE9-3D00-49F1-AFDE-6349B194AA63}">
  <sheetPr>
    <tabColor rgb="FFFFC000"/>
  </sheetPr>
  <dimension ref="A1:P8"/>
  <sheetViews>
    <sheetView workbookViewId="0">
      <selection activeCell="F8" sqref="F8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1679</v>
      </c>
      <c r="B2">
        <v>2986</v>
      </c>
      <c r="C2" t="s">
        <v>268</v>
      </c>
      <c r="D2">
        <v>1501</v>
      </c>
      <c r="E2">
        <v>1502</v>
      </c>
      <c r="F2">
        <v>41.1</v>
      </c>
      <c r="G2">
        <v>400</v>
      </c>
      <c r="H2">
        <v>0</v>
      </c>
      <c r="I2">
        <f t="shared" ref="I2:I7" si="0">G2</f>
        <v>400</v>
      </c>
      <c r="J2" t="s">
        <v>29</v>
      </c>
      <c r="K2" t="s">
        <v>210</v>
      </c>
      <c r="L2">
        <v>19920101</v>
      </c>
      <c r="M2" t="s">
        <v>161</v>
      </c>
      <c r="N2" t="s">
        <v>1038</v>
      </c>
      <c r="O2">
        <v>2024</v>
      </c>
      <c r="P2">
        <v>0</v>
      </c>
    </row>
    <row r="3" spans="1:16" x14ac:dyDescent="0.25">
      <c r="A3" t="s">
        <v>1680</v>
      </c>
      <c r="B3">
        <v>2987</v>
      </c>
      <c r="C3" t="s">
        <v>268</v>
      </c>
      <c r="D3">
        <v>1502</v>
      </c>
      <c r="E3">
        <v>1503</v>
      </c>
      <c r="F3">
        <v>51.9</v>
      </c>
      <c r="G3">
        <v>400</v>
      </c>
      <c r="H3">
        <v>0</v>
      </c>
      <c r="I3">
        <f t="shared" si="0"/>
        <v>400</v>
      </c>
      <c r="J3" t="s">
        <v>29</v>
      </c>
      <c r="K3" t="s">
        <v>210</v>
      </c>
      <c r="L3">
        <v>19920101</v>
      </c>
      <c r="M3" t="s">
        <v>161</v>
      </c>
      <c r="N3" t="s">
        <v>1038</v>
      </c>
      <c r="O3">
        <v>2024</v>
      </c>
      <c r="P3">
        <v>0</v>
      </c>
    </row>
    <row r="4" spans="1:16" x14ac:dyDescent="0.25">
      <c r="A4" t="s">
        <v>1681</v>
      </c>
      <c r="B4">
        <v>2989</v>
      </c>
      <c r="C4" t="s">
        <v>268</v>
      </c>
      <c r="D4">
        <v>1408</v>
      </c>
      <c r="E4">
        <v>1505</v>
      </c>
      <c r="F4">
        <v>17.7</v>
      </c>
      <c r="G4">
        <v>400</v>
      </c>
      <c r="H4">
        <v>0</v>
      </c>
      <c r="I4">
        <f t="shared" si="0"/>
        <v>400</v>
      </c>
      <c r="J4" t="s">
        <v>29</v>
      </c>
      <c r="K4" t="s">
        <v>210</v>
      </c>
      <c r="L4">
        <v>19970101</v>
      </c>
      <c r="M4" t="s">
        <v>161</v>
      </c>
      <c r="N4" t="s">
        <v>1040</v>
      </c>
      <c r="O4">
        <v>2024</v>
      </c>
      <c r="P4">
        <v>0</v>
      </c>
    </row>
    <row r="5" spans="1:16" x14ac:dyDescent="0.25">
      <c r="A5" t="s">
        <v>1682</v>
      </c>
      <c r="B5">
        <v>2990</v>
      </c>
      <c r="C5" t="s">
        <v>268</v>
      </c>
      <c r="D5">
        <v>1503</v>
      </c>
      <c r="E5">
        <v>1369</v>
      </c>
      <c r="F5">
        <v>22.84</v>
      </c>
      <c r="G5">
        <v>400</v>
      </c>
      <c r="H5">
        <v>0</v>
      </c>
      <c r="I5">
        <f t="shared" si="0"/>
        <v>400</v>
      </c>
      <c r="J5" t="s">
        <v>29</v>
      </c>
      <c r="K5" t="s">
        <v>210</v>
      </c>
      <c r="L5">
        <v>19920101</v>
      </c>
      <c r="M5" t="s">
        <v>161</v>
      </c>
      <c r="N5" t="s">
        <v>1042</v>
      </c>
      <c r="O5">
        <v>2024</v>
      </c>
      <c r="P5">
        <v>0</v>
      </c>
    </row>
    <row r="6" spans="1:16" x14ac:dyDescent="0.25">
      <c r="A6" t="s">
        <v>1688</v>
      </c>
      <c r="B6">
        <v>3193</v>
      </c>
      <c r="C6" t="s">
        <v>268</v>
      </c>
      <c r="D6">
        <v>1407</v>
      </c>
      <c r="E6">
        <v>1406</v>
      </c>
      <c r="F6">
        <v>42.84</v>
      </c>
      <c r="G6">
        <v>400</v>
      </c>
      <c r="H6">
        <v>0</v>
      </c>
      <c r="I6">
        <f t="shared" si="0"/>
        <v>400</v>
      </c>
      <c r="J6" t="s">
        <v>29</v>
      </c>
      <c r="K6" t="s">
        <v>210</v>
      </c>
      <c r="L6">
        <v>19970101</v>
      </c>
      <c r="M6" t="s">
        <v>161</v>
      </c>
      <c r="N6" t="s">
        <v>1040</v>
      </c>
      <c r="O6">
        <v>2024</v>
      </c>
      <c r="P6">
        <v>0</v>
      </c>
    </row>
    <row r="7" spans="1:16" x14ac:dyDescent="0.25">
      <c r="A7" t="s">
        <v>1689</v>
      </c>
      <c r="B7">
        <v>3209</v>
      </c>
      <c r="C7" t="s">
        <v>268</v>
      </c>
      <c r="D7">
        <v>1408</v>
      </c>
      <c r="E7">
        <v>1407</v>
      </c>
      <c r="F7">
        <v>48.01</v>
      </c>
      <c r="G7">
        <v>400</v>
      </c>
      <c r="H7">
        <v>0</v>
      </c>
      <c r="I7">
        <f t="shared" si="0"/>
        <v>400</v>
      </c>
      <c r="J7" t="s">
        <v>29</v>
      </c>
      <c r="K7" t="s">
        <v>210</v>
      </c>
      <c r="L7">
        <v>19970101</v>
      </c>
      <c r="M7" t="s">
        <v>161</v>
      </c>
      <c r="N7" t="s">
        <v>1040</v>
      </c>
      <c r="O7">
        <v>2024</v>
      </c>
      <c r="P7">
        <v>0</v>
      </c>
    </row>
    <row r="8" spans="1:16" x14ac:dyDescent="0.25">
      <c r="F8">
        <f>SUM(F2:F7)</f>
        <v>224.39</v>
      </c>
    </row>
  </sheetData>
  <autoFilter ref="A1:P7" xr:uid="{5B932A52-97B4-4E9A-97E8-1CB23E2BF40D}">
    <sortState xmlns:xlrd2="http://schemas.microsoft.com/office/spreadsheetml/2017/richdata2" ref="A2:P7">
      <sortCondition descending="1" ref="P1:P7"/>
    </sortState>
  </autoFilter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01576-3EB3-4830-8620-1B749249BA54}">
  <sheetPr>
    <tabColor rgb="FFFFC000"/>
  </sheetPr>
  <dimension ref="A1:P3"/>
  <sheetViews>
    <sheetView workbookViewId="0">
      <selection activeCell="F3" sqref="F3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1710</v>
      </c>
      <c r="B2">
        <v>3046</v>
      </c>
      <c r="C2" t="s">
        <v>268</v>
      </c>
      <c r="D2">
        <v>3205</v>
      </c>
      <c r="E2" t="s">
        <v>1711</v>
      </c>
      <c r="F2">
        <v>22.67</v>
      </c>
      <c r="G2">
        <v>400</v>
      </c>
      <c r="H2">
        <v>0</v>
      </c>
      <c r="I2">
        <f t="shared" ref="I2" si="0">G2</f>
        <v>400</v>
      </c>
      <c r="J2" t="s">
        <v>29</v>
      </c>
      <c r="K2" t="s">
        <v>1712</v>
      </c>
      <c r="L2">
        <v>19940101</v>
      </c>
      <c r="M2" t="s">
        <v>264</v>
      </c>
      <c r="N2" t="s">
        <v>1713</v>
      </c>
      <c r="O2">
        <v>2024</v>
      </c>
      <c r="P2">
        <v>0</v>
      </c>
    </row>
    <row r="3" spans="1:16" x14ac:dyDescent="0.25">
      <c r="F3">
        <f>SUM(F2)</f>
        <v>22.67</v>
      </c>
    </row>
  </sheetData>
  <autoFilter ref="A1:P2" xr:uid="{5B932A52-97B4-4E9A-97E8-1CB23E2BF40D}">
    <sortState xmlns:xlrd2="http://schemas.microsoft.com/office/spreadsheetml/2017/richdata2" ref="A2:P2">
      <sortCondition descending="1" ref="P1:P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FE288-ED4B-48E0-8C0B-B9F0259B9518}">
  <dimension ref="A1:P298"/>
  <sheetViews>
    <sheetView workbookViewId="0">
      <selection activeCell="E16" sqref="E16"/>
    </sheetView>
  </sheetViews>
  <sheetFormatPr defaultColWidth="20.42578125" defaultRowHeight="15" x14ac:dyDescent="0.25"/>
  <cols>
    <col min="1" max="1" width="20.140625" customWidth="1"/>
    <col min="2" max="2" width="7.28515625" bestFit="1" customWidth="1"/>
    <col min="3" max="3" width="14.85546875" bestFit="1" customWidth="1"/>
    <col min="4" max="4" width="9" bestFit="1" customWidth="1"/>
    <col min="5" max="5" width="8.85546875" bestFit="1" customWidth="1"/>
    <col min="6" max="6" width="6.28515625" bestFit="1" customWidth="1"/>
    <col min="7" max="7" width="4" bestFit="1" customWidth="1"/>
    <col min="8" max="8" width="3.7109375" bestFit="1" customWidth="1"/>
    <col min="9" max="9" width="7.85546875" bestFit="1" customWidth="1"/>
    <col min="10" max="10" width="5.28515625" bestFit="1" customWidth="1"/>
    <col min="11" max="11" width="12.570312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ht="30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</row>
    <row r="2" spans="1:16" ht="30" x14ac:dyDescent="0.25">
      <c r="A2" s="1" t="s">
        <v>26</v>
      </c>
      <c r="B2" s="1" t="s">
        <v>27</v>
      </c>
      <c r="C2" s="1" t="s">
        <v>28</v>
      </c>
      <c r="D2" s="1">
        <v>40150</v>
      </c>
      <c r="E2" s="1">
        <v>40200</v>
      </c>
      <c r="F2" s="1">
        <v>36.61</v>
      </c>
      <c r="G2" s="1">
        <v>300</v>
      </c>
      <c r="H2" s="1">
        <v>0</v>
      </c>
      <c r="I2" s="1">
        <f>G2</f>
        <v>300</v>
      </c>
      <c r="J2" s="1" t="s">
        <v>29</v>
      </c>
      <c r="K2" s="1" t="s">
        <v>30</v>
      </c>
      <c r="L2" s="1">
        <v>19700101</v>
      </c>
      <c r="M2" s="1" t="s">
        <v>31</v>
      </c>
      <c r="N2" s="1" t="s">
        <v>32</v>
      </c>
      <c r="O2" s="1">
        <v>2024</v>
      </c>
      <c r="P2" s="1">
        <v>2024</v>
      </c>
    </row>
    <row r="3" spans="1:16" ht="30" x14ac:dyDescent="0.25">
      <c r="A3" s="1" t="s">
        <v>33</v>
      </c>
      <c r="B3" s="1" t="s">
        <v>34</v>
      </c>
      <c r="C3" s="1" t="s">
        <v>28</v>
      </c>
      <c r="D3" s="1">
        <v>40230</v>
      </c>
      <c r="E3" s="1">
        <v>40240</v>
      </c>
      <c r="F3" s="1">
        <v>35.119999999999997</v>
      </c>
      <c r="G3" s="1">
        <v>300</v>
      </c>
      <c r="H3" s="1">
        <v>0</v>
      </c>
      <c r="I3" s="1">
        <f t="shared" ref="I3:I66" si="0">G3</f>
        <v>300</v>
      </c>
      <c r="J3" s="1" t="s">
        <v>29</v>
      </c>
      <c r="K3" s="1" t="s">
        <v>30</v>
      </c>
      <c r="L3" s="1">
        <v>19700101</v>
      </c>
      <c r="M3" s="1" t="s">
        <v>31</v>
      </c>
      <c r="N3" s="1" t="s">
        <v>32</v>
      </c>
      <c r="O3" s="1">
        <v>2024</v>
      </c>
      <c r="P3" s="1">
        <v>2024</v>
      </c>
    </row>
    <row r="4" spans="1:16" ht="30" x14ac:dyDescent="0.25">
      <c r="A4" s="1" t="s">
        <v>35</v>
      </c>
      <c r="B4" s="1" t="s">
        <v>36</v>
      </c>
      <c r="C4" s="1" t="s">
        <v>28</v>
      </c>
      <c r="D4" s="1">
        <v>40360</v>
      </c>
      <c r="E4" s="1">
        <v>40370</v>
      </c>
      <c r="F4" s="1">
        <v>39.770000000000003</v>
      </c>
      <c r="G4" s="1">
        <v>300</v>
      </c>
      <c r="H4" s="1">
        <v>0</v>
      </c>
      <c r="I4" s="1">
        <f t="shared" si="0"/>
        <v>300</v>
      </c>
      <c r="J4" s="1" t="s">
        <v>29</v>
      </c>
      <c r="K4" s="1" t="s">
        <v>37</v>
      </c>
      <c r="L4" s="1">
        <v>19700101</v>
      </c>
      <c r="M4" s="1" t="s">
        <v>31</v>
      </c>
      <c r="N4" s="1" t="s">
        <v>32</v>
      </c>
      <c r="O4" s="1">
        <v>2024</v>
      </c>
      <c r="P4" s="1">
        <v>2024</v>
      </c>
    </row>
    <row r="5" spans="1:16" ht="30" x14ac:dyDescent="0.25">
      <c r="A5" s="1" t="s">
        <v>38</v>
      </c>
      <c r="B5" s="1" t="s">
        <v>39</v>
      </c>
      <c r="C5" s="1" t="s">
        <v>28</v>
      </c>
      <c r="D5" s="1">
        <v>40400</v>
      </c>
      <c r="E5" s="1">
        <v>40410</v>
      </c>
      <c r="F5" s="1">
        <v>36.54</v>
      </c>
      <c r="G5" s="1">
        <v>300</v>
      </c>
      <c r="H5" s="1">
        <v>0</v>
      </c>
      <c r="I5" s="1">
        <f t="shared" si="0"/>
        <v>300</v>
      </c>
      <c r="J5" s="1" t="s">
        <v>29</v>
      </c>
      <c r="K5" s="1" t="s">
        <v>30</v>
      </c>
      <c r="L5" s="1">
        <v>19700101</v>
      </c>
      <c r="M5" s="1" t="s">
        <v>31</v>
      </c>
      <c r="N5" s="1" t="s">
        <v>32</v>
      </c>
      <c r="O5" s="1">
        <v>2024</v>
      </c>
      <c r="P5" s="1">
        <v>2024</v>
      </c>
    </row>
    <row r="6" spans="1:16" ht="30" x14ac:dyDescent="0.25">
      <c r="A6" s="1" t="s">
        <v>40</v>
      </c>
      <c r="B6" s="1" t="s">
        <v>41</v>
      </c>
      <c r="C6" s="1" t="s">
        <v>28</v>
      </c>
      <c r="D6" s="1">
        <v>40160</v>
      </c>
      <c r="E6" s="1">
        <v>40170</v>
      </c>
      <c r="F6" s="1">
        <v>41.55</v>
      </c>
      <c r="G6" s="1">
        <v>300</v>
      </c>
      <c r="H6" s="1">
        <v>0</v>
      </c>
      <c r="I6" s="1">
        <f t="shared" si="0"/>
        <v>300</v>
      </c>
      <c r="J6" s="1" t="s">
        <v>29</v>
      </c>
      <c r="K6" s="1" t="s">
        <v>30</v>
      </c>
      <c r="L6" s="1">
        <v>19700101</v>
      </c>
      <c r="M6" s="1" t="s">
        <v>31</v>
      </c>
      <c r="N6" s="1" t="s">
        <v>32</v>
      </c>
      <c r="O6" s="1">
        <v>2024</v>
      </c>
      <c r="P6" s="1">
        <v>2024</v>
      </c>
    </row>
    <row r="7" spans="1:16" ht="30" x14ac:dyDescent="0.25">
      <c r="A7" s="1" t="s">
        <v>42</v>
      </c>
      <c r="B7" s="1" t="s">
        <v>43</v>
      </c>
      <c r="C7" s="1" t="s">
        <v>28</v>
      </c>
      <c r="D7" s="1">
        <v>40240</v>
      </c>
      <c r="E7" s="1">
        <v>40160</v>
      </c>
      <c r="F7" s="1">
        <v>46.24</v>
      </c>
      <c r="G7" s="1">
        <v>300</v>
      </c>
      <c r="H7" s="1">
        <v>0</v>
      </c>
      <c r="I7" s="1">
        <f t="shared" si="0"/>
        <v>300</v>
      </c>
      <c r="J7" s="1" t="s">
        <v>29</v>
      </c>
      <c r="K7" s="1" t="s">
        <v>30</v>
      </c>
      <c r="L7" s="1">
        <v>19700101</v>
      </c>
      <c r="M7" s="1" t="s">
        <v>31</v>
      </c>
      <c r="N7" s="1" t="s">
        <v>32</v>
      </c>
      <c r="O7" s="1">
        <v>2024</v>
      </c>
      <c r="P7" s="1">
        <v>2024</v>
      </c>
    </row>
    <row r="8" spans="1:16" ht="30" x14ac:dyDescent="0.25">
      <c r="A8" s="1" t="s">
        <v>44</v>
      </c>
      <c r="B8" s="1" t="s">
        <v>45</v>
      </c>
      <c r="C8" s="1" t="s">
        <v>28</v>
      </c>
      <c r="D8" s="1">
        <v>40370</v>
      </c>
      <c r="E8" s="1">
        <v>40230</v>
      </c>
      <c r="F8" s="1">
        <v>42.02</v>
      </c>
      <c r="G8" s="1">
        <v>300</v>
      </c>
      <c r="H8" s="1">
        <v>0</v>
      </c>
      <c r="I8" s="1">
        <f t="shared" si="0"/>
        <v>300</v>
      </c>
      <c r="J8" s="1" t="s">
        <v>29</v>
      </c>
      <c r="K8" s="1" t="s">
        <v>30</v>
      </c>
      <c r="L8" s="1">
        <v>19700101</v>
      </c>
      <c r="M8" s="1" t="s">
        <v>31</v>
      </c>
      <c r="N8" s="1" t="s">
        <v>32</v>
      </c>
      <c r="O8" s="1">
        <v>2024</v>
      </c>
      <c r="P8" s="1">
        <v>2024</v>
      </c>
    </row>
    <row r="9" spans="1:16" ht="30" x14ac:dyDescent="0.25">
      <c r="A9" s="1" t="s">
        <v>46</v>
      </c>
      <c r="B9" s="1" t="s">
        <v>47</v>
      </c>
      <c r="C9" s="1" t="s">
        <v>28</v>
      </c>
      <c r="D9" s="1">
        <v>40400</v>
      </c>
      <c r="E9" s="1">
        <v>41050</v>
      </c>
      <c r="F9" s="1">
        <v>36.979999999999997</v>
      </c>
      <c r="G9" s="1">
        <v>300</v>
      </c>
      <c r="H9" s="1">
        <v>0</v>
      </c>
      <c r="I9" s="1">
        <f t="shared" si="0"/>
        <v>300</v>
      </c>
      <c r="J9" s="1" t="s">
        <v>29</v>
      </c>
      <c r="K9" s="1" t="s">
        <v>37</v>
      </c>
      <c r="L9" s="1">
        <v>19700101</v>
      </c>
      <c r="M9" s="1" t="s">
        <v>31</v>
      </c>
      <c r="N9" s="1" t="s">
        <v>32</v>
      </c>
      <c r="O9" s="1">
        <v>2024</v>
      </c>
      <c r="P9" s="1">
        <v>2024</v>
      </c>
    </row>
    <row r="10" spans="1:16" ht="30" x14ac:dyDescent="0.25">
      <c r="A10" s="1" t="s">
        <v>48</v>
      </c>
      <c r="B10" s="1" t="s">
        <v>49</v>
      </c>
      <c r="C10" s="1" t="s">
        <v>28</v>
      </c>
      <c r="D10" s="1">
        <v>40170</v>
      </c>
      <c r="E10" s="1">
        <v>40180</v>
      </c>
      <c r="F10" s="1">
        <v>39.68</v>
      </c>
      <c r="G10" s="1">
        <v>300</v>
      </c>
      <c r="H10" s="1">
        <v>0</v>
      </c>
      <c r="I10" s="1">
        <f t="shared" si="0"/>
        <v>300</v>
      </c>
      <c r="J10" s="1" t="s">
        <v>29</v>
      </c>
      <c r="K10" s="1" t="s">
        <v>30</v>
      </c>
      <c r="L10" s="1">
        <v>19700101</v>
      </c>
      <c r="M10" s="1" t="s">
        <v>31</v>
      </c>
      <c r="N10" s="1" t="s">
        <v>32</v>
      </c>
      <c r="O10" s="1">
        <v>2024</v>
      </c>
      <c r="P10" s="1">
        <v>2024</v>
      </c>
    </row>
    <row r="11" spans="1:16" ht="30" x14ac:dyDescent="0.25">
      <c r="A11" s="1" t="s">
        <v>50</v>
      </c>
      <c r="B11" s="1" t="s">
        <v>51</v>
      </c>
      <c r="C11" s="1" t="s">
        <v>28</v>
      </c>
      <c r="D11" s="1">
        <v>40370</v>
      </c>
      <c r="E11" s="1">
        <v>40380</v>
      </c>
      <c r="F11" s="1">
        <v>40.229999999999997</v>
      </c>
      <c r="G11" s="1">
        <v>300</v>
      </c>
      <c r="H11" s="1">
        <v>0</v>
      </c>
      <c r="I11" s="1">
        <f t="shared" si="0"/>
        <v>300</v>
      </c>
      <c r="J11" s="1" t="s">
        <v>29</v>
      </c>
      <c r="K11" s="1" t="s">
        <v>30</v>
      </c>
      <c r="L11" s="1">
        <v>19700101</v>
      </c>
      <c r="M11" s="1" t="s">
        <v>31</v>
      </c>
      <c r="N11" s="1" t="s">
        <v>32</v>
      </c>
      <c r="O11" s="1">
        <v>2024</v>
      </c>
      <c r="P11" s="1">
        <v>2024</v>
      </c>
    </row>
    <row r="12" spans="1:16" ht="30" x14ac:dyDescent="0.25">
      <c r="A12" s="1" t="s">
        <v>52</v>
      </c>
      <c r="B12" s="1" t="s">
        <v>53</v>
      </c>
      <c r="C12" s="1" t="s">
        <v>28</v>
      </c>
      <c r="D12" s="1">
        <v>40410</v>
      </c>
      <c r="E12" s="1">
        <v>40360</v>
      </c>
      <c r="F12" s="1">
        <v>39.24</v>
      </c>
      <c r="G12" s="1">
        <v>300</v>
      </c>
      <c r="H12" s="1">
        <v>0</v>
      </c>
      <c r="I12" s="1">
        <f t="shared" si="0"/>
        <v>300</v>
      </c>
      <c r="J12" s="1" t="s">
        <v>29</v>
      </c>
      <c r="K12" s="1" t="s">
        <v>30</v>
      </c>
      <c r="L12" s="1">
        <v>19700101</v>
      </c>
      <c r="M12" s="1" t="s">
        <v>31</v>
      </c>
      <c r="N12" s="1" t="s">
        <v>32</v>
      </c>
      <c r="O12" s="1">
        <v>2024</v>
      </c>
      <c r="P12" s="1">
        <v>2024</v>
      </c>
    </row>
    <row r="13" spans="1:16" ht="30" x14ac:dyDescent="0.25">
      <c r="A13" s="1" t="s">
        <v>54</v>
      </c>
      <c r="B13" s="1" t="s">
        <v>55</v>
      </c>
      <c r="C13" s="1" t="s">
        <v>28</v>
      </c>
      <c r="D13" s="1">
        <v>40180</v>
      </c>
      <c r="E13" s="1">
        <v>40190</v>
      </c>
      <c r="F13" s="1">
        <v>39.42</v>
      </c>
      <c r="G13" s="1">
        <v>300</v>
      </c>
      <c r="H13" s="1">
        <v>0</v>
      </c>
      <c r="I13" s="1">
        <f t="shared" si="0"/>
        <v>300</v>
      </c>
      <c r="J13" s="1" t="s">
        <v>29</v>
      </c>
      <c r="K13" s="1" t="s">
        <v>30</v>
      </c>
      <c r="L13" s="1">
        <v>19700101</v>
      </c>
      <c r="M13" s="1" t="s">
        <v>31</v>
      </c>
      <c r="N13" s="1" t="s">
        <v>32</v>
      </c>
      <c r="O13" s="1">
        <v>2024</v>
      </c>
      <c r="P13" s="1">
        <v>2024</v>
      </c>
    </row>
    <row r="14" spans="1:16" ht="30" x14ac:dyDescent="0.25">
      <c r="A14" s="1" t="s">
        <v>56</v>
      </c>
      <c r="B14" s="1" t="s">
        <v>57</v>
      </c>
      <c r="C14" s="1" t="s">
        <v>28</v>
      </c>
      <c r="D14" s="1">
        <v>40410</v>
      </c>
      <c r="E14" s="1">
        <v>40420</v>
      </c>
      <c r="F14" s="1">
        <v>43.74</v>
      </c>
      <c r="G14" s="1">
        <v>300</v>
      </c>
      <c r="H14" s="1">
        <v>0</v>
      </c>
      <c r="I14" s="1">
        <f t="shared" si="0"/>
        <v>300</v>
      </c>
      <c r="J14" s="1" t="s">
        <v>29</v>
      </c>
      <c r="K14" s="1" t="s">
        <v>30</v>
      </c>
      <c r="L14" s="1">
        <v>19700101</v>
      </c>
      <c r="M14" s="1" t="s">
        <v>31</v>
      </c>
      <c r="N14" s="1" t="s">
        <v>32</v>
      </c>
      <c r="O14" s="1">
        <v>2024</v>
      </c>
      <c r="P14" s="1">
        <v>2024</v>
      </c>
    </row>
    <row r="15" spans="1:16" ht="30" x14ac:dyDescent="0.25">
      <c r="A15" s="1" t="s">
        <v>58</v>
      </c>
      <c r="B15" s="1" t="s">
        <v>59</v>
      </c>
      <c r="C15" s="1" t="s">
        <v>28</v>
      </c>
      <c r="D15" s="1">
        <v>40190</v>
      </c>
      <c r="E15" s="1">
        <v>40200</v>
      </c>
      <c r="F15" s="1">
        <v>41.29</v>
      </c>
      <c r="G15" s="1">
        <v>300</v>
      </c>
      <c r="H15" s="1">
        <v>0</v>
      </c>
      <c r="I15" s="1">
        <f t="shared" si="0"/>
        <v>300</v>
      </c>
      <c r="J15" s="1" t="s">
        <v>29</v>
      </c>
      <c r="K15" s="1" t="s">
        <v>37</v>
      </c>
      <c r="L15" s="1">
        <v>19700101</v>
      </c>
      <c r="M15" s="1" t="s">
        <v>31</v>
      </c>
      <c r="N15" s="1" t="s">
        <v>32</v>
      </c>
      <c r="O15" s="1">
        <v>2024</v>
      </c>
      <c r="P15" s="1">
        <v>2024</v>
      </c>
    </row>
    <row r="16" spans="1:16" ht="30" x14ac:dyDescent="0.25">
      <c r="A16" s="1" t="s">
        <v>60</v>
      </c>
      <c r="B16" s="1" t="s">
        <v>61</v>
      </c>
      <c r="C16" s="1" t="s">
        <v>28</v>
      </c>
      <c r="D16" s="1">
        <v>40240</v>
      </c>
      <c r="E16" s="1">
        <v>40250</v>
      </c>
      <c r="F16" s="1">
        <v>40.840000000000003</v>
      </c>
      <c r="G16" s="1">
        <v>300</v>
      </c>
      <c r="H16" s="1">
        <v>0</v>
      </c>
      <c r="I16" s="1">
        <f t="shared" si="0"/>
        <v>300</v>
      </c>
      <c r="J16" s="1" t="s">
        <v>29</v>
      </c>
      <c r="K16" s="1" t="s">
        <v>30</v>
      </c>
      <c r="L16" s="1">
        <v>19700101</v>
      </c>
      <c r="M16" s="1" t="s">
        <v>31</v>
      </c>
      <c r="N16" s="1" t="s">
        <v>62</v>
      </c>
      <c r="O16" s="1">
        <v>2024</v>
      </c>
      <c r="P16" s="1">
        <v>2024</v>
      </c>
    </row>
    <row r="17" spans="1:16" ht="30" x14ac:dyDescent="0.25">
      <c r="A17" s="1" t="s">
        <v>63</v>
      </c>
      <c r="B17" s="1" t="s">
        <v>64</v>
      </c>
      <c r="C17" s="1" t="s">
        <v>28</v>
      </c>
      <c r="D17" s="1">
        <v>40270</v>
      </c>
      <c r="E17" s="1">
        <v>40280</v>
      </c>
      <c r="F17" s="1">
        <v>17.11</v>
      </c>
      <c r="G17" s="1">
        <v>400</v>
      </c>
      <c r="H17" s="1">
        <v>0</v>
      </c>
      <c r="I17" s="1">
        <f t="shared" si="0"/>
        <v>400</v>
      </c>
      <c r="J17" s="1" t="s">
        <v>29</v>
      </c>
      <c r="K17" s="1" t="s">
        <v>30</v>
      </c>
      <c r="L17" s="1">
        <v>19700101</v>
      </c>
      <c r="M17" s="1" t="s">
        <v>31</v>
      </c>
      <c r="N17" s="1" t="s">
        <v>65</v>
      </c>
      <c r="O17" s="1">
        <v>2024</v>
      </c>
      <c r="P17" s="1">
        <v>2024</v>
      </c>
    </row>
    <row r="18" spans="1:16" ht="30" x14ac:dyDescent="0.25">
      <c r="A18" s="1" t="s">
        <v>66</v>
      </c>
      <c r="B18" s="1" t="s">
        <v>67</v>
      </c>
      <c r="C18" s="1" t="s">
        <v>28</v>
      </c>
      <c r="D18" s="1">
        <v>40390</v>
      </c>
      <c r="E18" s="1">
        <v>40260</v>
      </c>
      <c r="F18" s="1">
        <v>41.72</v>
      </c>
      <c r="G18" s="1">
        <v>400</v>
      </c>
      <c r="H18" s="1">
        <v>0</v>
      </c>
      <c r="I18" s="1">
        <f t="shared" si="0"/>
        <v>400</v>
      </c>
      <c r="J18" s="1" t="s">
        <v>29</v>
      </c>
      <c r="K18" s="1" t="s">
        <v>30</v>
      </c>
      <c r="L18" s="1">
        <v>19700101</v>
      </c>
      <c r="M18" s="1" t="s">
        <v>31</v>
      </c>
      <c r="N18" s="1" t="s">
        <v>65</v>
      </c>
      <c r="O18" s="1">
        <v>2024</v>
      </c>
      <c r="P18" s="1">
        <v>2024</v>
      </c>
    </row>
    <row r="19" spans="1:16" ht="30" x14ac:dyDescent="0.25">
      <c r="A19" s="1" t="s">
        <v>68</v>
      </c>
      <c r="B19" s="1" t="s">
        <v>69</v>
      </c>
      <c r="C19" s="1" t="s">
        <v>28</v>
      </c>
      <c r="D19" s="1">
        <v>40280</v>
      </c>
      <c r="E19" s="1">
        <v>40310</v>
      </c>
      <c r="F19" s="1">
        <v>23.26</v>
      </c>
      <c r="G19" s="1">
        <v>400</v>
      </c>
      <c r="H19" s="1">
        <v>0</v>
      </c>
      <c r="I19" s="1">
        <f t="shared" si="0"/>
        <v>400</v>
      </c>
      <c r="J19" s="1" t="s">
        <v>29</v>
      </c>
      <c r="K19" s="1" t="s">
        <v>30</v>
      </c>
      <c r="L19" s="1">
        <v>19700101</v>
      </c>
      <c r="M19" s="1" t="s">
        <v>31</v>
      </c>
      <c r="N19" s="1" t="s">
        <v>65</v>
      </c>
      <c r="O19" s="1">
        <v>2024</v>
      </c>
      <c r="P19" s="1">
        <v>2024</v>
      </c>
    </row>
    <row r="20" spans="1:16" ht="30" x14ac:dyDescent="0.25">
      <c r="A20" s="1" t="s">
        <v>70</v>
      </c>
      <c r="B20" s="1" t="s">
        <v>71</v>
      </c>
      <c r="C20" s="1" t="s">
        <v>28</v>
      </c>
      <c r="D20" s="1">
        <v>40390</v>
      </c>
      <c r="E20" s="1">
        <v>40430</v>
      </c>
      <c r="F20" s="1">
        <v>68.89</v>
      </c>
      <c r="G20" s="1">
        <v>400</v>
      </c>
      <c r="H20" s="1">
        <v>0</v>
      </c>
      <c r="I20" s="1">
        <f t="shared" si="0"/>
        <v>400</v>
      </c>
      <c r="J20" s="1" t="s">
        <v>29</v>
      </c>
      <c r="K20" s="1" t="s">
        <v>37</v>
      </c>
      <c r="L20" s="1">
        <v>19700101</v>
      </c>
      <c r="M20" s="1" t="s">
        <v>31</v>
      </c>
      <c r="N20" s="1" t="s">
        <v>65</v>
      </c>
      <c r="O20" s="1">
        <v>2024</v>
      </c>
      <c r="P20" s="1">
        <v>2024</v>
      </c>
    </row>
    <row r="21" spans="1:16" ht="30" x14ac:dyDescent="0.25">
      <c r="A21" s="1" t="s">
        <v>72</v>
      </c>
      <c r="B21" s="1" t="s">
        <v>73</v>
      </c>
      <c r="C21" s="1" t="s">
        <v>28</v>
      </c>
      <c r="D21" s="1">
        <v>40290</v>
      </c>
      <c r="E21" s="1">
        <v>40300</v>
      </c>
      <c r="F21" s="1">
        <v>33.619999999999997</v>
      </c>
      <c r="G21" s="1">
        <v>300</v>
      </c>
      <c r="H21" s="1">
        <v>0</v>
      </c>
      <c r="I21" s="1">
        <f t="shared" si="0"/>
        <v>300</v>
      </c>
      <c r="J21" s="1" t="s">
        <v>29</v>
      </c>
      <c r="K21" s="1" t="s">
        <v>30</v>
      </c>
      <c r="L21" s="1">
        <v>19700101</v>
      </c>
      <c r="M21" s="1" t="s">
        <v>31</v>
      </c>
      <c r="N21" s="1" t="s">
        <v>65</v>
      </c>
      <c r="O21" s="1">
        <v>2024</v>
      </c>
      <c r="P21" s="1">
        <v>2024</v>
      </c>
    </row>
    <row r="22" spans="1:16" ht="30" x14ac:dyDescent="0.25">
      <c r="A22" s="1" t="s">
        <v>74</v>
      </c>
      <c r="B22" s="1" t="s">
        <v>75</v>
      </c>
      <c r="C22" s="1" t="s">
        <v>28</v>
      </c>
      <c r="D22" s="1">
        <v>40300</v>
      </c>
      <c r="E22" s="1">
        <v>40310</v>
      </c>
      <c r="F22" s="1">
        <v>30.05</v>
      </c>
      <c r="G22" s="1">
        <v>300</v>
      </c>
      <c r="H22" s="1">
        <v>0</v>
      </c>
      <c r="I22" s="1">
        <f t="shared" si="0"/>
        <v>300</v>
      </c>
      <c r="J22" s="1" t="s">
        <v>29</v>
      </c>
      <c r="K22" s="1" t="s">
        <v>30</v>
      </c>
      <c r="L22" s="1">
        <v>19700101</v>
      </c>
      <c r="M22" s="1" t="s">
        <v>31</v>
      </c>
      <c r="N22" s="1" t="s">
        <v>65</v>
      </c>
      <c r="O22" s="1">
        <v>2024</v>
      </c>
      <c r="P22" s="1">
        <v>2024</v>
      </c>
    </row>
    <row r="23" spans="1:16" ht="30" x14ac:dyDescent="0.25">
      <c r="A23" s="1" t="s">
        <v>76</v>
      </c>
      <c r="B23" s="1" t="s">
        <v>77</v>
      </c>
      <c r="C23" s="1" t="s">
        <v>28</v>
      </c>
      <c r="D23" s="1">
        <v>40310</v>
      </c>
      <c r="E23" s="1">
        <v>40320</v>
      </c>
      <c r="F23" s="1">
        <v>34.57</v>
      </c>
      <c r="G23" s="1">
        <v>400</v>
      </c>
      <c r="H23" s="1">
        <v>0</v>
      </c>
      <c r="I23" s="1">
        <f t="shared" si="0"/>
        <v>400</v>
      </c>
      <c r="J23" s="1" t="s">
        <v>29</v>
      </c>
      <c r="K23" s="1" t="s">
        <v>30</v>
      </c>
      <c r="L23" s="1">
        <v>19700101</v>
      </c>
      <c r="M23" s="1" t="s">
        <v>31</v>
      </c>
      <c r="N23" s="1" t="s">
        <v>65</v>
      </c>
      <c r="O23" s="1">
        <v>2024</v>
      </c>
      <c r="P23" s="1">
        <v>2024</v>
      </c>
    </row>
    <row r="24" spans="1:16" ht="30" x14ac:dyDescent="0.25">
      <c r="A24" s="1" t="s">
        <v>78</v>
      </c>
      <c r="B24" s="1" t="s">
        <v>79</v>
      </c>
      <c r="C24" s="1" t="s">
        <v>28</v>
      </c>
      <c r="D24" s="1">
        <v>40320</v>
      </c>
      <c r="E24" s="1">
        <v>40330</v>
      </c>
      <c r="F24" s="1">
        <v>29.47</v>
      </c>
      <c r="G24" s="1">
        <v>400</v>
      </c>
      <c r="H24" s="1">
        <v>0</v>
      </c>
      <c r="I24" s="1">
        <f t="shared" si="0"/>
        <v>400</v>
      </c>
      <c r="J24" s="1" t="s">
        <v>29</v>
      </c>
      <c r="K24" s="1" t="s">
        <v>30</v>
      </c>
      <c r="L24" s="1">
        <v>19700101</v>
      </c>
      <c r="M24" s="1" t="s">
        <v>31</v>
      </c>
      <c r="N24" s="1" t="s">
        <v>65</v>
      </c>
      <c r="O24" s="1">
        <v>2024</v>
      </c>
      <c r="P24" s="1">
        <v>2024</v>
      </c>
    </row>
    <row r="25" spans="1:16" ht="30" x14ac:dyDescent="0.25">
      <c r="A25" s="1" t="s">
        <v>80</v>
      </c>
      <c r="B25" s="1" t="s">
        <v>81</v>
      </c>
      <c r="C25" s="1" t="s">
        <v>28</v>
      </c>
      <c r="D25" s="1">
        <v>40250</v>
      </c>
      <c r="E25" s="1">
        <v>40270</v>
      </c>
      <c r="F25" s="1">
        <v>39.659999999999997</v>
      </c>
      <c r="G25" s="1">
        <v>300</v>
      </c>
      <c r="H25" s="1">
        <v>0</v>
      </c>
      <c r="I25" s="1">
        <f t="shared" si="0"/>
        <v>300</v>
      </c>
      <c r="J25" s="1" t="s">
        <v>29</v>
      </c>
      <c r="K25" s="1" t="s">
        <v>30</v>
      </c>
      <c r="L25" s="1">
        <v>19600101</v>
      </c>
      <c r="M25" s="1" t="s">
        <v>31</v>
      </c>
      <c r="N25" s="1" t="s">
        <v>62</v>
      </c>
      <c r="O25" s="1">
        <v>2024</v>
      </c>
      <c r="P25" s="1">
        <v>2024</v>
      </c>
    </row>
    <row r="26" spans="1:16" ht="30" x14ac:dyDescent="0.25">
      <c r="A26" s="1" t="s">
        <v>82</v>
      </c>
      <c r="B26" s="1" t="s">
        <v>83</v>
      </c>
      <c r="C26" s="1" t="s">
        <v>28</v>
      </c>
      <c r="D26" s="1">
        <v>40430</v>
      </c>
      <c r="E26" s="1">
        <v>40440</v>
      </c>
      <c r="F26" s="1">
        <v>35.71</v>
      </c>
      <c r="G26" s="1">
        <v>300</v>
      </c>
      <c r="H26" s="1">
        <v>0</v>
      </c>
      <c r="I26" s="1">
        <f t="shared" si="0"/>
        <v>300</v>
      </c>
      <c r="J26" s="1" t="s">
        <v>29</v>
      </c>
      <c r="K26" s="1" t="s">
        <v>30</v>
      </c>
      <c r="L26" s="1">
        <v>19700101</v>
      </c>
      <c r="M26" s="1" t="s">
        <v>31</v>
      </c>
      <c r="N26" s="1" t="s">
        <v>84</v>
      </c>
      <c r="O26" s="1">
        <v>2024</v>
      </c>
      <c r="P26" s="1">
        <v>2024</v>
      </c>
    </row>
    <row r="27" spans="1:16" ht="30" x14ac:dyDescent="0.25">
      <c r="A27" s="1" t="s">
        <v>85</v>
      </c>
      <c r="B27" s="1" t="s">
        <v>86</v>
      </c>
      <c r="C27" s="1" t="s">
        <v>28</v>
      </c>
      <c r="D27" s="1">
        <v>40440</v>
      </c>
      <c r="E27" s="1">
        <v>40450</v>
      </c>
      <c r="F27" s="1">
        <v>29.45</v>
      </c>
      <c r="G27" s="1">
        <v>300</v>
      </c>
      <c r="H27" s="1">
        <v>0</v>
      </c>
      <c r="I27" s="1">
        <f t="shared" si="0"/>
        <v>300</v>
      </c>
      <c r="J27" s="1" t="s">
        <v>29</v>
      </c>
      <c r="K27" s="1" t="s">
        <v>30</v>
      </c>
      <c r="L27" s="1">
        <v>19700101</v>
      </c>
      <c r="M27" s="1" t="s">
        <v>31</v>
      </c>
      <c r="N27" s="1" t="s">
        <v>84</v>
      </c>
      <c r="O27" s="1">
        <v>2024</v>
      </c>
      <c r="P27" s="1">
        <v>2024</v>
      </c>
    </row>
    <row r="28" spans="1:16" ht="30" x14ac:dyDescent="0.25">
      <c r="A28" s="1" t="s">
        <v>87</v>
      </c>
      <c r="B28" s="1" t="s">
        <v>88</v>
      </c>
      <c r="C28" s="1" t="s">
        <v>28</v>
      </c>
      <c r="D28" s="1">
        <v>40450</v>
      </c>
      <c r="E28" s="1">
        <v>40460</v>
      </c>
      <c r="F28" s="1">
        <v>49.65</v>
      </c>
      <c r="G28" s="1">
        <v>300</v>
      </c>
      <c r="H28" s="1">
        <v>0</v>
      </c>
      <c r="I28" s="1">
        <f t="shared" si="0"/>
        <v>300</v>
      </c>
      <c r="J28" s="1" t="s">
        <v>29</v>
      </c>
      <c r="K28" s="1" t="s">
        <v>30</v>
      </c>
      <c r="L28" s="1">
        <v>19700101</v>
      </c>
      <c r="M28" s="1" t="s">
        <v>31</v>
      </c>
      <c r="N28" s="1" t="s">
        <v>84</v>
      </c>
      <c r="O28" s="1">
        <v>2024</v>
      </c>
      <c r="P28" s="1">
        <v>2024</v>
      </c>
    </row>
    <row r="29" spans="1:16" ht="30" x14ac:dyDescent="0.25">
      <c r="A29" s="1" t="s">
        <v>89</v>
      </c>
      <c r="B29" s="1" t="s">
        <v>90</v>
      </c>
      <c r="C29" s="1" t="s">
        <v>28</v>
      </c>
      <c r="D29" s="1">
        <v>40460</v>
      </c>
      <c r="E29" s="1">
        <v>40470</v>
      </c>
      <c r="F29" s="1">
        <v>54.83</v>
      </c>
      <c r="G29" s="1">
        <v>300</v>
      </c>
      <c r="H29" s="1">
        <v>0</v>
      </c>
      <c r="I29" s="1">
        <f t="shared" si="0"/>
        <v>300</v>
      </c>
      <c r="J29" s="1" t="s">
        <v>29</v>
      </c>
      <c r="K29" s="1" t="s">
        <v>30</v>
      </c>
      <c r="L29" s="1">
        <v>19700101</v>
      </c>
      <c r="M29" s="1" t="s">
        <v>31</v>
      </c>
      <c r="N29" s="1" t="s">
        <v>84</v>
      </c>
      <c r="O29" s="1">
        <v>2024</v>
      </c>
      <c r="P29" s="1">
        <v>2024</v>
      </c>
    </row>
    <row r="30" spans="1:16" ht="30" x14ac:dyDescent="0.25">
      <c r="A30" s="1" t="s">
        <v>91</v>
      </c>
      <c r="B30" s="1" t="s">
        <v>92</v>
      </c>
      <c r="C30" s="1" t="s">
        <v>28</v>
      </c>
      <c r="D30" s="1">
        <v>40470</v>
      </c>
      <c r="E30" s="1">
        <v>40480</v>
      </c>
      <c r="F30" s="1">
        <v>54.7</v>
      </c>
      <c r="G30" s="1">
        <v>300</v>
      </c>
      <c r="H30" s="1">
        <v>0</v>
      </c>
      <c r="I30" s="1">
        <f t="shared" si="0"/>
        <v>300</v>
      </c>
      <c r="J30" s="1" t="s">
        <v>29</v>
      </c>
      <c r="K30" s="1" t="s">
        <v>30</v>
      </c>
      <c r="L30" s="1">
        <v>19700101</v>
      </c>
      <c r="M30" s="1" t="s">
        <v>31</v>
      </c>
      <c r="N30" s="1" t="s">
        <v>84</v>
      </c>
      <c r="O30" s="1">
        <v>2024</v>
      </c>
      <c r="P30" s="1">
        <v>2024</v>
      </c>
    </row>
    <row r="31" spans="1:16" ht="30" x14ac:dyDescent="0.25">
      <c r="A31" s="1" t="s">
        <v>93</v>
      </c>
      <c r="B31" s="1" t="s">
        <v>94</v>
      </c>
      <c r="C31" s="1" t="s">
        <v>28</v>
      </c>
      <c r="D31" s="1">
        <v>40530</v>
      </c>
      <c r="E31" s="1">
        <v>40540</v>
      </c>
      <c r="F31" s="1">
        <v>36.409999999999997</v>
      </c>
      <c r="G31" s="1">
        <v>400</v>
      </c>
      <c r="H31" s="1">
        <v>0</v>
      </c>
      <c r="I31" s="1">
        <f t="shared" si="0"/>
        <v>400</v>
      </c>
      <c r="J31" s="1" t="s">
        <v>29</v>
      </c>
      <c r="K31" s="1" t="s">
        <v>30</v>
      </c>
      <c r="L31" s="1">
        <v>19700101</v>
      </c>
      <c r="M31" s="1" t="s">
        <v>31</v>
      </c>
      <c r="N31" s="1" t="s">
        <v>95</v>
      </c>
      <c r="O31" s="1">
        <v>2024</v>
      </c>
      <c r="P31" s="1">
        <v>2024</v>
      </c>
    </row>
    <row r="32" spans="1:16" ht="30" x14ac:dyDescent="0.25">
      <c r="A32" s="1" t="s">
        <v>96</v>
      </c>
      <c r="B32" s="1" t="s">
        <v>97</v>
      </c>
      <c r="C32" s="1" t="s">
        <v>28</v>
      </c>
      <c r="D32" s="1">
        <v>40530</v>
      </c>
      <c r="E32" s="1">
        <v>41070</v>
      </c>
      <c r="F32" s="1">
        <v>14.94</v>
      </c>
      <c r="G32" s="1">
        <v>400</v>
      </c>
      <c r="H32" s="1">
        <v>0</v>
      </c>
      <c r="I32" s="1">
        <f t="shared" si="0"/>
        <v>400</v>
      </c>
      <c r="J32" s="1" t="s">
        <v>29</v>
      </c>
      <c r="K32" s="1" t="s">
        <v>30</v>
      </c>
      <c r="L32" s="1">
        <v>19700101</v>
      </c>
      <c r="M32" s="1" t="s">
        <v>31</v>
      </c>
      <c r="N32" s="1" t="s">
        <v>95</v>
      </c>
      <c r="O32" s="1">
        <v>2024</v>
      </c>
      <c r="P32" s="1">
        <v>2024</v>
      </c>
    </row>
    <row r="33" spans="1:16" ht="30" x14ac:dyDescent="0.25">
      <c r="A33" s="1" t="s">
        <v>98</v>
      </c>
      <c r="B33" s="1" t="s">
        <v>99</v>
      </c>
      <c r="C33" s="1" t="s">
        <v>28</v>
      </c>
      <c r="D33" s="1">
        <v>41050</v>
      </c>
      <c r="E33" s="1">
        <v>41060</v>
      </c>
      <c r="F33" s="1">
        <v>38.33</v>
      </c>
      <c r="G33" s="1">
        <v>300</v>
      </c>
      <c r="H33" s="1">
        <v>0</v>
      </c>
      <c r="I33" s="1">
        <f t="shared" si="0"/>
        <v>300</v>
      </c>
      <c r="J33" s="1" t="s">
        <v>29</v>
      </c>
      <c r="K33" s="1" t="s">
        <v>30</v>
      </c>
      <c r="L33" s="1">
        <v>19700101</v>
      </c>
      <c r="M33" s="1" t="s">
        <v>31</v>
      </c>
      <c r="N33" s="1" t="s">
        <v>95</v>
      </c>
      <c r="O33" s="1">
        <v>2024</v>
      </c>
      <c r="P33" s="1">
        <v>2024</v>
      </c>
    </row>
    <row r="34" spans="1:16" ht="30" x14ac:dyDescent="0.25">
      <c r="A34" s="1" t="s">
        <v>100</v>
      </c>
      <c r="B34" s="1" t="s">
        <v>101</v>
      </c>
      <c r="C34" s="1" t="s">
        <v>28</v>
      </c>
      <c r="D34" s="1">
        <v>40540</v>
      </c>
      <c r="E34" s="1">
        <v>40550</v>
      </c>
      <c r="F34" s="1">
        <v>42.74</v>
      </c>
      <c r="G34" s="1">
        <v>400</v>
      </c>
      <c r="H34" s="1">
        <v>0</v>
      </c>
      <c r="I34" s="1">
        <f t="shared" si="0"/>
        <v>400</v>
      </c>
      <c r="J34" s="1" t="s">
        <v>29</v>
      </c>
      <c r="K34" s="1" t="s">
        <v>37</v>
      </c>
      <c r="L34" s="1">
        <v>19700101</v>
      </c>
      <c r="M34" s="1" t="s">
        <v>31</v>
      </c>
      <c r="N34" s="1" t="s">
        <v>95</v>
      </c>
      <c r="O34" s="1">
        <v>2024</v>
      </c>
      <c r="P34" s="1">
        <v>2024</v>
      </c>
    </row>
    <row r="35" spans="1:16" ht="30" x14ac:dyDescent="0.25">
      <c r="A35" s="1" t="s">
        <v>102</v>
      </c>
      <c r="B35" s="1" t="s">
        <v>103</v>
      </c>
      <c r="C35" s="1" t="s">
        <v>28</v>
      </c>
      <c r="D35" s="1">
        <v>41060</v>
      </c>
      <c r="E35" s="1">
        <v>41070</v>
      </c>
      <c r="F35" s="1">
        <v>40.15</v>
      </c>
      <c r="G35" s="1">
        <v>300</v>
      </c>
      <c r="H35" s="1">
        <v>0</v>
      </c>
      <c r="I35" s="1">
        <f t="shared" si="0"/>
        <v>300</v>
      </c>
      <c r="J35" s="1" t="s">
        <v>29</v>
      </c>
      <c r="K35" s="1" t="s">
        <v>30</v>
      </c>
      <c r="L35" s="1">
        <v>19700101</v>
      </c>
      <c r="M35" s="1" t="s">
        <v>31</v>
      </c>
      <c r="N35" s="1" t="s">
        <v>95</v>
      </c>
      <c r="O35" s="1">
        <v>2024</v>
      </c>
      <c r="P35" s="1">
        <v>2024</v>
      </c>
    </row>
    <row r="36" spans="1:16" ht="30" x14ac:dyDescent="0.25">
      <c r="A36" s="1" t="s">
        <v>104</v>
      </c>
      <c r="B36" s="1" t="s">
        <v>105</v>
      </c>
      <c r="C36" s="1" t="s">
        <v>28</v>
      </c>
      <c r="D36" s="1">
        <v>40020</v>
      </c>
      <c r="E36" s="1">
        <v>40030</v>
      </c>
      <c r="F36" s="1">
        <v>58.81</v>
      </c>
      <c r="G36" s="1">
        <v>300</v>
      </c>
      <c r="H36" s="1">
        <v>0</v>
      </c>
      <c r="I36" s="1">
        <f t="shared" si="0"/>
        <v>300</v>
      </c>
      <c r="J36" s="1" t="s">
        <v>29</v>
      </c>
      <c r="K36" s="1" t="s">
        <v>30</v>
      </c>
      <c r="L36" s="1">
        <v>19800101</v>
      </c>
      <c r="M36" s="1" t="s">
        <v>31</v>
      </c>
      <c r="N36" s="1" t="s">
        <v>106</v>
      </c>
      <c r="O36" s="1">
        <v>2024</v>
      </c>
      <c r="P36" s="1">
        <v>2024</v>
      </c>
    </row>
    <row r="37" spans="1:16" ht="30" x14ac:dyDescent="0.25">
      <c r="A37" s="1" t="s">
        <v>107</v>
      </c>
      <c r="B37" s="1" t="s">
        <v>108</v>
      </c>
      <c r="C37" s="1" t="s">
        <v>28</v>
      </c>
      <c r="D37" s="1">
        <v>40030</v>
      </c>
      <c r="E37" s="1">
        <v>40040</v>
      </c>
      <c r="F37" s="1">
        <v>53.79</v>
      </c>
      <c r="G37" s="1">
        <v>300</v>
      </c>
      <c r="H37" s="1">
        <v>0</v>
      </c>
      <c r="I37" s="1">
        <f t="shared" si="0"/>
        <v>300</v>
      </c>
      <c r="J37" s="1" t="s">
        <v>29</v>
      </c>
      <c r="K37" s="1" t="s">
        <v>30</v>
      </c>
      <c r="L37" s="1">
        <v>19800101</v>
      </c>
      <c r="M37" s="1" t="s">
        <v>31</v>
      </c>
      <c r="N37" s="1" t="s">
        <v>106</v>
      </c>
      <c r="O37" s="1">
        <v>2024</v>
      </c>
      <c r="P37" s="1">
        <v>2024</v>
      </c>
    </row>
    <row r="38" spans="1:16" ht="30" x14ac:dyDescent="0.25">
      <c r="A38" s="1" t="s">
        <v>109</v>
      </c>
      <c r="B38" s="1" t="s">
        <v>110</v>
      </c>
      <c r="C38" s="1" t="s">
        <v>28</v>
      </c>
      <c r="D38" s="1">
        <v>40040</v>
      </c>
      <c r="E38" s="1">
        <v>40050</v>
      </c>
      <c r="F38" s="1">
        <v>56.21</v>
      </c>
      <c r="G38" s="1">
        <v>300</v>
      </c>
      <c r="H38" s="1">
        <v>0</v>
      </c>
      <c r="I38" s="1">
        <f t="shared" si="0"/>
        <v>300</v>
      </c>
      <c r="J38" s="1" t="s">
        <v>29</v>
      </c>
      <c r="K38" s="1" t="s">
        <v>30</v>
      </c>
      <c r="L38" s="1">
        <v>19800101</v>
      </c>
      <c r="M38" s="1" t="s">
        <v>31</v>
      </c>
      <c r="N38" s="1" t="s">
        <v>106</v>
      </c>
      <c r="O38" s="1">
        <v>2024</v>
      </c>
      <c r="P38" s="1">
        <v>2024</v>
      </c>
    </row>
    <row r="39" spans="1:16" ht="30" x14ac:dyDescent="0.25">
      <c r="A39" s="1" t="s">
        <v>111</v>
      </c>
      <c r="B39" s="1" t="s">
        <v>112</v>
      </c>
      <c r="C39" s="1" t="s">
        <v>28</v>
      </c>
      <c r="D39" s="1">
        <v>40050</v>
      </c>
      <c r="E39" s="1">
        <v>40060</v>
      </c>
      <c r="F39" s="1">
        <v>55.3</v>
      </c>
      <c r="G39" s="1">
        <v>300</v>
      </c>
      <c r="H39" s="1">
        <v>0</v>
      </c>
      <c r="I39" s="1">
        <f t="shared" si="0"/>
        <v>300</v>
      </c>
      <c r="J39" s="1" t="s">
        <v>29</v>
      </c>
      <c r="K39" s="1" t="s">
        <v>30</v>
      </c>
      <c r="L39" s="1">
        <v>19800101</v>
      </c>
      <c r="M39" s="1" t="s">
        <v>31</v>
      </c>
      <c r="N39" s="1" t="s">
        <v>106</v>
      </c>
      <c r="O39" s="1">
        <v>2024</v>
      </c>
      <c r="P39" s="1">
        <v>2024</v>
      </c>
    </row>
    <row r="40" spans="1:16" ht="30" x14ac:dyDescent="0.25">
      <c r="A40" s="1" t="s">
        <v>113</v>
      </c>
      <c r="B40" s="1" t="s">
        <v>114</v>
      </c>
      <c r="C40" s="1" t="s">
        <v>28</v>
      </c>
      <c r="D40" s="1">
        <v>40060</v>
      </c>
      <c r="E40" s="1">
        <v>40070</v>
      </c>
      <c r="F40" s="1">
        <v>46.47</v>
      </c>
      <c r="G40" s="1">
        <v>300</v>
      </c>
      <c r="H40" s="1">
        <v>0</v>
      </c>
      <c r="I40" s="1">
        <f t="shared" si="0"/>
        <v>300</v>
      </c>
      <c r="J40" s="1" t="s">
        <v>29</v>
      </c>
      <c r="K40" s="1" t="s">
        <v>30</v>
      </c>
      <c r="L40" s="1">
        <v>19800101</v>
      </c>
      <c r="M40" s="1" t="s">
        <v>31</v>
      </c>
      <c r="N40" s="1" t="s">
        <v>106</v>
      </c>
      <c r="O40" s="1">
        <v>2024</v>
      </c>
      <c r="P40" s="1">
        <v>2024</v>
      </c>
    </row>
    <row r="41" spans="1:16" ht="30" x14ac:dyDescent="0.25">
      <c r="A41" s="1" t="s">
        <v>115</v>
      </c>
      <c r="B41" s="1" t="s">
        <v>116</v>
      </c>
      <c r="C41" s="1" t="s">
        <v>28</v>
      </c>
      <c r="D41" s="1">
        <v>40070</v>
      </c>
      <c r="E41" s="1">
        <v>40080</v>
      </c>
      <c r="F41" s="1">
        <v>47.38</v>
      </c>
      <c r="G41" s="1">
        <v>300</v>
      </c>
      <c r="H41" s="1">
        <v>0</v>
      </c>
      <c r="I41" s="1">
        <f t="shared" si="0"/>
        <v>300</v>
      </c>
      <c r="J41" s="1" t="s">
        <v>29</v>
      </c>
      <c r="K41" s="1" t="s">
        <v>30</v>
      </c>
      <c r="L41" s="1">
        <v>19800101</v>
      </c>
      <c r="M41" s="1" t="s">
        <v>31</v>
      </c>
      <c r="N41" s="1" t="s">
        <v>106</v>
      </c>
      <c r="O41" s="1">
        <v>2024</v>
      </c>
      <c r="P41" s="1">
        <v>2024</v>
      </c>
    </row>
    <row r="42" spans="1:16" ht="30" x14ac:dyDescent="0.25">
      <c r="A42" s="1" t="s">
        <v>117</v>
      </c>
      <c r="B42" s="1" t="s">
        <v>118</v>
      </c>
      <c r="C42" s="1" t="s">
        <v>28</v>
      </c>
      <c r="D42" s="1">
        <v>40080</v>
      </c>
      <c r="E42" s="1">
        <v>40145</v>
      </c>
      <c r="F42" s="1">
        <v>57.03</v>
      </c>
      <c r="G42" s="1">
        <v>300</v>
      </c>
      <c r="H42" s="1">
        <v>0</v>
      </c>
      <c r="I42" s="1">
        <f t="shared" si="0"/>
        <v>300</v>
      </c>
      <c r="J42" s="1" t="s">
        <v>29</v>
      </c>
      <c r="K42" s="1" t="s">
        <v>30</v>
      </c>
      <c r="L42" s="1">
        <v>19800101</v>
      </c>
      <c r="M42" s="1" t="s">
        <v>31</v>
      </c>
      <c r="N42" s="1" t="s">
        <v>106</v>
      </c>
      <c r="O42" s="1">
        <v>2024</v>
      </c>
      <c r="P42" s="1">
        <v>2024</v>
      </c>
    </row>
    <row r="43" spans="1:16" ht="30" x14ac:dyDescent="0.25">
      <c r="A43" s="1" t="s">
        <v>119</v>
      </c>
      <c r="B43" s="1" t="s">
        <v>120</v>
      </c>
      <c r="C43" s="1" t="s">
        <v>28</v>
      </c>
      <c r="D43" s="1">
        <v>40085</v>
      </c>
      <c r="E43" s="1">
        <v>40090</v>
      </c>
      <c r="F43" s="1">
        <v>60.4</v>
      </c>
      <c r="G43" s="1">
        <v>300</v>
      </c>
      <c r="H43" s="1">
        <v>0</v>
      </c>
      <c r="I43" s="1">
        <f t="shared" si="0"/>
        <v>300</v>
      </c>
      <c r="J43" s="1" t="s">
        <v>29</v>
      </c>
      <c r="K43" s="1" t="s">
        <v>30</v>
      </c>
      <c r="L43" s="1">
        <v>19800101</v>
      </c>
      <c r="M43" s="1" t="s">
        <v>31</v>
      </c>
      <c r="N43" s="1" t="s">
        <v>106</v>
      </c>
      <c r="O43" s="1">
        <v>2024</v>
      </c>
      <c r="P43" s="1">
        <v>2024</v>
      </c>
    </row>
    <row r="44" spans="1:16" ht="30" x14ac:dyDescent="0.25">
      <c r="A44" s="1" t="s">
        <v>121</v>
      </c>
      <c r="B44" s="1" t="s">
        <v>122</v>
      </c>
      <c r="C44" s="1" t="s">
        <v>28</v>
      </c>
      <c r="D44" s="1">
        <v>40090</v>
      </c>
      <c r="E44" s="1">
        <v>40100</v>
      </c>
      <c r="F44" s="1">
        <v>48.3</v>
      </c>
      <c r="G44" s="1">
        <v>300</v>
      </c>
      <c r="H44" s="1">
        <v>0</v>
      </c>
      <c r="I44" s="1">
        <f t="shared" si="0"/>
        <v>300</v>
      </c>
      <c r="J44" s="1" t="s">
        <v>29</v>
      </c>
      <c r="K44" s="1" t="s">
        <v>30</v>
      </c>
      <c r="L44" s="1">
        <v>19800101</v>
      </c>
      <c r="M44" s="1" t="s">
        <v>31</v>
      </c>
      <c r="N44" s="1" t="s">
        <v>106</v>
      </c>
      <c r="O44" s="1">
        <v>2024</v>
      </c>
      <c r="P44" s="1">
        <v>2024</v>
      </c>
    </row>
    <row r="45" spans="1:16" ht="30" x14ac:dyDescent="0.25">
      <c r="A45" s="1" t="s">
        <v>123</v>
      </c>
      <c r="B45" s="1" t="s">
        <v>124</v>
      </c>
      <c r="C45" s="1" t="s">
        <v>28</v>
      </c>
      <c r="D45" s="1">
        <v>40100</v>
      </c>
      <c r="E45" s="1">
        <v>40110</v>
      </c>
      <c r="F45" s="1">
        <v>46.27</v>
      </c>
      <c r="G45" s="1">
        <v>300</v>
      </c>
      <c r="H45" s="1">
        <v>0</v>
      </c>
      <c r="I45" s="1">
        <f t="shared" si="0"/>
        <v>300</v>
      </c>
      <c r="J45" s="1" t="s">
        <v>29</v>
      </c>
      <c r="K45" s="1" t="s">
        <v>30</v>
      </c>
      <c r="L45" s="1">
        <v>19800101</v>
      </c>
      <c r="M45" s="1" t="s">
        <v>31</v>
      </c>
      <c r="N45" s="1" t="s">
        <v>106</v>
      </c>
      <c r="O45" s="1">
        <v>2024</v>
      </c>
      <c r="P45" s="1">
        <v>2024</v>
      </c>
    </row>
    <row r="46" spans="1:16" ht="30" x14ac:dyDescent="0.25">
      <c r="A46" s="1" t="s">
        <v>125</v>
      </c>
      <c r="B46" s="1" t="s">
        <v>126</v>
      </c>
      <c r="C46" s="1" t="s">
        <v>28</v>
      </c>
      <c r="D46" s="1">
        <v>40110</v>
      </c>
      <c r="E46" s="1">
        <v>40120</v>
      </c>
      <c r="F46" s="1">
        <v>51.38</v>
      </c>
      <c r="G46" s="1">
        <v>300</v>
      </c>
      <c r="H46" s="1">
        <v>0</v>
      </c>
      <c r="I46" s="1">
        <f t="shared" si="0"/>
        <v>300</v>
      </c>
      <c r="J46" s="1" t="s">
        <v>29</v>
      </c>
      <c r="K46" s="1" t="s">
        <v>30</v>
      </c>
      <c r="L46" s="1">
        <v>19800101</v>
      </c>
      <c r="M46" s="1" t="s">
        <v>31</v>
      </c>
      <c r="N46" s="1" t="s">
        <v>106</v>
      </c>
      <c r="O46" s="1">
        <v>2024</v>
      </c>
      <c r="P46" s="1">
        <v>2024</v>
      </c>
    </row>
    <row r="47" spans="1:16" ht="30" x14ac:dyDescent="0.25">
      <c r="A47" s="1" t="s">
        <v>127</v>
      </c>
      <c r="B47" s="1" t="s">
        <v>128</v>
      </c>
      <c r="C47" s="1" t="s">
        <v>28</v>
      </c>
      <c r="D47" s="1">
        <v>40120</v>
      </c>
      <c r="E47" s="1">
        <v>40130</v>
      </c>
      <c r="F47" s="1">
        <v>43.99</v>
      </c>
      <c r="G47" s="1">
        <v>300</v>
      </c>
      <c r="H47" s="1">
        <v>0</v>
      </c>
      <c r="I47" s="1">
        <f t="shared" si="0"/>
        <v>300</v>
      </c>
      <c r="J47" s="1" t="s">
        <v>29</v>
      </c>
      <c r="K47" s="1" t="s">
        <v>30</v>
      </c>
      <c r="L47" s="1">
        <v>19800101</v>
      </c>
      <c r="M47" s="1" t="s">
        <v>31</v>
      </c>
      <c r="N47" s="1" t="s">
        <v>106</v>
      </c>
      <c r="O47" s="1">
        <v>2024</v>
      </c>
      <c r="P47" s="1">
        <v>2024</v>
      </c>
    </row>
    <row r="48" spans="1:16" ht="30" x14ac:dyDescent="0.25">
      <c r="A48" s="1" t="s">
        <v>129</v>
      </c>
      <c r="B48" s="1" t="s">
        <v>130</v>
      </c>
      <c r="C48" s="1" t="s">
        <v>28</v>
      </c>
      <c r="D48" s="1">
        <v>40130</v>
      </c>
      <c r="E48" s="1">
        <v>40140</v>
      </c>
      <c r="F48" s="1">
        <v>17.899999999999999</v>
      </c>
      <c r="G48" s="1">
        <v>300</v>
      </c>
      <c r="H48" s="1">
        <v>0</v>
      </c>
      <c r="I48" s="1">
        <f t="shared" si="0"/>
        <v>300</v>
      </c>
      <c r="J48" s="1" t="s">
        <v>29</v>
      </c>
      <c r="K48" s="1" t="s">
        <v>30</v>
      </c>
      <c r="L48" s="1">
        <v>19800101</v>
      </c>
      <c r="M48" s="1" t="s">
        <v>31</v>
      </c>
      <c r="N48" s="1" t="s">
        <v>106</v>
      </c>
      <c r="O48" s="1">
        <v>2024</v>
      </c>
      <c r="P48" s="1">
        <v>2024</v>
      </c>
    </row>
    <row r="49" spans="1:16" ht="30" x14ac:dyDescent="0.25">
      <c r="A49" s="1" t="s">
        <v>131</v>
      </c>
      <c r="B49" s="1" t="s">
        <v>132</v>
      </c>
      <c r="C49" s="1" t="s">
        <v>28</v>
      </c>
      <c r="D49" s="1">
        <v>40140</v>
      </c>
      <c r="E49" s="1">
        <v>40145</v>
      </c>
      <c r="F49" s="1">
        <v>39.119999999999997</v>
      </c>
      <c r="G49" s="1">
        <v>300</v>
      </c>
      <c r="H49" s="1">
        <v>0</v>
      </c>
      <c r="I49" s="1">
        <f t="shared" si="0"/>
        <v>300</v>
      </c>
      <c r="J49" s="1" t="s">
        <v>29</v>
      </c>
      <c r="K49" s="1" t="s">
        <v>30</v>
      </c>
      <c r="L49" s="1">
        <v>19800101</v>
      </c>
      <c r="M49" s="1" t="s">
        <v>31</v>
      </c>
      <c r="N49" s="1" t="s">
        <v>106</v>
      </c>
      <c r="O49" s="1">
        <v>2024</v>
      </c>
      <c r="P49" s="1">
        <v>2024</v>
      </c>
    </row>
    <row r="50" spans="1:16" ht="30" x14ac:dyDescent="0.25">
      <c r="A50" s="1" t="s">
        <v>133</v>
      </c>
      <c r="B50" s="1" t="s">
        <v>134</v>
      </c>
      <c r="C50" s="1" t="s">
        <v>28</v>
      </c>
      <c r="D50" s="1">
        <v>40085</v>
      </c>
      <c r="E50" s="1">
        <v>40086</v>
      </c>
      <c r="F50" s="1">
        <v>30.28</v>
      </c>
      <c r="G50" s="1">
        <v>300</v>
      </c>
      <c r="H50" s="1">
        <v>0</v>
      </c>
      <c r="I50" s="1">
        <f t="shared" si="0"/>
        <v>300</v>
      </c>
      <c r="J50" s="1" t="s">
        <v>29</v>
      </c>
      <c r="K50" s="1" t="s">
        <v>30</v>
      </c>
      <c r="L50" s="1">
        <v>19850101</v>
      </c>
      <c r="M50" s="1" t="s">
        <v>31</v>
      </c>
      <c r="N50" s="1" t="s">
        <v>106</v>
      </c>
      <c r="O50" s="1">
        <v>2024</v>
      </c>
      <c r="P50" s="1">
        <v>2024</v>
      </c>
    </row>
    <row r="51" spans="1:16" ht="30" x14ac:dyDescent="0.25">
      <c r="A51" s="1" t="s">
        <v>135</v>
      </c>
      <c r="B51" s="1" t="s">
        <v>136</v>
      </c>
      <c r="C51" s="1" t="s">
        <v>28</v>
      </c>
      <c r="D51" s="1">
        <v>40086</v>
      </c>
      <c r="E51" s="1">
        <v>40087</v>
      </c>
      <c r="F51" s="1">
        <v>28.11</v>
      </c>
      <c r="G51" s="1">
        <v>300</v>
      </c>
      <c r="H51" s="1">
        <v>0</v>
      </c>
      <c r="I51" s="1">
        <f t="shared" si="0"/>
        <v>300</v>
      </c>
      <c r="J51" s="1" t="s">
        <v>29</v>
      </c>
      <c r="K51" s="1" t="s">
        <v>30</v>
      </c>
      <c r="L51" s="1">
        <v>19850101</v>
      </c>
      <c r="M51" s="1" t="s">
        <v>31</v>
      </c>
      <c r="N51" s="1" t="s">
        <v>106</v>
      </c>
      <c r="O51" s="1">
        <v>2024</v>
      </c>
      <c r="P51" s="1">
        <v>2024</v>
      </c>
    </row>
    <row r="52" spans="1:16" ht="30" x14ac:dyDescent="0.25">
      <c r="A52" s="1" t="s">
        <v>137</v>
      </c>
      <c r="B52" s="1" t="s">
        <v>138</v>
      </c>
      <c r="C52" s="1" t="s">
        <v>28</v>
      </c>
      <c r="D52" s="1">
        <v>40480</v>
      </c>
      <c r="E52" s="1">
        <v>40490</v>
      </c>
      <c r="F52" s="1">
        <v>48.33</v>
      </c>
      <c r="G52" s="1">
        <v>500</v>
      </c>
      <c r="H52" s="1">
        <v>0</v>
      </c>
      <c r="I52" s="1">
        <f t="shared" si="0"/>
        <v>500</v>
      </c>
      <c r="J52" s="1" t="s">
        <v>29</v>
      </c>
      <c r="K52" s="1" t="s">
        <v>30</v>
      </c>
      <c r="L52" s="1">
        <v>19700101</v>
      </c>
      <c r="M52" s="1" t="s">
        <v>31</v>
      </c>
      <c r="N52" s="1" t="s">
        <v>139</v>
      </c>
      <c r="O52" s="1">
        <v>2024</v>
      </c>
      <c r="P52" s="1">
        <v>2024</v>
      </c>
    </row>
    <row r="53" spans="1:16" ht="30" x14ac:dyDescent="0.25">
      <c r="A53" s="1" t="s">
        <v>140</v>
      </c>
      <c r="B53" s="1" t="s">
        <v>141</v>
      </c>
      <c r="C53" s="1" t="s">
        <v>28</v>
      </c>
      <c r="D53" s="1">
        <v>40490</v>
      </c>
      <c r="E53" s="1">
        <v>40500</v>
      </c>
      <c r="F53" s="1">
        <v>29.21</v>
      </c>
      <c r="G53" s="1">
        <v>500</v>
      </c>
      <c r="H53" s="1">
        <v>0</v>
      </c>
      <c r="I53" s="1">
        <f t="shared" si="0"/>
        <v>500</v>
      </c>
      <c r="J53" s="1" t="s">
        <v>29</v>
      </c>
      <c r="K53" s="1" t="s">
        <v>30</v>
      </c>
      <c r="L53" s="1">
        <v>19700101</v>
      </c>
      <c r="M53" s="1" t="s">
        <v>31</v>
      </c>
      <c r="N53" s="1" t="s">
        <v>139</v>
      </c>
      <c r="O53" s="1">
        <v>2024</v>
      </c>
      <c r="P53" s="1">
        <v>2024</v>
      </c>
    </row>
    <row r="54" spans="1:16" ht="30" x14ac:dyDescent="0.25">
      <c r="A54" s="1" t="s">
        <v>142</v>
      </c>
      <c r="B54" s="1" t="s">
        <v>143</v>
      </c>
      <c r="C54" s="1" t="s">
        <v>28</v>
      </c>
      <c r="D54" s="1">
        <v>40500</v>
      </c>
      <c r="E54" s="1">
        <v>40510</v>
      </c>
      <c r="F54" s="1">
        <v>49.57</v>
      </c>
      <c r="G54" s="1">
        <v>500</v>
      </c>
      <c r="H54" s="1">
        <v>0</v>
      </c>
      <c r="I54" s="1">
        <f t="shared" si="0"/>
        <v>500</v>
      </c>
      <c r="J54" s="1" t="s">
        <v>29</v>
      </c>
      <c r="K54" s="1" t="s">
        <v>30</v>
      </c>
      <c r="L54" s="1">
        <v>19700101</v>
      </c>
      <c r="M54" s="1" t="s">
        <v>31</v>
      </c>
      <c r="N54" s="1" t="s">
        <v>139</v>
      </c>
      <c r="O54" s="1">
        <v>2024</v>
      </c>
      <c r="P54" s="1">
        <v>2024</v>
      </c>
    </row>
    <row r="55" spans="1:16" ht="30" x14ac:dyDescent="0.25">
      <c r="A55" s="1" t="s">
        <v>144</v>
      </c>
      <c r="B55" s="1" t="s">
        <v>145</v>
      </c>
      <c r="C55" s="1" t="s">
        <v>28</v>
      </c>
      <c r="D55" s="1">
        <v>40510</v>
      </c>
      <c r="E55" s="1">
        <v>40960</v>
      </c>
      <c r="F55" s="1">
        <v>40.799999999999997</v>
      </c>
      <c r="G55" s="1">
        <v>500</v>
      </c>
      <c r="H55" s="1">
        <v>0</v>
      </c>
      <c r="I55" s="1">
        <f t="shared" si="0"/>
        <v>500</v>
      </c>
      <c r="J55" s="1" t="s">
        <v>29</v>
      </c>
      <c r="K55" s="1" t="s">
        <v>37</v>
      </c>
      <c r="L55" s="1">
        <v>19700101</v>
      </c>
      <c r="M55" s="1" t="s">
        <v>31</v>
      </c>
      <c r="N55" s="1" t="s">
        <v>139</v>
      </c>
      <c r="O55" s="1">
        <v>2024</v>
      </c>
      <c r="P55" s="1">
        <v>2024</v>
      </c>
    </row>
    <row r="56" spans="1:16" ht="30" x14ac:dyDescent="0.25">
      <c r="A56" s="1" t="s">
        <v>146</v>
      </c>
      <c r="B56" s="1" t="s">
        <v>147</v>
      </c>
      <c r="C56" s="1" t="s">
        <v>28</v>
      </c>
      <c r="D56" s="1">
        <v>40260</v>
      </c>
      <c r="E56" s="1">
        <v>40270</v>
      </c>
      <c r="F56" s="1">
        <v>35.200000000000003</v>
      </c>
      <c r="G56" s="1">
        <v>400</v>
      </c>
      <c r="H56" s="1">
        <v>0</v>
      </c>
      <c r="I56" s="1">
        <f t="shared" si="0"/>
        <v>400</v>
      </c>
      <c r="J56" s="1" t="s">
        <v>29</v>
      </c>
      <c r="K56" s="1" t="s">
        <v>37</v>
      </c>
      <c r="L56" s="1">
        <v>19700101</v>
      </c>
      <c r="M56" s="1" t="s">
        <v>31</v>
      </c>
      <c r="N56" s="1" t="s">
        <v>65</v>
      </c>
      <c r="O56" s="1">
        <v>2024</v>
      </c>
      <c r="P56" s="1">
        <v>2024</v>
      </c>
    </row>
    <row r="57" spans="1:16" ht="30" x14ac:dyDescent="0.25">
      <c r="A57" s="1" t="s">
        <v>148</v>
      </c>
      <c r="B57" s="1" t="s">
        <v>149</v>
      </c>
      <c r="C57" s="1" t="s">
        <v>28</v>
      </c>
      <c r="D57" s="1">
        <v>40380</v>
      </c>
      <c r="E57" s="1">
        <v>40390</v>
      </c>
      <c r="F57" s="1">
        <v>40.869999999999997</v>
      </c>
      <c r="G57" s="1">
        <v>300</v>
      </c>
      <c r="H57" s="1">
        <v>0</v>
      </c>
      <c r="I57" s="1">
        <f t="shared" si="0"/>
        <v>300</v>
      </c>
      <c r="J57" s="1" t="s">
        <v>29</v>
      </c>
      <c r="K57" s="1" t="s">
        <v>30</v>
      </c>
      <c r="L57" s="1">
        <v>19700101</v>
      </c>
      <c r="M57" s="1" t="s">
        <v>31</v>
      </c>
      <c r="N57" s="1" t="s">
        <v>65</v>
      </c>
      <c r="O57" s="1">
        <v>2024</v>
      </c>
      <c r="P57" s="1">
        <v>2024</v>
      </c>
    </row>
    <row r="58" spans="1:16" ht="30" x14ac:dyDescent="0.25">
      <c r="A58" s="1" t="s">
        <v>150</v>
      </c>
      <c r="B58" s="1" t="s">
        <v>151</v>
      </c>
      <c r="C58" s="1" t="s">
        <v>28</v>
      </c>
      <c r="D58" s="1">
        <v>40420</v>
      </c>
      <c r="E58" s="1">
        <v>40430</v>
      </c>
      <c r="F58" s="1">
        <v>37.979999999999997</v>
      </c>
      <c r="G58" s="1">
        <v>300</v>
      </c>
      <c r="H58" s="1">
        <v>0</v>
      </c>
      <c r="I58" s="1">
        <f t="shared" si="0"/>
        <v>300</v>
      </c>
      <c r="J58" s="1" t="s">
        <v>29</v>
      </c>
      <c r="K58" s="1" t="s">
        <v>30</v>
      </c>
      <c r="L58" s="1">
        <v>19700101</v>
      </c>
      <c r="M58" s="1" t="s">
        <v>31</v>
      </c>
      <c r="N58" s="1" t="s">
        <v>65</v>
      </c>
      <c r="O58" s="1">
        <v>2024</v>
      </c>
      <c r="P58" s="1">
        <v>2024</v>
      </c>
    </row>
    <row r="59" spans="1:16" ht="30" x14ac:dyDescent="0.25">
      <c r="A59" s="1" t="s">
        <v>152</v>
      </c>
      <c r="B59" s="1" t="s">
        <v>153</v>
      </c>
      <c r="C59" s="1" t="s">
        <v>28</v>
      </c>
      <c r="D59" s="1">
        <v>40430</v>
      </c>
      <c r="E59" s="1">
        <v>40520</v>
      </c>
      <c r="F59" s="1">
        <v>39.4</v>
      </c>
      <c r="G59" s="1">
        <v>400</v>
      </c>
      <c r="H59" s="1">
        <v>0</v>
      </c>
      <c r="I59" s="1">
        <f t="shared" si="0"/>
        <v>400</v>
      </c>
      <c r="J59" s="1" t="s">
        <v>29</v>
      </c>
      <c r="K59" s="1" t="s">
        <v>30</v>
      </c>
      <c r="L59" s="1">
        <v>19700101</v>
      </c>
      <c r="M59" s="1" t="s">
        <v>31</v>
      </c>
      <c r="N59" s="1" t="s">
        <v>65</v>
      </c>
      <c r="O59" s="1">
        <v>2024</v>
      </c>
      <c r="P59" s="1">
        <v>2024</v>
      </c>
    </row>
    <row r="60" spans="1:16" ht="30" x14ac:dyDescent="0.25">
      <c r="A60" s="1" t="s">
        <v>154</v>
      </c>
      <c r="B60" s="1" t="s">
        <v>155</v>
      </c>
      <c r="C60" s="1" t="s">
        <v>28</v>
      </c>
      <c r="D60" s="1">
        <v>40520</v>
      </c>
      <c r="E60" s="1">
        <v>40530</v>
      </c>
      <c r="F60" s="1">
        <v>29.11</v>
      </c>
      <c r="G60" s="1">
        <v>400</v>
      </c>
      <c r="H60" s="1">
        <v>0</v>
      </c>
      <c r="I60" s="1">
        <f t="shared" si="0"/>
        <v>400</v>
      </c>
      <c r="J60" s="1" t="s">
        <v>29</v>
      </c>
      <c r="K60" s="1" t="s">
        <v>30</v>
      </c>
      <c r="L60" s="1">
        <v>19700101</v>
      </c>
      <c r="M60" s="1" t="s">
        <v>31</v>
      </c>
      <c r="N60" s="1" t="s">
        <v>65</v>
      </c>
      <c r="O60" s="1">
        <v>2024</v>
      </c>
      <c r="P60" s="1">
        <v>2024</v>
      </c>
    </row>
    <row r="61" spans="1:16" ht="30" x14ac:dyDescent="0.25">
      <c r="A61" s="1" t="s">
        <v>156</v>
      </c>
      <c r="B61" s="1" t="s">
        <v>157</v>
      </c>
      <c r="C61" s="1" t="s">
        <v>28</v>
      </c>
      <c r="D61" s="1">
        <v>40550</v>
      </c>
      <c r="E61" s="1">
        <v>40560</v>
      </c>
      <c r="F61" s="1">
        <v>40.98</v>
      </c>
      <c r="G61" s="1">
        <v>400</v>
      </c>
      <c r="H61" s="1">
        <v>0</v>
      </c>
      <c r="I61" s="1">
        <f t="shared" si="0"/>
        <v>400</v>
      </c>
      <c r="J61" s="1" t="s">
        <v>29</v>
      </c>
      <c r="K61" s="1" t="s">
        <v>30</v>
      </c>
      <c r="L61" s="1">
        <v>19700101</v>
      </c>
      <c r="M61" s="1" t="s">
        <v>31</v>
      </c>
      <c r="N61" s="1" t="s">
        <v>95</v>
      </c>
      <c r="O61" s="1">
        <v>2024</v>
      </c>
      <c r="P61" s="1">
        <v>2024</v>
      </c>
    </row>
    <row r="62" spans="1:16" ht="30" x14ac:dyDescent="0.25">
      <c r="A62" s="1" t="s">
        <v>158</v>
      </c>
      <c r="B62" s="1" t="s">
        <v>159</v>
      </c>
      <c r="C62" s="1" t="s">
        <v>28</v>
      </c>
      <c r="D62" s="1">
        <v>40560</v>
      </c>
      <c r="E62" s="1">
        <v>40960</v>
      </c>
      <c r="F62" s="1">
        <v>40.94</v>
      </c>
      <c r="G62" s="1">
        <v>400</v>
      </c>
      <c r="H62" s="1">
        <v>0</v>
      </c>
      <c r="I62" s="1">
        <f t="shared" si="0"/>
        <v>400</v>
      </c>
      <c r="J62" s="1" t="s">
        <v>29</v>
      </c>
      <c r="K62" s="1" t="s">
        <v>30</v>
      </c>
      <c r="L62" s="1">
        <v>19700101</v>
      </c>
      <c r="M62" s="1" t="s">
        <v>31</v>
      </c>
      <c r="N62" s="1" t="s">
        <v>95</v>
      </c>
      <c r="O62" s="1">
        <v>2024</v>
      </c>
      <c r="P62" s="1">
        <v>2024</v>
      </c>
    </row>
    <row r="63" spans="1:16" ht="30" x14ac:dyDescent="0.25">
      <c r="A63" s="1" t="s">
        <v>160</v>
      </c>
      <c r="B63" s="1">
        <v>1842</v>
      </c>
      <c r="C63" s="1" t="s">
        <v>28</v>
      </c>
      <c r="D63" s="1">
        <v>1026</v>
      </c>
      <c r="E63" s="1">
        <v>1020</v>
      </c>
      <c r="F63" s="1">
        <v>35.89</v>
      </c>
      <c r="G63" s="1">
        <v>400</v>
      </c>
      <c r="H63" s="1">
        <v>0</v>
      </c>
      <c r="I63" s="1">
        <f t="shared" si="0"/>
        <v>400</v>
      </c>
      <c r="J63" s="1" t="s">
        <v>29</v>
      </c>
      <c r="K63" s="1" t="s">
        <v>30</v>
      </c>
      <c r="L63" s="1">
        <v>19720101</v>
      </c>
      <c r="M63" s="1" t="s">
        <v>161</v>
      </c>
      <c r="N63" s="1" t="s">
        <v>162</v>
      </c>
      <c r="O63" s="1">
        <v>2024</v>
      </c>
      <c r="P63" s="1">
        <v>2024</v>
      </c>
    </row>
    <row r="64" spans="1:16" ht="30" x14ac:dyDescent="0.25">
      <c r="A64" s="1" t="s">
        <v>163</v>
      </c>
      <c r="B64" s="1">
        <v>1849</v>
      </c>
      <c r="C64" s="1" t="s">
        <v>28</v>
      </c>
      <c r="D64" s="1">
        <v>1027</v>
      </c>
      <c r="E64" s="1">
        <v>1026</v>
      </c>
      <c r="F64" s="1">
        <v>30.38</v>
      </c>
      <c r="G64" s="1">
        <v>400</v>
      </c>
      <c r="H64" s="1">
        <v>0</v>
      </c>
      <c r="I64" s="1">
        <f t="shared" si="0"/>
        <v>400</v>
      </c>
      <c r="J64" s="1" t="s">
        <v>29</v>
      </c>
      <c r="K64" s="1" t="s">
        <v>30</v>
      </c>
      <c r="L64" s="1">
        <v>19850101</v>
      </c>
      <c r="M64" s="1" t="s">
        <v>161</v>
      </c>
      <c r="N64" s="1" t="s">
        <v>164</v>
      </c>
      <c r="O64" s="1">
        <v>2024</v>
      </c>
      <c r="P64" s="1">
        <v>2024</v>
      </c>
    </row>
    <row r="65" spans="1:16" ht="30" x14ac:dyDescent="0.25">
      <c r="A65" s="1" t="s">
        <v>165</v>
      </c>
      <c r="B65" s="1">
        <v>1850</v>
      </c>
      <c r="C65" s="1" t="s">
        <v>28</v>
      </c>
      <c r="D65" s="1">
        <v>1345</v>
      </c>
      <c r="E65" s="1">
        <v>1026</v>
      </c>
      <c r="F65" s="1">
        <v>20.2</v>
      </c>
      <c r="G65" s="1">
        <v>400</v>
      </c>
      <c r="H65" s="1">
        <v>0</v>
      </c>
      <c r="I65" s="1">
        <f t="shared" si="0"/>
        <v>400</v>
      </c>
      <c r="J65" s="1" t="s">
        <v>29</v>
      </c>
      <c r="K65" s="1" t="s">
        <v>30</v>
      </c>
      <c r="L65" s="1">
        <v>19720101</v>
      </c>
      <c r="M65" s="1" t="s">
        <v>161</v>
      </c>
      <c r="N65" s="1" t="s">
        <v>162</v>
      </c>
      <c r="O65" s="1">
        <v>2024</v>
      </c>
      <c r="P65" s="1">
        <v>2024</v>
      </c>
    </row>
    <row r="66" spans="1:16" ht="30" x14ac:dyDescent="0.25">
      <c r="A66" s="1" t="s">
        <v>166</v>
      </c>
      <c r="B66" s="1">
        <v>1851</v>
      </c>
      <c r="C66" s="1" t="s">
        <v>28</v>
      </c>
      <c r="D66" s="1">
        <v>1028</v>
      </c>
      <c r="E66" s="1">
        <v>1027</v>
      </c>
      <c r="F66" s="1">
        <v>32.51</v>
      </c>
      <c r="G66" s="1">
        <v>400</v>
      </c>
      <c r="H66" s="1">
        <v>0</v>
      </c>
      <c r="I66" s="1">
        <f t="shared" si="0"/>
        <v>400</v>
      </c>
      <c r="J66" s="1" t="s">
        <v>29</v>
      </c>
      <c r="K66" s="1" t="s">
        <v>30</v>
      </c>
      <c r="L66" s="1">
        <v>19850101</v>
      </c>
      <c r="M66" s="1" t="s">
        <v>161</v>
      </c>
      <c r="N66" s="1" t="s">
        <v>164</v>
      </c>
      <c r="O66" s="1">
        <v>2024</v>
      </c>
      <c r="P66" s="1">
        <v>2024</v>
      </c>
    </row>
    <row r="67" spans="1:16" ht="30" x14ac:dyDescent="0.25">
      <c r="A67" s="1" t="s">
        <v>167</v>
      </c>
      <c r="B67" s="1">
        <v>1852</v>
      </c>
      <c r="C67" s="1" t="s">
        <v>28</v>
      </c>
      <c r="D67" s="1">
        <v>1029</v>
      </c>
      <c r="E67" s="1">
        <v>1028</v>
      </c>
      <c r="F67" s="1">
        <v>45.83</v>
      </c>
      <c r="G67" s="1">
        <v>400</v>
      </c>
      <c r="H67" s="1">
        <v>0</v>
      </c>
      <c r="I67" s="1">
        <f t="shared" ref="I67:I130" si="1">G67</f>
        <v>400</v>
      </c>
      <c r="J67" s="1" t="s">
        <v>29</v>
      </c>
      <c r="K67" s="1" t="s">
        <v>30</v>
      </c>
      <c r="L67" s="1">
        <v>19850101</v>
      </c>
      <c r="M67" s="1" t="s">
        <v>161</v>
      </c>
      <c r="N67" s="1" t="s">
        <v>164</v>
      </c>
      <c r="O67" s="1">
        <v>2024</v>
      </c>
      <c r="P67" s="1">
        <v>2024</v>
      </c>
    </row>
    <row r="68" spans="1:16" ht="30" x14ac:dyDescent="0.25">
      <c r="A68" s="1" t="s">
        <v>168</v>
      </c>
      <c r="B68" s="1">
        <v>1853</v>
      </c>
      <c r="C68" s="1" t="s">
        <v>28</v>
      </c>
      <c r="D68" s="1">
        <v>1351</v>
      </c>
      <c r="E68" s="1">
        <v>1028</v>
      </c>
      <c r="F68" s="1">
        <v>39.9</v>
      </c>
      <c r="G68" s="1">
        <v>400</v>
      </c>
      <c r="H68" s="1">
        <v>0</v>
      </c>
      <c r="I68" s="1">
        <f t="shared" si="1"/>
        <v>400</v>
      </c>
      <c r="J68" s="1" t="s">
        <v>29</v>
      </c>
      <c r="K68" s="1" t="s">
        <v>30</v>
      </c>
      <c r="L68" s="1">
        <v>19850101</v>
      </c>
      <c r="M68" s="1" t="s">
        <v>161</v>
      </c>
      <c r="N68" s="1" t="s">
        <v>164</v>
      </c>
      <c r="O68" s="1">
        <v>2024</v>
      </c>
      <c r="P68" s="1">
        <v>2024</v>
      </c>
    </row>
    <row r="69" spans="1:16" ht="30" x14ac:dyDescent="0.25">
      <c r="A69" s="1" t="s">
        <v>169</v>
      </c>
      <c r="B69" s="1">
        <v>1854</v>
      </c>
      <c r="C69" s="1" t="s">
        <v>28</v>
      </c>
      <c r="D69" s="1">
        <v>1342</v>
      </c>
      <c r="E69" s="1">
        <v>1029</v>
      </c>
      <c r="F69" s="1">
        <v>5.38</v>
      </c>
      <c r="G69" s="1">
        <v>500</v>
      </c>
      <c r="H69" s="1">
        <v>0</v>
      </c>
      <c r="I69" s="1">
        <f t="shared" si="1"/>
        <v>500</v>
      </c>
      <c r="J69" s="1" t="s">
        <v>29</v>
      </c>
      <c r="K69" s="1" t="s">
        <v>30</v>
      </c>
      <c r="L69" s="1">
        <v>19810101</v>
      </c>
      <c r="M69" s="1" t="s">
        <v>161</v>
      </c>
      <c r="N69" s="1" t="s">
        <v>170</v>
      </c>
      <c r="O69" s="1">
        <v>2024</v>
      </c>
      <c r="P69" s="1">
        <v>2024</v>
      </c>
    </row>
    <row r="70" spans="1:16" ht="30" x14ac:dyDescent="0.25">
      <c r="A70" s="1" t="s">
        <v>171</v>
      </c>
      <c r="B70" s="1">
        <v>1855</v>
      </c>
      <c r="C70" s="1" t="s">
        <v>28</v>
      </c>
      <c r="D70" s="1">
        <v>1343</v>
      </c>
      <c r="E70" s="1">
        <v>1030</v>
      </c>
      <c r="F70" s="1">
        <v>26.52</v>
      </c>
      <c r="G70" s="1">
        <v>500</v>
      </c>
      <c r="H70" s="1">
        <v>0</v>
      </c>
      <c r="I70" s="1">
        <f t="shared" si="1"/>
        <v>500</v>
      </c>
      <c r="J70" s="1" t="s">
        <v>29</v>
      </c>
      <c r="K70" s="1" t="s">
        <v>30</v>
      </c>
      <c r="L70" s="1">
        <v>19810101</v>
      </c>
      <c r="M70" s="1" t="s">
        <v>161</v>
      </c>
      <c r="N70" s="1" t="s">
        <v>170</v>
      </c>
      <c r="O70" s="1">
        <v>2024</v>
      </c>
      <c r="P70" s="1">
        <v>2024</v>
      </c>
    </row>
    <row r="71" spans="1:16" ht="30" x14ac:dyDescent="0.25">
      <c r="A71" s="1" t="s">
        <v>172</v>
      </c>
      <c r="B71" s="1">
        <v>1856</v>
      </c>
      <c r="C71" s="1" t="s">
        <v>28</v>
      </c>
      <c r="D71" s="1">
        <v>1085</v>
      </c>
      <c r="E71" s="1">
        <v>1031</v>
      </c>
      <c r="F71" s="1">
        <v>44.87</v>
      </c>
      <c r="G71" s="1">
        <v>500</v>
      </c>
      <c r="H71" s="1">
        <v>0</v>
      </c>
      <c r="I71" s="1">
        <f t="shared" si="1"/>
        <v>500</v>
      </c>
      <c r="J71" s="1" t="s">
        <v>29</v>
      </c>
      <c r="K71" s="1" t="s">
        <v>30</v>
      </c>
      <c r="L71" s="1">
        <v>19810101</v>
      </c>
      <c r="M71" s="1" t="s">
        <v>161</v>
      </c>
      <c r="N71" s="1" t="s">
        <v>170</v>
      </c>
      <c r="O71" s="1">
        <v>2024</v>
      </c>
      <c r="P71" s="1">
        <v>2024</v>
      </c>
    </row>
    <row r="72" spans="1:16" ht="30" x14ac:dyDescent="0.25">
      <c r="A72" s="1" t="s">
        <v>173</v>
      </c>
      <c r="B72" s="1">
        <v>1857</v>
      </c>
      <c r="C72" s="1" t="s">
        <v>28</v>
      </c>
      <c r="D72" s="1">
        <v>1048</v>
      </c>
      <c r="E72" s="1">
        <v>1032</v>
      </c>
      <c r="F72" s="1">
        <v>15.05</v>
      </c>
      <c r="G72" s="1">
        <v>400</v>
      </c>
      <c r="H72" s="1">
        <v>0</v>
      </c>
      <c r="I72" s="1">
        <f t="shared" si="1"/>
        <v>400</v>
      </c>
      <c r="J72" s="1" t="s">
        <v>29</v>
      </c>
      <c r="K72" s="1" t="s">
        <v>30</v>
      </c>
      <c r="L72" s="1">
        <v>19810101</v>
      </c>
      <c r="M72" s="1" t="s">
        <v>161</v>
      </c>
      <c r="N72" s="1" t="s">
        <v>174</v>
      </c>
      <c r="O72" s="1">
        <v>2024</v>
      </c>
      <c r="P72" s="1">
        <v>2024</v>
      </c>
    </row>
    <row r="73" spans="1:16" ht="30" x14ac:dyDescent="0.25">
      <c r="A73" s="1" t="s">
        <v>175</v>
      </c>
      <c r="B73" s="1">
        <v>1858</v>
      </c>
      <c r="C73" s="1" t="s">
        <v>28</v>
      </c>
      <c r="D73" s="1">
        <v>1033</v>
      </c>
      <c r="E73" s="1">
        <v>1032</v>
      </c>
      <c r="F73" s="1">
        <v>21.04</v>
      </c>
      <c r="G73" s="1">
        <v>900</v>
      </c>
      <c r="H73" s="1">
        <v>0</v>
      </c>
      <c r="I73" s="1">
        <f t="shared" si="1"/>
        <v>900</v>
      </c>
      <c r="J73" s="1" t="s">
        <v>29</v>
      </c>
      <c r="K73" s="1" t="s">
        <v>30</v>
      </c>
      <c r="L73" s="1">
        <v>19720101</v>
      </c>
      <c r="M73" s="1" t="s">
        <v>161</v>
      </c>
      <c r="N73" s="1" t="s">
        <v>162</v>
      </c>
      <c r="O73" s="1">
        <v>2024</v>
      </c>
      <c r="P73" s="1">
        <v>2024</v>
      </c>
    </row>
    <row r="74" spans="1:16" ht="30" x14ac:dyDescent="0.25">
      <c r="A74" s="1" t="s">
        <v>176</v>
      </c>
      <c r="B74" s="1">
        <v>1860</v>
      </c>
      <c r="C74" s="1" t="s">
        <v>28</v>
      </c>
      <c r="D74" s="1">
        <v>1034</v>
      </c>
      <c r="E74" s="1">
        <v>1033</v>
      </c>
      <c r="F74" s="1">
        <v>43.63</v>
      </c>
      <c r="G74" s="1">
        <v>900</v>
      </c>
      <c r="H74" s="1">
        <v>0</v>
      </c>
      <c r="I74" s="1">
        <f t="shared" si="1"/>
        <v>900</v>
      </c>
      <c r="J74" s="1" t="s">
        <v>29</v>
      </c>
      <c r="K74" s="1" t="s">
        <v>30</v>
      </c>
      <c r="L74" s="1">
        <v>19720101</v>
      </c>
      <c r="M74" s="1" t="s">
        <v>161</v>
      </c>
      <c r="N74" s="1" t="s">
        <v>162</v>
      </c>
      <c r="O74" s="1">
        <v>2024</v>
      </c>
      <c r="P74" s="1">
        <v>2024</v>
      </c>
    </row>
    <row r="75" spans="1:16" ht="30" x14ac:dyDescent="0.25">
      <c r="A75" s="1" t="s">
        <v>177</v>
      </c>
      <c r="B75" s="1">
        <v>1861</v>
      </c>
      <c r="C75" s="1" t="s">
        <v>28</v>
      </c>
      <c r="D75" s="1">
        <v>1035</v>
      </c>
      <c r="E75" s="1">
        <v>1034</v>
      </c>
      <c r="F75" s="1">
        <v>32.53</v>
      </c>
      <c r="G75" s="1">
        <v>900</v>
      </c>
      <c r="H75" s="1">
        <v>0</v>
      </c>
      <c r="I75" s="1">
        <f t="shared" si="1"/>
        <v>900</v>
      </c>
      <c r="J75" s="1" t="s">
        <v>29</v>
      </c>
      <c r="K75" s="1" t="s">
        <v>30</v>
      </c>
      <c r="L75" s="1">
        <v>19720101</v>
      </c>
      <c r="M75" s="1" t="s">
        <v>161</v>
      </c>
      <c r="N75" s="1" t="s">
        <v>162</v>
      </c>
      <c r="O75" s="1">
        <v>2024</v>
      </c>
      <c r="P75" s="1">
        <v>2024</v>
      </c>
    </row>
    <row r="76" spans="1:16" ht="30" x14ac:dyDescent="0.25">
      <c r="A76" s="1" t="s">
        <v>178</v>
      </c>
      <c r="B76" s="1">
        <v>1862</v>
      </c>
      <c r="C76" s="1" t="s">
        <v>28</v>
      </c>
      <c r="D76" s="1">
        <v>1045</v>
      </c>
      <c r="E76" s="1">
        <v>1034</v>
      </c>
      <c r="F76" s="1">
        <v>62.01</v>
      </c>
      <c r="G76" s="1">
        <v>900</v>
      </c>
      <c r="H76" s="1">
        <v>0</v>
      </c>
      <c r="I76" s="1">
        <f t="shared" si="1"/>
        <v>900</v>
      </c>
      <c r="J76" s="1" t="s">
        <v>29</v>
      </c>
      <c r="K76" s="1" t="s">
        <v>30</v>
      </c>
      <c r="L76" s="1">
        <v>19810101</v>
      </c>
      <c r="M76" s="1" t="s">
        <v>161</v>
      </c>
      <c r="N76" s="1" t="s">
        <v>179</v>
      </c>
      <c r="O76" s="1">
        <v>2024</v>
      </c>
      <c r="P76" s="1">
        <v>2024</v>
      </c>
    </row>
    <row r="77" spans="1:16" ht="30" x14ac:dyDescent="0.25">
      <c r="A77" s="1" t="s">
        <v>180</v>
      </c>
      <c r="B77" s="1">
        <v>1863</v>
      </c>
      <c r="C77" s="1" t="s">
        <v>28</v>
      </c>
      <c r="D77" s="1">
        <v>1036</v>
      </c>
      <c r="E77" s="1">
        <v>1035</v>
      </c>
      <c r="F77" s="1">
        <v>11.28</v>
      </c>
      <c r="G77" s="1">
        <v>600</v>
      </c>
      <c r="H77" s="1">
        <v>0</v>
      </c>
      <c r="I77" s="1">
        <f t="shared" si="1"/>
        <v>600</v>
      </c>
      <c r="J77" s="1" t="s">
        <v>29</v>
      </c>
      <c r="K77" s="1" t="s">
        <v>30</v>
      </c>
      <c r="L77" s="1">
        <v>19720101</v>
      </c>
      <c r="M77" s="1" t="s">
        <v>161</v>
      </c>
      <c r="N77" s="1" t="s">
        <v>162</v>
      </c>
      <c r="O77" s="1">
        <v>2024</v>
      </c>
      <c r="P77" s="1">
        <v>2024</v>
      </c>
    </row>
    <row r="78" spans="1:16" ht="30" x14ac:dyDescent="0.25">
      <c r="A78" s="1" t="s">
        <v>181</v>
      </c>
      <c r="B78" s="1">
        <v>1864</v>
      </c>
      <c r="C78" s="1" t="s">
        <v>28</v>
      </c>
      <c r="D78" s="1">
        <v>1054</v>
      </c>
      <c r="E78" s="1">
        <v>1035</v>
      </c>
      <c r="F78" s="1">
        <v>34.4</v>
      </c>
      <c r="G78" s="1">
        <v>400</v>
      </c>
      <c r="H78" s="1">
        <v>0</v>
      </c>
      <c r="I78" s="1">
        <f t="shared" si="1"/>
        <v>400</v>
      </c>
      <c r="J78" s="1" t="s">
        <v>29</v>
      </c>
      <c r="K78" s="1" t="s">
        <v>30</v>
      </c>
      <c r="L78" s="1">
        <v>19740101</v>
      </c>
      <c r="M78" s="1" t="s">
        <v>161</v>
      </c>
      <c r="N78" s="1" t="s">
        <v>182</v>
      </c>
      <c r="O78" s="1">
        <v>2024</v>
      </c>
      <c r="P78" s="1">
        <v>2024</v>
      </c>
    </row>
    <row r="79" spans="1:16" ht="30" x14ac:dyDescent="0.25">
      <c r="A79" s="1" t="s">
        <v>183</v>
      </c>
      <c r="B79" s="1">
        <v>1865</v>
      </c>
      <c r="C79" s="1" t="s">
        <v>28</v>
      </c>
      <c r="D79" s="1">
        <v>1037</v>
      </c>
      <c r="E79" s="1">
        <v>1036</v>
      </c>
      <c r="F79" s="1">
        <v>42.55</v>
      </c>
      <c r="G79" s="1">
        <v>600</v>
      </c>
      <c r="H79" s="1">
        <v>0</v>
      </c>
      <c r="I79" s="1">
        <f t="shared" si="1"/>
        <v>600</v>
      </c>
      <c r="J79" s="1" t="s">
        <v>29</v>
      </c>
      <c r="K79" s="1" t="s">
        <v>30</v>
      </c>
      <c r="L79" s="1">
        <v>19720101</v>
      </c>
      <c r="M79" s="1" t="s">
        <v>161</v>
      </c>
      <c r="N79" s="1" t="s">
        <v>162</v>
      </c>
      <c r="O79" s="1">
        <v>2024</v>
      </c>
      <c r="P79" s="1">
        <v>2024</v>
      </c>
    </row>
    <row r="80" spans="1:16" ht="30" x14ac:dyDescent="0.25">
      <c r="A80" s="1" t="s">
        <v>184</v>
      </c>
      <c r="B80" s="1">
        <v>1866</v>
      </c>
      <c r="C80" s="1" t="s">
        <v>28</v>
      </c>
      <c r="D80" s="1">
        <v>1038</v>
      </c>
      <c r="E80" s="1">
        <v>1037</v>
      </c>
      <c r="F80" s="1">
        <v>18.21</v>
      </c>
      <c r="G80" s="1">
        <v>600</v>
      </c>
      <c r="H80" s="1">
        <v>0</v>
      </c>
      <c r="I80" s="1">
        <f t="shared" si="1"/>
        <v>600</v>
      </c>
      <c r="J80" s="1" t="s">
        <v>29</v>
      </c>
      <c r="K80" s="1" t="s">
        <v>30</v>
      </c>
      <c r="L80" s="1">
        <v>19720101</v>
      </c>
      <c r="M80" s="1" t="s">
        <v>161</v>
      </c>
      <c r="N80" s="1" t="s">
        <v>162</v>
      </c>
      <c r="O80" s="1">
        <v>2024</v>
      </c>
      <c r="P80" s="1">
        <v>2024</v>
      </c>
    </row>
    <row r="81" spans="1:16" ht="30" x14ac:dyDescent="0.25">
      <c r="A81" s="1" t="s">
        <v>185</v>
      </c>
      <c r="B81" s="1">
        <v>1867</v>
      </c>
      <c r="C81" s="1" t="s">
        <v>28</v>
      </c>
      <c r="D81" s="1">
        <v>1071</v>
      </c>
      <c r="E81" s="1">
        <v>1037</v>
      </c>
      <c r="F81" s="1">
        <v>34.49</v>
      </c>
      <c r="G81" s="1">
        <v>400</v>
      </c>
      <c r="H81" s="1">
        <v>0</v>
      </c>
      <c r="I81" s="1">
        <f t="shared" si="1"/>
        <v>400</v>
      </c>
      <c r="J81" s="1" t="s">
        <v>29</v>
      </c>
      <c r="K81" s="1" t="s">
        <v>30</v>
      </c>
      <c r="L81" s="1">
        <v>19730101</v>
      </c>
      <c r="M81" s="1" t="s">
        <v>161</v>
      </c>
      <c r="N81" s="1" t="s">
        <v>186</v>
      </c>
      <c r="O81" s="1">
        <v>2024</v>
      </c>
      <c r="P81" s="1">
        <v>2024</v>
      </c>
    </row>
    <row r="82" spans="1:16" ht="30" x14ac:dyDescent="0.25">
      <c r="A82" s="1" t="s">
        <v>187</v>
      </c>
      <c r="B82" s="1">
        <v>1868</v>
      </c>
      <c r="C82" s="1" t="s">
        <v>28</v>
      </c>
      <c r="D82" s="1">
        <v>1059</v>
      </c>
      <c r="E82" s="1">
        <v>1038</v>
      </c>
      <c r="F82" s="1">
        <v>61.37</v>
      </c>
      <c r="G82" s="1">
        <v>500</v>
      </c>
      <c r="H82" s="1">
        <v>0</v>
      </c>
      <c r="I82" s="1">
        <f t="shared" si="1"/>
        <v>500</v>
      </c>
      <c r="J82" s="1" t="s">
        <v>29</v>
      </c>
      <c r="K82" s="1" t="s">
        <v>30</v>
      </c>
      <c r="L82" s="1">
        <v>19730101</v>
      </c>
      <c r="M82" s="1" t="s">
        <v>161</v>
      </c>
      <c r="N82" s="1" t="s">
        <v>188</v>
      </c>
      <c r="O82" s="1">
        <v>2024</v>
      </c>
      <c r="P82" s="1">
        <v>2024</v>
      </c>
    </row>
    <row r="83" spans="1:16" ht="30" x14ac:dyDescent="0.25">
      <c r="A83" s="1" t="s">
        <v>189</v>
      </c>
      <c r="B83" s="1">
        <v>1869</v>
      </c>
      <c r="C83" s="1" t="s">
        <v>28</v>
      </c>
      <c r="D83" s="1">
        <v>1039</v>
      </c>
      <c r="E83" s="1">
        <v>1038</v>
      </c>
      <c r="F83" s="1">
        <v>8.57</v>
      </c>
      <c r="G83" s="1">
        <v>600</v>
      </c>
      <c r="H83" s="1">
        <v>0</v>
      </c>
      <c r="I83" s="1">
        <f t="shared" si="1"/>
        <v>600</v>
      </c>
      <c r="J83" s="1" t="s">
        <v>29</v>
      </c>
      <c r="K83" s="1" t="s">
        <v>30</v>
      </c>
      <c r="L83" s="1">
        <v>19720101</v>
      </c>
      <c r="M83" s="1" t="s">
        <v>161</v>
      </c>
      <c r="N83" s="1" t="s">
        <v>162</v>
      </c>
      <c r="O83" s="1">
        <v>2024</v>
      </c>
      <c r="P83" s="1">
        <v>2024</v>
      </c>
    </row>
    <row r="84" spans="1:16" ht="30" x14ac:dyDescent="0.25">
      <c r="A84" s="1" t="s">
        <v>190</v>
      </c>
      <c r="B84" s="1">
        <v>1870</v>
      </c>
      <c r="C84" s="1" t="s">
        <v>28</v>
      </c>
      <c r="D84" s="1">
        <v>1040</v>
      </c>
      <c r="E84" s="1">
        <v>1039</v>
      </c>
      <c r="F84" s="1">
        <v>48.53</v>
      </c>
      <c r="G84" s="1">
        <v>600</v>
      </c>
      <c r="H84" s="1">
        <v>0</v>
      </c>
      <c r="I84" s="1">
        <f t="shared" si="1"/>
        <v>600</v>
      </c>
      <c r="J84" s="1" t="s">
        <v>29</v>
      </c>
      <c r="K84" s="1" t="s">
        <v>30</v>
      </c>
      <c r="L84" s="1">
        <v>19720101</v>
      </c>
      <c r="M84" s="1" t="s">
        <v>161</v>
      </c>
      <c r="N84" s="1" t="s">
        <v>162</v>
      </c>
      <c r="O84" s="1">
        <v>2024</v>
      </c>
      <c r="P84" s="1">
        <v>2024</v>
      </c>
    </row>
    <row r="85" spans="1:16" ht="30" x14ac:dyDescent="0.25">
      <c r="A85" s="1" t="s">
        <v>191</v>
      </c>
      <c r="B85" s="1">
        <v>1872</v>
      </c>
      <c r="C85" s="1" t="s">
        <v>28</v>
      </c>
      <c r="D85" s="1">
        <v>1069</v>
      </c>
      <c r="E85" s="1">
        <v>1040</v>
      </c>
      <c r="F85" s="1">
        <v>7.12</v>
      </c>
      <c r="G85" s="1">
        <v>600</v>
      </c>
      <c r="H85" s="1">
        <v>0</v>
      </c>
      <c r="I85" s="1">
        <f t="shared" si="1"/>
        <v>600</v>
      </c>
      <c r="J85" s="1" t="s">
        <v>29</v>
      </c>
      <c r="K85" s="1" t="s">
        <v>30</v>
      </c>
      <c r="L85" s="1">
        <v>19730101</v>
      </c>
      <c r="M85" s="1" t="s">
        <v>161</v>
      </c>
      <c r="N85" s="1" t="s">
        <v>162</v>
      </c>
      <c r="O85" s="1">
        <v>2024</v>
      </c>
      <c r="P85" s="1">
        <v>2024</v>
      </c>
    </row>
    <row r="86" spans="1:16" ht="30" x14ac:dyDescent="0.25">
      <c r="A86" s="1" t="s">
        <v>192</v>
      </c>
      <c r="B86" s="1">
        <v>1876</v>
      </c>
      <c r="C86" s="1" t="s">
        <v>28</v>
      </c>
      <c r="D86" s="1">
        <v>1044</v>
      </c>
      <c r="E86" s="1">
        <v>1042</v>
      </c>
      <c r="F86" s="1">
        <v>27.61</v>
      </c>
      <c r="G86" s="1">
        <v>900</v>
      </c>
      <c r="H86" s="1">
        <v>0</v>
      </c>
      <c r="I86" s="1">
        <f t="shared" si="1"/>
        <v>900</v>
      </c>
      <c r="J86" s="1" t="s">
        <v>29</v>
      </c>
      <c r="K86" s="1" t="s">
        <v>30</v>
      </c>
      <c r="L86" s="1">
        <v>19810101</v>
      </c>
      <c r="M86" s="1" t="s">
        <v>161</v>
      </c>
      <c r="N86" s="1" t="s">
        <v>193</v>
      </c>
      <c r="O86" s="1">
        <v>2024</v>
      </c>
      <c r="P86" s="1">
        <v>2024</v>
      </c>
    </row>
    <row r="87" spans="1:16" ht="30" x14ac:dyDescent="0.25">
      <c r="A87" s="1" t="s">
        <v>194</v>
      </c>
      <c r="B87" s="1">
        <v>1878</v>
      </c>
      <c r="C87" s="1" t="s">
        <v>28</v>
      </c>
      <c r="D87" s="1">
        <v>1045</v>
      </c>
      <c r="E87" s="1">
        <v>1044</v>
      </c>
      <c r="F87" s="1">
        <v>28.38</v>
      </c>
      <c r="G87" s="1">
        <v>900</v>
      </c>
      <c r="H87" s="1">
        <v>0</v>
      </c>
      <c r="I87" s="1">
        <f t="shared" si="1"/>
        <v>900</v>
      </c>
      <c r="J87" s="1" t="s">
        <v>29</v>
      </c>
      <c r="K87" s="1" t="s">
        <v>30</v>
      </c>
      <c r="L87" s="1">
        <v>19810101</v>
      </c>
      <c r="M87" s="1" t="s">
        <v>161</v>
      </c>
      <c r="N87" s="1" t="s">
        <v>193</v>
      </c>
      <c r="O87" s="1">
        <v>2024</v>
      </c>
      <c r="P87" s="1">
        <v>2024</v>
      </c>
    </row>
    <row r="88" spans="1:16" ht="30" x14ac:dyDescent="0.25">
      <c r="A88" s="1" t="s">
        <v>195</v>
      </c>
      <c r="B88" s="1">
        <v>1879</v>
      </c>
      <c r="C88" s="1" t="s">
        <v>28</v>
      </c>
      <c r="D88" s="1">
        <v>1046</v>
      </c>
      <c r="E88" s="1">
        <v>1045</v>
      </c>
      <c r="F88" s="1">
        <v>46.44</v>
      </c>
      <c r="G88" s="1">
        <v>900</v>
      </c>
      <c r="H88" s="1">
        <v>0</v>
      </c>
      <c r="I88" s="1">
        <f t="shared" si="1"/>
        <v>900</v>
      </c>
      <c r="J88" s="1" t="s">
        <v>29</v>
      </c>
      <c r="K88" s="1" t="s">
        <v>30</v>
      </c>
      <c r="L88" s="1">
        <v>19810101</v>
      </c>
      <c r="M88" s="1" t="s">
        <v>161</v>
      </c>
      <c r="N88" s="1" t="s">
        <v>179</v>
      </c>
      <c r="O88" s="1">
        <v>2024</v>
      </c>
      <c r="P88" s="1">
        <v>2024</v>
      </c>
    </row>
    <row r="89" spans="1:16" ht="30" x14ac:dyDescent="0.25">
      <c r="A89" s="1" t="s">
        <v>196</v>
      </c>
      <c r="B89" s="1">
        <v>1880</v>
      </c>
      <c r="C89" s="1" t="s">
        <v>28</v>
      </c>
      <c r="D89" s="1" t="s">
        <v>197</v>
      </c>
      <c r="E89" s="1">
        <v>1045</v>
      </c>
      <c r="F89" s="1">
        <v>29.21</v>
      </c>
      <c r="G89" s="1">
        <v>400</v>
      </c>
      <c r="H89" s="1">
        <v>0</v>
      </c>
      <c r="I89" s="1">
        <f t="shared" si="1"/>
        <v>400</v>
      </c>
      <c r="J89" s="1" t="s">
        <v>29</v>
      </c>
      <c r="K89" s="1" t="s">
        <v>30</v>
      </c>
      <c r="L89" s="1">
        <v>19810101</v>
      </c>
      <c r="M89" s="1" t="s">
        <v>161</v>
      </c>
      <c r="N89" s="1" t="s">
        <v>193</v>
      </c>
      <c r="O89" s="1">
        <v>2024</v>
      </c>
      <c r="P89" s="1">
        <v>2024</v>
      </c>
    </row>
    <row r="90" spans="1:16" ht="30" x14ac:dyDescent="0.25">
      <c r="A90" s="1" t="s">
        <v>198</v>
      </c>
      <c r="B90" s="1">
        <v>1881</v>
      </c>
      <c r="C90" s="1" t="s">
        <v>28</v>
      </c>
      <c r="D90" s="1">
        <v>1055</v>
      </c>
      <c r="E90" s="1">
        <v>1046</v>
      </c>
      <c r="F90" s="1">
        <v>26.15</v>
      </c>
      <c r="G90" s="1">
        <v>600</v>
      </c>
      <c r="H90" s="1">
        <v>0</v>
      </c>
      <c r="I90" s="1">
        <f t="shared" si="1"/>
        <v>600</v>
      </c>
      <c r="J90" s="1" t="s">
        <v>29</v>
      </c>
      <c r="K90" s="1" t="s">
        <v>30</v>
      </c>
      <c r="L90" s="1">
        <v>19730101</v>
      </c>
      <c r="M90" s="1" t="s">
        <v>161</v>
      </c>
      <c r="N90" s="1" t="s">
        <v>199</v>
      </c>
      <c r="O90" s="1">
        <v>2024</v>
      </c>
      <c r="P90" s="1">
        <v>2024</v>
      </c>
    </row>
    <row r="91" spans="1:16" ht="30" x14ac:dyDescent="0.25">
      <c r="A91" s="1" t="s">
        <v>200</v>
      </c>
      <c r="B91" s="1">
        <v>1883</v>
      </c>
      <c r="C91" s="1" t="s">
        <v>28</v>
      </c>
      <c r="D91" s="1">
        <v>1049</v>
      </c>
      <c r="E91" s="1">
        <v>1048</v>
      </c>
      <c r="F91" s="1">
        <v>11.02</v>
      </c>
      <c r="G91" s="1">
        <v>400</v>
      </c>
      <c r="H91" s="1">
        <v>0</v>
      </c>
      <c r="I91" s="1">
        <f t="shared" si="1"/>
        <v>400</v>
      </c>
      <c r="J91" s="1" t="s">
        <v>29</v>
      </c>
      <c r="K91" s="1" t="s">
        <v>30</v>
      </c>
      <c r="L91" s="1">
        <v>19810101</v>
      </c>
      <c r="M91" s="1" t="s">
        <v>161</v>
      </c>
      <c r="N91" s="1" t="s">
        <v>174</v>
      </c>
      <c r="O91" s="1">
        <v>2024</v>
      </c>
      <c r="P91" s="1">
        <v>2024</v>
      </c>
    </row>
    <row r="92" spans="1:16" ht="30" x14ac:dyDescent="0.25">
      <c r="A92" s="1" t="s">
        <v>201</v>
      </c>
      <c r="B92" s="1">
        <v>1884</v>
      </c>
      <c r="C92" s="1" t="s">
        <v>28</v>
      </c>
      <c r="D92" s="1">
        <v>1050</v>
      </c>
      <c r="E92" s="1">
        <v>1049</v>
      </c>
      <c r="F92" s="1">
        <v>31.86</v>
      </c>
      <c r="G92" s="1">
        <v>400</v>
      </c>
      <c r="H92" s="1">
        <v>0</v>
      </c>
      <c r="I92" s="1">
        <f t="shared" si="1"/>
        <v>400</v>
      </c>
      <c r="J92" s="1" t="s">
        <v>29</v>
      </c>
      <c r="K92" s="1" t="s">
        <v>30</v>
      </c>
      <c r="L92" s="1">
        <v>19810101</v>
      </c>
      <c r="M92" s="1" t="s">
        <v>161</v>
      </c>
      <c r="N92" s="1" t="s">
        <v>174</v>
      </c>
      <c r="O92" s="1">
        <v>2024</v>
      </c>
      <c r="P92" s="1">
        <v>2024</v>
      </c>
    </row>
    <row r="93" spans="1:16" ht="30" x14ac:dyDescent="0.25">
      <c r="A93" s="1" t="s">
        <v>202</v>
      </c>
      <c r="B93" s="1">
        <v>1885</v>
      </c>
      <c r="C93" s="1" t="s">
        <v>28</v>
      </c>
      <c r="D93" s="1">
        <v>1052</v>
      </c>
      <c r="E93" s="1">
        <v>1050</v>
      </c>
      <c r="F93" s="1">
        <v>39.21</v>
      </c>
      <c r="G93" s="1">
        <v>400</v>
      </c>
      <c r="H93" s="1">
        <v>0</v>
      </c>
      <c r="I93" s="1">
        <f t="shared" si="1"/>
        <v>400</v>
      </c>
      <c r="J93" s="1" t="s">
        <v>29</v>
      </c>
      <c r="K93" s="1" t="s">
        <v>30</v>
      </c>
      <c r="L93" s="1">
        <v>19810101</v>
      </c>
      <c r="M93" s="1" t="s">
        <v>161</v>
      </c>
      <c r="N93" s="1" t="s">
        <v>174</v>
      </c>
      <c r="O93" s="1">
        <v>2024</v>
      </c>
      <c r="P93" s="1">
        <v>2024</v>
      </c>
    </row>
    <row r="94" spans="1:16" ht="30" x14ac:dyDescent="0.25">
      <c r="A94" s="1" t="s">
        <v>203</v>
      </c>
      <c r="B94" s="1">
        <v>1886</v>
      </c>
      <c r="C94" s="1" t="s">
        <v>28</v>
      </c>
      <c r="D94" s="1">
        <v>1050</v>
      </c>
      <c r="E94" s="1">
        <v>1051</v>
      </c>
      <c r="F94" s="1">
        <v>11.44</v>
      </c>
      <c r="G94" s="1">
        <v>400</v>
      </c>
      <c r="H94" s="1">
        <v>0</v>
      </c>
      <c r="I94" s="1">
        <f t="shared" si="1"/>
        <v>400</v>
      </c>
      <c r="J94" s="1" t="s">
        <v>29</v>
      </c>
      <c r="K94" s="1" t="s">
        <v>30</v>
      </c>
      <c r="L94" s="1">
        <v>19810101</v>
      </c>
      <c r="M94" s="1" t="s">
        <v>161</v>
      </c>
      <c r="N94" s="1" t="s">
        <v>174</v>
      </c>
      <c r="O94" s="1">
        <v>2024</v>
      </c>
      <c r="P94" s="1">
        <v>2024</v>
      </c>
    </row>
    <row r="95" spans="1:16" ht="30" x14ac:dyDescent="0.25">
      <c r="A95" s="1" t="s">
        <v>204</v>
      </c>
      <c r="B95" s="1">
        <v>1887</v>
      </c>
      <c r="C95" s="1" t="s">
        <v>28</v>
      </c>
      <c r="D95" s="1">
        <v>1053</v>
      </c>
      <c r="E95" s="1">
        <v>1052</v>
      </c>
      <c r="F95" s="1">
        <v>38.64</v>
      </c>
      <c r="G95" s="1">
        <v>400</v>
      </c>
      <c r="H95" s="1">
        <v>0</v>
      </c>
      <c r="I95" s="1">
        <f t="shared" si="1"/>
        <v>400</v>
      </c>
      <c r="J95" s="1" t="s">
        <v>29</v>
      </c>
      <c r="K95" s="1" t="s">
        <v>30</v>
      </c>
      <c r="L95" s="1">
        <v>19810101</v>
      </c>
      <c r="M95" s="1" t="s">
        <v>161</v>
      </c>
      <c r="N95" s="1" t="s">
        <v>174</v>
      </c>
      <c r="O95" s="1">
        <v>2024</v>
      </c>
      <c r="P95" s="1">
        <v>2024</v>
      </c>
    </row>
    <row r="96" spans="1:16" ht="30" x14ac:dyDescent="0.25">
      <c r="A96" s="1" t="s">
        <v>205</v>
      </c>
      <c r="B96" s="1">
        <v>1888</v>
      </c>
      <c r="C96" s="1" t="s">
        <v>28</v>
      </c>
      <c r="D96" s="1">
        <v>1072</v>
      </c>
      <c r="E96" s="1">
        <v>1053</v>
      </c>
      <c r="F96" s="1">
        <v>53.94</v>
      </c>
      <c r="G96" s="1">
        <v>400</v>
      </c>
      <c r="H96" s="1">
        <v>0</v>
      </c>
      <c r="I96" s="1">
        <f t="shared" si="1"/>
        <v>400</v>
      </c>
      <c r="J96" s="1" t="s">
        <v>29</v>
      </c>
      <c r="K96" s="1" t="s">
        <v>30</v>
      </c>
      <c r="L96" s="1">
        <v>19770101</v>
      </c>
      <c r="M96" s="1" t="s">
        <v>161</v>
      </c>
      <c r="N96" s="1" t="s">
        <v>182</v>
      </c>
      <c r="O96" s="1">
        <v>2024</v>
      </c>
      <c r="P96" s="1">
        <v>2024</v>
      </c>
    </row>
    <row r="97" spans="1:16" ht="30" x14ac:dyDescent="0.25">
      <c r="A97" s="1" t="s">
        <v>206</v>
      </c>
      <c r="B97" s="1">
        <v>1889</v>
      </c>
      <c r="C97" s="1" t="s">
        <v>28</v>
      </c>
      <c r="D97" s="1">
        <v>1053</v>
      </c>
      <c r="E97" s="1">
        <v>1054</v>
      </c>
      <c r="F97" s="1">
        <v>33.4</v>
      </c>
      <c r="G97" s="1">
        <v>400</v>
      </c>
      <c r="H97" s="1">
        <v>0</v>
      </c>
      <c r="I97" s="1">
        <f t="shared" si="1"/>
        <v>400</v>
      </c>
      <c r="J97" s="1" t="s">
        <v>29</v>
      </c>
      <c r="K97" s="1" t="s">
        <v>30</v>
      </c>
      <c r="L97" s="1">
        <v>19770101</v>
      </c>
      <c r="M97" s="1" t="s">
        <v>161</v>
      </c>
      <c r="N97" s="1" t="s">
        <v>182</v>
      </c>
      <c r="O97" s="1">
        <v>2024</v>
      </c>
      <c r="P97" s="1">
        <v>2024</v>
      </c>
    </row>
    <row r="98" spans="1:16" ht="30" x14ac:dyDescent="0.25">
      <c r="A98" s="1" t="s">
        <v>207</v>
      </c>
      <c r="B98" s="1">
        <v>1890</v>
      </c>
      <c r="C98" s="1" t="s">
        <v>28</v>
      </c>
      <c r="D98" s="1">
        <v>1057</v>
      </c>
      <c r="E98" s="1">
        <v>1055</v>
      </c>
      <c r="F98" s="1">
        <v>8.19</v>
      </c>
      <c r="G98" s="1">
        <v>600</v>
      </c>
      <c r="H98" s="1">
        <v>0</v>
      </c>
      <c r="I98" s="1">
        <f t="shared" si="1"/>
        <v>600</v>
      </c>
      <c r="J98" s="1" t="s">
        <v>29</v>
      </c>
      <c r="K98" s="1" t="s">
        <v>30</v>
      </c>
      <c r="L98" s="1">
        <v>19730101</v>
      </c>
      <c r="M98" s="1" t="s">
        <v>161</v>
      </c>
      <c r="N98" s="1" t="s">
        <v>199</v>
      </c>
      <c r="O98" s="1">
        <v>2024</v>
      </c>
      <c r="P98" s="1">
        <v>2024</v>
      </c>
    </row>
    <row r="99" spans="1:16" ht="30" x14ac:dyDescent="0.25">
      <c r="A99" s="1" t="s">
        <v>208</v>
      </c>
      <c r="B99" s="1">
        <v>1892</v>
      </c>
      <c r="C99" s="1" t="s">
        <v>28</v>
      </c>
      <c r="D99" s="1">
        <v>1060</v>
      </c>
      <c r="E99" s="1">
        <v>1057</v>
      </c>
      <c r="F99" s="1">
        <v>49.57</v>
      </c>
      <c r="G99" s="1">
        <v>400</v>
      </c>
      <c r="H99" s="1">
        <v>0</v>
      </c>
      <c r="I99" s="1">
        <f t="shared" si="1"/>
        <v>400</v>
      </c>
      <c r="J99" s="1" t="s">
        <v>29</v>
      </c>
      <c r="K99" s="1" t="s">
        <v>30</v>
      </c>
      <c r="L99" s="1">
        <v>19730101</v>
      </c>
      <c r="M99" s="1" t="s">
        <v>161</v>
      </c>
      <c r="N99" s="1" t="s">
        <v>199</v>
      </c>
      <c r="O99" s="1">
        <v>2024</v>
      </c>
      <c r="P99" s="1">
        <v>2024</v>
      </c>
    </row>
    <row r="100" spans="1:16" ht="30" x14ac:dyDescent="0.25">
      <c r="A100" s="1" t="s">
        <v>209</v>
      </c>
      <c r="B100" s="1">
        <v>1893</v>
      </c>
      <c r="C100" s="1" t="s">
        <v>28</v>
      </c>
      <c r="D100" s="1">
        <v>1058</v>
      </c>
      <c r="E100" s="1">
        <v>1057</v>
      </c>
      <c r="F100" s="1">
        <v>55.63</v>
      </c>
      <c r="G100" s="1">
        <v>315</v>
      </c>
      <c r="H100" s="1">
        <v>0</v>
      </c>
      <c r="I100" s="1">
        <f t="shared" si="1"/>
        <v>315</v>
      </c>
      <c r="J100" s="1" t="s">
        <v>29</v>
      </c>
      <c r="K100" s="1" t="s">
        <v>210</v>
      </c>
      <c r="L100" s="1">
        <v>19730101</v>
      </c>
      <c r="M100" s="1" t="s">
        <v>161</v>
      </c>
      <c r="N100" s="1" t="s">
        <v>211</v>
      </c>
      <c r="O100" s="1">
        <v>2024</v>
      </c>
      <c r="P100" s="1">
        <v>2024</v>
      </c>
    </row>
    <row r="101" spans="1:16" ht="30" x14ac:dyDescent="0.25">
      <c r="A101" s="1" t="s">
        <v>212</v>
      </c>
      <c r="B101" s="1">
        <v>1894</v>
      </c>
      <c r="C101" s="1" t="s">
        <v>28</v>
      </c>
      <c r="D101" s="1">
        <v>1059</v>
      </c>
      <c r="E101" s="1">
        <v>1058</v>
      </c>
      <c r="F101" s="1">
        <v>60.39</v>
      </c>
      <c r="G101" s="1">
        <v>400</v>
      </c>
      <c r="H101" s="1">
        <v>0</v>
      </c>
      <c r="I101" s="1">
        <f t="shared" si="1"/>
        <v>400</v>
      </c>
      <c r="J101" s="1" t="s">
        <v>29</v>
      </c>
      <c r="K101" s="1" t="s">
        <v>30</v>
      </c>
      <c r="L101" s="1">
        <v>19730101</v>
      </c>
      <c r="M101" s="1" t="s">
        <v>161</v>
      </c>
      <c r="N101" s="1" t="s">
        <v>213</v>
      </c>
      <c r="O101" s="1">
        <v>2024</v>
      </c>
      <c r="P101" s="1">
        <v>2024</v>
      </c>
    </row>
    <row r="102" spans="1:16" ht="30" x14ac:dyDescent="0.25">
      <c r="A102" s="1" t="s">
        <v>214</v>
      </c>
      <c r="B102" s="1">
        <v>1895</v>
      </c>
      <c r="C102" s="1" t="s">
        <v>28</v>
      </c>
      <c r="D102" s="1">
        <v>1036</v>
      </c>
      <c r="E102" s="1">
        <v>1058</v>
      </c>
      <c r="F102" s="1">
        <v>56.65</v>
      </c>
      <c r="G102" s="1">
        <v>400</v>
      </c>
      <c r="H102" s="1">
        <v>0</v>
      </c>
      <c r="I102" s="1">
        <f t="shared" si="1"/>
        <v>400</v>
      </c>
      <c r="J102" s="1" t="s">
        <v>29</v>
      </c>
      <c r="K102" s="1" t="s">
        <v>30</v>
      </c>
      <c r="L102" s="1">
        <v>19730101</v>
      </c>
      <c r="M102" s="1" t="s">
        <v>161</v>
      </c>
      <c r="N102" s="1" t="s">
        <v>211</v>
      </c>
      <c r="O102" s="1">
        <v>2024</v>
      </c>
      <c r="P102" s="1">
        <v>2024</v>
      </c>
    </row>
    <row r="103" spans="1:16" ht="30" x14ac:dyDescent="0.25">
      <c r="A103" s="1" t="s">
        <v>215</v>
      </c>
      <c r="B103" s="1">
        <v>1896</v>
      </c>
      <c r="C103" s="1" t="s">
        <v>28</v>
      </c>
      <c r="D103" s="1">
        <v>1061</v>
      </c>
      <c r="E103" s="1">
        <v>1059</v>
      </c>
      <c r="F103" s="1">
        <v>48.83</v>
      </c>
      <c r="G103" s="1">
        <v>500</v>
      </c>
      <c r="H103" s="1">
        <v>0</v>
      </c>
      <c r="I103" s="1">
        <f t="shared" si="1"/>
        <v>500</v>
      </c>
      <c r="J103" s="1" t="s">
        <v>29</v>
      </c>
      <c r="K103" s="1" t="s">
        <v>30</v>
      </c>
      <c r="L103" s="1">
        <v>19730101</v>
      </c>
      <c r="M103" s="1" t="s">
        <v>161</v>
      </c>
      <c r="N103" s="1" t="s">
        <v>199</v>
      </c>
      <c r="O103" s="1">
        <v>2024</v>
      </c>
      <c r="P103" s="1">
        <v>2024</v>
      </c>
    </row>
    <row r="104" spans="1:16" ht="30" x14ac:dyDescent="0.25">
      <c r="A104" s="1" t="s">
        <v>216</v>
      </c>
      <c r="B104" s="1">
        <v>1897</v>
      </c>
      <c r="C104" s="1" t="s">
        <v>28</v>
      </c>
      <c r="D104" s="1">
        <v>1061</v>
      </c>
      <c r="E104" s="1">
        <v>1060</v>
      </c>
      <c r="F104" s="1">
        <v>12.33</v>
      </c>
      <c r="G104" s="1">
        <v>400</v>
      </c>
      <c r="H104" s="1">
        <v>0</v>
      </c>
      <c r="I104" s="1">
        <f t="shared" si="1"/>
        <v>400</v>
      </c>
      <c r="J104" s="1" t="s">
        <v>29</v>
      </c>
      <c r="K104" s="1" t="s">
        <v>30</v>
      </c>
      <c r="L104" s="1">
        <v>19730101</v>
      </c>
      <c r="M104" s="1" t="s">
        <v>161</v>
      </c>
      <c r="N104" s="1" t="s">
        <v>199</v>
      </c>
      <c r="O104" s="1">
        <v>2024</v>
      </c>
      <c r="P104" s="1">
        <v>2024</v>
      </c>
    </row>
    <row r="105" spans="1:16" ht="30" x14ac:dyDescent="0.25">
      <c r="A105" s="1" t="s">
        <v>217</v>
      </c>
      <c r="B105" s="1">
        <v>1898</v>
      </c>
      <c r="C105" s="1" t="s">
        <v>28</v>
      </c>
      <c r="D105" s="1">
        <v>1062</v>
      </c>
      <c r="E105" s="1">
        <v>1061</v>
      </c>
      <c r="F105" s="1">
        <v>10.51</v>
      </c>
      <c r="G105" s="1">
        <v>400</v>
      </c>
      <c r="H105" s="1">
        <v>0</v>
      </c>
      <c r="I105" s="1">
        <f t="shared" si="1"/>
        <v>400</v>
      </c>
      <c r="J105" s="1" t="s">
        <v>29</v>
      </c>
      <c r="K105" s="1" t="s">
        <v>30</v>
      </c>
      <c r="L105" s="1">
        <v>19730101</v>
      </c>
      <c r="M105" s="1" t="s">
        <v>161</v>
      </c>
      <c r="N105" s="1" t="s">
        <v>218</v>
      </c>
      <c r="O105" s="1">
        <v>2024</v>
      </c>
      <c r="P105" s="1">
        <v>2024</v>
      </c>
    </row>
    <row r="106" spans="1:16" ht="30" x14ac:dyDescent="0.25">
      <c r="A106" s="1" t="s">
        <v>219</v>
      </c>
      <c r="B106" s="1">
        <v>1899</v>
      </c>
      <c r="C106" s="1" t="s">
        <v>28</v>
      </c>
      <c r="D106" s="1">
        <v>1344</v>
      </c>
      <c r="E106" s="1">
        <v>1062</v>
      </c>
      <c r="F106" s="1">
        <v>10.58</v>
      </c>
      <c r="G106" s="1">
        <v>400</v>
      </c>
      <c r="H106" s="1">
        <v>0</v>
      </c>
      <c r="I106" s="1">
        <f t="shared" si="1"/>
        <v>400</v>
      </c>
      <c r="J106" s="1" t="s">
        <v>29</v>
      </c>
      <c r="K106" s="1" t="s">
        <v>30</v>
      </c>
      <c r="L106" s="1">
        <v>19730101</v>
      </c>
      <c r="M106" s="1" t="s">
        <v>161</v>
      </c>
      <c r="N106" s="1" t="s">
        <v>218</v>
      </c>
      <c r="O106" s="1">
        <v>2024</v>
      </c>
      <c r="P106" s="1">
        <v>2024</v>
      </c>
    </row>
    <row r="107" spans="1:16" ht="30" x14ac:dyDescent="0.25">
      <c r="A107" s="1" t="s">
        <v>220</v>
      </c>
      <c r="B107" s="1">
        <v>1900</v>
      </c>
      <c r="C107" s="1" t="s">
        <v>28</v>
      </c>
      <c r="D107" s="1">
        <v>1062</v>
      </c>
      <c r="E107" s="1">
        <v>1063</v>
      </c>
      <c r="F107" s="1">
        <v>25.01</v>
      </c>
      <c r="G107" s="1">
        <v>400</v>
      </c>
      <c r="H107" s="1">
        <v>0</v>
      </c>
      <c r="I107" s="1">
        <f t="shared" si="1"/>
        <v>400</v>
      </c>
      <c r="J107" s="1" t="s">
        <v>29</v>
      </c>
      <c r="K107" s="1" t="s">
        <v>30</v>
      </c>
      <c r="L107" s="1">
        <v>19730101</v>
      </c>
      <c r="M107" s="1" t="s">
        <v>161</v>
      </c>
      <c r="N107" s="1" t="s">
        <v>218</v>
      </c>
      <c r="O107" s="1">
        <v>2024</v>
      </c>
      <c r="P107" s="1">
        <v>2024</v>
      </c>
    </row>
    <row r="108" spans="1:16" ht="30" x14ac:dyDescent="0.25">
      <c r="A108" s="1" t="s">
        <v>221</v>
      </c>
      <c r="B108" s="1">
        <v>1901</v>
      </c>
      <c r="C108" s="1" t="s">
        <v>28</v>
      </c>
      <c r="D108" s="1">
        <v>1065</v>
      </c>
      <c r="E108" s="1">
        <v>1064</v>
      </c>
      <c r="F108" s="1">
        <v>24.48</v>
      </c>
      <c r="G108" s="1">
        <v>400</v>
      </c>
      <c r="H108" s="1">
        <v>0</v>
      </c>
      <c r="I108" s="1">
        <f t="shared" si="1"/>
        <v>400</v>
      </c>
      <c r="J108" s="1" t="s">
        <v>29</v>
      </c>
      <c r="K108" s="1" t="s">
        <v>30</v>
      </c>
      <c r="L108" s="1">
        <v>19730101</v>
      </c>
      <c r="M108" s="1" t="s">
        <v>161</v>
      </c>
      <c r="N108" s="1" t="s">
        <v>218</v>
      </c>
      <c r="O108" s="1">
        <v>2024</v>
      </c>
      <c r="P108" s="1">
        <v>2024</v>
      </c>
    </row>
    <row r="109" spans="1:16" ht="30" x14ac:dyDescent="0.25">
      <c r="A109" s="1" t="s">
        <v>222</v>
      </c>
      <c r="B109" s="1">
        <v>1902</v>
      </c>
      <c r="C109" s="1" t="s">
        <v>28</v>
      </c>
      <c r="D109" s="1">
        <v>1066</v>
      </c>
      <c r="E109" s="1">
        <v>1065</v>
      </c>
      <c r="F109" s="1">
        <v>47.13</v>
      </c>
      <c r="G109" s="1">
        <v>400</v>
      </c>
      <c r="H109" s="1">
        <v>0</v>
      </c>
      <c r="I109" s="1">
        <f t="shared" si="1"/>
        <v>400</v>
      </c>
      <c r="J109" s="1" t="s">
        <v>29</v>
      </c>
      <c r="K109" s="1" t="s">
        <v>30</v>
      </c>
      <c r="L109" s="1">
        <v>19730101</v>
      </c>
      <c r="M109" s="1" t="s">
        <v>161</v>
      </c>
      <c r="N109" s="1" t="s">
        <v>218</v>
      </c>
      <c r="O109" s="1">
        <v>2024</v>
      </c>
      <c r="P109" s="1">
        <v>2024</v>
      </c>
    </row>
    <row r="110" spans="1:16" ht="30" x14ac:dyDescent="0.25">
      <c r="A110" s="1" t="s">
        <v>223</v>
      </c>
      <c r="B110" s="1">
        <v>1903</v>
      </c>
      <c r="C110" s="1" t="s">
        <v>28</v>
      </c>
      <c r="D110" s="1">
        <v>1067</v>
      </c>
      <c r="E110" s="1">
        <v>1066</v>
      </c>
      <c r="F110" s="1">
        <v>48.44</v>
      </c>
      <c r="G110" s="1">
        <v>400</v>
      </c>
      <c r="H110" s="1">
        <v>0</v>
      </c>
      <c r="I110" s="1">
        <f t="shared" si="1"/>
        <v>400</v>
      </c>
      <c r="J110" s="1" t="s">
        <v>29</v>
      </c>
      <c r="K110" s="1" t="s">
        <v>30</v>
      </c>
      <c r="L110" s="1">
        <v>19730101</v>
      </c>
      <c r="M110" s="1" t="s">
        <v>161</v>
      </c>
      <c r="N110" s="1" t="s">
        <v>218</v>
      </c>
      <c r="O110" s="1">
        <v>2024</v>
      </c>
      <c r="P110" s="1">
        <v>2024</v>
      </c>
    </row>
    <row r="111" spans="1:16" ht="30" x14ac:dyDescent="0.25">
      <c r="A111" s="1" t="s">
        <v>224</v>
      </c>
      <c r="B111" s="1">
        <v>1904</v>
      </c>
      <c r="C111" s="1" t="s">
        <v>28</v>
      </c>
      <c r="D111" s="1">
        <v>1040</v>
      </c>
      <c r="E111" s="1">
        <v>1067</v>
      </c>
      <c r="F111" s="1">
        <v>26.5</v>
      </c>
      <c r="G111" s="1">
        <v>400</v>
      </c>
      <c r="H111" s="1">
        <v>0</v>
      </c>
      <c r="I111" s="1">
        <f t="shared" si="1"/>
        <v>400</v>
      </c>
      <c r="J111" s="1" t="s">
        <v>29</v>
      </c>
      <c r="K111" s="1" t="s">
        <v>30</v>
      </c>
      <c r="L111" s="1">
        <v>19730101</v>
      </c>
      <c r="M111" s="1" t="s">
        <v>161</v>
      </c>
      <c r="N111" s="1" t="s">
        <v>218</v>
      </c>
      <c r="O111" s="1">
        <v>2024</v>
      </c>
      <c r="P111" s="1">
        <v>2024</v>
      </c>
    </row>
    <row r="112" spans="1:16" ht="30" x14ac:dyDescent="0.25">
      <c r="A112" s="1" t="s">
        <v>225</v>
      </c>
      <c r="B112" s="1">
        <v>1908</v>
      </c>
      <c r="C112" s="1" t="s">
        <v>28</v>
      </c>
      <c r="D112" s="1">
        <v>1072</v>
      </c>
      <c r="E112" s="1">
        <v>1071</v>
      </c>
      <c r="F112" s="1">
        <v>35.01</v>
      </c>
      <c r="G112" s="1">
        <v>400</v>
      </c>
      <c r="H112" s="1">
        <v>0</v>
      </c>
      <c r="I112" s="1">
        <f t="shared" si="1"/>
        <v>400</v>
      </c>
      <c r="J112" s="1" t="s">
        <v>29</v>
      </c>
      <c r="K112" s="1" t="s">
        <v>30</v>
      </c>
      <c r="L112" s="1">
        <v>19730101</v>
      </c>
      <c r="M112" s="1" t="s">
        <v>161</v>
      </c>
      <c r="N112" s="1" t="s">
        <v>182</v>
      </c>
      <c r="O112" s="1">
        <v>2024</v>
      </c>
      <c r="P112" s="1">
        <v>2024</v>
      </c>
    </row>
    <row r="113" spans="1:16" ht="30" x14ac:dyDescent="0.25">
      <c r="A113" s="1" t="s">
        <v>226</v>
      </c>
      <c r="B113" s="1">
        <v>1909</v>
      </c>
      <c r="C113" s="1" t="s">
        <v>28</v>
      </c>
      <c r="D113" s="1">
        <v>1073</v>
      </c>
      <c r="E113" s="1">
        <v>1072</v>
      </c>
      <c r="F113" s="1">
        <v>5.72</v>
      </c>
      <c r="G113" s="1">
        <v>400</v>
      </c>
      <c r="H113" s="1">
        <v>0</v>
      </c>
      <c r="I113" s="1">
        <f t="shared" si="1"/>
        <v>400</v>
      </c>
      <c r="J113" s="1" t="s">
        <v>29</v>
      </c>
      <c r="K113" s="1" t="s">
        <v>30</v>
      </c>
      <c r="L113" s="1">
        <v>19740101</v>
      </c>
      <c r="M113" s="1" t="s">
        <v>161</v>
      </c>
      <c r="N113" s="1" t="s">
        <v>182</v>
      </c>
      <c r="O113" s="1">
        <v>2024</v>
      </c>
      <c r="P113" s="1">
        <v>2024</v>
      </c>
    </row>
    <row r="114" spans="1:16" ht="30" x14ac:dyDescent="0.25">
      <c r="A114" s="1" t="s">
        <v>227</v>
      </c>
      <c r="B114" s="1">
        <v>1910</v>
      </c>
      <c r="C114" s="1" t="s">
        <v>28</v>
      </c>
      <c r="D114" s="1">
        <v>1074</v>
      </c>
      <c r="E114" s="1">
        <v>1073</v>
      </c>
      <c r="F114" s="1">
        <v>32.82</v>
      </c>
      <c r="G114" s="1">
        <v>400</v>
      </c>
      <c r="H114" s="1">
        <v>0</v>
      </c>
      <c r="I114" s="1">
        <f t="shared" si="1"/>
        <v>400</v>
      </c>
      <c r="J114" s="1" t="s">
        <v>29</v>
      </c>
      <c r="K114" s="1" t="s">
        <v>30</v>
      </c>
      <c r="L114" s="1">
        <v>19730101</v>
      </c>
      <c r="M114" s="1" t="s">
        <v>161</v>
      </c>
      <c r="N114" s="1" t="s">
        <v>186</v>
      </c>
      <c r="O114" s="1">
        <v>2024</v>
      </c>
      <c r="P114" s="1">
        <v>2024</v>
      </c>
    </row>
    <row r="115" spans="1:16" ht="30" x14ac:dyDescent="0.25">
      <c r="A115" s="1" t="s">
        <v>228</v>
      </c>
      <c r="B115" s="1">
        <v>1911</v>
      </c>
      <c r="C115" s="1" t="s">
        <v>28</v>
      </c>
      <c r="D115" s="1">
        <v>1075</v>
      </c>
      <c r="E115" s="1">
        <v>1073</v>
      </c>
      <c r="F115" s="1">
        <v>49.05</v>
      </c>
      <c r="G115" s="1">
        <v>400</v>
      </c>
      <c r="H115" s="1">
        <v>0</v>
      </c>
      <c r="I115" s="1">
        <f t="shared" si="1"/>
        <v>400</v>
      </c>
      <c r="J115" s="1" t="s">
        <v>29</v>
      </c>
      <c r="K115" s="1" t="s">
        <v>30</v>
      </c>
      <c r="L115" s="1">
        <v>19740101</v>
      </c>
      <c r="M115" s="1" t="s">
        <v>161</v>
      </c>
      <c r="N115" s="1" t="s">
        <v>182</v>
      </c>
      <c r="O115" s="1">
        <v>2024</v>
      </c>
      <c r="P115" s="1">
        <v>2024</v>
      </c>
    </row>
    <row r="116" spans="1:16" ht="30" x14ac:dyDescent="0.25">
      <c r="A116" s="1" t="s">
        <v>229</v>
      </c>
      <c r="B116" s="1">
        <v>1912</v>
      </c>
      <c r="C116" s="1" t="s">
        <v>28</v>
      </c>
      <c r="D116" s="1">
        <v>1039</v>
      </c>
      <c r="E116" s="1">
        <v>1074</v>
      </c>
      <c r="F116" s="1">
        <v>34.549999999999997</v>
      </c>
      <c r="G116" s="1">
        <v>400</v>
      </c>
      <c r="H116" s="1">
        <v>0</v>
      </c>
      <c r="I116" s="1">
        <f t="shared" si="1"/>
        <v>400</v>
      </c>
      <c r="J116" s="1" t="s">
        <v>29</v>
      </c>
      <c r="K116" s="1" t="s">
        <v>30</v>
      </c>
      <c r="L116" s="1">
        <v>19730101</v>
      </c>
      <c r="M116" s="1" t="s">
        <v>161</v>
      </c>
      <c r="N116" s="1" t="s">
        <v>162</v>
      </c>
      <c r="O116" s="1">
        <v>2024</v>
      </c>
      <c r="P116" s="1">
        <v>2024</v>
      </c>
    </row>
    <row r="117" spans="1:16" ht="30" x14ac:dyDescent="0.25">
      <c r="A117" s="1" t="s">
        <v>230</v>
      </c>
      <c r="B117" s="1">
        <v>1913</v>
      </c>
      <c r="C117" s="1" t="s">
        <v>28</v>
      </c>
      <c r="D117" s="1">
        <v>1069</v>
      </c>
      <c r="E117" s="1">
        <v>1075</v>
      </c>
      <c r="F117" s="1">
        <v>59.94</v>
      </c>
      <c r="G117" s="1">
        <v>500</v>
      </c>
      <c r="H117" s="1">
        <v>0</v>
      </c>
      <c r="I117" s="1">
        <f t="shared" si="1"/>
        <v>500</v>
      </c>
      <c r="J117" s="1" t="s">
        <v>29</v>
      </c>
      <c r="K117" s="1" t="s">
        <v>30</v>
      </c>
      <c r="L117" s="1">
        <v>19730101</v>
      </c>
      <c r="M117" s="1" t="s">
        <v>161</v>
      </c>
      <c r="N117" s="1" t="s">
        <v>231</v>
      </c>
      <c r="O117" s="1">
        <v>2024</v>
      </c>
      <c r="P117" s="1">
        <v>2024</v>
      </c>
    </row>
    <row r="118" spans="1:16" ht="30" x14ac:dyDescent="0.25">
      <c r="A118" s="1" t="s">
        <v>232</v>
      </c>
      <c r="B118" s="1">
        <v>1914</v>
      </c>
      <c r="C118" s="1" t="s">
        <v>28</v>
      </c>
      <c r="D118" s="1">
        <v>1076</v>
      </c>
      <c r="E118" s="1">
        <v>1075</v>
      </c>
      <c r="F118" s="1">
        <v>10.3</v>
      </c>
      <c r="G118" s="1">
        <v>500</v>
      </c>
      <c r="H118" s="1">
        <v>0</v>
      </c>
      <c r="I118" s="1">
        <f t="shared" si="1"/>
        <v>500</v>
      </c>
      <c r="J118" s="1" t="s">
        <v>29</v>
      </c>
      <c r="K118" s="1" t="s">
        <v>30</v>
      </c>
      <c r="L118" s="1">
        <v>19740101</v>
      </c>
      <c r="M118" s="1" t="s">
        <v>161</v>
      </c>
      <c r="N118" s="1" t="s">
        <v>182</v>
      </c>
      <c r="O118" s="1">
        <v>2024</v>
      </c>
      <c r="P118" s="1">
        <v>2024</v>
      </c>
    </row>
    <row r="119" spans="1:16" ht="30" x14ac:dyDescent="0.25">
      <c r="A119" s="1" t="s">
        <v>233</v>
      </c>
      <c r="B119" s="1">
        <v>1915</v>
      </c>
      <c r="C119" s="1" t="s">
        <v>28</v>
      </c>
      <c r="D119" s="1">
        <v>1077</v>
      </c>
      <c r="E119" s="1">
        <v>1076</v>
      </c>
      <c r="F119" s="1">
        <v>14.12</v>
      </c>
      <c r="G119" s="1">
        <v>500</v>
      </c>
      <c r="H119" s="1">
        <v>0</v>
      </c>
      <c r="I119" s="1">
        <f t="shared" si="1"/>
        <v>500</v>
      </c>
      <c r="J119" s="1" t="s">
        <v>29</v>
      </c>
      <c r="K119" s="1" t="s">
        <v>30</v>
      </c>
      <c r="L119" s="1">
        <v>19740101</v>
      </c>
      <c r="M119" s="1" t="s">
        <v>161</v>
      </c>
      <c r="N119" s="1" t="s">
        <v>182</v>
      </c>
      <c r="O119" s="1">
        <v>2024</v>
      </c>
      <c r="P119" s="1">
        <v>2024</v>
      </c>
    </row>
    <row r="120" spans="1:16" ht="30" x14ac:dyDescent="0.25">
      <c r="A120" s="1" t="s">
        <v>234</v>
      </c>
      <c r="B120" s="1">
        <v>1916</v>
      </c>
      <c r="C120" s="1" t="s">
        <v>28</v>
      </c>
      <c r="D120" s="1">
        <v>1078</v>
      </c>
      <c r="E120" s="1">
        <v>1077</v>
      </c>
      <c r="F120" s="1">
        <v>30.9</v>
      </c>
      <c r="G120" s="1">
        <v>500</v>
      </c>
      <c r="H120" s="1">
        <v>0</v>
      </c>
      <c r="I120" s="1">
        <f t="shared" si="1"/>
        <v>500</v>
      </c>
      <c r="J120" s="1" t="s">
        <v>29</v>
      </c>
      <c r="K120" s="1" t="s">
        <v>30</v>
      </c>
      <c r="L120" s="1">
        <v>19740101</v>
      </c>
      <c r="M120" s="1" t="s">
        <v>161</v>
      </c>
      <c r="N120" s="1" t="s">
        <v>182</v>
      </c>
      <c r="O120" s="1">
        <v>2024</v>
      </c>
      <c r="P120" s="1">
        <v>2024</v>
      </c>
    </row>
    <row r="121" spans="1:16" ht="30" x14ac:dyDescent="0.25">
      <c r="A121" s="1" t="s">
        <v>235</v>
      </c>
      <c r="B121" s="1">
        <v>1918</v>
      </c>
      <c r="C121" s="1" t="s">
        <v>28</v>
      </c>
      <c r="D121" s="1">
        <v>1078</v>
      </c>
      <c r="E121" s="1">
        <v>1079</v>
      </c>
      <c r="F121" s="1">
        <v>52.02</v>
      </c>
      <c r="G121" s="1">
        <v>400</v>
      </c>
      <c r="H121" s="1">
        <v>0</v>
      </c>
      <c r="I121" s="1">
        <f t="shared" si="1"/>
        <v>400</v>
      </c>
      <c r="J121" s="1" t="s">
        <v>29</v>
      </c>
      <c r="K121" s="1" t="s">
        <v>30</v>
      </c>
      <c r="L121" s="1">
        <v>19740101</v>
      </c>
      <c r="M121" s="1" t="s">
        <v>161</v>
      </c>
      <c r="N121" s="1" t="s">
        <v>182</v>
      </c>
      <c r="O121" s="1">
        <v>2024</v>
      </c>
      <c r="P121" s="1">
        <v>2024</v>
      </c>
    </row>
    <row r="122" spans="1:16" ht="30" x14ac:dyDescent="0.25">
      <c r="A122" s="1" t="s">
        <v>236</v>
      </c>
      <c r="B122" s="1">
        <v>1919</v>
      </c>
      <c r="C122" s="1" t="s">
        <v>28</v>
      </c>
      <c r="D122" s="1">
        <v>1079</v>
      </c>
      <c r="E122" s="1">
        <v>1080</v>
      </c>
      <c r="F122" s="1">
        <v>29.05</v>
      </c>
      <c r="G122" s="1">
        <v>400</v>
      </c>
      <c r="H122" s="1">
        <v>0</v>
      </c>
      <c r="I122" s="1">
        <f t="shared" si="1"/>
        <v>400</v>
      </c>
      <c r="J122" s="1" t="s">
        <v>29</v>
      </c>
      <c r="K122" s="1" t="s">
        <v>30</v>
      </c>
      <c r="L122" s="1">
        <v>19740101</v>
      </c>
      <c r="M122" s="1" t="s">
        <v>161</v>
      </c>
      <c r="N122" s="1" t="s">
        <v>182</v>
      </c>
      <c r="O122" s="1">
        <v>2024</v>
      </c>
      <c r="P122" s="1">
        <v>2024</v>
      </c>
    </row>
    <row r="123" spans="1:16" ht="30" x14ac:dyDescent="0.25">
      <c r="A123" s="1" t="s">
        <v>237</v>
      </c>
      <c r="B123" s="1">
        <v>1920</v>
      </c>
      <c r="C123" s="1" t="s">
        <v>28</v>
      </c>
      <c r="D123" s="1">
        <v>1080</v>
      </c>
      <c r="E123" s="1">
        <v>1081</v>
      </c>
      <c r="F123" s="1">
        <v>52.41</v>
      </c>
      <c r="G123" s="1">
        <v>400</v>
      </c>
      <c r="H123" s="1">
        <v>0</v>
      </c>
      <c r="I123" s="1">
        <f t="shared" si="1"/>
        <v>400</v>
      </c>
      <c r="J123" s="1" t="s">
        <v>29</v>
      </c>
      <c r="K123" s="1" t="s">
        <v>30</v>
      </c>
      <c r="L123" s="1">
        <v>19740101</v>
      </c>
      <c r="M123" s="1" t="s">
        <v>161</v>
      </c>
      <c r="N123" s="1" t="s">
        <v>182</v>
      </c>
      <c r="O123" s="1">
        <v>2024</v>
      </c>
      <c r="P123" s="1">
        <v>2024</v>
      </c>
    </row>
    <row r="124" spans="1:16" ht="30" x14ac:dyDescent="0.25">
      <c r="A124" s="1" t="s">
        <v>238</v>
      </c>
      <c r="B124" s="1">
        <v>1921</v>
      </c>
      <c r="C124" s="1" t="s">
        <v>28</v>
      </c>
      <c r="D124" s="1">
        <v>1080</v>
      </c>
      <c r="E124" s="1">
        <v>1082</v>
      </c>
      <c r="F124" s="1">
        <v>25.82</v>
      </c>
      <c r="G124" s="1">
        <v>400</v>
      </c>
      <c r="H124" s="1">
        <v>0</v>
      </c>
      <c r="I124" s="1">
        <f t="shared" si="1"/>
        <v>400</v>
      </c>
      <c r="J124" s="1" t="s">
        <v>29</v>
      </c>
      <c r="K124" s="1" t="s">
        <v>30</v>
      </c>
      <c r="L124" s="1">
        <v>19740101</v>
      </c>
      <c r="M124" s="1" t="s">
        <v>161</v>
      </c>
      <c r="N124" s="1" t="s">
        <v>182</v>
      </c>
      <c r="O124" s="1">
        <v>2024</v>
      </c>
      <c r="P124" s="1">
        <v>2024</v>
      </c>
    </row>
    <row r="125" spans="1:16" ht="30" x14ac:dyDescent="0.25">
      <c r="A125" s="1" t="s">
        <v>239</v>
      </c>
      <c r="B125" s="1">
        <v>1922</v>
      </c>
      <c r="C125" s="1" t="s">
        <v>28</v>
      </c>
      <c r="D125" s="1">
        <v>1082</v>
      </c>
      <c r="E125" s="1">
        <v>1083</v>
      </c>
      <c r="F125" s="1">
        <v>13.15</v>
      </c>
      <c r="G125" s="1">
        <v>400</v>
      </c>
      <c r="H125" s="1">
        <v>0</v>
      </c>
      <c r="I125" s="1">
        <f t="shared" si="1"/>
        <v>400</v>
      </c>
      <c r="J125" s="1" t="s">
        <v>29</v>
      </c>
      <c r="K125" s="1" t="s">
        <v>30</v>
      </c>
      <c r="L125" s="1">
        <v>19740101</v>
      </c>
      <c r="M125" s="1" t="s">
        <v>161</v>
      </c>
      <c r="N125" s="1" t="s">
        <v>182</v>
      </c>
      <c r="O125" s="1">
        <v>2024</v>
      </c>
      <c r="P125" s="1">
        <v>2024</v>
      </c>
    </row>
    <row r="126" spans="1:16" ht="30" x14ac:dyDescent="0.25">
      <c r="A126" s="1" t="s">
        <v>240</v>
      </c>
      <c r="B126" s="1">
        <v>1923</v>
      </c>
      <c r="C126" s="1" t="s">
        <v>28</v>
      </c>
      <c r="D126" s="1" t="s">
        <v>241</v>
      </c>
      <c r="E126" s="1">
        <v>1083</v>
      </c>
      <c r="F126" s="1">
        <v>39.44</v>
      </c>
      <c r="G126" s="1">
        <v>400</v>
      </c>
      <c r="H126" s="1">
        <v>0</v>
      </c>
      <c r="I126" s="1">
        <f t="shared" si="1"/>
        <v>400</v>
      </c>
      <c r="J126" s="1" t="s">
        <v>29</v>
      </c>
      <c r="K126" s="1" t="s">
        <v>30</v>
      </c>
      <c r="L126" s="1">
        <v>19740101</v>
      </c>
      <c r="M126" s="1" t="s">
        <v>161</v>
      </c>
      <c r="N126" s="1" t="s">
        <v>182</v>
      </c>
      <c r="O126" s="1">
        <v>2024</v>
      </c>
      <c r="P126" s="1">
        <v>2024</v>
      </c>
    </row>
    <row r="127" spans="1:16" ht="30" x14ac:dyDescent="0.25">
      <c r="A127" s="1" t="s">
        <v>242</v>
      </c>
      <c r="B127" s="1">
        <v>1924</v>
      </c>
      <c r="C127" s="1" t="s">
        <v>28</v>
      </c>
      <c r="D127" s="1">
        <v>1082</v>
      </c>
      <c r="E127" s="1">
        <v>1084</v>
      </c>
      <c r="F127" s="1">
        <v>24.63</v>
      </c>
      <c r="G127" s="1">
        <v>400</v>
      </c>
      <c r="H127" s="1">
        <v>0</v>
      </c>
      <c r="I127" s="1">
        <f t="shared" si="1"/>
        <v>400</v>
      </c>
      <c r="J127" s="1" t="s">
        <v>29</v>
      </c>
      <c r="K127" s="1" t="s">
        <v>30</v>
      </c>
      <c r="L127" s="1">
        <v>19740101</v>
      </c>
      <c r="M127" s="1" t="s">
        <v>161</v>
      </c>
      <c r="N127" s="1" t="s">
        <v>182</v>
      </c>
      <c r="O127" s="1">
        <v>2024</v>
      </c>
      <c r="P127" s="1">
        <v>2024</v>
      </c>
    </row>
    <row r="128" spans="1:16" ht="30" x14ac:dyDescent="0.25">
      <c r="A128" s="1" t="s">
        <v>243</v>
      </c>
      <c r="B128" s="1">
        <v>1925</v>
      </c>
      <c r="C128" s="1" t="s">
        <v>28</v>
      </c>
      <c r="D128" s="1">
        <v>1084</v>
      </c>
      <c r="E128" s="1">
        <v>1085</v>
      </c>
      <c r="F128" s="1">
        <v>34.909999999999997</v>
      </c>
      <c r="G128" s="1">
        <v>400</v>
      </c>
      <c r="H128" s="1">
        <v>0</v>
      </c>
      <c r="I128" s="1">
        <f t="shared" si="1"/>
        <v>400</v>
      </c>
      <c r="J128" s="1" t="s">
        <v>29</v>
      </c>
      <c r="K128" s="1" t="s">
        <v>30</v>
      </c>
      <c r="L128" s="1">
        <v>19740101</v>
      </c>
      <c r="M128" s="1" t="s">
        <v>161</v>
      </c>
      <c r="N128" s="1" t="s">
        <v>170</v>
      </c>
      <c r="O128" s="1">
        <v>2024</v>
      </c>
      <c r="P128" s="1">
        <v>2024</v>
      </c>
    </row>
    <row r="129" spans="1:16" ht="30" x14ac:dyDescent="0.25">
      <c r="A129" s="1" t="s">
        <v>244</v>
      </c>
      <c r="B129" s="1">
        <v>1926</v>
      </c>
      <c r="C129" s="1" t="s">
        <v>28</v>
      </c>
      <c r="D129" s="1">
        <v>1085</v>
      </c>
      <c r="E129" s="1">
        <v>1086</v>
      </c>
      <c r="F129" s="1">
        <v>16.02</v>
      </c>
      <c r="G129" s="1">
        <v>400</v>
      </c>
      <c r="H129" s="1">
        <v>0</v>
      </c>
      <c r="I129" s="1">
        <f t="shared" si="1"/>
        <v>400</v>
      </c>
      <c r="J129" s="1" t="s">
        <v>29</v>
      </c>
      <c r="K129" s="1" t="s">
        <v>30</v>
      </c>
      <c r="L129" s="1">
        <v>19740101</v>
      </c>
      <c r="M129" s="1" t="s">
        <v>161</v>
      </c>
      <c r="N129" s="1" t="s">
        <v>170</v>
      </c>
      <c r="O129" s="1">
        <v>2024</v>
      </c>
      <c r="P129" s="1">
        <v>2024</v>
      </c>
    </row>
    <row r="130" spans="1:16" ht="30" x14ac:dyDescent="0.25">
      <c r="A130" s="1" t="s">
        <v>245</v>
      </c>
      <c r="B130" s="1">
        <v>1927</v>
      </c>
      <c r="C130" s="1" t="s">
        <v>28</v>
      </c>
      <c r="D130" s="1">
        <v>1086</v>
      </c>
      <c r="E130" s="1">
        <v>1087</v>
      </c>
      <c r="F130" s="1">
        <v>4.7300000000000004</v>
      </c>
      <c r="G130" s="1">
        <v>400</v>
      </c>
      <c r="H130" s="1">
        <v>0</v>
      </c>
      <c r="I130" s="1">
        <f t="shared" si="1"/>
        <v>400</v>
      </c>
      <c r="J130" s="1" t="s">
        <v>29</v>
      </c>
      <c r="K130" s="1" t="s">
        <v>30</v>
      </c>
      <c r="L130" s="1">
        <v>19740101</v>
      </c>
      <c r="M130" s="1" t="s">
        <v>161</v>
      </c>
      <c r="N130" s="1" t="s">
        <v>170</v>
      </c>
      <c r="O130" s="1">
        <v>2024</v>
      </c>
      <c r="P130" s="1">
        <v>2024</v>
      </c>
    </row>
    <row r="131" spans="1:16" ht="30" x14ac:dyDescent="0.25">
      <c r="A131" s="1" t="s">
        <v>246</v>
      </c>
      <c r="B131" s="1">
        <v>1928</v>
      </c>
      <c r="C131" s="1" t="s">
        <v>28</v>
      </c>
      <c r="D131" s="1">
        <v>1089</v>
      </c>
      <c r="E131" s="1">
        <v>1088</v>
      </c>
      <c r="F131" s="1">
        <v>40.22</v>
      </c>
      <c r="G131" s="1">
        <v>300</v>
      </c>
      <c r="H131" s="1">
        <v>0</v>
      </c>
      <c r="I131" s="1">
        <f t="shared" ref="I131:I194" si="2">G131</f>
        <v>300</v>
      </c>
      <c r="J131" s="1" t="s">
        <v>29</v>
      </c>
      <c r="K131" s="1" t="s">
        <v>30</v>
      </c>
      <c r="L131" s="1">
        <v>19650101</v>
      </c>
      <c r="M131" s="1" t="s">
        <v>161</v>
      </c>
      <c r="N131" s="1" t="s">
        <v>247</v>
      </c>
      <c r="O131" s="1">
        <v>2024</v>
      </c>
      <c r="P131" s="1">
        <v>2024</v>
      </c>
    </row>
    <row r="132" spans="1:16" ht="30" x14ac:dyDescent="0.25">
      <c r="A132" s="1" t="s">
        <v>248</v>
      </c>
      <c r="B132" s="1">
        <v>1929</v>
      </c>
      <c r="C132" s="1" t="s">
        <v>28</v>
      </c>
      <c r="D132" s="1">
        <v>1090</v>
      </c>
      <c r="E132" s="1">
        <v>1089</v>
      </c>
      <c r="F132" s="1">
        <v>40.44</v>
      </c>
      <c r="G132" s="1">
        <v>300</v>
      </c>
      <c r="H132" s="1">
        <v>0</v>
      </c>
      <c r="I132" s="1">
        <f t="shared" si="2"/>
        <v>300</v>
      </c>
      <c r="J132" s="1" t="s">
        <v>29</v>
      </c>
      <c r="K132" s="1" t="s">
        <v>30</v>
      </c>
      <c r="L132" s="1">
        <v>19650101</v>
      </c>
      <c r="M132" s="1" t="s">
        <v>161</v>
      </c>
      <c r="N132" s="1" t="s">
        <v>247</v>
      </c>
      <c r="O132" s="1">
        <v>2024</v>
      </c>
      <c r="P132" s="1">
        <v>2024</v>
      </c>
    </row>
    <row r="133" spans="1:16" ht="30" x14ac:dyDescent="0.25">
      <c r="A133" s="1" t="s">
        <v>249</v>
      </c>
      <c r="B133" s="1">
        <v>1930</v>
      </c>
      <c r="C133" s="1" t="s">
        <v>28</v>
      </c>
      <c r="D133" s="1">
        <v>1106</v>
      </c>
      <c r="E133" s="1">
        <v>1090</v>
      </c>
      <c r="F133" s="1">
        <v>38.54</v>
      </c>
      <c r="G133" s="1">
        <v>300</v>
      </c>
      <c r="H133" s="1">
        <v>0</v>
      </c>
      <c r="I133" s="1">
        <f t="shared" si="2"/>
        <v>300</v>
      </c>
      <c r="J133" s="1" t="s">
        <v>29</v>
      </c>
      <c r="K133" s="1" t="s">
        <v>30</v>
      </c>
      <c r="L133" s="1">
        <v>19950101</v>
      </c>
      <c r="M133" s="1" t="s">
        <v>161</v>
      </c>
      <c r="N133" s="1" t="s">
        <v>247</v>
      </c>
      <c r="O133" s="1">
        <v>2024</v>
      </c>
      <c r="P133" s="1">
        <v>2024</v>
      </c>
    </row>
    <row r="134" spans="1:16" ht="30" x14ac:dyDescent="0.25">
      <c r="A134" s="1" t="s">
        <v>250</v>
      </c>
      <c r="B134" s="1">
        <v>1931</v>
      </c>
      <c r="C134" s="1" t="s">
        <v>28</v>
      </c>
      <c r="D134" s="1">
        <v>1088</v>
      </c>
      <c r="E134" s="1">
        <v>1091</v>
      </c>
      <c r="F134" s="1">
        <v>46.46</v>
      </c>
      <c r="G134" s="1">
        <v>300</v>
      </c>
      <c r="H134" s="1">
        <v>0</v>
      </c>
      <c r="I134" s="1">
        <f t="shared" si="2"/>
        <v>300</v>
      </c>
      <c r="J134" s="1" t="s">
        <v>29</v>
      </c>
      <c r="K134" s="1" t="s">
        <v>30</v>
      </c>
      <c r="L134" s="1">
        <v>19650101</v>
      </c>
      <c r="M134" s="1" t="s">
        <v>161</v>
      </c>
      <c r="N134" s="1" t="s">
        <v>247</v>
      </c>
      <c r="O134" s="1">
        <v>2024</v>
      </c>
      <c r="P134" s="1">
        <v>2024</v>
      </c>
    </row>
    <row r="135" spans="1:16" ht="30" x14ac:dyDescent="0.25">
      <c r="A135" s="1" t="s">
        <v>251</v>
      </c>
      <c r="B135" s="1">
        <v>1932</v>
      </c>
      <c r="C135" s="1" t="s">
        <v>28</v>
      </c>
      <c r="D135" s="1">
        <v>1092</v>
      </c>
      <c r="E135" s="1">
        <v>1091</v>
      </c>
      <c r="F135" s="1">
        <v>57.66</v>
      </c>
      <c r="G135" s="1">
        <v>300</v>
      </c>
      <c r="H135" s="1">
        <v>0</v>
      </c>
      <c r="I135" s="1">
        <f t="shared" si="2"/>
        <v>300</v>
      </c>
      <c r="J135" s="1" t="s">
        <v>29</v>
      </c>
      <c r="K135" s="1" t="s">
        <v>30</v>
      </c>
      <c r="L135" s="1">
        <v>19720101</v>
      </c>
      <c r="M135" s="1" t="s">
        <v>161</v>
      </c>
      <c r="N135" s="1" t="s">
        <v>252</v>
      </c>
      <c r="O135" s="1">
        <v>2024</v>
      </c>
      <c r="P135" s="1">
        <v>2024</v>
      </c>
    </row>
    <row r="136" spans="1:16" ht="30" x14ac:dyDescent="0.25">
      <c r="A136" s="1" t="s">
        <v>253</v>
      </c>
      <c r="B136" s="1">
        <v>1933</v>
      </c>
      <c r="C136" s="1" t="s">
        <v>28</v>
      </c>
      <c r="D136" s="1">
        <v>1108</v>
      </c>
      <c r="E136" s="1">
        <v>1092</v>
      </c>
      <c r="F136" s="1">
        <v>53.77</v>
      </c>
      <c r="G136" s="1">
        <v>300</v>
      </c>
      <c r="H136" s="1">
        <v>0</v>
      </c>
      <c r="I136" s="1">
        <f t="shared" si="2"/>
        <v>300</v>
      </c>
      <c r="J136" s="1" t="s">
        <v>29</v>
      </c>
      <c r="K136" s="1" t="s">
        <v>30</v>
      </c>
      <c r="L136" s="1">
        <v>19950101</v>
      </c>
      <c r="M136" s="1" t="s">
        <v>161</v>
      </c>
      <c r="N136" s="1" t="s">
        <v>252</v>
      </c>
      <c r="O136" s="1">
        <v>2024</v>
      </c>
      <c r="P136" s="1">
        <v>2024</v>
      </c>
    </row>
    <row r="137" spans="1:16" ht="30" x14ac:dyDescent="0.25">
      <c r="A137" s="1" t="s">
        <v>254</v>
      </c>
      <c r="B137" s="1">
        <v>2186</v>
      </c>
      <c r="C137" s="1" t="s">
        <v>28</v>
      </c>
      <c r="D137" s="1">
        <v>1091</v>
      </c>
      <c r="E137" s="1">
        <v>1337</v>
      </c>
      <c r="F137" s="1">
        <v>24.38</v>
      </c>
      <c r="G137" s="1">
        <v>300</v>
      </c>
      <c r="H137" s="1">
        <v>0</v>
      </c>
      <c r="I137" s="1">
        <f t="shared" si="2"/>
        <v>300</v>
      </c>
      <c r="J137" s="1" t="s">
        <v>29</v>
      </c>
      <c r="K137" s="1" t="s">
        <v>30</v>
      </c>
      <c r="L137" s="1">
        <v>19620101</v>
      </c>
      <c r="M137" s="1" t="s">
        <v>161</v>
      </c>
      <c r="N137" s="1" t="s">
        <v>252</v>
      </c>
      <c r="O137" s="1">
        <v>2024</v>
      </c>
      <c r="P137" s="1">
        <v>2024</v>
      </c>
    </row>
    <row r="138" spans="1:16" ht="30" x14ac:dyDescent="0.25">
      <c r="A138" s="1" t="s">
        <v>255</v>
      </c>
      <c r="B138" s="1">
        <v>2187</v>
      </c>
      <c r="C138" s="1" t="s">
        <v>28</v>
      </c>
      <c r="D138" s="1">
        <v>1078</v>
      </c>
      <c r="E138" s="1">
        <v>1338</v>
      </c>
      <c r="F138" s="1">
        <v>4.99</v>
      </c>
      <c r="G138" s="1">
        <v>400</v>
      </c>
      <c r="H138" s="1">
        <v>0</v>
      </c>
      <c r="I138" s="1">
        <f t="shared" si="2"/>
        <v>400</v>
      </c>
      <c r="J138" s="1" t="s">
        <v>29</v>
      </c>
      <c r="K138" s="1" t="s">
        <v>30</v>
      </c>
      <c r="L138" s="1">
        <v>19740101</v>
      </c>
      <c r="M138" s="1" t="s">
        <v>161</v>
      </c>
      <c r="N138" s="1" t="s">
        <v>182</v>
      </c>
      <c r="O138" s="1">
        <v>2024</v>
      </c>
      <c r="P138" s="1">
        <v>2024</v>
      </c>
    </row>
    <row r="139" spans="1:16" ht="30" x14ac:dyDescent="0.25">
      <c r="A139" s="1" t="s">
        <v>256</v>
      </c>
      <c r="B139" s="1">
        <v>2188</v>
      </c>
      <c r="C139" s="1" t="s">
        <v>28</v>
      </c>
      <c r="D139" s="1">
        <v>1338</v>
      </c>
      <c r="E139" s="1">
        <v>1339</v>
      </c>
      <c r="F139" s="1">
        <v>27.59</v>
      </c>
      <c r="G139" s="1">
        <v>400</v>
      </c>
      <c r="H139" s="1">
        <v>0</v>
      </c>
      <c r="I139" s="1">
        <f t="shared" si="2"/>
        <v>400</v>
      </c>
      <c r="J139" s="1" t="s">
        <v>29</v>
      </c>
      <c r="K139" s="1" t="s">
        <v>30</v>
      </c>
      <c r="L139" s="1">
        <v>19740101</v>
      </c>
      <c r="M139" s="1" t="s">
        <v>161</v>
      </c>
      <c r="N139" s="1" t="s">
        <v>182</v>
      </c>
      <c r="O139" s="1">
        <v>2024</v>
      </c>
      <c r="P139" s="1">
        <v>2024</v>
      </c>
    </row>
    <row r="140" spans="1:16" ht="30" x14ac:dyDescent="0.25">
      <c r="A140" s="1" t="s">
        <v>257</v>
      </c>
      <c r="B140" s="1">
        <v>2190</v>
      </c>
      <c r="C140" s="1" t="s">
        <v>28</v>
      </c>
      <c r="D140" s="1">
        <v>1079</v>
      </c>
      <c r="E140" s="1">
        <v>1341</v>
      </c>
      <c r="F140" s="1">
        <v>33.5</v>
      </c>
      <c r="G140" s="1">
        <v>400</v>
      </c>
      <c r="H140" s="1">
        <v>0</v>
      </c>
      <c r="I140" s="1">
        <f t="shared" si="2"/>
        <v>400</v>
      </c>
      <c r="J140" s="1" t="s">
        <v>29</v>
      </c>
      <c r="K140" s="1" t="s">
        <v>30</v>
      </c>
      <c r="L140" s="1">
        <v>19740101</v>
      </c>
      <c r="M140" s="1" t="s">
        <v>161</v>
      </c>
      <c r="N140" s="1" t="s">
        <v>182</v>
      </c>
      <c r="O140" s="1">
        <v>2024</v>
      </c>
      <c r="P140" s="1">
        <v>2024</v>
      </c>
    </row>
    <row r="141" spans="1:16" ht="30" x14ac:dyDescent="0.25">
      <c r="A141" s="1" t="s">
        <v>258</v>
      </c>
      <c r="B141" s="1">
        <v>2191</v>
      </c>
      <c r="C141" s="1" t="s">
        <v>28</v>
      </c>
      <c r="D141" s="1">
        <v>1030</v>
      </c>
      <c r="E141" s="1">
        <v>1342</v>
      </c>
      <c r="F141" s="1">
        <v>22.4</v>
      </c>
      <c r="G141" s="1">
        <v>500</v>
      </c>
      <c r="H141" s="1">
        <v>0</v>
      </c>
      <c r="I141" s="1">
        <f t="shared" si="2"/>
        <v>500</v>
      </c>
      <c r="J141" s="1" t="s">
        <v>29</v>
      </c>
      <c r="K141" s="1" t="s">
        <v>30</v>
      </c>
      <c r="L141" s="1">
        <v>19810101</v>
      </c>
      <c r="M141" s="1" t="s">
        <v>161</v>
      </c>
      <c r="N141" s="1" t="s">
        <v>170</v>
      </c>
      <c r="O141" s="1">
        <v>2024</v>
      </c>
      <c r="P141" s="1">
        <v>2024</v>
      </c>
    </row>
    <row r="142" spans="1:16" ht="30" x14ac:dyDescent="0.25">
      <c r="A142" s="1" t="s">
        <v>259</v>
      </c>
      <c r="B142" s="1">
        <v>2192</v>
      </c>
      <c r="C142" s="1" t="s">
        <v>28</v>
      </c>
      <c r="D142" s="1">
        <v>1031</v>
      </c>
      <c r="E142" s="1">
        <v>1343</v>
      </c>
      <c r="F142" s="1">
        <v>40.08</v>
      </c>
      <c r="G142" s="1">
        <v>500</v>
      </c>
      <c r="H142" s="1">
        <v>0</v>
      </c>
      <c r="I142" s="1">
        <f t="shared" si="2"/>
        <v>500</v>
      </c>
      <c r="J142" s="1" t="s">
        <v>29</v>
      </c>
      <c r="K142" s="1" t="s">
        <v>30</v>
      </c>
      <c r="L142" s="1">
        <v>19810101</v>
      </c>
      <c r="M142" s="1" t="s">
        <v>161</v>
      </c>
      <c r="N142" s="1" t="s">
        <v>170</v>
      </c>
      <c r="O142" s="1">
        <v>2024</v>
      </c>
      <c r="P142" s="1">
        <v>2024</v>
      </c>
    </row>
    <row r="143" spans="1:16" ht="30" x14ac:dyDescent="0.25">
      <c r="A143" s="1" t="s">
        <v>260</v>
      </c>
      <c r="B143" s="1">
        <v>2193</v>
      </c>
      <c r="C143" s="1" t="s">
        <v>28</v>
      </c>
      <c r="D143" s="1">
        <v>1064</v>
      </c>
      <c r="E143" s="1">
        <v>1344</v>
      </c>
      <c r="F143" s="1">
        <v>15.05</v>
      </c>
      <c r="G143" s="1">
        <v>400</v>
      </c>
      <c r="H143" s="1">
        <v>0</v>
      </c>
      <c r="I143" s="1">
        <f t="shared" si="2"/>
        <v>400</v>
      </c>
      <c r="J143" s="1" t="s">
        <v>29</v>
      </c>
      <c r="K143" s="1" t="s">
        <v>30</v>
      </c>
      <c r="L143" s="1">
        <v>19730101</v>
      </c>
      <c r="M143" s="1" t="s">
        <v>161</v>
      </c>
      <c r="N143" s="1" t="s">
        <v>218</v>
      </c>
      <c r="O143" s="1">
        <v>2024</v>
      </c>
      <c r="P143" s="1">
        <v>2024</v>
      </c>
    </row>
    <row r="144" spans="1:16" ht="30" x14ac:dyDescent="0.25">
      <c r="A144" s="1" t="s">
        <v>261</v>
      </c>
      <c r="B144" s="1">
        <v>2194</v>
      </c>
      <c r="C144" s="1" t="s">
        <v>28</v>
      </c>
      <c r="D144" s="1">
        <v>1032</v>
      </c>
      <c r="E144" s="1">
        <v>1345</v>
      </c>
      <c r="F144" s="1">
        <v>23.73</v>
      </c>
      <c r="G144" s="1">
        <v>400</v>
      </c>
      <c r="H144" s="1">
        <v>0</v>
      </c>
      <c r="I144" s="1">
        <f t="shared" si="2"/>
        <v>400</v>
      </c>
      <c r="J144" s="1" t="s">
        <v>29</v>
      </c>
      <c r="K144" s="1" t="s">
        <v>30</v>
      </c>
      <c r="L144" s="1">
        <v>19720101</v>
      </c>
      <c r="M144" s="1" t="s">
        <v>161</v>
      </c>
      <c r="N144" s="1" t="s">
        <v>162</v>
      </c>
      <c r="O144" s="1">
        <v>2024</v>
      </c>
      <c r="P144" s="1">
        <v>2024</v>
      </c>
    </row>
    <row r="145" spans="1:16" ht="30" x14ac:dyDescent="0.25">
      <c r="A145" s="1" t="s">
        <v>262</v>
      </c>
      <c r="B145" s="1">
        <v>2200</v>
      </c>
      <c r="C145" s="1" t="s">
        <v>28</v>
      </c>
      <c r="D145" s="1">
        <v>1051</v>
      </c>
      <c r="E145" s="1">
        <v>1351</v>
      </c>
      <c r="F145" s="1">
        <v>16.809999999999999</v>
      </c>
      <c r="G145" s="1">
        <v>400</v>
      </c>
      <c r="H145" s="1">
        <v>0</v>
      </c>
      <c r="I145" s="1">
        <f t="shared" si="2"/>
        <v>400</v>
      </c>
      <c r="J145" s="1" t="s">
        <v>29</v>
      </c>
      <c r="K145" s="1" t="s">
        <v>30</v>
      </c>
      <c r="L145" s="1">
        <v>19810101</v>
      </c>
      <c r="M145" s="1" t="s">
        <v>161</v>
      </c>
      <c r="N145" s="1" t="s">
        <v>174</v>
      </c>
      <c r="O145" s="1">
        <v>2024</v>
      </c>
      <c r="P145" s="1">
        <v>2024</v>
      </c>
    </row>
    <row r="146" spans="1:16" ht="30" x14ac:dyDescent="0.25">
      <c r="A146" s="1" t="s">
        <v>263</v>
      </c>
      <c r="B146" s="1">
        <v>1002</v>
      </c>
      <c r="C146" s="1" t="s">
        <v>28</v>
      </c>
      <c r="D146" s="1">
        <v>2151</v>
      </c>
      <c r="E146" s="1">
        <v>2153</v>
      </c>
      <c r="F146" s="1">
        <v>25.98</v>
      </c>
      <c r="G146" s="1">
        <v>250</v>
      </c>
      <c r="H146" s="1">
        <v>0</v>
      </c>
      <c r="I146" s="1">
        <f t="shared" si="2"/>
        <v>250</v>
      </c>
      <c r="J146" s="1" t="s">
        <v>29</v>
      </c>
      <c r="K146" s="1" t="s">
        <v>210</v>
      </c>
      <c r="L146" s="1">
        <v>19890101</v>
      </c>
      <c r="M146" s="1" t="s">
        <v>264</v>
      </c>
      <c r="N146" s="1" t="s">
        <v>265</v>
      </c>
      <c r="O146" s="1">
        <v>2024</v>
      </c>
      <c r="P146" s="1">
        <v>2024</v>
      </c>
    </row>
    <row r="147" spans="1:16" ht="30" x14ac:dyDescent="0.25">
      <c r="A147" s="1" t="s">
        <v>266</v>
      </c>
      <c r="B147" s="1">
        <v>1005</v>
      </c>
      <c r="C147" s="1" t="s">
        <v>28</v>
      </c>
      <c r="D147" s="1">
        <v>2158</v>
      </c>
      <c r="E147" s="1">
        <v>2160</v>
      </c>
      <c r="F147" s="1">
        <v>29.37</v>
      </c>
      <c r="G147" s="1">
        <v>250</v>
      </c>
      <c r="H147" s="1">
        <v>0</v>
      </c>
      <c r="I147" s="1">
        <f t="shared" si="2"/>
        <v>250</v>
      </c>
      <c r="J147" s="1" t="s">
        <v>29</v>
      </c>
      <c r="K147" s="1" t="s">
        <v>210</v>
      </c>
      <c r="L147" s="1">
        <v>19890101</v>
      </c>
      <c r="M147" s="1" t="s">
        <v>264</v>
      </c>
      <c r="N147" s="1" t="s">
        <v>265</v>
      </c>
      <c r="O147" s="1">
        <v>2024</v>
      </c>
      <c r="P147" s="1">
        <v>2024</v>
      </c>
    </row>
    <row r="148" spans="1:16" ht="30" x14ac:dyDescent="0.25">
      <c r="A148" s="1" t="s">
        <v>267</v>
      </c>
      <c r="B148" s="1">
        <v>1008</v>
      </c>
      <c r="C148" s="1" t="s">
        <v>268</v>
      </c>
      <c r="D148" s="1">
        <v>2161</v>
      </c>
      <c r="E148" s="1">
        <v>2162</v>
      </c>
      <c r="F148" s="1">
        <v>28.18</v>
      </c>
      <c r="G148" s="1">
        <v>250</v>
      </c>
      <c r="H148" s="1">
        <v>0</v>
      </c>
      <c r="I148" s="1">
        <f t="shared" si="2"/>
        <v>250</v>
      </c>
      <c r="J148" s="1" t="s">
        <v>29</v>
      </c>
      <c r="K148" s="1" t="s">
        <v>210</v>
      </c>
      <c r="L148" s="1">
        <v>19890101</v>
      </c>
      <c r="M148" s="1" t="s">
        <v>264</v>
      </c>
      <c r="N148" s="1" t="s">
        <v>269</v>
      </c>
      <c r="O148" s="1">
        <v>2024</v>
      </c>
      <c r="P148" s="1">
        <v>2024</v>
      </c>
    </row>
    <row r="149" spans="1:16" ht="30" x14ac:dyDescent="0.25">
      <c r="A149" s="1" t="s">
        <v>270</v>
      </c>
      <c r="B149" s="1">
        <v>1047</v>
      </c>
      <c r="C149" s="1" t="s">
        <v>28</v>
      </c>
      <c r="D149" s="1">
        <v>1882</v>
      </c>
      <c r="E149" s="1">
        <v>1883</v>
      </c>
      <c r="F149" s="1">
        <v>31.93</v>
      </c>
      <c r="G149" s="1">
        <v>250</v>
      </c>
      <c r="H149" s="1">
        <v>0</v>
      </c>
      <c r="I149" s="1">
        <f t="shared" si="2"/>
        <v>250</v>
      </c>
      <c r="J149" s="1" t="s">
        <v>29</v>
      </c>
      <c r="K149" s="1" t="s">
        <v>210</v>
      </c>
      <c r="L149" s="1">
        <v>19870101</v>
      </c>
      <c r="M149" s="1" t="s">
        <v>264</v>
      </c>
      <c r="N149" s="1" t="s">
        <v>271</v>
      </c>
      <c r="O149" s="1">
        <v>2024</v>
      </c>
      <c r="P149" s="1">
        <v>2024</v>
      </c>
    </row>
    <row r="150" spans="1:16" ht="30" x14ac:dyDescent="0.25">
      <c r="A150" s="1" t="s">
        <v>272</v>
      </c>
      <c r="B150" s="1">
        <v>1152</v>
      </c>
      <c r="C150" s="1" t="s">
        <v>28</v>
      </c>
      <c r="D150" s="1">
        <v>1767</v>
      </c>
      <c r="E150" s="1">
        <v>1776</v>
      </c>
      <c r="F150" s="1">
        <v>41.58</v>
      </c>
      <c r="G150" s="1">
        <v>250</v>
      </c>
      <c r="H150" s="1">
        <v>0</v>
      </c>
      <c r="I150" s="1">
        <f t="shared" si="2"/>
        <v>250</v>
      </c>
      <c r="J150" s="1" t="s">
        <v>29</v>
      </c>
      <c r="K150" s="1" t="s">
        <v>210</v>
      </c>
      <c r="L150" s="1">
        <v>19860101</v>
      </c>
      <c r="M150" s="1" t="s">
        <v>264</v>
      </c>
      <c r="N150" s="1" t="s">
        <v>273</v>
      </c>
      <c r="O150" s="1">
        <v>2024</v>
      </c>
      <c r="P150" s="1">
        <v>2024</v>
      </c>
    </row>
    <row r="151" spans="1:16" ht="30" x14ac:dyDescent="0.25">
      <c r="A151" s="1" t="s">
        <v>274</v>
      </c>
      <c r="B151" s="1">
        <v>1226</v>
      </c>
      <c r="C151" s="1" t="s">
        <v>28</v>
      </c>
      <c r="D151" s="1">
        <v>1790</v>
      </c>
      <c r="E151" s="1">
        <v>1870</v>
      </c>
      <c r="F151" s="1">
        <v>19.57</v>
      </c>
      <c r="G151" s="1">
        <v>400</v>
      </c>
      <c r="H151" s="1">
        <v>0</v>
      </c>
      <c r="I151" s="1">
        <f t="shared" si="2"/>
        <v>400</v>
      </c>
      <c r="J151" s="1" t="s">
        <v>29</v>
      </c>
      <c r="K151" s="1" t="s">
        <v>30</v>
      </c>
      <c r="L151" s="1">
        <v>19860101</v>
      </c>
      <c r="M151" s="1" t="s">
        <v>264</v>
      </c>
      <c r="N151" s="1" t="s">
        <v>275</v>
      </c>
      <c r="O151" s="1">
        <v>2024</v>
      </c>
      <c r="P151" s="1">
        <v>2024</v>
      </c>
    </row>
    <row r="152" spans="1:16" ht="30" x14ac:dyDescent="0.25">
      <c r="A152" s="1" t="s">
        <v>276</v>
      </c>
      <c r="B152" s="1">
        <v>1229</v>
      </c>
      <c r="C152" s="1" t="s">
        <v>28</v>
      </c>
      <c r="D152" s="1">
        <v>1793</v>
      </c>
      <c r="E152" s="1">
        <v>1794</v>
      </c>
      <c r="F152" s="1">
        <v>34.68</v>
      </c>
      <c r="G152" s="1">
        <v>250</v>
      </c>
      <c r="H152" s="1">
        <v>0</v>
      </c>
      <c r="I152" s="1">
        <f t="shared" si="2"/>
        <v>250</v>
      </c>
      <c r="J152" s="1" t="s">
        <v>29</v>
      </c>
      <c r="K152" s="1" t="s">
        <v>210</v>
      </c>
      <c r="L152" s="1">
        <v>19860101</v>
      </c>
      <c r="M152" s="1" t="s">
        <v>264</v>
      </c>
      <c r="N152" s="1" t="s">
        <v>277</v>
      </c>
      <c r="O152" s="1">
        <v>2024</v>
      </c>
      <c r="P152" s="1">
        <v>2024</v>
      </c>
    </row>
    <row r="153" spans="1:16" ht="30" x14ac:dyDescent="0.25">
      <c r="A153" s="1" t="s">
        <v>278</v>
      </c>
      <c r="B153" s="1">
        <v>1230</v>
      </c>
      <c r="C153" s="1" t="s">
        <v>28</v>
      </c>
      <c r="D153" s="1">
        <v>1794</v>
      </c>
      <c r="E153" s="1">
        <v>1876</v>
      </c>
      <c r="F153" s="1">
        <v>43.83</v>
      </c>
      <c r="G153" s="1">
        <v>315</v>
      </c>
      <c r="H153" s="1">
        <v>0</v>
      </c>
      <c r="I153" s="1">
        <f t="shared" si="2"/>
        <v>315</v>
      </c>
      <c r="J153" s="1" t="s">
        <v>29</v>
      </c>
      <c r="K153" s="1" t="s">
        <v>210</v>
      </c>
      <c r="L153" s="1">
        <v>19860101</v>
      </c>
      <c r="M153" s="1" t="s">
        <v>264</v>
      </c>
      <c r="N153" s="1" t="s">
        <v>279</v>
      </c>
      <c r="O153" s="1">
        <v>2024</v>
      </c>
      <c r="P153" s="1">
        <v>2024</v>
      </c>
    </row>
    <row r="154" spans="1:16" ht="30" x14ac:dyDescent="0.25">
      <c r="A154" s="1" t="s">
        <v>280</v>
      </c>
      <c r="B154" s="1">
        <v>1231</v>
      </c>
      <c r="C154" s="1" t="s">
        <v>28</v>
      </c>
      <c r="D154" s="1">
        <v>1795</v>
      </c>
      <c r="E154" s="1">
        <v>1797</v>
      </c>
      <c r="F154" s="1">
        <v>28.14</v>
      </c>
      <c r="G154" s="1">
        <v>250</v>
      </c>
      <c r="H154" s="1">
        <v>0</v>
      </c>
      <c r="I154" s="1">
        <f t="shared" si="2"/>
        <v>250</v>
      </c>
      <c r="J154" s="1" t="s">
        <v>29</v>
      </c>
      <c r="K154" s="1" t="s">
        <v>210</v>
      </c>
      <c r="L154" s="1">
        <v>19860101</v>
      </c>
      <c r="M154" s="1" t="s">
        <v>264</v>
      </c>
      <c r="N154" s="1" t="s">
        <v>281</v>
      </c>
      <c r="O154" s="1">
        <v>2024</v>
      </c>
      <c r="P154" s="1">
        <v>2024</v>
      </c>
    </row>
    <row r="155" spans="1:16" ht="30" x14ac:dyDescent="0.25">
      <c r="A155" s="1" t="s">
        <v>282</v>
      </c>
      <c r="B155" s="1">
        <v>1232</v>
      </c>
      <c r="C155" s="1" t="s">
        <v>28</v>
      </c>
      <c r="D155" s="1">
        <v>1797</v>
      </c>
      <c r="E155" s="1">
        <v>1799</v>
      </c>
      <c r="F155" s="1">
        <v>40.75</v>
      </c>
      <c r="G155" s="1">
        <v>250</v>
      </c>
      <c r="H155" s="1">
        <v>0</v>
      </c>
      <c r="I155" s="1">
        <f t="shared" si="2"/>
        <v>250</v>
      </c>
      <c r="J155" s="1" t="s">
        <v>29</v>
      </c>
      <c r="K155" s="1" t="s">
        <v>210</v>
      </c>
      <c r="L155" s="1">
        <v>19860101</v>
      </c>
      <c r="M155" s="1" t="s">
        <v>264</v>
      </c>
      <c r="N155" s="1" t="s">
        <v>281</v>
      </c>
      <c r="O155" s="1">
        <v>2024</v>
      </c>
      <c r="P155" s="1">
        <v>2024</v>
      </c>
    </row>
    <row r="156" spans="1:16" ht="30" x14ac:dyDescent="0.25">
      <c r="A156" s="1" t="s">
        <v>283</v>
      </c>
      <c r="B156" s="1">
        <v>1233</v>
      </c>
      <c r="C156" s="1" t="s">
        <v>28</v>
      </c>
      <c r="D156" s="1">
        <v>1797</v>
      </c>
      <c r="E156" s="1">
        <v>1801</v>
      </c>
      <c r="F156" s="1">
        <v>48.19</v>
      </c>
      <c r="G156" s="1">
        <v>250</v>
      </c>
      <c r="H156" s="1">
        <v>0</v>
      </c>
      <c r="I156" s="1">
        <f t="shared" si="2"/>
        <v>250</v>
      </c>
      <c r="J156" s="1" t="s">
        <v>29</v>
      </c>
      <c r="K156" s="1" t="s">
        <v>210</v>
      </c>
      <c r="L156" s="1">
        <v>19860101</v>
      </c>
      <c r="M156" s="1" t="s">
        <v>264</v>
      </c>
      <c r="N156" s="1" t="s">
        <v>284</v>
      </c>
      <c r="O156" s="1">
        <v>2024</v>
      </c>
      <c r="P156" s="1">
        <v>2024</v>
      </c>
    </row>
    <row r="157" spans="1:16" ht="30" x14ac:dyDescent="0.25">
      <c r="A157" s="1" t="s">
        <v>285</v>
      </c>
      <c r="B157" s="1">
        <v>1238</v>
      </c>
      <c r="C157" s="1" t="s">
        <v>28</v>
      </c>
      <c r="D157" s="1">
        <v>1801</v>
      </c>
      <c r="E157" s="1">
        <v>2220</v>
      </c>
      <c r="F157" s="1">
        <v>25.57</v>
      </c>
      <c r="G157" s="1">
        <v>250</v>
      </c>
      <c r="H157" s="1">
        <v>0</v>
      </c>
      <c r="I157" s="1">
        <f t="shared" si="2"/>
        <v>250</v>
      </c>
      <c r="J157" s="1" t="s">
        <v>29</v>
      </c>
      <c r="K157" s="1" t="s">
        <v>210</v>
      </c>
      <c r="L157" s="1">
        <v>19910101</v>
      </c>
      <c r="M157" s="1" t="s">
        <v>264</v>
      </c>
      <c r="N157" s="1" t="s">
        <v>284</v>
      </c>
      <c r="O157" s="1">
        <v>2024</v>
      </c>
      <c r="P157" s="1">
        <v>2024</v>
      </c>
    </row>
    <row r="158" spans="1:16" ht="30" x14ac:dyDescent="0.25">
      <c r="A158" s="1" t="s">
        <v>286</v>
      </c>
      <c r="B158" s="1">
        <v>1258</v>
      </c>
      <c r="C158" s="1" t="s">
        <v>28</v>
      </c>
      <c r="D158" s="1">
        <v>2122</v>
      </c>
      <c r="E158" s="1">
        <v>2123</v>
      </c>
      <c r="F158" s="1">
        <v>48.28</v>
      </c>
      <c r="G158" s="1">
        <v>400</v>
      </c>
      <c r="H158" s="1">
        <v>0</v>
      </c>
      <c r="I158" s="1">
        <f t="shared" si="2"/>
        <v>400</v>
      </c>
      <c r="J158" s="1" t="s">
        <v>29</v>
      </c>
      <c r="K158" s="1" t="s">
        <v>30</v>
      </c>
      <c r="L158" s="1">
        <v>19890101</v>
      </c>
      <c r="M158" s="1" t="s">
        <v>264</v>
      </c>
      <c r="N158" s="1" t="s">
        <v>287</v>
      </c>
      <c r="O158" s="1">
        <v>2024</v>
      </c>
      <c r="P158" s="1">
        <v>2024</v>
      </c>
    </row>
    <row r="159" spans="1:16" ht="30" x14ac:dyDescent="0.25">
      <c r="A159" s="1" t="s">
        <v>288</v>
      </c>
      <c r="B159" s="1">
        <v>1259</v>
      </c>
      <c r="C159" s="1" t="s">
        <v>28</v>
      </c>
      <c r="D159" s="1">
        <v>2122</v>
      </c>
      <c r="E159" s="1">
        <v>2127</v>
      </c>
      <c r="F159" s="1">
        <v>37.14</v>
      </c>
      <c r="G159" s="1">
        <v>250</v>
      </c>
      <c r="H159" s="1">
        <v>0</v>
      </c>
      <c r="I159" s="1">
        <f t="shared" si="2"/>
        <v>250</v>
      </c>
      <c r="J159" s="1" t="s">
        <v>29</v>
      </c>
      <c r="K159" s="1" t="s">
        <v>210</v>
      </c>
      <c r="L159" s="1">
        <v>19890101</v>
      </c>
      <c r="M159" s="1" t="s">
        <v>264</v>
      </c>
      <c r="N159" s="1" t="s">
        <v>289</v>
      </c>
      <c r="O159" s="1">
        <v>2024</v>
      </c>
      <c r="P159" s="1">
        <v>2024</v>
      </c>
    </row>
    <row r="160" spans="1:16" ht="30" x14ac:dyDescent="0.25">
      <c r="A160" s="1" t="s">
        <v>290</v>
      </c>
      <c r="B160" s="1">
        <v>1340</v>
      </c>
      <c r="C160" s="1" t="s">
        <v>28</v>
      </c>
      <c r="D160" s="1">
        <v>1775</v>
      </c>
      <c r="E160" s="1">
        <v>1779</v>
      </c>
      <c r="F160" s="1">
        <v>31.95</v>
      </c>
      <c r="G160" s="1">
        <v>250</v>
      </c>
      <c r="H160" s="1">
        <v>0</v>
      </c>
      <c r="I160" s="1">
        <f t="shared" si="2"/>
        <v>250</v>
      </c>
      <c r="J160" s="1" t="s">
        <v>29</v>
      </c>
      <c r="K160" s="1" t="s">
        <v>210</v>
      </c>
      <c r="L160" s="1">
        <v>19860101</v>
      </c>
      <c r="M160" s="1" t="s">
        <v>264</v>
      </c>
      <c r="N160" s="1" t="s">
        <v>277</v>
      </c>
      <c r="O160" s="1">
        <v>2024</v>
      </c>
      <c r="P160" s="1">
        <v>2024</v>
      </c>
    </row>
    <row r="161" spans="1:16" ht="30" x14ac:dyDescent="0.25">
      <c r="A161" s="1" t="s">
        <v>291</v>
      </c>
      <c r="B161" s="1">
        <v>1341</v>
      </c>
      <c r="C161" s="1" t="s">
        <v>28</v>
      </c>
      <c r="D161" s="1">
        <v>1776</v>
      </c>
      <c r="E161" s="1">
        <v>1775</v>
      </c>
      <c r="F161" s="1">
        <v>15.56</v>
      </c>
      <c r="G161" s="1">
        <v>250</v>
      </c>
      <c r="H161" s="1">
        <v>0</v>
      </c>
      <c r="I161" s="1">
        <f t="shared" si="2"/>
        <v>250</v>
      </c>
      <c r="J161" s="1" t="s">
        <v>29</v>
      </c>
      <c r="K161" s="1" t="s">
        <v>210</v>
      </c>
      <c r="L161" s="1">
        <v>19860101</v>
      </c>
      <c r="M161" s="1" t="s">
        <v>264</v>
      </c>
      <c r="N161" s="1" t="s">
        <v>273</v>
      </c>
      <c r="O161" s="1">
        <v>2024</v>
      </c>
      <c r="P161" s="1">
        <v>2024</v>
      </c>
    </row>
    <row r="162" spans="1:16" ht="30" x14ac:dyDescent="0.25">
      <c r="A162" s="1" t="s">
        <v>292</v>
      </c>
      <c r="B162" s="1">
        <v>1342</v>
      </c>
      <c r="C162" s="1" t="s">
        <v>268</v>
      </c>
      <c r="D162" s="1">
        <v>1777</v>
      </c>
      <c r="E162" s="1" t="s">
        <v>293</v>
      </c>
      <c r="F162" s="1">
        <v>38.270000000000003</v>
      </c>
      <c r="G162" s="1">
        <v>315</v>
      </c>
      <c r="H162" s="1">
        <v>0</v>
      </c>
      <c r="I162" s="1">
        <f t="shared" si="2"/>
        <v>315</v>
      </c>
      <c r="J162" s="1" t="s">
        <v>29</v>
      </c>
      <c r="K162" s="1" t="s">
        <v>210</v>
      </c>
      <c r="L162" s="1">
        <v>19860101</v>
      </c>
      <c r="M162" s="1" t="s">
        <v>264</v>
      </c>
      <c r="N162" s="1" t="s">
        <v>277</v>
      </c>
      <c r="O162" s="1">
        <v>2024</v>
      </c>
      <c r="P162" s="1">
        <v>2024</v>
      </c>
    </row>
    <row r="163" spans="1:16" ht="30" x14ac:dyDescent="0.25">
      <c r="A163" s="1" t="s">
        <v>294</v>
      </c>
      <c r="B163" s="1">
        <v>1343</v>
      </c>
      <c r="C163" s="1" t="s">
        <v>268</v>
      </c>
      <c r="D163" s="1">
        <v>1777</v>
      </c>
      <c r="E163" s="1">
        <v>1778</v>
      </c>
      <c r="F163" s="1">
        <v>20.83</v>
      </c>
      <c r="G163" s="1">
        <v>315</v>
      </c>
      <c r="H163" s="1">
        <v>0</v>
      </c>
      <c r="I163" s="1">
        <f t="shared" si="2"/>
        <v>315</v>
      </c>
      <c r="J163" s="1" t="s">
        <v>29</v>
      </c>
      <c r="K163" s="1" t="s">
        <v>210</v>
      </c>
      <c r="L163" s="1">
        <v>19860101</v>
      </c>
      <c r="M163" s="1" t="s">
        <v>264</v>
      </c>
      <c r="N163" s="1" t="s">
        <v>277</v>
      </c>
      <c r="O163" s="1">
        <v>2024</v>
      </c>
      <c r="P163" s="1">
        <v>2024</v>
      </c>
    </row>
    <row r="164" spans="1:16" ht="30" x14ac:dyDescent="0.25">
      <c r="A164" s="1" t="s">
        <v>295</v>
      </c>
      <c r="B164" s="1">
        <v>1344</v>
      </c>
      <c r="C164" s="1" t="s">
        <v>268</v>
      </c>
      <c r="D164" s="1">
        <v>1778</v>
      </c>
      <c r="E164" s="1">
        <v>1780</v>
      </c>
      <c r="F164" s="1">
        <v>24.7</v>
      </c>
      <c r="G164" s="1">
        <v>315</v>
      </c>
      <c r="H164" s="1">
        <v>0</v>
      </c>
      <c r="I164" s="1">
        <f t="shared" si="2"/>
        <v>315</v>
      </c>
      <c r="J164" s="1" t="s">
        <v>29</v>
      </c>
      <c r="K164" s="1" t="s">
        <v>210</v>
      </c>
      <c r="L164" s="1">
        <v>19860101</v>
      </c>
      <c r="M164" s="1" t="s">
        <v>264</v>
      </c>
      <c r="N164" s="1" t="s">
        <v>277</v>
      </c>
      <c r="O164" s="1">
        <v>2024</v>
      </c>
      <c r="P164" s="1">
        <v>2024</v>
      </c>
    </row>
    <row r="165" spans="1:16" ht="30" x14ac:dyDescent="0.25">
      <c r="A165" s="1" t="s">
        <v>296</v>
      </c>
      <c r="B165" s="1">
        <v>1345</v>
      </c>
      <c r="C165" s="1" t="s">
        <v>28</v>
      </c>
      <c r="D165" s="1">
        <v>1779</v>
      </c>
      <c r="E165" s="1">
        <v>1781</v>
      </c>
      <c r="F165" s="1">
        <v>31.77</v>
      </c>
      <c r="G165" s="1">
        <v>250</v>
      </c>
      <c r="H165" s="1">
        <v>0</v>
      </c>
      <c r="I165" s="1">
        <f t="shared" si="2"/>
        <v>250</v>
      </c>
      <c r="J165" s="1" t="s">
        <v>29</v>
      </c>
      <c r="K165" s="1" t="s">
        <v>210</v>
      </c>
      <c r="L165" s="1">
        <v>19860101</v>
      </c>
      <c r="M165" s="1" t="s">
        <v>264</v>
      </c>
      <c r="N165" s="1" t="s">
        <v>277</v>
      </c>
      <c r="O165" s="1">
        <v>2024</v>
      </c>
      <c r="P165" s="1">
        <v>2024</v>
      </c>
    </row>
    <row r="166" spans="1:16" ht="30" x14ac:dyDescent="0.25">
      <c r="A166" s="1" t="s">
        <v>297</v>
      </c>
      <c r="B166" s="1">
        <v>1347</v>
      </c>
      <c r="C166" s="1" t="s">
        <v>268</v>
      </c>
      <c r="D166" s="1">
        <v>1780</v>
      </c>
      <c r="E166" s="1">
        <v>1791</v>
      </c>
      <c r="F166" s="1">
        <v>29.15</v>
      </c>
      <c r="G166" s="1">
        <v>315</v>
      </c>
      <c r="H166" s="1">
        <v>0</v>
      </c>
      <c r="I166" s="1">
        <f t="shared" si="2"/>
        <v>315</v>
      </c>
      <c r="J166" s="1" t="s">
        <v>29</v>
      </c>
      <c r="K166" s="1" t="s">
        <v>210</v>
      </c>
      <c r="L166" s="1">
        <v>19860101</v>
      </c>
      <c r="M166" s="1" t="s">
        <v>264</v>
      </c>
      <c r="N166" s="1" t="s">
        <v>277</v>
      </c>
      <c r="O166" s="1">
        <v>2024</v>
      </c>
      <c r="P166" s="1">
        <v>2024</v>
      </c>
    </row>
    <row r="167" spans="1:16" ht="30" x14ac:dyDescent="0.25">
      <c r="A167" s="1" t="s">
        <v>298</v>
      </c>
      <c r="B167" s="1">
        <v>1348</v>
      </c>
      <c r="C167" s="1" t="s">
        <v>28</v>
      </c>
      <c r="D167" s="1">
        <v>1781</v>
      </c>
      <c r="E167" s="1">
        <v>1782</v>
      </c>
      <c r="F167" s="1">
        <v>40.450000000000003</v>
      </c>
      <c r="G167" s="1">
        <v>250</v>
      </c>
      <c r="H167" s="1">
        <v>0</v>
      </c>
      <c r="I167" s="1">
        <f t="shared" si="2"/>
        <v>250</v>
      </c>
      <c r="J167" s="1" t="s">
        <v>29</v>
      </c>
      <c r="K167" s="1" t="s">
        <v>210</v>
      </c>
      <c r="L167" s="1">
        <v>19860101</v>
      </c>
      <c r="M167" s="1" t="s">
        <v>264</v>
      </c>
      <c r="N167" s="1" t="s">
        <v>299</v>
      </c>
      <c r="O167" s="1">
        <v>2024</v>
      </c>
      <c r="P167" s="1">
        <v>2024</v>
      </c>
    </row>
    <row r="168" spans="1:16" ht="30" x14ac:dyDescent="0.25">
      <c r="A168" s="1" t="s">
        <v>300</v>
      </c>
      <c r="B168" s="1">
        <v>1349</v>
      </c>
      <c r="C168" s="1" t="s">
        <v>28</v>
      </c>
      <c r="D168" s="1">
        <v>1782</v>
      </c>
      <c r="E168" s="1">
        <v>1790</v>
      </c>
      <c r="F168" s="1">
        <v>37.54</v>
      </c>
      <c r="G168" s="1">
        <v>250</v>
      </c>
      <c r="H168" s="1">
        <v>0</v>
      </c>
      <c r="I168" s="1">
        <f t="shared" si="2"/>
        <v>250</v>
      </c>
      <c r="J168" s="1" t="s">
        <v>29</v>
      </c>
      <c r="K168" s="1" t="s">
        <v>210</v>
      </c>
      <c r="L168" s="1">
        <v>19860101</v>
      </c>
      <c r="M168" s="1" t="s">
        <v>264</v>
      </c>
      <c r="N168" s="1" t="s">
        <v>299</v>
      </c>
      <c r="O168" s="1">
        <v>2024</v>
      </c>
      <c r="P168" s="1">
        <v>2024</v>
      </c>
    </row>
    <row r="169" spans="1:16" ht="30" x14ac:dyDescent="0.25">
      <c r="A169" s="1" t="s">
        <v>301</v>
      </c>
      <c r="B169" s="1">
        <v>1350</v>
      </c>
      <c r="C169" s="1" t="s">
        <v>28</v>
      </c>
      <c r="D169" s="1">
        <v>1784</v>
      </c>
      <c r="E169" s="1">
        <v>1863</v>
      </c>
      <c r="F169" s="1">
        <v>50.81</v>
      </c>
      <c r="G169" s="1">
        <v>250</v>
      </c>
      <c r="H169" s="1">
        <v>0</v>
      </c>
      <c r="I169" s="1">
        <f t="shared" si="2"/>
        <v>250</v>
      </c>
      <c r="J169" s="1" t="s">
        <v>29</v>
      </c>
      <c r="K169" s="1" t="s">
        <v>210</v>
      </c>
      <c r="L169" s="1">
        <v>19870101</v>
      </c>
      <c r="M169" s="1" t="s">
        <v>264</v>
      </c>
      <c r="N169" s="1" t="s">
        <v>302</v>
      </c>
      <c r="O169" s="1">
        <v>2024</v>
      </c>
      <c r="P169" s="1">
        <v>2024</v>
      </c>
    </row>
    <row r="170" spans="1:16" ht="30" x14ac:dyDescent="0.25">
      <c r="A170" s="1" t="s">
        <v>303</v>
      </c>
      <c r="B170" s="1">
        <v>1351</v>
      </c>
      <c r="C170" s="1" t="s">
        <v>28</v>
      </c>
      <c r="D170" s="1">
        <v>1785</v>
      </c>
      <c r="E170" s="1">
        <v>1784</v>
      </c>
      <c r="F170" s="1">
        <v>7.71</v>
      </c>
      <c r="G170" s="1">
        <v>250</v>
      </c>
      <c r="H170" s="1">
        <v>0</v>
      </c>
      <c r="I170" s="1">
        <f t="shared" si="2"/>
        <v>250</v>
      </c>
      <c r="J170" s="1" t="s">
        <v>29</v>
      </c>
      <c r="K170" s="1" t="s">
        <v>210</v>
      </c>
      <c r="L170" s="1">
        <v>19860101</v>
      </c>
      <c r="M170" s="1" t="s">
        <v>264</v>
      </c>
      <c r="N170" s="1" t="s">
        <v>302</v>
      </c>
      <c r="O170" s="1">
        <v>2024</v>
      </c>
      <c r="P170" s="1">
        <v>2024</v>
      </c>
    </row>
    <row r="171" spans="1:16" ht="30" x14ac:dyDescent="0.25">
      <c r="A171" s="1" t="s">
        <v>304</v>
      </c>
      <c r="B171" s="1">
        <v>1352</v>
      </c>
      <c r="C171" s="1" t="s">
        <v>28</v>
      </c>
      <c r="D171" s="1">
        <v>1785</v>
      </c>
      <c r="E171" s="1">
        <v>1787</v>
      </c>
      <c r="F171" s="1">
        <v>35.74</v>
      </c>
      <c r="G171" s="1">
        <v>400</v>
      </c>
      <c r="H171" s="1">
        <v>0</v>
      </c>
      <c r="I171" s="1">
        <f t="shared" si="2"/>
        <v>400</v>
      </c>
      <c r="J171" s="1" t="s">
        <v>29</v>
      </c>
      <c r="K171" s="1" t="s">
        <v>30</v>
      </c>
      <c r="L171" s="1">
        <v>19860101</v>
      </c>
      <c r="M171" s="1" t="s">
        <v>264</v>
      </c>
      <c r="N171" s="1" t="s">
        <v>275</v>
      </c>
      <c r="O171" s="1">
        <v>2024</v>
      </c>
      <c r="P171" s="1">
        <v>2024</v>
      </c>
    </row>
    <row r="172" spans="1:16" ht="30" x14ac:dyDescent="0.25">
      <c r="A172" s="1" t="s">
        <v>305</v>
      </c>
      <c r="B172" s="1">
        <v>1353</v>
      </c>
      <c r="C172" s="1" t="s">
        <v>268</v>
      </c>
      <c r="D172" s="1">
        <v>1786</v>
      </c>
      <c r="E172" s="1">
        <v>1789</v>
      </c>
      <c r="F172" s="1">
        <v>32.56</v>
      </c>
      <c r="G172" s="1">
        <v>315</v>
      </c>
      <c r="H172" s="1">
        <v>0</v>
      </c>
      <c r="I172" s="1">
        <f t="shared" si="2"/>
        <v>315</v>
      </c>
      <c r="J172" s="1" t="s">
        <v>29</v>
      </c>
      <c r="K172" s="1" t="s">
        <v>210</v>
      </c>
      <c r="L172" s="1">
        <v>19860101</v>
      </c>
      <c r="M172" s="1" t="s">
        <v>264</v>
      </c>
      <c r="N172" s="1" t="s">
        <v>275</v>
      </c>
      <c r="O172" s="1">
        <v>2024</v>
      </c>
      <c r="P172" s="1">
        <v>2024</v>
      </c>
    </row>
    <row r="173" spans="1:16" ht="30" x14ac:dyDescent="0.25">
      <c r="A173" s="1" t="s">
        <v>306</v>
      </c>
      <c r="B173" s="1">
        <v>1420</v>
      </c>
      <c r="C173" s="1" t="s">
        <v>268</v>
      </c>
      <c r="D173" s="1">
        <v>1734</v>
      </c>
      <c r="E173" s="1">
        <v>1893</v>
      </c>
      <c r="F173" s="1">
        <v>30.15</v>
      </c>
      <c r="G173" s="1">
        <v>500</v>
      </c>
      <c r="H173" s="1">
        <v>0</v>
      </c>
      <c r="I173" s="1">
        <f t="shared" si="2"/>
        <v>500</v>
      </c>
      <c r="J173" s="1" t="s">
        <v>29</v>
      </c>
      <c r="K173" s="1" t="s">
        <v>30</v>
      </c>
      <c r="L173" s="1">
        <v>19860101</v>
      </c>
      <c r="M173" s="1" t="s">
        <v>264</v>
      </c>
      <c r="N173" s="1" t="s">
        <v>307</v>
      </c>
      <c r="O173" s="1">
        <v>2024</v>
      </c>
      <c r="P173" s="1">
        <v>2024</v>
      </c>
    </row>
    <row r="174" spans="1:16" ht="30" x14ac:dyDescent="0.25">
      <c r="A174" s="1" t="s">
        <v>308</v>
      </c>
      <c r="B174" s="1">
        <v>1421</v>
      </c>
      <c r="C174" s="1" t="s">
        <v>28</v>
      </c>
      <c r="D174" s="1">
        <v>1735</v>
      </c>
      <c r="E174" s="1">
        <v>1990</v>
      </c>
      <c r="F174" s="1">
        <v>12.36</v>
      </c>
      <c r="G174" s="1">
        <v>250</v>
      </c>
      <c r="H174" s="1">
        <v>0</v>
      </c>
      <c r="I174" s="1">
        <f t="shared" si="2"/>
        <v>250</v>
      </c>
      <c r="J174" s="1" t="s">
        <v>29</v>
      </c>
      <c r="K174" s="1" t="s">
        <v>210</v>
      </c>
      <c r="L174" s="1">
        <v>19880101</v>
      </c>
      <c r="M174" s="1" t="s">
        <v>264</v>
      </c>
      <c r="N174" s="1" t="s">
        <v>309</v>
      </c>
      <c r="O174" s="1">
        <v>2024</v>
      </c>
      <c r="P174" s="1">
        <v>2024</v>
      </c>
    </row>
    <row r="175" spans="1:16" ht="30" x14ac:dyDescent="0.25">
      <c r="A175" s="1" t="s">
        <v>310</v>
      </c>
      <c r="B175" s="1">
        <v>1422</v>
      </c>
      <c r="C175" s="1" t="s">
        <v>28</v>
      </c>
      <c r="D175" s="1">
        <v>1736</v>
      </c>
      <c r="E175" s="1">
        <v>1735</v>
      </c>
      <c r="F175" s="1">
        <v>40.75</v>
      </c>
      <c r="G175" s="1">
        <v>250</v>
      </c>
      <c r="H175" s="1">
        <v>0</v>
      </c>
      <c r="I175" s="1">
        <f t="shared" si="2"/>
        <v>250</v>
      </c>
      <c r="J175" s="1" t="s">
        <v>29</v>
      </c>
      <c r="K175" s="1" t="s">
        <v>210</v>
      </c>
      <c r="L175" s="1">
        <v>19860101</v>
      </c>
      <c r="M175" s="1" t="s">
        <v>264</v>
      </c>
      <c r="N175" s="1" t="s">
        <v>311</v>
      </c>
      <c r="O175" s="1">
        <v>2024</v>
      </c>
      <c r="P175" s="1">
        <v>2024</v>
      </c>
    </row>
    <row r="176" spans="1:16" ht="30" x14ac:dyDescent="0.25">
      <c r="A176" s="1" t="s">
        <v>312</v>
      </c>
      <c r="B176" s="1">
        <v>1423</v>
      </c>
      <c r="C176" s="1" t="s">
        <v>28</v>
      </c>
      <c r="D176" s="1">
        <v>1738</v>
      </c>
      <c r="E176" s="1">
        <v>1737</v>
      </c>
      <c r="F176" s="1">
        <v>33.6</v>
      </c>
      <c r="G176" s="1">
        <v>250</v>
      </c>
      <c r="H176" s="1">
        <v>0</v>
      </c>
      <c r="I176" s="1">
        <f t="shared" si="2"/>
        <v>250</v>
      </c>
      <c r="J176" s="1" t="s">
        <v>29</v>
      </c>
      <c r="K176" s="1" t="s">
        <v>210</v>
      </c>
      <c r="L176" s="1">
        <v>19860101</v>
      </c>
      <c r="M176" s="1" t="s">
        <v>264</v>
      </c>
      <c r="N176" s="1" t="s">
        <v>311</v>
      </c>
      <c r="O176" s="1">
        <v>2024</v>
      </c>
      <c r="P176" s="1">
        <v>2024</v>
      </c>
    </row>
    <row r="177" spans="1:16" ht="30" x14ac:dyDescent="0.25">
      <c r="A177" s="1" t="s">
        <v>313</v>
      </c>
      <c r="B177" s="1">
        <v>1424</v>
      </c>
      <c r="C177" s="1" t="s">
        <v>28</v>
      </c>
      <c r="D177" s="1">
        <v>1738</v>
      </c>
      <c r="E177" s="1">
        <v>1883</v>
      </c>
      <c r="F177" s="1">
        <v>34.299999999999997</v>
      </c>
      <c r="G177" s="1">
        <v>250</v>
      </c>
      <c r="H177" s="1">
        <v>0</v>
      </c>
      <c r="I177" s="1">
        <f t="shared" si="2"/>
        <v>250</v>
      </c>
      <c r="J177" s="1" t="s">
        <v>29</v>
      </c>
      <c r="K177" s="1" t="s">
        <v>210</v>
      </c>
      <c r="L177" s="1">
        <v>19860101</v>
      </c>
      <c r="M177" s="1" t="s">
        <v>264</v>
      </c>
      <c r="N177" s="1" t="s">
        <v>314</v>
      </c>
      <c r="O177" s="1">
        <v>2024</v>
      </c>
      <c r="P177" s="1">
        <v>2024</v>
      </c>
    </row>
    <row r="178" spans="1:16" ht="30" x14ac:dyDescent="0.25">
      <c r="A178" s="1" t="s">
        <v>315</v>
      </c>
      <c r="B178" s="1">
        <v>1425</v>
      </c>
      <c r="C178" s="1" t="s">
        <v>28</v>
      </c>
      <c r="D178" s="1">
        <v>1739</v>
      </c>
      <c r="E178" s="1">
        <v>1738</v>
      </c>
      <c r="F178" s="1">
        <v>56.33</v>
      </c>
      <c r="G178" s="1">
        <v>250</v>
      </c>
      <c r="H178" s="1">
        <v>0</v>
      </c>
      <c r="I178" s="1">
        <f t="shared" si="2"/>
        <v>250</v>
      </c>
      <c r="J178" s="1" t="s">
        <v>29</v>
      </c>
      <c r="K178" s="1" t="s">
        <v>210</v>
      </c>
      <c r="L178" s="1">
        <v>19860101</v>
      </c>
      <c r="M178" s="1" t="s">
        <v>264</v>
      </c>
      <c r="N178" s="1" t="s">
        <v>314</v>
      </c>
      <c r="O178" s="1">
        <v>2024</v>
      </c>
      <c r="P178" s="1">
        <v>2024</v>
      </c>
    </row>
    <row r="179" spans="1:16" ht="30" x14ac:dyDescent="0.25">
      <c r="A179" s="1" t="s">
        <v>316</v>
      </c>
      <c r="B179" s="1">
        <v>1427</v>
      </c>
      <c r="C179" s="1" t="s">
        <v>268</v>
      </c>
      <c r="D179" s="1">
        <v>1740</v>
      </c>
      <c r="E179" s="1">
        <v>1729</v>
      </c>
      <c r="F179" s="1">
        <v>35.99</v>
      </c>
      <c r="G179" s="1">
        <v>250</v>
      </c>
      <c r="H179" s="1">
        <v>0</v>
      </c>
      <c r="I179" s="1">
        <f t="shared" si="2"/>
        <v>250</v>
      </c>
      <c r="J179" s="1" t="s">
        <v>29</v>
      </c>
      <c r="K179" s="1" t="s">
        <v>210</v>
      </c>
      <c r="L179" s="1">
        <v>19860101</v>
      </c>
      <c r="M179" s="1" t="s">
        <v>264</v>
      </c>
      <c r="N179" s="1" t="s">
        <v>269</v>
      </c>
      <c r="O179" s="1">
        <v>2024</v>
      </c>
      <c r="P179" s="1">
        <v>2024</v>
      </c>
    </row>
    <row r="180" spans="1:16" ht="30" x14ac:dyDescent="0.25">
      <c r="A180" s="1" t="s">
        <v>317</v>
      </c>
      <c r="B180" s="1">
        <v>1428</v>
      </c>
      <c r="C180" s="1" t="s">
        <v>268</v>
      </c>
      <c r="D180" s="1">
        <v>1741</v>
      </c>
      <c r="E180" s="1">
        <v>1740</v>
      </c>
      <c r="F180" s="1">
        <v>36.799999999999997</v>
      </c>
      <c r="G180" s="1">
        <v>250</v>
      </c>
      <c r="H180" s="1">
        <v>0</v>
      </c>
      <c r="I180" s="1">
        <f t="shared" si="2"/>
        <v>250</v>
      </c>
      <c r="J180" s="1" t="s">
        <v>29</v>
      </c>
      <c r="K180" s="1" t="s">
        <v>210</v>
      </c>
      <c r="L180" s="1">
        <v>19860101</v>
      </c>
      <c r="M180" s="1" t="s">
        <v>264</v>
      </c>
      <c r="N180" s="1" t="s">
        <v>269</v>
      </c>
      <c r="O180" s="1">
        <v>2024</v>
      </c>
      <c r="P180" s="1">
        <v>2024</v>
      </c>
    </row>
    <row r="181" spans="1:16" ht="30" x14ac:dyDescent="0.25">
      <c r="A181" s="1" t="s">
        <v>318</v>
      </c>
      <c r="B181" s="1">
        <v>1429</v>
      </c>
      <c r="C181" s="1" t="s">
        <v>28</v>
      </c>
      <c r="D181" s="1">
        <v>2224</v>
      </c>
      <c r="E181" s="1">
        <v>2230</v>
      </c>
      <c r="F181" s="1">
        <v>30.95</v>
      </c>
      <c r="G181" s="1">
        <v>250</v>
      </c>
      <c r="H181" s="1">
        <v>0</v>
      </c>
      <c r="I181" s="1">
        <f t="shared" si="2"/>
        <v>250</v>
      </c>
      <c r="J181" s="1" t="s">
        <v>29</v>
      </c>
      <c r="K181" s="1" t="s">
        <v>210</v>
      </c>
      <c r="L181" s="1">
        <v>19910101</v>
      </c>
      <c r="M181" s="1" t="s">
        <v>264</v>
      </c>
      <c r="N181" s="1" t="s">
        <v>319</v>
      </c>
      <c r="O181" s="1">
        <v>2024</v>
      </c>
      <c r="P181" s="1">
        <v>2024</v>
      </c>
    </row>
    <row r="182" spans="1:16" ht="30" x14ac:dyDescent="0.25">
      <c r="A182" s="1" t="s">
        <v>320</v>
      </c>
      <c r="B182" s="1">
        <v>1431</v>
      </c>
      <c r="C182" s="1" t="s">
        <v>28</v>
      </c>
      <c r="D182" s="1">
        <v>2226</v>
      </c>
      <c r="E182" s="1">
        <v>3233</v>
      </c>
      <c r="F182" s="1">
        <v>39.869999999999997</v>
      </c>
      <c r="G182" s="1">
        <v>250</v>
      </c>
      <c r="H182" s="1">
        <v>0</v>
      </c>
      <c r="I182" s="1">
        <f t="shared" si="2"/>
        <v>250</v>
      </c>
      <c r="J182" s="1" t="s">
        <v>29</v>
      </c>
      <c r="K182" s="1" t="s">
        <v>210</v>
      </c>
      <c r="L182" s="1">
        <v>19930101</v>
      </c>
      <c r="M182" s="1" t="s">
        <v>264</v>
      </c>
      <c r="N182" s="1" t="s">
        <v>277</v>
      </c>
      <c r="O182" s="1">
        <v>2024</v>
      </c>
      <c r="P182" s="1">
        <v>2024</v>
      </c>
    </row>
    <row r="183" spans="1:16" ht="30" x14ac:dyDescent="0.25">
      <c r="A183" s="1" t="s">
        <v>321</v>
      </c>
      <c r="B183" s="1">
        <v>1470</v>
      </c>
      <c r="C183" s="1" t="s">
        <v>268</v>
      </c>
      <c r="D183" s="1">
        <v>1769</v>
      </c>
      <c r="E183" s="1">
        <v>1770</v>
      </c>
      <c r="F183" s="1">
        <v>37.44</v>
      </c>
      <c r="G183" s="1">
        <v>315</v>
      </c>
      <c r="H183" s="1">
        <v>0</v>
      </c>
      <c r="I183" s="1">
        <f t="shared" si="2"/>
        <v>315</v>
      </c>
      <c r="J183" s="1" t="s">
        <v>29</v>
      </c>
      <c r="K183" s="1" t="s">
        <v>210</v>
      </c>
      <c r="L183" s="1">
        <v>19860101</v>
      </c>
      <c r="M183" s="1" t="s">
        <v>264</v>
      </c>
      <c r="N183" s="1" t="s">
        <v>277</v>
      </c>
      <c r="O183" s="1">
        <v>2024</v>
      </c>
      <c r="P183" s="1">
        <v>2024</v>
      </c>
    </row>
    <row r="184" spans="1:16" ht="30" x14ac:dyDescent="0.25">
      <c r="A184" s="1" t="s">
        <v>322</v>
      </c>
      <c r="B184" s="1">
        <v>1471</v>
      </c>
      <c r="C184" s="1" t="s">
        <v>268</v>
      </c>
      <c r="D184" s="1">
        <v>1770</v>
      </c>
      <c r="E184" s="1">
        <v>1777</v>
      </c>
      <c r="F184" s="1">
        <v>25.6</v>
      </c>
      <c r="G184" s="1">
        <v>315</v>
      </c>
      <c r="H184" s="1">
        <v>0</v>
      </c>
      <c r="I184" s="1">
        <f t="shared" si="2"/>
        <v>315</v>
      </c>
      <c r="J184" s="1" t="s">
        <v>29</v>
      </c>
      <c r="K184" s="1" t="s">
        <v>210</v>
      </c>
      <c r="L184" s="1">
        <v>19860101</v>
      </c>
      <c r="M184" s="1" t="s">
        <v>264</v>
      </c>
      <c r="N184" s="1" t="s">
        <v>277</v>
      </c>
      <c r="O184" s="1">
        <v>2024</v>
      </c>
      <c r="P184" s="1">
        <v>2024</v>
      </c>
    </row>
    <row r="185" spans="1:16" ht="30" x14ac:dyDescent="0.25">
      <c r="A185" s="1" t="s">
        <v>323</v>
      </c>
      <c r="B185" s="1">
        <v>1472</v>
      </c>
      <c r="C185" s="1" t="s">
        <v>28</v>
      </c>
      <c r="D185" s="1">
        <v>1772</v>
      </c>
      <c r="E185" s="1">
        <v>1773</v>
      </c>
      <c r="F185" s="1">
        <v>14.71</v>
      </c>
      <c r="G185" s="1">
        <v>250</v>
      </c>
      <c r="H185" s="1">
        <v>0</v>
      </c>
      <c r="I185" s="1">
        <f t="shared" si="2"/>
        <v>250</v>
      </c>
      <c r="J185" s="1" t="s">
        <v>29</v>
      </c>
      <c r="K185" s="1" t="s">
        <v>210</v>
      </c>
      <c r="L185" s="1">
        <v>19860101</v>
      </c>
      <c r="M185" s="1" t="s">
        <v>264</v>
      </c>
      <c r="N185" s="1" t="s">
        <v>277</v>
      </c>
      <c r="O185" s="1">
        <v>2024</v>
      </c>
      <c r="P185" s="1">
        <v>2024</v>
      </c>
    </row>
    <row r="186" spans="1:16" ht="30" x14ac:dyDescent="0.25">
      <c r="A186" s="1" t="s">
        <v>324</v>
      </c>
      <c r="B186" s="1">
        <v>1473</v>
      </c>
      <c r="C186" s="1" t="s">
        <v>28</v>
      </c>
      <c r="D186" s="1">
        <v>2123</v>
      </c>
      <c r="E186" s="1" t="s">
        <v>325</v>
      </c>
      <c r="F186" s="1">
        <v>7</v>
      </c>
      <c r="G186" s="1">
        <v>400</v>
      </c>
      <c r="H186" s="1">
        <v>0</v>
      </c>
      <c r="I186" s="1">
        <f t="shared" si="2"/>
        <v>400</v>
      </c>
      <c r="J186" s="1" t="s">
        <v>29</v>
      </c>
      <c r="K186" s="1" t="s">
        <v>30</v>
      </c>
      <c r="L186" s="1">
        <v>19890101</v>
      </c>
      <c r="M186" s="1" t="s">
        <v>264</v>
      </c>
      <c r="N186" s="1" t="s">
        <v>287</v>
      </c>
      <c r="O186" s="1">
        <v>2024</v>
      </c>
      <c r="P186" s="1">
        <v>2024</v>
      </c>
    </row>
    <row r="187" spans="1:16" ht="30" x14ac:dyDescent="0.25">
      <c r="A187" s="1" t="s">
        <v>326</v>
      </c>
      <c r="B187" s="1">
        <v>1474</v>
      </c>
      <c r="C187" s="1" t="s">
        <v>28</v>
      </c>
      <c r="D187" s="1">
        <v>2123</v>
      </c>
      <c r="E187" s="1">
        <v>2136</v>
      </c>
      <c r="F187" s="1">
        <v>39.119999999999997</v>
      </c>
      <c r="G187" s="1">
        <v>250</v>
      </c>
      <c r="H187" s="1">
        <v>0</v>
      </c>
      <c r="I187" s="1">
        <f t="shared" si="2"/>
        <v>250</v>
      </c>
      <c r="J187" s="1" t="s">
        <v>29</v>
      </c>
      <c r="K187" s="1" t="s">
        <v>210</v>
      </c>
      <c r="L187" s="1">
        <v>19890101</v>
      </c>
      <c r="M187" s="1" t="s">
        <v>264</v>
      </c>
      <c r="N187" s="1" t="s">
        <v>327</v>
      </c>
      <c r="O187" s="1">
        <v>2024</v>
      </c>
      <c r="P187" s="1">
        <v>2024</v>
      </c>
    </row>
    <row r="188" spans="1:16" ht="30" x14ac:dyDescent="0.25">
      <c r="A188" s="1" t="s">
        <v>328</v>
      </c>
      <c r="B188" s="1">
        <v>1475</v>
      </c>
      <c r="C188" s="1" t="s">
        <v>268</v>
      </c>
      <c r="D188" s="1">
        <v>2125</v>
      </c>
      <c r="E188" s="1">
        <v>2126</v>
      </c>
      <c r="F188" s="1">
        <v>48.18</v>
      </c>
      <c r="G188" s="1">
        <v>400</v>
      </c>
      <c r="H188" s="1">
        <v>0</v>
      </c>
      <c r="I188" s="1">
        <f t="shared" si="2"/>
        <v>400</v>
      </c>
      <c r="J188" s="1" t="s">
        <v>29</v>
      </c>
      <c r="K188" s="1" t="s">
        <v>30</v>
      </c>
      <c r="L188" s="1">
        <v>19890101</v>
      </c>
      <c r="M188" s="1" t="s">
        <v>264</v>
      </c>
      <c r="N188" s="1" t="s">
        <v>287</v>
      </c>
      <c r="O188" s="1">
        <v>2024</v>
      </c>
      <c r="P188" s="1">
        <v>2024</v>
      </c>
    </row>
    <row r="189" spans="1:16" ht="30" x14ac:dyDescent="0.25">
      <c r="A189" s="1" t="s">
        <v>329</v>
      </c>
      <c r="B189" s="1">
        <v>1477</v>
      </c>
      <c r="C189" s="1" t="s">
        <v>268</v>
      </c>
      <c r="D189" s="1">
        <v>2126</v>
      </c>
      <c r="E189" s="1" t="s">
        <v>330</v>
      </c>
      <c r="F189" s="1">
        <v>9</v>
      </c>
      <c r="G189" s="1">
        <v>400</v>
      </c>
      <c r="H189" s="1">
        <v>0</v>
      </c>
      <c r="I189" s="1">
        <f t="shared" si="2"/>
        <v>400</v>
      </c>
      <c r="J189" s="1" t="s">
        <v>29</v>
      </c>
      <c r="K189" s="1" t="s">
        <v>30</v>
      </c>
      <c r="L189" s="1">
        <v>19890101</v>
      </c>
      <c r="M189" s="1" t="s">
        <v>264</v>
      </c>
      <c r="N189" s="1" t="s">
        <v>287</v>
      </c>
      <c r="O189" s="1">
        <v>2024</v>
      </c>
      <c r="P189" s="1">
        <v>2024</v>
      </c>
    </row>
    <row r="190" spans="1:16" ht="30" x14ac:dyDescent="0.25">
      <c r="A190" s="1" t="s">
        <v>331</v>
      </c>
      <c r="B190" s="1">
        <v>1479</v>
      </c>
      <c r="C190" s="1" t="s">
        <v>28</v>
      </c>
      <c r="D190" s="1">
        <v>2127</v>
      </c>
      <c r="E190" s="1">
        <v>2128</v>
      </c>
      <c r="F190" s="1">
        <v>42.52</v>
      </c>
      <c r="G190" s="1">
        <v>250</v>
      </c>
      <c r="H190" s="1">
        <v>0</v>
      </c>
      <c r="I190" s="1">
        <f t="shared" si="2"/>
        <v>250</v>
      </c>
      <c r="J190" s="1" t="s">
        <v>29</v>
      </c>
      <c r="K190" s="1" t="s">
        <v>210</v>
      </c>
      <c r="L190" s="1">
        <v>19890101</v>
      </c>
      <c r="M190" s="1" t="s">
        <v>264</v>
      </c>
      <c r="N190" s="1" t="s">
        <v>289</v>
      </c>
      <c r="O190" s="1">
        <v>2024</v>
      </c>
      <c r="P190" s="1">
        <v>2024</v>
      </c>
    </row>
    <row r="191" spans="1:16" ht="30" x14ac:dyDescent="0.25">
      <c r="A191" s="1" t="s">
        <v>332</v>
      </c>
      <c r="B191" s="1">
        <v>1480</v>
      </c>
      <c r="C191" s="1" t="s">
        <v>28</v>
      </c>
      <c r="D191" s="1">
        <v>2128</v>
      </c>
      <c r="E191" s="1">
        <v>2129</v>
      </c>
      <c r="F191" s="1">
        <v>32.29</v>
      </c>
      <c r="G191" s="1">
        <v>250</v>
      </c>
      <c r="H191" s="1">
        <v>0</v>
      </c>
      <c r="I191" s="1">
        <f t="shared" si="2"/>
        <v>250</v>
      </c>
      <c r="J191" s="1" t="s">
        <v>29</v>
      </c>
      <c r="K191" s="1" t="s">
        <v>210</v>
      </c>
      <c r="L191" s="1">
        <v>19890101</v>
      </c>
      <c r="M191" s="1" t="s">
        <v>264</v>
      </c>
      <c r="N191" s="1" t="s">
        <v>289</v>
      </c>
      <c r="O191" s="1">
        <v>2024</v>
      </c>
      <c r="P191" s="1">
        <v>2024</v>
      </c>
    </row>
    <row r="192" spans="1:16" ht="30" x14ac:dyDescent="0.25">
      <c r="A192" s="1" t="s">
        <v>333</v>
      </c>
      <c r="B192" s="1">
        <v>1481</v>
      </c>
      <c r="C192" s="1" t="s">
        <v>28</v>
      </c>
      <c r="D192" s="1">
        <v>2129</v>
      </c>
      <c r="E192" s="1">
        <v>2133</v>
      </c>
      <c r="F192" s="1">
        <v>31.08</v>
      </c>
      <c r="G192" s="1">
        <v>250</v>
      </c>
      <c r="H192" s="1">
        <v>0</v>
      </c>
      <c r="I192" s="1">
        <f t="shared" si="2"/>
        <v>250</v>
      </c>
      <c r="J192" s="1" t="s">
        <v>29</v>
      </c>
      <c r="K192" s="1" t="s">
        <v>210</v>
      </c>
      <c r="L192" s="1">
        <v>19890101</v>
      </c>
      <c r="M192" s="1" t="s">
        <v>264</v>
      </c>
      <c r="N192" s="1" t="s">
        <v>334</v>
      </c>
      <c r="O192" s="1">
        <v>2024</v>
      </c>
      <c r="P192" s="1">
        <v>2024</v>
      </c>
    </row>
    <row r="193" spans="1:16" ht="30" x14ac:dyDescent="0.25">
      <c r="A193" s="1" t="s">
        <v>335</v>
      </c>
      <c r="B193" s="1">
        <v>1513</v>
      </c>
      <c r="C193" s="1" t="s">
        <v>28</v>
      </c>
      <c r="D193" s="1">
        <v>2232</v>
      </c>
      <c r="E193" s="1">
        <v>2233</v>
      </c>
      <c r="F193" s="1">
        <v>0.68</v>
      </c>
      <c r="G193" s="1">
        <v>250</v>
      </c>
      <c r="H193" s="1">
        <v>0</v>
      </c>
      <c r="I193" s="1">
        <f t="shared" si="2"/>
        <v>250</v>
      </c>
      <c r="J193" s="1" t="s">
        <v>29</v>
      </c>
      <c r="K193" s="1" t="s">
        <v>210</v>
      </c>
      <c r="L193" s="1">
        <v>19910101</v>
      </c>
      <c r="M193" s="1" t="s">
        <v>264</v>
      </c>
      <c r="N193" s="1" t="s">
        <v>336</v>
      </c>
      <c r="O193" s="1">
        <v>2024</v>
      </c>
      <c r="P193" s="1">
        <v>2024</v>
      </c>
    </row>
    <row r="194" spans="1:16" ht="30" x14ac:dyDescent="0.25">
      <c r="A194" s="1" t="s">
        <v>337</v>
      </c>
      <c r="B194" s="1">
        <v>1514</v>
      </c>
      <c r="C194" s="1" t="s">
        <v>28</v>
      </c>
      <c r="D194" s="1">
        <v>2233</v>
      </c>
      <c r="E194" s="1">
        <v>2234</v>
      </c>
      <c r="F194" s="1">
        <v>69.03</v>
      </c>
      <c r="G194" s="1">
        <v>250</v>
      </c>
      <c r="H194" s="1">
        <v>0</v>
      </c>
      <c r="I194" s="1">
        <f t="shared" si="2"/>
        <v>250</v>
      </c>
      <c r="J194" s="1" t="s">
        <v>29</v>
      </c>
      <c r="K194" s="1" t="s">
        <v>210</v>
      </c>
      <c r="L194" s="1">
        <v>19910101</v>
      </c>
      <c r="M194" s="1" t="s">
        <v>264</v>
      </c>
      <c r="N194" s="1" t="s">
        <v>336</v>
      </c>
      <c r="O194" s="1">
        <v>2024</v>
      </c>
      <c r="P194" s="1">
        <v>2024</v>
      </c>
    </row>
    <row r="195" spans="1:16" ht="30" x14ac:dyDescent="0.25">
      <c r="A195" s="1" t="s">
        <v>338</v>
      </c>
      <c r="B195" s="1">
        <v>1540</v>
      </c>
      <c r="C195" s="1" t="s">
        <v>268</v>
      </c>
      <c r="D195" s="1">
        <v>1742</v>
      </c>
      <c r="E195" s="1">
        <v>1741</v>
      </c>
      <c r="F195" s="1">
        <v>28.58</v>
      </c>
      <c r="G195" s="1">
        <v>250</v>
      </c>
      <c r="H195" s="1">
        <v>0</v>
      </c>
      <c r="I195" s="1">
        <f t="shared" ref="I195:I258" si="3">G195</f>
        <v>250</v>
      </c>
      <c r="J195" s="1" t="s">
        <v>29</v>
      </c>
      <c r="K195" s="1" t="s">
        <v>210</v>
      </c>
      <c r="L195" s="1">
        <v>19860101</v>
      </c>
      <c r="M195" s="1" t="s">
        <v>264</v>
      </c>
      <c r="N195" s="1" t="s">
        <v>269</v>
      </c>
      <c r="O195" s="1">
        <v>2024</v>
      </c>
      <c r="P195" s="1">
        <v>2024</v>
      </c>
    </row>
    <row r="196" spans="1:16" ht="30" x14ac:dyDescent="0.25">
      <c r="A196" s="1" t="s">
        <v>339</v>
      </c>
      <c r="B196" s="1">
        <v>1541</v>
      </c>
      <c r="C196" s="1" t="s">
        <v>28</v>
      </c>
      <c r="D196" s="1">
        <v>1744</v>
      </c>
      <c r="E196" s="1">
        <v>1743</v>
      </c>
      <c r="F196" s="1">
        <v>24.7</v>
      </c>
      <c r="G196" s="1">
        <v>250</v>
      </c>
      <c r="H196" s="1">
        <v>0</v>
      </c>
      <c r="I196" s="1">
        <f t="shared" si="3"/>
        <v>250</v>
      </c>
      <c r="J196" s="1" t="s">
        <v>29</v>
      </c>
      <c r="K196" s="1" t="s">
        <v>210</v>
      </c>
      <c r="L196" s="1">
        <v>19860101</v>
      </c>
      <c r="M196" s="1" t="s">
        <v>264</v>
      </c>
      <c r="N196" s="1" t="s">
        <v>307</v>
      </c>
      <c r="O196" s="1">
        <v>2024</v>
      </c>
      <c r="P196" s="1">
        <v>2024</v>
      </c>
    </row>
    <row r="197" spans="1:16" ht="30" x14ac:dyDescent="0.25">
      <c r="A197" s="1" t="s">
        <v>340</v>
      </c>
      <c r="B197" s="1">
        <v>1542</v>
      </c>
      <c r="C197" s="1" t="s">
        <v>28</v>
      </c>
      <c r="D197" s="1">
        <v>1745</v>
      </c>
      <c r="E197" s="1">
        <v>1744</v>
      </c>
      <c r="F197" s="1">
        <v>27.63</v>
      </c>
      <c r="G197" s="1">
        <v>250</v>
      </c>
      <c r="H197" s="1">
        <v>0</v>
      </c>
      <c r="I197" s="1">
        <f t="shared" si="3"/>
        <v>250</v>
      </c>
      <c r="J197" s="1" t="s">
        <v>29</v>
      </c>
      <c r="K197" s="1" t="s">
        <v>210</v>
      </c>
      <c r="L197" s="1">
        <v>19860101</v>
      </c>
      <c r="M197" s="1" t="s">
        <v>264</v>
      </c>
      <c r="N197" s="1" t="s">
        <v>307</v>
      </c>
      <c r="O197" s="1">
        <v>2024</v>
      </c>
      <c r="P197" s="1">
        <v>2024</v>
      </c>
    </row>
    <row r="198" spans="1:16" ht="30" x14ac:dyDescent="0.25">
      <c r="A198" s="1" t="s">
        <v>341</v>
      </c>
      <c r="B198" s="1">
        <v>1544</v>
      </c>
      <c r="C198" s="1" t="s">
        <v>28</v>
      </c>
      <c r="D198" s="1">
        <v>1747</v>
      </c>
      <c r="E198" s="1">
        <v>1745</v>
      </c>
      <c r="F198" s="1">
        <v>53.36</v>
      </c>
      <c r="G198" s="1">
        <v>500</v>
      </c>
      <c r="H198" s="1">
        <v>0</v>
      </c>
      <c r="I198" s="1">
        <f t="shared" si="3"/>
        <v>500</v>
      </c>
      <c r="J198" s="1" t="s">
        <v>29</v>
      </c>
      <c r="K198" s="1" t="s">
        <v>210</v>
      </c>
      <c r="L198" s="1">
        <v>19860101</v>
      </c>
      <c r="M198" s="1" t="s">
        <v>264</v>
      </c>
      <c r="N198" s="1" t="s">
        <v>307</v>
      </c>
      <c r="O198" s="1">
        <v>2024</v>
      </c>
      <c r="P198" s="1">
        <v>2024</v>
      </c>
    </row>
    <row r="199" spans="1:16" ht="30" x14ac:dyDescent="0.25">
      <c r="A199" s="1" t="s">
        <v>342</v>
      </c>
      <c r="B199" s="1">
        <v>1545</v>
      </c>
      <c r="C199" s="1" t="s">
        <v>28</v>
      </c>
      <c r="D199" s="1">
        <v>1748</v>
      </c>
      <c r="E199" s="1">
        <v>1747</v>
      </c>
      <c r="F199" s="1">
        <v>50.81</v>
      </c>
      <c r="G199" s="1">
        <v>250</v>
      </c>
      <c r="H199" s="1">
        <v>0</v>
      </c>
      <c r="I199" s="1">
        <f t="shared" si="3"/>
        <v>250</v>
      </c>
      <c r="J199" s="1" t="s">
        <v>29</v>
      </c>
      <c r="K199" s="1" t="s">
        <v>210</v>
      </c>
      <c r="L199" s="1">
        <v>19860101</v>
      </c>
      <c r="M199" s="1" t="s">
        <v>264</v>
      </c>
      <c r="N199" s="1" t="s">
        <v>307</v>
      </c>
      <c r="O199" s="1">
        <v>2024</v>
      </c>
      <c r="P199" s="1">
        <v>2024</v>
      </c>
    </row>
    <row r="200" spans="1:16" ht="30" x14ac:dyDescent="0.25">
      <c r="A200" s="1" t="s">
        <v>343</v>
      </c>
      <c r="B200" s="1">
        <v>1546</v>
      </c>
      <c r="C200" s="1" t="s">
        <v>28</v>
      </c>
      <c r="D200" s="1">
        <v>1748</v>
      </c>
      <c r="E200" s="1">
        <v>1753</v>
      </c>
      <c r="F200" s="1">
        <v>11.91</v>
      </c>
      <c r="G200" s="1">
        <v>500</v>
      </c>
      <c r="H200" s="1">
        <v>0</v>
      </c>
      <c r="I200" s="1">
        <f t="shared" si="3"/>
        <v>500</v>
      </c>
      <c r="J200" s="1" t="s">
        <v>29</v>
      </c>
      <c r="K200" s="1" t="s">
        <v>30</v>
      </c>
      <c r="L200" s="1">
        <v>19860101</v>
      </c>
      <c r="M200" s="1" t="s">
        <v>264</v>
      </c>
      <c r="N200" s="1" t="s">
        <v>307</v>
      </c>
      <c r="O200" s="1">
        <v>2024</v>
      </c>
      <c r="P200" s="1">
        <v>2024</v>
      </c>
    </row>
    <row r="201" spans="1:16" ht="30" x14ac:dyDescent="0.25">
      <c r="A201" s="1" t="s">
        <v>344</v>
      </c>
      <c r="B201" s="1">
        <v>1547</v>
      </c>
      <c r="C201" s="1" t="s">
        <v>28</v>
      </c>
      <c r="D201" s="1">
        <v>1749</v>
      </c>
      <c r="E201" s="1">
        <v>1748</v>
      </c>
      <c r="F201" s="1">
        <v>4.91</v>
      </c>
      <c r="G201" s="1">
        <v>500</v>
      </c>
      <c r="H201" s="1">
        <v>0</v>
      </c>
      <c r="I201" s="1">
        <f t="shared" si="3"/>
        <v>500</v>
      </c>
      <c r="J201" s="1" t="s">
        <v>29</v>
      </c>
      <c r="K201" s="1" t="s">
        <v>30</v>
      </c>
      <c r="L201" s="1">
        <v>19860101</v>
      </c>
      <c r="M201" s="1" t="s">
        <v>264</v>
      </c>
      <c r="N201" s="1" t="s">
        <v>307</v>
      </c>
      <c r="O201" s="1">
        <v>2024</v>
      </c>
      <c r="P201" s="1">
        <v>2024</v>
      </c>
    </row>
    <row r="202" spans="1:16" ht="30" x14ac:dyDescent="0.25">
      <c r="A202" s="1" t="s">
        <v>345</v>
      </c>
      <c r="B202" s="1">
        <v>1549</v>
      </c>
      <c r="C202" s="1" t="s">
        <v>268</v>
      </c>
      <c r="D202" s="1">
        <v>1752</v>
      </c>
      <c r="E202" s="1" t="s">
        <v>346</v>
      </c>
      <c r="F202" s="1">
        <v>2.7</v>
      </c>
      <c r="G202" s="1">
        <v>500</v>
      </c>
      <c r="H202" s="1">
        <v>0</v>
      </c>
      <c r="I202" s="1">
        <f t="shared" si="3"/>
        <v>500</v>
      </c>
      <c r="J202" s="1" t="s">
        <v>29</v>
      </c>
      <c r="K202" s="1" t="s">
        <v>30</v>
      </c>
      <c r="L202" s="1">
        <v>19860101</v>
      </c>
      <c r="M202" s="1" t="s">
        <v>264</v>
      </c>
      <c r="N202" s="1" t="s">
        <v>307</v>
      </c>
      <c r="O202" s="1">
        <v>2024</v>
      </c>
      <c r="P202" s="1">
        <v>2024</v>
      </c>
    </row>
    <row r="203" spans="1:16" ht="30" x14ac:dyDescent="0.25">
      <c r="A203" s="1" t="s">
        <v>347</v>
      </c>
      <c r="B203" s="1">
        <v>1550</v>
      </c>
      <c r="C203" s="1" t="s">
        <v>268</v>
      </c>
      <c r="D203" s="1">
        <v>1752</v>
      </c>
      <c r="E203" s="1">
        <v>1751</v>
      </c>
      <c r="F203" s="1">
        <v>14.31</v>
      </c>
      <c r="G203" s="1">
        <v>600</v>
      </c>
      <c r="H203" s="1">
        <v>0</v>
      </c>
      <c r="I203" s="1">
        <f t="shared" si="3"/>
        <v>600</v>
      </c>
      <c r="J203" s="1" t="s">
        <v>29</v>
      </c>
      <c r="K203" s="1" t="s">
        <v>30</v>
      </c>
      <c r="L203" s="1">
        <v>19860101</v>
      </c>
      <c r="M203" s="1" t="s">
        <v>264</v>
      </c>
      <c r="N203" s="1" t="s">
        <v>307</v>
      </c>
      <c r="O203" s="1">
        <v>2024</v>
      </c>
      <c r="P203" s="1">
        <v>2024</v>
      </c>
    </row>
    <row r="204" spans="1:16" ht="30" x14ac:dyDescent="0.25">
      <c r="A204" s="1" t="s">
        <v>348</v>
      </c>
      <c r="B204" s="1">
        <v>1551</v>
      </c>
      <c r="C204" s="1" t="s">
        <v>268</v>
      </c>
      <c r="D204" s="1">
        <v>1752</v>
      </c>
      <c r="E204" s="1">
        <v>1763</v>
      </c>
      <c r="F204" s="1">
        <v>30.02</v>
      </c>
      <c r="G204" s="1">
        <v>315</v>
      </c>
      <c r="H204" s="1">
        <v>0</v>
      </c>
      <c r="I204" s="1">
        <f t="shared" si="3"/>
        <v>315</v>
      </c>
      <c r="J204" s="1" t="s">
        <v>29</v>
      </c>
      <c r="K204" s="1" t="s">
        <v>210</v>
      </c>
      <c r="L204" s="1">
        <v>19860101</v>
      </c>
      <c r="M204" s="1" t="s">
        <v>264</v>
      </c>
      <c r="N204" s="1" t="s">
        <v>275</v>
      </c>
      <c r="O204" s="1">
        <v>2024</v>
      </c>
      <c r="P204" s="1">
        <v>2024</v>
      </c>
    </row>
    <row r="205" spans="1:16" ht="30" x14ac:dyDescent="0.25">
      <c r="A205" s="1" t="s">
        <v>349</v>
      </c>
      <c r="B205" s="1">
        <v>1552</v>
      </c>
      <c r="C205" s="1" t="s">
        <v>28</v>
      </c>
      <c r="D205" s="1">
        <v>1753</v>
      </c>
      <c r="E205" s="1">
        <v>1754</v>
      </c>
      <c r="F205" s="1">
        <v>29.21</v>
      </c>
      <c r="G205" s="1">
        <v>250</v>
      </c>
      <c r="H205" s="1">
        <v>0</v>
      </c>
      <c r="I205" s="1">
        <f t="shared" si="3"/>
        <v>250</v>
      </c>
      <c r="J205" s="1" t="s">
        <v>29</v>
      </c>
      <c r="K205" s="1" t="s">
        <v>210</v>
      </c>
      <c r="L205" s="1">
        <v>19860101</v>
      </c>
      <c r="M205" s="1" t="s">
        <v>264</v>
      </c>
      <c r="N205" s="1" t="s">
        <v>307</v>
      </c>
      <c r="O205" s="1">
        <v>2024</v>
      </c>
      <c r="P205" s="1">
        <v>2024</v>
      </c>
    </row>
    <row r="206" spans="1:16" ht="30" x14ac:dyDescent="0.25">
      <c r="A206" s="1" t="s">
        <v>350</v>
      </c>
      <c r="B206" s="1">
        <v>1553</v>
      </c>
      <c r="C206" s="1" t="s">
        <v>28</v>
      </c>
      <c r="D206" s="1">
        <v>1753</v>
      </c>
      <c r="E206" s="1">
        <v>1764</v>
      </c>
      <c r="F206" s="1">
        <v>30.41</v>
      </c>
      <c r="G206" s="1">
        <v>400</v>
      </c>
      <c r="H206" s="1">
        <v>0</v>
      </c>
      <c r="I206" s="1">
        <f t="shared" si="3"/>
        <v>400</v>
      </c>
      <c r="J206" s="1" t="s">
        <v>29</v>
      </c>
      <c r="K206" s="1" t="s">
        <v>30</v>
      </c>
      <c r="L206" s="1">
        <v>19860101</v>
      </c>
      <c r="M206" s="1" t="s">
        <v>264</v>
      </c>
      <c r="N206" s="1" t="s">
        <v>275</v>
      </c>
      <c r="O206" s="1">
        <v>2024</v>
      </c>
      <c r="P206" s="1">
        <v>2024</v>
      </c>
    </row>
    <row r="207" spans="1:16" ht="30" x14ac:dyDescent="0.25">
      <c r="A207" s="1" t="s">
        <v>351</v>
      </c>
      <c r="B207" s="1">
        <v>1554</v>
      </c>
      <c r="C207" s="1" t="s">
        <v>28</v>
      </c>
      <c r="D207" s="1">
        <v>1755</v>
      </c>
      <c r="E207" s="1">
        <v>1756</v>
      </c>
      <c r="F207" s="1">
        <v>12.66</v>
      </c>
      <c r="G207" s="1">
        <v>250</v>
      </c>
      <c r="H207" s="1">
        <v>0</v>
      </c>
      <c r="I207" s="1">
        <f t="shared" si="3"/>
        <v>250</v>
      </c>
      <c r="J207" s="1" t="s">
        <v>29</v>
      </c>
      <c r="K207" s="1" t="s">
        <v>210</v>
      </c>
      <c r="L207" s="1">
        <v>19860101</v>
      </c>
      <c r="M207" s="1" t="s">
        <v>264</v>
      </c>
      <c r="N207" s="1" t="s">
        <v>307</v>
      </c>
      <c r="O207" s="1">
        <v>2024</v>
      </c>
      <c r="P207" s="1">
        <v>2024</v>
      </c>
    </row>
    <row r="208" spans="1:16" ht="30" x14ac:dyDescent="0.25">
      <c r="A208" s="1" t="s">
        <v>352</v>
      </c>
      <c r="B208" s="1">
        <v>1556</v>
      </c>
      <c r="C208" s="1" t="s">
        <v>268</v>
      </c>
      <c r="D208" s="1">
        <v>1758</v>
      </c>
      <c r="E208" s="1">
        <v>1759</v>
      </c>
      <c r="F208" s="1">
        <v>29.74</v>
      </c>
      <c r="G208" s="1">
        <v>250</v>
      </c>
      <c r="H208" s="1">
        <v>0</v>
      </c>
      <c r="I208" s="1">
        <f t="shared" si="3"/>
        <v>250</v>
      </c>
      <c r="J208" s="1" t="s">
        <v>29</v>
      </c>
      <c r="K208" s="1" t="s">
        <v>210</v>
      </c>
      <c r="L208" s="1">
        <v>19860101</v>
      </c>
      <c r="M208" s="1" t="s">
        <v>264</v>
      </c>
      <c r="N208" s="1" t="s">
        <v>307</v>
      </c>
      <c r="O208" s="1">
        <v>2024</v>
      </c>
      <c r="P208" s="1">
        <v>2024</v>
      </c>
    </row>
    <row r="209" spans="1:16" ht="30" x14ac:dyDescent="0.25">
      <c r="A209" s="1" t="s">
        <v>353</v>
      </c>
      <c r="B209" s="1">
        <v>1557</v>
      </c>
      <c r="C209" s="1" t="s">
        <v>268</v>
      </c>
      <c r="D209" s="1">
        <v>1759</v>
      </c>
      <c r="E209" s="1">
        <v>1769</v>
      </c>
      <c r="F209" s="1">
        <v>38.72</v>
      </c>
      <c r="G209" s="1">
        <v>315</v>
      </c>
      <c r="H209" s="1">
        <v>0</v>
      </c>
      <c r="I209" s="1">
        <f t="shared" si="3"/>
        <v>315</v>
      </c>
      <c r="J209" s="1" t="s">
        <v>29</v>
      </c>
      <c r="K209" s="1" t="s">
        <v>210</v>
      </c>
      <c r="L209" s="1">
        <v>19860101</v>
      </c>
      <c r="M209" s="1" t="s">
        <v>264</v>
      </c>
      <c r="N209" s="1" t="s">
        <v>277</v>
      </c>
      <c r="O209" s="1">
        <v>2024</v>
      </c>
      <c r="P209" s="1">
        <v>2024</v>
      </c>
    </row>
    <row r="210" spans="1:16" ht="30" x14ac:dyDescent="0.25">
      <c r="A210" s="1" t="s">
        <v>354</v>
      </c>
      <c r="B210" s="1">
        <v>1560</v>
      </c>
      <c r="C210" s="1" t="s">
        <v>268</v>
      </c>
      <c r="D210" s="1">
        <v>1761</v>
      </c>
      <c r="E210" s="1">
        <v>1762</v>
      </c>
      <c r="F210" s="1">
        <v>22.58</v>
      </c>
      <c r="G210" s="1">
        <v>400</v>
      </c>
      <c r="H210" s="1">
        <v>0</v>
      </c>
      <c r="I210" s="1">
        <f t="shared" si="3"/>
        <v>400</v>
      </c>
      <c r="J210" s="1" t="s">
        <v>29</v>
      </c>
      <c r="K210" s="1" t="s">
        <v>30</v>
      </c>
      <c r="L210" s="1">
        <v>19860101</v>
      </c>
      <c r="M210" s="1" t="s">
        <v>264</v>
      </c>
      <c r="N210" s="1" t="s">
        <v>307</v>
      </c>
      <c r="O210" s="1">
        <v>2024</v>
      </c>
      <c r="P210" s="1">
        <v>2024</v>
      </c>
    </row>
    <row r="211" spans="1:16" ht="30" x14ac:dyDescent="0.25">
      <c r="A211" s="1" t="s">
        <v>355</v>
      </c>
      <c r="B211" s="1">
        <v>1561</v>
      </c>
      <c r="C211" s="1" t="s">
        <v>268</v>
      </c>
      <c r="D211" s="1">
        <v>1762</v>
      </c>
      <c r="E211" s="1">
        <v>1752</v>
      </c>
      <c r="F211" s="1">
        <v>12.97</v>
      </c>
      <c r="G211" s="1">
        <v>400</v>
      </c>
      <c r="H211" s="1">
        <v>0</v>
      </c>
      <c r="I211" s="1">
        <f t="shared" si="3"/>
        <v>400</v>
      </c>
      <c r="J211" s="1" t="s">
        <v>29</v>
      </c>
      <c r="K211" s="1" t="s">
        <v>30</v>
      </c>
      <c r="L211" s="1">
        <v>19860101</v>
      </c>
      <c r="M211" s="1" t="s">
        <v>264</v>
      </c>
      <c r="N211" s="1" t="s">
        <v>307</v>
      </c>
      <c r="O211" s="1">
        <v>2024</v>
      </c>
      <c r="P211" s="1">
        <v>2024</v>
      </c>
    </row>
    <row r="212" spans="1:16" ht="30" x14ac:dyDescent="0.25">
      <c r="A212" s="1" t="s">
        <v>356</v>
      </c>
      <c r="B212" s="1">
        <v>1650</v>
      </c>
      <c r="C212" s="1" t="s">
        <v>28</v>
      </c>
      <c r="D212" s="1">
        <v>2002</v>
      </c>
      <c r="E212" s="1">
        <v>1891</v>
      </c>
      <c r="F212" s="1">
        <v>60.3</v>
      </c>
      <c r="G212" s="1">
        <v>500</v>
      </c>
      <c r="H212" s="1">
        <v>0</v>
      </c>
      <c r="I212" s="1">
        <f t="shared" si="3"/>
        <v>500</v>
      </c>
      <c r="J212" s="1" t="s">
        <v>29</v>
      </c>
      <c r="K212" s="1" t="s">
        <v>30</v>
      </c>
      <c r="L212" s="1">
        <v>19880101</v>
      </c>
      <c r="M212" s="1" t="s">
        <v>264</v>
      </c>
      <c r="N212" s="1" t="s">
        <v>307</v>
      </c>
      <c r="O212" s="1">
        <v>2024</v>
      </c>
      <c r="P212" s="1">
        <v>2024</v>
      </c>
    </row>
    <row r="213" spans="1:16" ht="30" x14ac:dyDescent="0.25">
      <c r="A213" s="1" t="s">
        <v>357</v>
      </c>
      <c r="B213" s="1">
        <v>1651</v>
      </c>
      <c r="C213" s="1" t="s">
        <v>28</v>
      </c>
      <c r="D213" s="1">
        <v>2003</v>
      </c>
      <c r="E213" s="1">
        <v>2004</v>
      </c>
      <c r="F213" s="1">
        <v>32.93</v>
      </c>
      <c r="G213" s="1">
        <v>500</v>
      </c>
      <c r="H213" s="1">
        <v>0</v>
      </c>
      <c r="I213" s="1">
        <f t="shared" si="3"/>
        <v>500</v>
      </c>
      <c r="J213" s="1" t="s">
        <v>29</v>
      </c>
      <c r="K213" s="1" t="s">
        <v>210</v>
      </c>
      <c r="L213" s="1">
        <v>19890101</v>
      </c>
      <c r="M213" s="1" t="s">
        <v>264</v>
      </c>
      <c r="N213" s="1" t="s">
        <v>358</v>
      </c>
      <c r="O213" s="1">
        <v>2024</v>
      </c>
      <c r="P213" s="1">
        <v>2024</v>
      </c>
    </row>
    <row r="214" spans="1:16" ht="30" x14ac:dyDescent="0.25">
      <c r="A214" s="1" t="s">
        <v>359</v>
      </c>
      <c r="B214" s="1">
        <v>1652</v>
      </c>
      <c r="C214" s="1" t="s">
        <v>28</v>
      </c>
      <c r="D214" s="1">
        <v>2008</v>
      </c>
      <c r="E214" s="1">
        <v>2009</v>
      </c>
      <c r="F214" s="1">
        <v>42.01</v>
      </c>
      <c r="G214" s="1">
        <v>500</v>
      </c>
      <c r="H214" s="1">
        <v>0</v>
      </c>
      <c r="I214" s="1">
        <f t="shared" si="3"/>
        <v>500</v>
      </c>
      <c r="J214" s="1" t="s">
        <v>29</v>
      </c>
      <c r="K214" s="1" t="s">
        <v>210</v>
      </c>
      <c r="L214" s="1">
        <v>19890101</v>
      </c>
      <c r="M214" s="1" t="s">
        <v>264</v>
      </c>
      <c r="N214" s="1" t="s">
        <v>307</v>
      </c>
      <c r="O214" s="1">
        <v>2024</v>
      </c>
      <c r="P214" s="1">
        <v>2024</v>
      </c>
    </row>
    <row r="215" spans="1:16" ht="30" x14ac:dyDescent="0.25">
      <c r="A215" s="1" t="s">
        <v>360</v>
      </c>
      <c r="B215" s="1">
        <v>180</v>
      </c>
      <c r="C215" s="1" t="s">
        <v>268</v>
      </c>
      <c r="D215" s="1">
        <v>1729</v>
      </c>
      <c r="E215" s="1">
        <v>1878</v>
      </c>
      <c r="F215" s="1">
        <v>35.869999999999997</v>
      </c>
      <c r="G215" s="1">
        <v>250</v>
      </c>
      <c r="H215" s="1">
        <v>0</v>
      </c>
      <c r="I215" s="1">
        <f t="shared" si="3"/>
        <v>250</v>
      </c>
      <c r="J215" s="1" t="s">
        <v>29</v>
      </c>
      <c r="K215" s="1" t="s">
        <v>210</v>
      </c>
      <c r="L215" s="1">
        <v>19860101</v>
      </c>
      <c r="M215" s="1" t="s">
        <v>264</v>
      </c>
      <c r="N215" s="1" t="s">
        <v>269</v>
      </c>
      <c r="O215" s="1">
        <v>2024</v>
      </c>
      <c r="P215" s="1">
        <v>2024</v>
      </c>
    </row>
    <row r="216" spans="1:16" ht="30" x14ac:dyDescent="0.25">
      <c r="A216" s="1" t="s">
        <v>361</v>
      </c>
      <c r="B216" s="1">
        <v>1834</v>
      </c>
      <c r="C216" s="1" t="s">
        <v>28</v>
      </c>
      <c r="D216" s="1">
        <v>2121</v>
      </c>
      <c r="E216" s="1">
        <v>2122</v>
      </c>
      <c r="F216" s="1">
        <v>28.04</v>
      </c>
      <c r="G216" s="1">
        <v>400</v>
      </c>
      <c r="H216" s="1">
        <v>0</v>
      </c>
      <c r="I216" s="1">
        <f t="shared" si="3"/>
        <v>400</v>
      </c>
      <c r="J216" s="1" t="s">
        <v>29</v>
      </c>
      <c r="K216" s="1" t="s">
        <v>30</v>
      </c>
      <c r="L216" s="1">
        <v>19890101</v>
      </c>
      <c r="M216" s="1" t="s">
        <v>264</v>
      </c>
      <c r="N216" s="1" t="s">
        <v>287</v>
      </c>
      <c r="O216" s="1">
        <v>2024</v>
      </c>
      <c r="P216" s="1">
        <v>2024</v>
      </c>
    </row>
    <row r="217" spans="1:16" ht="30" x14ac:dyDescent="0.25">
      <c r="A217" s="1" t="s">
        <v>362</v>
      </c>
      <c r="B217" s="1">
        <v>2</v>
      </c>
      <c r="C217" s="1" t="s">
        <v>268</v>
      </c>
      <c r="D217" s="1">
        <v>1763</v>
      </c>
      <c r="E217" s="1">
        <v>1765</v>
      </c>
      <c r="F217" s="1">
        <v>36.9</v>
      </c>
      <c r="G217" s="1">
        <v>315</v>
      </c>
      <c r="H217" s="1">
        <v>0</v>
      </c>
      <c r="I217" s="1">
        <f t="shared" si="3"/>
        <v>315</v>
      </c>
      <c r="J217" s="1" t="s">
        <v>29</v>
      </c>
      <c r="K217" s="1" t="s">
        <v>210</v>
      </c>
      <c r="L217" s="1">
        <v>19860101</v>
      </c>
      <c r="M217" s="1" t="s">
        <v>264</v>
      </c>
      <c r="N217" s="1" t="s">
        <v>275</v>
      </c>
      <c r="O217" s="1">
        <v>2024</v>
      </c>
      <c r="P217" s="1">
        <v>2024</v>
      </c>
    </row>
    <row r="218" spans="1:16" ht="30" x14ac:dyDescent="0.25">
      <c r="A218" s="1" t="s">
        <v>363</v>
      </c>
      <c r="B218" s="1">
        <v>2086</v>
      </c>
      <c r="C218" s="1" t="s">
        <v>28</v>
      </c>
      <c r="D218" s="1">
        <v>1990</v>
      </c>
      <c r="E218" s="1">
        <v>1991</v>
      </c>
      <c r="F218" s="1">
        <v>52.15</v>
      </c>
      <c r="G218" s="1">
        <v>250</v>
      </c>
      <c r="H218" s="1">
        <v>0</v>
      </c>
      <c r="I218" s="1">
        <f t="shared" si="3"/>
        <v>250</v>
      </c>
      <c r="J218" s="1" t="s">
        <v>29</v>
      </c>
      <c r="K218" s="1" t="s">
        <v>210</v>
      </c>
      <c r="L218" s="1">
        <v>19880101</v>
      </c>
      <c r="M218" s="1" t="s">
        <v>264</v>
      </c>
      <c r="N218" s="1" t="s">
        <v>309</v>
      </c>
      <c r="O218" s="1">
        <v>2024</v>
      </c>
      <c r="P218" s="1">
        <v>2024</v>
      </c>
    </row>
    <row r="219" spans="1:16" ht="30" x14ac:dyDescent="0.25">
      <c r="A219" s="1" t="s">
        <v>364</v>
      </c>
      <c r="B219" s="1">
        <v>2087</v>
      </c>
      <c r="C219" s="1" t="s">
        <v>28</v>
      </c>
      <c r="D219" s="1">
        <v>1990</v>
      </c>
      <c r="E219" s="1">
        <v>1992</v>
      </c>
      <c r="F219" s="1">
        <v>30.63</v>
      </c>
      <c r="G219" s="1">
        <v>250</v>
      </c>
      <c r="H219" s="1">
        <v>0</v>
      </c>
      <c r="I219" s="1">
        <f t="shared" si="3"/>
        <v>250</v>
      </c>
      <c r="J219" s="1" t="s">
        <v>29</v>
      </c>
      <c r="K219" s="1" t="s">
        <v>210</v>
      </c>
      <c r="L219" s="1">
        <v>19880101</v>
      </c>
      <c r="M219" s="1" t="s">
        <v>264</v>
      </c>
      <c r="N219" s="1" t="s">
        <v>334</v>
      </c>
      <c r="O219" s="1">
        <v>2024</v>
      </c>
      <c r="P219" s="1">
        <v>2024</v>
      </c>
    </row>
    <row r="220" spans="1:16" ht="30" x14ac:dyDescent="0.25">
      <c r="A220" s="1" t="s">
        <v>365</v>
      </c>
      <c r="B220" s="1">
        <v>2088</v>
      </c>
      <c r="C220" s="1" t="s">
        <v>28</v>
      </c>
      <c r="D220" s="1">
        <v>1992</v>
      </c>
      <c r="E220" s="1">
        <v>1993</v>
      </c>
      <c r="F220" s="1">
        <v>30.5</v>
      </c>
      <c r="G220" s="1">
        <v>250</v>
      </c>
      <c r="H220" s="1">
        <v>0</v>
      </c>
      <c r="I220" s="1">
        <f t="shared" si="3"/>
        <v>250</v>
      </c>
      <c r="J220" s="1" t="s">
        <v>29</v>
      </c>
      <c r="K220" s="1" t="s">
        <v>210</v>
      </c>
      <c r="L220" s="1">
        <v>19880101</v>
      </c>
      <c r="M220" s="1" t="s">
        <v>264</v>
      </c>
      <c r="N220" s="1" t="s">
        <v>334</v>
      </c>
      <c r="O220" s="1">
        <v>2024</v>
      </c>
      <c r="P220" s="1">
        <v>2024</v>
      </c>
    </row>
    <row r="221" spans="1:16" ht="30" x14ac:dyDescent="0.25">
      <c r="A221" s="1" t="s">
        <v>366</v>
      </c>
      <c r="B221" s="1">
        <v>2089</v>
      </c>
      <c r="C221" s="1" t="s">
        <v>28</v>
      </c>
      <c r="D221" s="1">
        <v>1993</v>
      </c>
      <c r="E221" s="1">
        <v>1994</v>
      </c>
      <c r="F221" s="1">
        <v>38.19</v>
      </c>
      <c r="G221" s="1">
        <v>250</v>
      </c>
      <c r="H221" s="1">
        <v>0</v>
      </c>
      <c r="I221" s="1">
        <f t="shared" si="3"/>
        <v>250</v>
      </c>
      <c r="J221" s="1" t="s">
        <v>29</v>
      </c>
      <c r="K221" s="1" t="s">
        <v>210</v>
      </c>
      <c r="L221" s="1">
        <v>19880101</v>
      </c>
      <c r="M221" s="1" t="s">
        <v>264</v>
      </c>
      <c r="N221" s="1" t="s">
        <v>334</v>
      </c>
      <c r="O221" s="1">
        <v>2024</v>
      </c>
      <c r="P221" s="1">
        <v>2024</v>
      </c>
    </row>
    <row r="222" spans="1:16" ht="30" x14ac:dyDescent="0.25">
      <c r="A222" s="1" t="s">
        <v>367</v>
      </c>
      <c r="B222" s="1">
        <v>2090</v>
      </c>
      <c r="C222" s="1" t="s">
        <v>28</v>
      </c>
      <c r="D222" s="1">
        <v>1994</v>
      </c>
      <c r="E222" s="1">
        <v>1995</v>
      </c>
      <c r="F222" s="1">
        <v>37.64</v>
      </c>
      <c r="G222" s="1">
        <v>250</v>
      </c>
      <c r="H222" s="1">
        <v>0</v>
      </c>
      <c r="I222" s="1">
        <f t="shared" si="3"/>
        <v>250</v>
      </c>
      <c r="J222" s="1" t="s">
        <v>29</v>
      </c>
      <c r="K222" s="1" t="s">
        <v>210</v>
      </c>
      <c r="L222" s="1">
        <v>19880101</v>
      </c>
      <c r="M222" s="1" t="s">
        <v>264</v>
      </c>
      <c r="N222" s="1" t="s">
        <v>334</v>
      </c>
      <c r="O222" s="1">
        <v>2024</v>
      </c>
      <c r="P222" s="1">
        <v>2024</v>
      </c>
    </row>
    <row r="223" spans="1:16" ht="30" x14ac:dyDescent="0.25">
      <c r="A223" s="1" t="s">
        <v>368</v>
      </c>
      <c r="B223" s="1">
        <v>21</v>
      </c>
      <c r="C223" s="1" t="s">
        <v>268</v>
      </c>
      <c r="D223" s="1" t="s">
        <v>369</v>
      </c>
      <c r="E223" s="1" t="s">
        <v>370</v>
      </c>
      <c r="F223" s="1">
        <v>8.3000000000000007</v>
      </c>
      <c r="G223" s="1">
        <v>600</v>
      </c>
      <c r="H223" s="1">
        <v>0</v>
      </c>
      <c r="I223" s="1">
        <f t="shared" si="3"/>
        <v>600</v>
      </c>
      <c r="J223" s="1" t="s">
        <v>29</v>
      </c>
      <c r="K223" s="1" t="s">
        <v>30</v>
      </c>
      <c r="L223" s="1">
        <v>19850101</v>
      </c>
      <c r="M223" s="1" t="s">
        <v>264</v>
      </c>
      <c r="N223" s="1" t="s">
        <v>334</v>
      </c>
      <c r="O223" s="1">
        <v>2024</v>
      </c>
      <c r="P223" s="1">
        <v>2024</v>
      </c>
    </row>
    <row r="224" spans="1:16" ht="30" x14ac:dyDescent="0.25">
      <c r="A224" s="1" t="s">
        <v>371</v>
      </c>
      <c r="B224" s="1">
        <v>2794</v>
      </c>
      <c r="C224" s="1" t="s">
        <v>28</v>
      </c>
      <c r="D224" s="1">
        <v>1787</v>
      </c>
      <c r="E224" s="1" t="s">
        <v>372</v>
      </c>
      <c r="F224" s="1">
        <v>6.42</v>
      </c>
      <c r="G224" s="1">
        <v>250</v>
      </c>
      <c r="H224" s="1">
        <v>0</v>
      </c>
      <c r="I224" s="1">
        <f t="shared" si="3"/>
        <v>250</v>
      </c>
      <c r="J224" s="1" t="s">
        <v>29</v>
      </c>
      <c r="K224" s="1" t="s">
        <v>210</v>
      </c>
      <c r="L224" s="1">
        <v>19860101</v>
      </c>
      <c r="M224" s="1" t="s">
        <v>264</v>
      </c>
      <c r="N224" s="1" t="s">
        <v>275</v>
      </c>
      <c r="O224" s="1">
        <v>2024</v>
      </c>
      <c r="P224" s="1">
        <v>2024</v>
      </c>
    </row>
    <row r="225" spans="1:16" ht="30" x14ac:dyDescent="0.25">
      <c r="A225" s="1" t="s">
        <v>373</v>
      </c>
      <c r="B225" s="1">
        <v>2796</v>
      </c>
      <c r="C225" s="1" t="s">
        <v>268</v>
      </c>
      <c r="D225" s="1">
        <v>1791</v>
      </c>
      <c r="E225" s="1">
        <v>1792</v>
      </c>
      <c r="F225" s="1">
        <v>29.87</v>
      </c>
      <c r="G225" s="1">
        <v>315</v>
      </c>
      <c r="H225" s="1">
        <v>0</v>
      </c>
      <c r="I225" s="1">
        <f t="shared" si="3"/>
        <v>315</v>
      </c>
      <c r="J225" s="1" t="s">
        <v>29</v>
      </c>
      <c r="K225" s="1" t="s">
        <v>210</v>
      </c>
      <c r="L225" s="1">
        <v>19860101</v>
      </c>
      <c r="M225" s="1" t="s">
        <v>264</v>
      </c>
      <c r="N225" s="1" t="s">
        <v>277</v>
      </c>
      <c r="O225" s="1">
        <v>2024</v>
      </c>
      <c r="P225" s="1">
        <v>2024</v>
      </c>
    </row>
    <row r="226" spans="1:16" ht="30" x14ac:dyDescent="0.25">
      <c r="A226" s="1" t="s">
        <v>374</v>
      </c>
      <c r="B226" s="1">
        <v>2797</v>
      </c>
      <c r="C226" s="1" t="s">
        <v>28</v>
      </c>
      <c r="D226" s="1">
        <v>1794</v>
      </c>
      <c r="E226" s="1">
        <v>1795</v>
      </c>
      <c r="F226" s="1">
        <v>29.7</v>
      </c>
      <c r="G226" s="1">
        <v>250</v>
      </c>
      <c r="H226" s="1">
        <v>0</v>
      </c>
      <c r="I226" s="1">
        <f t="shared" si="3"/>
        <v>250</v>
      </c>
      <c r="J226" s="1" t="s">
        <v>29</v>
      </c>
      <c r="K226" s="1" t="s">
        <v>210</v>
      </c>
      <c r="L226" s="1">
        <v>19860101</v>
      </c>
      <c r="M226" s="1" t="s">
        <v>264</v>
      </c>
      <c r="N226" s="1" t="s">
        <v>281</v>
      </c>
      <c r="O226" s="1">
        <v>2024</v>
      </c>
      <c r="P226" s="1">
        <v>2024</v>
      </c>
    </row>
    <row r="227" spans="1:16" ht="30" x14ac:dyDescent="0.25">
      <c r="A227" s="1" t="s">
        <v>375</v>
      </c>
      <c r="B227" s="1">
        <v>2800</v>
      </c>
      <c r="C227" s="1" t="s">
        <v>28</v>
      </c>
      <c r="D227" s="1">
        <v>1801</v>
      </c>
      <c r="E227" s="1">
        <v>1802</v>
      </c>
      <c r="F227" s="1">
        <v>10.31</v>
      </c>
      <c r="G227" s="1">
        <v>250</v>
      </c>
      <c r="H227" s="1">
        <v>0</v>
      </c>
      <c r="I227" s="1">
        <f t="shared" si="3"/>
        <v>250</v>
      </c>
      <c r="J227" s="1" t="s">
        <v>29</v>
      </c>
      <c r="K227" s="1" t="s">
        <v>210</v>
      </c>
      <c r="L227" s="1">
        <v>19860101</v>
      </c>
      <c r="M227" s="1" t="s">
        <v>264</v>
      </c>
      <c r="N227" s="1" t="s">
        <v>319</v>
      </c>
      <c r="O227" s="1">
        <v>2024</v>
      </c>
      <c r="P227" s="1">
        <v>2024</v>
      </c>
    </row>
    <row r="228" spans="1:16" ht="30" x14ac:dyDescent="0.25">
      <c r="A228" s="1" t="s">
        <v>376</v>
      </c>
      <c r="B228" s="1">
        <v>2888</v>
      </c>
      <c r="C228" s="1" t="s">
        <v>28</v>
      </c>
      <c r="D228" s="1">
        <v>1864</v>
      </c>
      <c r="E228" s="1">
        <v>1865</v>
      </c>
      <c r="F228" s="1">
        <v>43.47</v>
      </c>
      <c r="G228" s="1">
        <v>250</v>
      </c>
      <c r="H228" s="1">
        <v>0</v>
      </c>
      <c r="I228" s="1">
        <f t="shared" si="3"/>
        <v>250</v>
      </c>
      <c r="J228" s="1" t="s">
        <v>29</v>
      </c>
      <c r="K228" s="1" t="s">
        <v>210</v>
      </c>
      <c r="L228" s="1">
        <v>19870101</v>
      </c>
      <c r="M228" s="1" t="s">
        <v>264</v>
      </c>
      <c r="N228" s="1" t="s">
        <v>302</v>
      </c>
      <c r="O228" s="1">
        <v>2024</v>
      </c>
      <c r="P228" s="1">
        <v>2024</v>
      </c>
    </row>
    <row r="229" spans="1:16" ht="30" x14ac:dyDescent="0.25">
      <c r="A229" s="1" t="s">
        <v>377</v>
      </c>
      <c r="B229" s="1">
        <v>2889</v>
      </c>
      <c r="C229" s="1" t="s">
        <v>28</v>
      </c>
      <c r="D229" s="1">
        <v>1867</v>
      </c>
      <c r="E229" s="1">
        <v>2232</v>
      </c>
      <c r="F229" s="1">
        <v>31.78</v>
      </c>
      <c r="G229" s="1">
        <v>250</v>
      </c>
      <c r="H229" s="1">
        <v>0</v>
      </c>
      <c r="I229" s="1">
        <f t="shared" si="3"/>
        <v>250</v>
      </c>
      <c r="J229" s="1" t="s">
        <v>29</v>
      </c>
      <c r="K229" s="1" t="s">
        <v>210</v>
      </c>
      <c r="L229" s="1">
        <v>19910101</v>
      </c>
      <c r="M229" s="1" t="s">
        <v>264</v>
      </c>
      <c r="N229" s="1" t="s">
        <v>336</v>
      </c>
      <c r="O229" s="1">
        <v>2024</v>
      </c>
      <c r="P229" s="1">
        <v>2024</v>
      </c>
    </row>
    <row r="230" spans="1:16" ht="30" x14ac:dyDescent="0.25">
      <c r="A230" s="1" t="s">
        <v>378</v>
      </c>
      <c r="B230" s="1">
        <v>2890</v>
      </c>
      <c r="C230" s="1" t="s">
        <v>28</v>
      </c>
      <c r="D230" s="1">
        <v>1870</v>
      </c>
      <c r="E230" s="1">
        <v>1871</v>
      </c>
      <c r="F230" s="1">
        <v>29.22</v>
      </c>
      <c r="G230" s="1">
        <v>400</v>
      </c>
      <c r="H230" s="1">
        <v>0</v>
      </c>
      <c r="I230" s="1">
        <f t="shared" si="3"/>
        <v>400</v>
      </c>
      <c r="J230" s="1" t="s">
        <v>29</v>
      </c>
      <c r="K230" s="1" t="s">
        <v>30</v>
      </c>
      <c r="L230" s="1">
        <v>19870101</v>
      </c>
      <c r="M230" s="1" t="s">
        <v>264</v>
      </c>
      <c r="N230" s="1" t="s">
        <v>275</v>
      </c>
      <c r="O230" s="1">
        <v>2024</v>
      </c>
      <c r="P230" s="1">
        <v>2024</v>
      </c>
    </row>
    <row r="231" spans="1:16" ht="30" x14ac:dyDescent="0.25">
      <c r="A231" s="1" t="s">
        <v>379</v>
      </c>
      <c r="B231" s="1">
        <v>2966</v>
      </c>
      <c r="C231" s="1" t="s">
        <v>28</v>
      </c>
      <c r="D231" s="1">
        <v>1737</v>
      </c>
      <c r="E231" s="1">
        <v>1736</v>
      </c>
      <c r="F231" s="1">
        <v>34.340000000000003</v>
      </c>
      <c r="G231" s="1">
        <v>250</v>
      </c>
      <c r="H231" s="1">
        <v>0</v>
      </c>
      <c r="I231" s="1">
        <f t="shared" si="3"/>
        <v>250</v>
      </c>
      <c r="J231" s="1" t="s">
        <v>29</v>
      </c>
      <c r="K231" s="1" t="s">
        <v>210</v>
      </c>
      <c r="L231" s="1">
        <v>19860101</v>
      </c>
      <c r="M231" s="1" t="s">
        <v>264</v>
      </c>
      <c r="N231" s="1" t="s">
        <v>311</v>
      </c>
      <c r="O231" s="1">
        <v>2024</v>
      </c>
      <c r="P231" s="1">
        <v>2024</v>
      </c>
    </row>
    <row r="232" spans="1:16" ht="30" x14ac:dyDescent="0.25">
      <c r="A232" s="1" t="s">
        <v>380</v>
      </c>
      <c r="B232" s="1">
        <v>2968</v>
      </c>
      <c r="C232" s="1" t="s">
        <v>268</v>
      </c>
      <c r="D232" s="1">
        <v>1741</v>
      </c>
      <c r="E232" s="1">
        <v>1758</v>
      </c>
      <c r="F232" s="1">
        <v>34.64</v>
      </c>
      <c r="G232" s="1">
        <v>250</v>
      </c>
      <c r="H232" s="1">
        <v>0</v>
      </c>
      <c r="I232" s="1">
        <f t="shared" si="3"/>
        <v>250</v>
      </c>
      <c r="J232" s="1" t="s">
        <v>29</v>
      </c>
      <c r="K232" s="1" t="s">
        <v>210</v>
      </c>
      <c r="L232" s="1">
        <v>19860101</v>
      </c>
      <c r="M232" s="1" t="s">
        <v>264</v>
      </c>
      <c r="N232" s="1" t="s">
        <v>307</v>
      </c>
      <c r="O232" s="1">
        <v>2024</v>
      </c>
      <c r="P232" s="1">
        <v>2024</v>
      </c>
    </row>
    <row r="233" spans="1:16" ht="30" x14ac:dyDescent="0.25">
      <c r="A233" s="1" t="s">
        <v>381</v>
      </c>
      <c r="B233" s="1">
        <v>3</v>
      </c>
      <c r="C233" s="1" t="s">
        <v>268</v>
      </c>
      <c r="D233" s="1">
        <v>1765</v>
      </c>
      <c r="E233" s="1">
        <v>1786</v>
      </c>
      <c r="F233" s="1">
        <v>30.83</v>
      </c>
      <c r="G233" s="1">
        <v>315</v>
      </c>
      <c r="H233" s="1">
        <v>0</v>
      </c>
      <c r="I233" s="1">
        <f t="shared" si="3"/>
        <v>315</v>
      </c>
      <c r="J233" s="1" t="s">
        <v>29</v>
      </c>
      <c r="K233" s="1" t="s">
        <v>210</v>
      </c>
      <c r="L233" s="1">
        <v>19860101</v>
      </c>
      <c r="M233" s="1" t="s">
        <v>264</v>
      </c>
      <c r="N233" s="1" t="s">
        <v>275</v>
      </c>
      <c r="O233" s="1">
        <v>2024</v>
      </c>
      <c r="P233" s="1">
        <v>2024</v>
      </c>
    </row>
    <row r="234" spans="1:16" ht="30" x14ac:dyDescent="0.25">
      <c r="A234" s="1" t="s">
        <v>382</v>
      </c>
      <c r="B234" s="1">
        <v>30</v>
      </c>
      <c r="C234" s="1" t="s">
        <v>28</v>
      </c>
      <c r="D234" s="1">
        <v>2133</v>
      </c>
      <c r="E234" s="1">
        <v>2134</v>
      </c>
      <c r="F234" s="1">
        <v>30.85</v>
      </c>
      <c r="G234" s="1">
        <v>250</v>
      </c>
      <c r="H234" s="1">
        <v>0</v>
      </c>
      <c r="I234" s="1">
        <f t="shared" si="3"/>
        <v>250</v>
      </c>
      <c r="J234" s="1" t="s">
        <v>29</v>
      </c>
      <c r="K234" s="1" t="s">
        <v>210</v>
      </c>
      <c r="L234" s="1">
        <v>19890101</v>
      </c>
      <c r="M234" s="1" t="s">
        <v>264</v>
      </c>
      <c r="N234" s="1" t="s">
        <v>334</v>
      </c>
      <c r="O234" s="1">
        <v>2024</v>
      </c>
      <c r="P234" s="1">
        <v>2024</v>
      </c>
    </row>
    <row r="235" spans="1:16" ht="30" x14ac:dyDescent="0.25">
      <c r="A235" s="1" t="s">
        <v>383</v>
      </c>
      <c r="B235" s="1">
        <v>3091</v>
      </c>
      <c r="C235" s="1" t="s">
        <v>268</v>
      </c>
      <c r="D235" s="1">
        <v>2216</v>
      </c>
      <c r="E235" s="1">
        <v>2161</v>
      </c>
      <c r="F235" s="1">
        <v>49.19</v>
      </c>
      <c r="G235" s="1">
        <v>250</v>
      </c>
      <c r="H235" s="1">
        <v>0</v>
      </c>
      <c r="I235" s="1">
        <f t="shared" si="3"/>
        <v>250</v>
      </c>
      <c r="J235" s="1" t="s">
        <v>29</v>
      </c>
      <c r="K235" s="1" t="s">
        <v>210</v>
      </c>
      <c r="L235" s="1">
        <v>19900101</v>
      </c>
      <c r="M235" s="1" t="s">
        <v>264</v>
      </c>
      <c r="N235" s="1" t="s">
        <v>269</v>
      </c>
      <c r="O235" s="1">
        <v>2024</v>
      </c>
      <c r="P235" s="1">
        <v>2024</v>
      </c>
    </row>
    <row r="236" spans="1:16" ht="30" x14ac:dyDescent="0.25">
      <c r="A236" s="1" t="s">
        <v>384</v>
      </c>
      <c r="B236" s="1">
        <v>3093</v>
      </c>
      <c r="C236" s="1" t="s">
        <v>28</v>
      </c>
      <c r="D236" s="1">
        <v>2224</v>
      </c>
      <c r="E236" s="1">
        <v>2226</v>
      </c>
      <c r="F236" s="1">
        <v>32.380000000000003</v>
      </c>
      <c r="G236" s="1">
        <v>250</v>
      </c>
      <c r="H236" s="1">
        <v>0</v>
      </c>
      <c r="I236" s="1">
        <f t="shared" si="3"/>
        <v>250</v>
      </c>
      <c r="J236" s="1" t="s">
        <v>29</v>
      </c>
      <c r="K236" s="1" t="s">
        <v>210</v>
      </c>
      <c r="L236" s="1">
        <v>19910101</v>
      </c>
      <c r="M236" s="1" t="s">
        <v>264</v>
      </c>
      <c r="N236" s="1" t="s">
        <v>277</v>
      </c>
      <c r="O236" s="1">
        <v>2024</v>
      </c>
      <c r="P236" s="1">
        <v>2024</v>
      </c>
    </row>
    <row r="237" spans="1:16" ht="30" x14ac:dyDescent="0.25">
      <c r="A237" s="1" t="s">
        <v>385</v>
      </c>
      <c r="B237" s="1">
        <v>3178</v>
      </c>
      <c r="C237" s="1" t="s">
        <v>28</v>
      </c>
      <c r="D237" s="1">
        <v>1754</v>
      </c>
      <c r="E237" s="1">
        <v>1755</v>
      </c>
      <c r="F237" s="1">
        <v>47.52</v>
      </c>
      <c r="G237" s="1">
        <v>250</v>
      </c>
      <c r="H237" s="1">
        <v>0</v>
      </c>
      <c r="I237" s="1">
        <f t="shared" si="3"/>
        <v>250</v>
      </c>
      <c r="J237" s="1" t="s">
        <v>29</v>
      </c>
      <c r="K237" s="1" t="s">
        <v>210</v>
      </c>
      <c r="L237" s="1">
        <v>19860101</v>
      </c>
      <c r="M237" s="1" t="s">
        <v>264</v>
      </c>
      <c r="N237" s="1" t="s">
        <v>307</v>
      </c>
      <c r="O237" s="1">
        <v>2024</v>
      </c>
      <c r="P237" s="1">
        <v>2024</v>
      </c>
    </row>
    <row r="238" spans="1:16" ht="30" x14ac:dyDescent="0.25">
      <c r="A238" s="1" t="s">
        <v>386</v>
      </c>
      <c r="B238" s="1">
        <v>3179</v>
      </c>
      <c r="C238" s="1" t="s">
        <v>268</v>
      </c>
      <c r="D238" s="1">
        <v>1759</v>
      </c>
      <c r="E238" s="1">
        <v>1760</v>
      </c>
      <c r="F238" s="1">
        <v>35.049999999999997</v>
      </c>
      <c r="G238" s="1">
        <v>400</v>
      </c>
      <c r="H238" s="1">
        <v>0</v>
      </c>
      <c r="I238" s="1">
        <f t="shared" si="3"/>
        <v>400</v>
      </c>
      <c r="J238" s="1" t="s">
        <v>29</v>
      </c>
      <c r="K238" s="1" t="s">
        <v>30</v>
      </c>
      <c r="L238" s="1">
        <v>19860101</v>
      </c>
      <c r="M238" s="1" t="s">
        <v>264</v>
      </c>
      <c r="N238" s="1" t="s">
        <v>307</v>
      </c>
      <c r="O238" s="1">
        <v>2024</v>
      </c>
      <c r="P238" s="1">
        <v>2024</v>
      </c>
    </row>
    <row r="239" spans="1:16" ht="30" x14ac:dyDescent="0.25">
      <c r="A239" s="1" t="s">
        <v>387</v>
      </c>
      <c r="B239" s="1">
        <v>3180</v>
      </c>
      <c r="C239" s="1" t="s">
        <v>268</v>
      </c>
      <c r="D239" s="1">
        <v>1760</v>
      </c>
      <c r="E239" s="1">
        <v>1761</v>
      </c>
      <c r="F239" s="1">
        <v>36.04</v>
      </c>
      <c r="G239" s="1">
        <v>400</v>
      </c>
      <c r="H239" s="1">
        <v>0</v>
      </c>
      <c r="I239" s="1">
        <f t="shared" si="3"/>
        <v>400</v>
      </c>
      <c r="J239" s="1" t="s">
        <v>29</v>
      </c>
      <c r="K239" s="1" t="s">
        <v>30</v>
      </c>
      <c r="L239" s="1">
        <v>19860101</v>
      </c>
      <c r="M239" s="1" t="s">
        <v>264</v>
      </c>
      <c r="N239" s="1" t="s">
        <v>307</v>
      </c>
      <c r="O239" s="1">
        <v>2024</v>
      </c>
      <c r="P239" s="1">
        <v>2024</v>
      </c>
    </row>
    <row r="240" spans="1:16" ht="30" x14ac:dyDescent="0.25">
      <c r="A240" s="1" t="s">
        <v>388</v>
      </c>
      <c r="B240" s="1">
        <v>3181</v>
      </c>
      <c r="C240" s="1" t="s">
        <v>28</v>
      </c>
      <c r="D240" s="1">
        <v>1764</v>
      </c>
      <c r="E240" s="1">
        <v>1766</v>
      </c>
      <c r="F240" s="1">
        <v>30.06</v>
      </c>
      <c r="G240" s="1">
        <v>400</v>
      </c>
      <c r="H240" s="1">
        <v>0</v>
      </c>
      <c r="I240" s="1">
        <f t="shared" si="3"/>
        <v>400</v>
      </c>
      <c r="J240" s="1" t="s">
        <v>29</v>
      </c>
      <c r="K240" s="1" t="s">
        <v>30</v>
      </c>
      <c r="L240" s="1">
        <v>19860101</v>
      </c>
      <c r="M240" s="1" t="s">
        <v>264</v>
      </c>
      <c r="N240" s="1" t="s">
        <v>275</v>
      </c>
      <c r="O240" s="1">
        <v>2024</v>
      </c>
      <c r="P240" s="1">
        <v>2024</v>
      </c>
    </row>
    <row r="241" spans="1:16" ht="30" x14ac:dyDescent="0.25">
      <c r="A241" s="1" t="s">
        <v>389</v>
      </c>
      <c r="B241" s="1">
        <v>3182</v>
      </c>
      <c r="C241" s="1" t="s">
        <v>28</v>
      </c>
      <c r="D241" s="1">
        <v>1766</v>
      </c>
      <c r="E241" s="1">
        <v>1785</v>
      </c>
      <c r="F241" s="1">
        <v>10.49</v>
      </c>
      <c r="G241" s="1">
        <v>400</v>
      </c>
      <c r="H241" s="1">
        <v>0</v>
      </c>
      <c r="I241" s="1">
        <f t="shared" si="3"/>
        <v>400</v>
      </c>
      <c r="J241" s="1" t="s">
        <v>29</v>
      </c>
      <c r="K241" s="1" t="s">
        <v>30</v>
      </c>
      <c r="L241" s="1">
        <v>19860101</v>
      </c>
      <c r="M241" s="1" t="s">
        <v>264</v>
      </c>
      <c r="N241" s="1" t="s">
        <v>275</v>
      </c>
      <c r="O241" s="1">
        <v>2024</v>
      </c>
      <c r="P241" s="1">
        <v>2024</v>
      </c>
    </row>
    <row r="242" spans="1:16" ht="30" x14ac:dyDescent="0.25">
      <c r="A242" s="1" t="s">
        <v>390</v>
      </c>
      <c r="B242" s="1">
        <v>3184</v>
      </c>
      <c r="C242" s="1" t="s">
        <v>28</v>
      </c>
      <c r="D242" s="1">
        <v>1773</v>
      </c>
      <c r="E242" s="1">
        <v>1774</v>
      </c>
      <c r="F242" s="1">
        <v>20.47</v>
      </c>
      <c r="G242" s="1">
        <v>250</v>
      </c>
      <c r="H242" s="1">
        <v>0</v>
      </c>
      <c r="I242" s="1">
        <f t="shared" si="3"/>
        <v>250</v>
      </c>
      <c r="J242" s="1" t="s">
        <v>29</v>
      </c>
      <c r="K242" s="1" t="s">
        <v>210</v>
      </c>
      <c r="L242" s="1">
        <v>19860101</v>
      </c>
      <c r="M242" s="1" t="s">
        <v>264</v>
      </c>
      <c r="N242" s="1" t="s">
        <v>277</v>
      </c>
      <c r="O242" s="1">
        <v>2024</v>
      </c>
      <c r="P242" s="1">
        <v>2024</v>
      </c>
    </row>
    <row r="243" spans="1:16" ht="30" x14ac:dyDescent="0.25">
      <c r="A243" s="1" t="s">
        <v>391</v>
      </c>
      <c r="B243" s="1">
        <v>3185</v>
      </c>
      <c r="C243" s="1" t="s">
        <v>28</v>
      </c>
      <c r="D243" s="1">
        <v>2136</v>
      </c>
      <c r="E243" s="1">
        <v>2137</v>
      </c>
      <c r="F243" s="1">
        <v>35.96</v>
      </c>
      <c r="G243" s="1">
        <v>250</v>
      </c>
      <c r="H243" s="1">
        <v>0</v>
      </c>
      <c r="I243" s="1">
        <f t="shared" si="3"/>
        <v>250</v>
      </c>
      <c r="J243" s="1" t="s">
        <v>29</v>
      </c>
      <c r="K243" s="1" t="s">
        <v>210</v>
      </c>
      <c r="L243" s="1">
        <v>19890101</v>
      </c>
      <c r="M243" s="1" t="s">
        <v>264</v>
      </c>
      <c r="N243" s="1" t="s">
        <v>327</v>
      </c>
      <c r="O243" s="1">
        <v>2024</v>
      </c>
      <c r="P243" s="1">
        <v>2024</v>
      </c>
    </row>
    <row r="244" spans="1:16" ht="30" x14ac:dyDescent="0.25">
      <c r="A244" s="1" t="s">
        <v>392</v>
      </c>
      <c r="B244" s="1">
        <v>3187</v>
      </c>
      <c r="C244" s="1" t="s">
        <v>28</v>
      </c>
      <c r="D244" s="1">
        <v>2145</v>
      </c>
      <c r="E244" s="1">
        <v>2147</v>
      </c>
      <c r="F244" s="1">
        <v>36.08</v>
      </c>
      <c r="G244" s="1">
        <v>250</v>
      </c>
      <c r="H244" s="1">
        <v>0</v>
      </c>
      <c r="I244" s="1">
        <f t="shared" si="3"/>
        <v>250</v>
      </c>
      <c r="J244" s="1" t="s">
        <v>29</v>
      </c>
      <c r="K244" s="1" t="s">
        <v>210</v>
      </c>
      <c r="L244" s="1">
        <v>19890101</v>
      </c>
      <c r="M244" s="1" t="s">
        <v>264</v>
      </c>
      <c r="N244" s="1" t="s">
        <v>265</v>
      </c>
      <c r="O244" s="1">
        <v>2024</v>
      </c>
      <c r="P244" s="1">
        <v>2024</v>
      </c>
    </row>
    <row r="245" spans="1:16" ht="30" x14ac:dyDescent="0.25">
      <c r="A245" s="1" t="s">
        <v>393</v>
      </c>
      <c r="B245" s="1">
        <v>3188</v>
      </c>
      <c r="C245" s="1" t="s">
        <v>28</v>
      </c>
      <c r="D245" s="1">
        <v>2149</v>
      </c>
      <c r="E245" s="1">
        <v>2151</v>
      </c>
      <c r="F245" s="1">
        <v>34.36</v>
      </c>
      <c r="G245" s="1">
        <v>250</v>
      </c>
      <c r="H245" s="1">
        <v>0</v>
      </c>
      <c r="I245" s="1">
        <f t="shared" si="3"/>
        <v>250</v>
      </c>
      <c r="J245" s="1" t="s">
        <v>29</v>
      </c>
      <c r="K245" s="1" t="s">
        <v>210</v>
      </c>
      <c r="L245" s="1">
        <v>19890101</v>
      </c>
      <c r="M245" s="1" t="s">
        <v>264</v>
      </c>
      <c r="N245" s="1" t="s">
        <v>265</v>
      </c>
      <c r="O245" s="1">
        <v>2024</v>
      </c>
      <c r="P245" s="1">
        <v>2024</v>
      </c>
    </row>
    <row r="246" spans="1:16" ht="30" x14ac:dyDescent="0.25">
      <c r="A246" s="1" t="s">
        <v>394</v>
      </c>
      <c r="B246" s="1">
        <v>32</v>
      </c>
      <c r="C246" s="1" t="s">
        <v>28</v>
      </c>
      <c r="D246" s="1">
        <v>2137</v>
      </c>
      <c r="E246" s="1">
        <v>2138</v>
      </c>
      <c r="F246" s="1">
        <v>39.659999999999997</v>
      </c>
      <c r="G246" s="1">
        <v>250</v>
      </c>
      <c r="H246" s="1">
        <v>0</v>
      </c>
      <c r="I246" s="1">
        <f t="shared" si="3"/>
        <v>250</v>
      </c>
      <c r="J246" s="1" t="s">
        <v>29</v>
      </c>
      <c r="K246" s="1" t="s">
        <v>210</v>
      </c>
      <c r="L246" s="1">
        <v>19890101</v>
      </c>
      <c r="M246" s="1" t="s">
        <v>264</v>
      </c>
      <c r="N246" s="1" t="s">
        <v>327</v>
      </c>
      <c r="O246" s="1">
        <v>2024</v>
      </c>
      <c r="P246" s="1">
        <v>2024</v>
      </c>
    </row>
    <row r="247" spans="1:16" ht="30" x14ac:dyDescent="0.25">
      <c r="A247" s="1" t="s">
        <v>395</v>
      </c>
      <c r="B247" s="1">
        <v>3226</v>
      </c>
      <c r="C247" s="1" t="s">
        <v>268</v>
      </c>
      <c r="D247" s="1">
        <v>1892</v>
      </c>
      <c r="E247" s="1">
        <v>2020</v>
      </c>
      <c r="F247" s="1">
        <v>59.36</v>
      </c>
      <c r="G247" s="1">
        <v>500</v>
      </c>
      <c r="H247" s="1">
        <v>0</v>
      </c>
      <c r="I247" s="1">
        <f t="shared" si="3"/>
        <v>500</v>
      </c>
      <c r="J247" s="1" t="s">
        <v>29</v>
      </c>
      <c r="K247" s="1" t="s">
        <v>30</v>
      </c>
      <c r="L247" s="1">
        <v>19880101</v>
      </c>
      <c r="M247" s="1" t="s">
        <v>264</v>
      </c>
      <c r="N247" s="1" t="s">
        <v>307</v>
      </c>
      <c r="O247" s="1">
        <v>2024</v>
      </c>
      <c r="P247" s="1">
        <v>2024</v>
      </c>
    </row>
    <row r="248" spans="1:16" ht="30" x14ac:dyDescent="0.25">
      <c r="A248" s="1" t="s">
        <v>396</v>
      </c>
      <c r="B248" s="1">
        <v>3263</v>
      </c>
      <c r="C248" s="1" t="s">
        <v>268</v>
      </c>
      <c r="D248" s="1">
        <v>2214</v>
      </c>
      <c r="E248" s="1">
        <v>2215</v>
      </c>
      <c r="F248" s="1">
        <v>47.63</v>
      </c>
      <c r="G248" s="1">
        <v>315</v>
      </c>
      <c r="H248" s="1">
        <v>0</v>
      </c>
      <c r="I248" s="1">
        <f t="shared" si="3"/>
        <v>315</v>
      </c>
      <c r="J248" s="1" t="s">
        <v>29</v>
      </c>
      <c r="K248" s="1" t="s">
        <v>210</v>
      </c>
      <c r="L248" s="1">
        <v>19900101</v>
      </c>
      <c r="M248" s="1" t="s">
        <v>264</v>
      </c>
      <c r="N248" s="1" t="s">
        <v>269</v>
      </c>
      <c r="O248" s="1">
        <v>2024</v>
      </c>
      <c r="P248" s="1">
        <v>2024</v>
      </c>
    </row>
    <row r="249" spans="1:16" ht="30" x14ac:dyDescent="0.25">
      <c r="A249" s="1" t="s">
        <v>397</v>
      </c>
      <c r="B249" s="1">
        <v>3264</v>
      </c>
      <c r="C249" s="1" t="s">
        <v>268</v>
      </c>
      <c r="D249" s="1">
        <v>1749</v>
      </c>
      <c r="E249" s="1" t="s">
        <v>346</v>
      </c>
      <c r="F249" s="1">
        <v>3.41</v>
      </c>
      <c r="G249" s="1">
        <v>600</v>
      </c>
      <c r="H249" s="1">
        <v>0</v>
      </c>
      <c r="I249" s="1">
        <f t="shared" si="3"/>
        <v>600</v>
      </c>
      <c r="J249" s="1" t="s">
        <v>29</v>
      </c>
      <c r="K249" s="1" t="s">
        <v>30</v>
      </c>
      <c r="L249" s="1">
        <v>19860101</v>
      </c>
      <c r="M249" s="1" t="s">
        <v>264</v>
      </c>
      <c r="N249" s="1" t="s">
        <v>307</v>
      </c>
      <c r="O249" s="1">
        <v>2024</v>
      </c>
      <c r="P249" s="1">
        <v>2024</v>
      </c>
    </row>
    <row r="250" spans="1:16" ht="30" x14ac:dyDescent="0.25">
      <c r="A250" s="1" t="s">
        <v>398</v>
      </c>
      <c r="B250" s="1">
        <v>33</v>
      </c>
      <c r="C250" s="1" t="s">
        <v>28</v>
      </c>
      <c r="D250" s="1">
        <v>2139</v>
      </c>
      <c r="E250" s="1">
        <v>2138</v>
      </c>
      <c r="F250" s="1">
        <v>36.299999999999997</v>
      </c>
      <c r="G250" s="1">
        <v>250</v>
      </c>
      <c r="H250" s="1">
        <v>0</v>
      </c>
      <c r="I250" s="1">
        <f t="shared" si="3"/>
        <v>250</v>
      </c>
      <c r="J250" s="1" t="s">
        <v>29</v>
      </c>
      <c r="K250" s="1" t="s">
        <v>210</v>
      </c>
      <c r="L250" s="1">
        <v>19890101</v>
      </c>
      <c r="M250" s="1" t="s">
        <v>264</v>
      </c>
      <c r="N250" s="1" t="s">
        <v>334</v>
      </c>
      <c r="O250" s="1">
        <v>2024</v>
      </c>
      <c r="P250" s="1">
        <v>2024</v>
      </c>
    </row>
    <row r="251" spans="1:16" ht="30" x14ac:dyDescent="0.25">
      <c r="A251" s="1" t="s">
        <v>399</v>
      </c>
      <c r="B251" s="1">
        <v>3549</v>
      </c>
      <c r="C251" s="1" t="s">
        <v>28</v>
      </c>
      <c r="D251" s="1">
        <v>2000</v>
      </c>
      <c r="E251" s="1">
        <v>2001</v>
      </c>
      <c r="F251" s="1">
        <v>26.82</v>
      </c>
      <c r="G251" s="1">
        <v>250</v>
      </c>
      <c r="H251" s="1">
        <v>0</v>
      </c>
      <c r="I251" s="1">
        <f t="shared" si="3"/>
        <v>250</v>
      </c>
      <c r="J251" s="1" t="s">
        <v>29</v>
      </c>
      <c r="K251" s="1" t="s">
        <v>210</v>
      </c>
      <c r="L251" s="1">
        <v>19880101</v>
      </c>
      <c r="M251" s="1" t="s">
        <v>264</v>
      </c>
      <c r="N251" s="1" t="s">
        <v>334</v>
      </c>
      <c r="O251" s="1">
        <v>2024</v>
      </c>
      <c r="P251" s="1">
        <v>2024</v>
      </c>
    </row>
    <row r="252" spans="1:16" ht="30" x14ac:dyDescent="0.25">
      <c r="A252" s="1" t="s">
        <v>400</v>
      </c>
      <c r="B252" s="1">
        <v>3550</v>
      </c>
      <c r="C252" s="1" t="s">
        <v>28</v>
      </c>
      <c r="D252" s="1">
        <v>1882</v>
      </c>
      <c r="E252" s="1">
        <v>1887</v>
      </c>
      <c r="F252" s="1">
        <v>41.55</v>
      </c>
      <c r="G252" s="1">
        <v>250</v>
      </c>
      <c r="H252" s="1">
        <v>0</v>
      </c>
      <c r="I252" s="1">
        <f t="shared" si="3"/>
        <v>250</v>
      </c>
      <c r="J252" s="1" t="s">
        <v>29</v>
      </c>
      <c r="K252" s="1" t="s">
        <v>210</v>
      </c>
      <c r="L252" s="1">
        <v>19870101</v>
      </c>
      <c r="M252" s="1" t="s">
        <v>264</v>
      </c>
      <c r="N252" s="1" t="s">
        <v>311</v>
      </c>
      <c r="O252" s="1">
        <v>2024</v>
      </c>
      <c r="P252" s="1">
        <v>2024</v>
      </c>
    </row>
    <row r="253" spans="1:16" ht="30" x14ac:dyDescent="0.25">
      <c r="A253" s="1" t="s">
        <v>401</v>
      </c>
      <c r="B253" s="1">
        <v>3551</v>
      </c>
      <c r="C253" s="1" t="s">
        <v>28</v>
      </c>
      <c r="D253" s="1">
        <v>1787</v>
      </c>
      <c r="E253" s="1">
        <v>1790</v>
      </c>
      <c r="F253" s="1">
        <v>17.14</v>
      </c>
      <c r="G253" s="1">
        <v>400</v>
      </c>
      <c r="H253" s="1">
        <v>0</v>
      </c>
      <c r="I253" s="1">
        <f t="shared" si="3"/>
        <v>400</v>
      </c>
      <c r="J253" s="1" t="s">
        <v>29</v>
      </c>
      <c r="K253" s="1" t="s">
        <v>30</v>
      </c>
      <c r="L253" s="1">
        <v>19860101</v>
      </c>
      <c r="M253" s="1" t="s">
        <v>264</v>
      </c>
      <c r="N253" s="1" t="s">
        <v>275</v>
      </c>
      <c r="O253" s="1">
        <v>2024</v>
      </c>
      <c r="P253" s="1">
        <v>2024</v>
      </c>
    </row>
    <row r="254" spans="1:16" ht="30" x14ac:dyDescent="0.25">
      <c r="A254" s="1" t="s">
        <v>402</v>
      </c>
      <c r="B254" s="1">
        <v>3552</v>
      </c>
      <c r="C254" s="1" t="s">
        <v>28</v>
      </c>
      <c r="D254" s="1">
        <v>1771</v>
      </c>
      <c r="E254" s="1">
        <v>1772</v>
      </c>
      <c r="F254" s="1">
        <v>15.45</v>
      </c>
      <c r="G254" s="1">
        <v>250</v>
      </c>
      <c r="H254" s="1">
        <v>0</v>
      </c>
      <c r="I254" s="1">
        <f t="shared" si="3"/>
        <v>250</v>
      </c>
      <c r="J254" s="1" t="s">
        <v>29</v>
      </c>
      <c r="K254" s="1" t="s">
        <v>210</v>
      </c>
      <c r="L254" s="1">
        <v>19860101</v>
      </c>
      <c r="M254" s="1" t="s">
        <v>264</v>
      </c>
      <c r="N254" s="1" t="s">
        <v>277</v>
      </c>
      <c r="O254" s="1">
        <v>2024</v>
      </c>
      <c r="P254" s="1">
        <v>2024</v>
      </c>
    </row>
    <row r="255" spans="1:16" ht="30" x14ac:dyDescent="0.25">
      <c r="A255" s="1" t="s">
        <v>403</v>
      </c>
      <c r="B255" s="1">
        <v>3655</v>
      </c>
      <c r="C255" s="1" t="s">
        <v>28</v>
      </c>
      <c r="D255" s="1">
        <v>1735</v>
      </c>
      <c r="E255" s="1">
        <v>1749</v>
      </c>
      <c r="F255" s="1">
        <v>53.79</v>
      </c>
      <c r="G255" s="1">
        <v>250</v>
      </c>
      <c r="H255" s="1">
        <v>0</v>
      </c>
      <c r="I255" s="1">
        <f t="shared" si="3"/>
        <v>250</v>
      </c>
      <c r="J255" s="1" t="s">
        <v>29</v>
      </c>
      <c r="K255" s="1" t="s">
        <v>210</v>
      </c>
      <c r="L255" s="1">
        <v>19860101</v>
      </c>
      <c r="M255" s="1" t="s">
        <v>264</v>
      </c>
      <c r="N255" s="1" t="s">
        <v>307</v>
      </c>
      <c r="O255" s="1">
        <v>2024</v>
      </c>
      <c r="P255" s="1">
        <v>2024</v>
      </c>
    </row>
    <row r="256" spans="1:16" ht="30" x14ac:dyDescent="0.25">
      <c r="A256" s="1" t="s">
        <v>404</v>
      </c>
      <c r="B256" s="1">
        <v>3682</v>
      </c>
      <c r="C256" s="1" t="s">
        <v>28</v>
      </c>
      <c r="D256" s="1">
        <v>1774</v>
      </c>
      <c r="E256" s="1">
        <v>1775</v>
      </c>
      <c r="F256" s="1">
        <v>14.85</v>
      </c>
      <c r="G256" s="1">
        <v>250</v>
      </c>
      <c r="H256" s="1">
        <v>0</v>
      </c>
      <c r="I256" s="1">
        <f t="shared" si="3"/>
        <v>250</v>
      </c>
      <c r="J256" s="1" t="s">
        <v>29</v>
      </c>
      <c r="K256" s="1" t="s">
        <v>210</v>
      </c>
      <c r="L256" s="1">
        <v>19860101</v>
      </c>
      <c r="M256" s="1" t="s">
        <v>264</v>
      </c>
      <c r="N256" s="1" t="s">
        <v>277</v>
      </c>
      <c r="O256" s="1">
        <v>2024</v>
      </c>
      <c r="P256" s="1">
        <v>2024</v>
      </c>
    </row>
    <row r="257" spans="1:16" ht="30" x14ac:dyDescent="0.25">
      <c r="A257" s="1" t="s">
        <v>405</v>
      </c>
      <c r="B257" s="1">
        <v>3736</v>
      </c>
      <c r="C257" s="1" t="s">
        <v>28</v>
      </c>
      <c r="D257" s="1">
        <v>1781</v>
      </c>
      <c r="E257" s="1">
        <v>1793</v>
      </c>
      <c r="F257" s="1">
        <v>28.28</v>
      </c>
      <c r="G257" s="1">
        <v>250</v>
      </c>
      <c r="H257" s="1">
        <v>0</v>
      </c>
      <c r="I257" s="1">
        <f t="shared" si="3"/>
        <v>250</v>
      </c>
      <c r="J257" s="1" t="s">
        <v>29</v>
      </c>
      <c r="K257" s="1" t="s">
        <v>210</v>
      </c>
      <c r="L257" s="1">
        <v>19860101</v>
      </c>
      <c r="M257" s="1" t="s">
        <v>264</v>
      </c>
      <c r="N257" s="1" t="s">
        <v>277</v>
      </c>
      <c r="O257" s="1">
        <v>2024</v>
      </c>
      <c r="P257" s="1">
        <v>2024</v>
      </c>
    </row>
    <row r="258" spans="1:16" ht="30" x14ac:dyDescent="0.25">
      <c r="A258" s="1" t="s">
        <v>406</v>
      </c>
      <c r="B258" s="1">
        <v>3737</v>
      </c>
      <c r="C258" s="1" t="s">
        <v>28</v>
      </c>
      <c r="D258" s="1">
        <v>1794</v>
      </c>
      <c r="E258" s="1">
        <v>2222</v>
      </c>
      <c r="F258" s="1">
        <v>31.29</v>
      </c>
      <c r="G258" s="1">
        <v>250</v>
      </c>
      <c r="H258" s="1">
        <v>0</v>
      </c>
      <c r="I258" s="1">
        <f t="shared" si="3"/>
        <v>250</v>
      </c>
      <c r="J258" s="1" t="s">
        <v>29</v>
      </c>
      <c r="K258" s="1" t="s">
        <v>210</v>
      </c>
      <c r="L258" s="1">
        <v>19910101</v>
      </c>
      <c r="M258" s="1" t="s">
        <v>264</v>
      </c>
      <c r="N258" s="1" t="s">
        <v>277</v>
      </c>
      <c r="O258" s="1">
        <v>2024</v>
      </c>
      <c r="P258" s="1">
        <v>2024</v>
      </c>
    </row>
    <row r="259" spans="1:16" ht="30" x14ac:dyDescent="0.25">
      <c r="A259" s="1" t="s">
        <v>407</v>
      </c>
      <c r="B259" s="1">
        <v>3791</v>
      </c>
      <c r="C259" s="1" t="s">
        <v>28</v>
      </c>
      <c r="D259" s="1">
        <v>1865</v>
      </c>
      <c r="E259" s="1">
        <v>1866</v>
      </c>
      <c r="F259" s="1">
        <v>46.76</v>
      </c>
      <c r="G259" s="1">
        <v>250</v>
      </c>
      <c r="H259" s="1">
        <v>0</v>
      </c>
      <c r="I259" s="1">
        <f t="shared" ref="I259:I298" si="4">G259</f>
        <v>250</v>
      </c>
      <c r="J259" s="1" t="s">
        <v>29</v>
      </c>
      <c r="K259" s="1" t="s">
        <v>210</v>
      </c>
      <c r="L259" s="1">
        <v>19870101</v>
      </c>
      <c r="M259" s="1" t="s">
        <v>264</v>
      </c>
      <c r="N259" s="1" t="s">
        <v>302</v>
      </c>
      <c r="O259" s="1">
        <v>2024</v>
      </c>
      <c r="P259" s="1">
        <v>2024</v>
      </c>
    </row>
    <row r="260" spans="1:16" ht="30" x14ac:dyDescent="0.25">
      <c r="A260" s="1" t="s">
        <v>408</v>
      </c>
      <c r="B260" s="1">
        <v>38</v>
      </c>
      <c r="C260" s="1" t="s">
        <v>28</v>
      </c>
      <c r="D260" s="1">
        <v>2147</v>
      </c>
      <c r="E260" s="1">
        <v>2149</v>
      </c>
      <c r="F260" s="1">
        <v>36.03</v>
      </c>
      <c r="G260" s="1">
        <v>250</v>
      </c>
      <c r="H260" s="1">
        <v>0</v>
      </c>
      <c r="I260" s="1">
        <f t="shared" si="4"/>
        <v>250</v>
      </c>
      <c r="J260" s="1" t="s">
        <v>29</v>
      </c>
      <c r="K260" s="1" t="s">
        <v>210</v>
      </c>
      <c r="L260" s="1">
        <v>19890101</v>
      </c>
      <c r="M260" s="1" t="s">
        <v>264</v>
      </c>
      <c r="N260" s="1" t="s">
        <v>265</v>
      </c>
      <c r="O260" s="1">
        <v>2024</v>
      </c>
      <c r="P260" s="1">
        <v>2024</v>
      </c>
    </row>
    <row r="261" spans="1:16" ht="30" x14ac:dyDescent="0.25">
      <c r="A261" s="1" t="s">
        <v>409</v>
      </c>
      <c r="B261" s="1">
        <v>3819</v>
      </c>
      <c r="C261" s="1" t="s">
        <v>268</v>
      </c>
      <c r="D261" s="1">
        <v>1751</v>
      </c>
      <c r="E261" s="1" t="s">
        <v>369</v>
      </c>
      <c r="F261" s="1">
        <v>16.93</v>
      </c>
      <c r="G261" s="1">
        <v>600</v>
      </c>
      <c r="H261" s="1">
        <v>0</v>
      </c>
      <c r="I261" s="1">
        <f t="shared" si="4"/>
        <v>600</v>
      </c>
      <c r="J261" s="1" t="s">
        <v>29</v>
      </c>
      <c r="K261" s="1" t="s">
        <v>30</v>
      </c>
      <c r="L261" s="1">
        <v>19860101</v>
      </c>
      <c r="M261" s="1" t="s">
        <v>264</v>
      </c>
      <c r="N261" s="1" t="s">
        <v>307</v>
      </c>
      <c r="O261" s="1">
        <v>2024</v>
      </c>
      <c r="P261" s="1">
        <v>2024</v>
      </c>
    </row>
    <row r="262" spans="1:16" ht="30" x14ac:dyDescent="0.25">
      <c r="A262" s="1" t="s">
        <v>410</v>
      </c>
      <c r="B262" s="1">
        <v>3820</v>
      </c>
      <c r="C262" s="1" t="s">
        <v>268</v>
      </c>
      <c r="D262" s="1">
        <v>2124</v>
      </c>
      <c r="E262" s="1">
        <v>2125</v>
      </c>
      <c r="F262" s="1">
        <v>23.26</v>
      </c>
      <c r="G262" s="1">
        <v>400</v>
      </c>
      <c r="H262" s="1">
        <v>0</v>
      </c>
      <c r="I262" s="1">
        <f t="shared" si="4"/>
        <v>400</v>
      </c>
      <c r="J262" s="1" t="s">
        <v>29</v>
      </c>
      <c r="K262" s="1" t="s">
        <v>30</v>
      </c>
      <c r="L262" s="1">
        <v>19890101</v>
      </c>
      <c r="M262" s="1" t="s">
        <v>264</v>
      </c>
      <c r="N262" s="1" t="s">
        <v>287</v>
      </c>
      <c r="O262" s="1">
        <v>2024</v>
      </c>
      <c r="P262" s="1">
        <v>2024</v>
      </c>
    </row>
    <row r="263" spans="1:16" ht="30" x14ac:dyDescent="0.25">
      <c r="A263" s="1" t="s">
        <v>411</v>
      </c>
      <c r="B263" s="1">
        <v>3831</v>
      </c>
      <c r="C263" s="1" t="s">
        <v>28</v>
      </c>
      <c r="D263" s="1">
        <v>2129</v>
      </c>
      <c r="E263" s="1">
        <v>2139</v>
      </c>
      <c r="F263" s="1">
        <v>42.03</v>
      </c>
      <c r="G263" s="1">
        <v>250</v>
      </c>
      <c r="H263" s="1">
        <v>0</v>
      </c>
      <c r="I263" s="1">
        <f t="shared" si="4"/>
        <v>250</v>
      </c>
      <c r="J263" s="1" t="s">
        <v>29</v>
      </c>
      <c r="K263" s="1" t="s">
        <v>210</v>
      </c>
      <c r="L263" s="1">
        <v>19890101</v>
      </c>
      <c r="M263" s="1" t="s">
        <v>264</v>
      </c>
      <c r="N263" s="1" t="s">
        <v>334</v>
      </c>
      <c r="O263" s="1">
        <v>2024</v>
      </c>
      <c r="P263" s="1">
        <v>2024</v>
      </c>
    </row>
    <row r="264" spans="1:16" ht="30" x14ac:dyDescent="0.25">
      <c r="A264" s="1" t="s">
        <v>412</v>
      </c>
      <c r="B264" s="1">
        <v>3832</v>
      </c>
      <c r="C264" s="1" t="s">
        <v>28</v>
      </c>
      <c r="D264" s="1">
        <v>2153</v>
      </c>
      <c r="E264" s="1">
        <v>2154</v>
      </c>
      <c r="F264" s="1">
        <v>28.11</v>
      </c>
      <c r="G264" s="1">
        <v>250</v>
      </c>
      <c r="H264" s="1">
        <v>0</v>
      </c>
      <c r="I264" s="1">
        <f t="shared" si="4"/>
        <v>250</v>
      </c>
      <c r="J264" s="1" t="s">
        <v>29</v>
      </c>
      <c r="K264" s="1" t="s">
        <v>210</v>
      </c>
      <c r="L264" s="1">
        <v>19890101</v>
      </c>
      <c r="M264" s="1" t="s">
        <v>264</v>
      </c>
      <c r="N264" s="1" t="s">
        <v>265</v>
      </c>
      <c r="O264" s="1">
        <v>2024</v>
      </c>
      <c r="P264" s="1">
        <v>2024</v>
      </c>
    </row>
    <row r="265" spans="1:16" ht="30" x14ac:dyDescent="0.25">
      <c r="A265" s="1" t="s">
        <v>413</v>
      </c>
      <c r="B265" s="1">
        <v>3912</v>
      </c>
      <c r="C265" s="1" t="s">
        <v>28</v>
      </c>
      <c r="D265" s="1">
        <v>2151</v>
      </c>
      <c r="E265" s="1">
        <v>2158</v>
      </c>
      <c r="F265" s="1">
        <v>27.8</v>
      </c>
      <c r="G265" s="1">
        <v>250</v>
      </c>
      <c r="H265" s="1">
        <v>0</v>
      </c>
      <c r="I265" s="1">
        <f t="shared" si="4"/>
        <v>250</v>
      </c>
      <c r="J265" s="1" t="s">
        <v>29</v>
      </c>
      <c r="K265" s="1" t="s">
        <v>210</v>
      </c>
      <c r="L265" s="1">
        <v>19890101</v>
      </c>
      <c r="M265" s="1" t="s">
        <v>264</v>
      </c>
      <c r="N265" s="1" t="s">
        <v>265</v>
      </c>
      <c r="O265" s="1">
        <v>2024</v>
      </c>
      <c r="P265" s="1">
        <v>2024</v>
      </c>
    </row>
    <row r="266" spans="1:16" ht="30" x14ac:dyDescent="0.25">
      <c r="A266" s="1" t="s">
        <v>414</v>
      </c>
      <c r="B266" s="1">
        <v>3915</v>
      </c>
      <c r="C266" s="1" t="s">
        <v>268</v>
      </c>
      <c r="D266" s="1">
        <v>2215</v>
      </c>
      <c r="E266" s="1">
        <v>2216</v>
      </c>
      <c r="F266" s="1">
        <v>47.41</v>
      </c>
      <c r="G266" s="1">
        <v>250</v>
      </c>
      <c r="H266" s="1">
        <v>0</v>
      </c>
      <c r="I266" s="1">
        <f t="shared" si="4"/>
        <v>250</v>
      </c>
      <c r="J266" s="1" t="s">
        <v>29</v>
      </c>
      <c r="K266" s="1" t="s">
        <v>210</v>
      </c>
      <c r="L266" s="1">
        <v>19900101</v>
      </c>
      <c r="M266" s="1" t="s">
        <v>264</v>
      </c>
      <c r="N266" s="1" t="s">
        <v>269</v>
      </c>
      <c r="O266" s="1">
        <v>2024</v>
      </c>
      <c r="P266" s="1">
        <v>2024</v>
      </c>
    </row>
    <row r="267" spans="1:16" ht="30" x14ac:dyDescent="0.25">
      <c r="A267" s="1" t="s">
        <v>415</v>
      </c>
      <c r="B267" s="1">
        <v>3989</v>
      </c>
      <c r="C267" s="1" t="s">
        <v>28</v>
      </c>
      <c r="D267" s="1">
        <v>2122</v>
      </c>
      <c r="E267" s="1">
        <v>2145</v>
      </c>
      <c r="F267" s="1">
        <v>35.909999999999997</v>
      </c>
      <c r="G267" s="1">
        <v>250</v>
      </c>
      <c r="H267" s="1">
        <v>0</v>
      </c>
      <c r="I267" s="1">
        <f t="shared" si="4"/>
        <v>250</v>
      </c>
      <c r="J267" s="1" t="s">
        <v>29</v>
      </c>
      <c r="K267" s="1" t="s">
        <v>210</v>
      </c>
      <c r="L267" s="1">
        <v>19890101</v>
      </c>
      <c r="M267" s="1" t="s">
        <v>264</v>
      </c>
      <c r="N267" s="1" t="s">
        <v>265</v>
      </c>
      <c r="O267" s="1">
        <v>2024</v>
      </c>
      <c r="P267" s="1">
        <v>2024</v>
      </c>
    </row>
    <row r="268" spans="1:16" ht="30" x14ac:dyDescent="0.25">
      <c r="A268" s="1" t="s">
        <v>416</v>
      </c>
      <c r="B268" s="1">
        <v>4</v>
      </c>
      <c r="C268" s="1" t="s">
        <v>28</v>
      </c>
      <c r="D268" s="1">
        <v>1766</v>
      </c>
      <c r="E268" s="1">
        <v>1767</v>
      </c>
      <c r="F268" s="1">
        <v>40.82</v>
      </c>
      <c r="G268" s="1">
        <v>250</v>
      </c>
      <c r="H268" s="1">
        <v>0</v>
      </c>
      <c r="I268" s="1">
        <f t="shared" si="4"/>
        <v>250</v>
      </c>
      <c r="J268" s="1" t="s">
        <v>29</v>
      </c>
      <c r="K268" s="1" t="s">
        <v>210</v>
      </c>
      <c r="L268" s="1">
        <v>19860101</v>
      </c>
      <c r="M268" s="1" t="s">
        <v>264</v>
      </c>
      <c r="N268" s="1" t="s">
        <v>273</v>
      </c>
      <c r="O268" s="1">
        <v>2024</v>
      </c>
      <c r="P268" s="1">
        <v>2024</v>
      </c>
    </row>
    <row r="269" spans="1:16" ht="30" x14ac:dyDescent="0.25">
      <c r="A269" s="1" t="s">
        <v>417</v>
      </c>
      <c r="B269" s="1">
        <v>418</v>
      </c>
      <c r="C269" s="1" t="s">
        <v>28</v>
      </c>
      <c r="D269" s="1">
        <v>1995</v>
      </c>
      <c r="E269" s="1">
        <v>1996</v>
      </c>
      <c r="F269" s="1">
        <v>39.549999999999997</v>
      </c>
      <c r="G269" s="1">
        <v>250</v>
      </c>
      <c r="H269" s="1">
        <v>0</v>
      </c>
      <c r="I269" s="1">
        <f t="shared" si="4"/>
        <v>250</v>
      </c>
      <c r="J269" s="1" t="s">
        <v>29</v>
      </c>
      <c r="K269" s="1" t="s">
        <v>210</v>
      </c>
      <c r="L269" s="1">
        <v>19880101</v>
      </c>
      <c r="M269" s="1" t="s">
        <v>264</v>
      </c>
      <c r="N269" s="1" t="s">
        <v>334</v>
      </c>
      <c r="O269" s="1">
        <v>2024</v>
      </c>
      <c r="P269" s="1">
        <v>2024</v>
      </c>
    </row>
    <row r="270" spans="1:16" ht="30" x14ac:dyDescent="0.25">
      <c r="A270" s="1" t="s">
        <v>418</v>
      </c>
      <c r="B270" s="1">
        <v>419</v>
      </c>
      <c r="C270" s="1" t="s">
        <v>28</v>
      </c>
      <c r="D270" s="1">
        <v>1996</v>
      </c>
      <c r="E270" s="1">
        <v>1997</v>
      </c>
      <c r="F270" s="1">
        <v>39.19</v>
      </c>
      <c r="G270" s="1">
        <v>250</v>
      </c>
      <c r="H270" s="1">
        <v>0</v>
      </c>
      <c r="I270" s="1">
        <f t="shared" si="4"/>
        <v>250</v>
      </c>
      <c r="J270" s="1" t="s">
        <v>29</v>
      </c>
      <c r="K270" s="1" t="s">
        <v>210</v>
      </c>
      <c r="L270" s="1">
        <v>19880101</v>
      </c>
      <c r="M270" s="1" t="s">
        <v>264</v>
      </c>
      <c r="N270" s="1" t="s">
        <v>334</v>
      </c>
      <c r="O270" s="1">
        <v>2024</v>
      </c>
      <c r="P270" s="1">
        <v>2024</v>
      </c>
    </row>
    <row r="271" spans="1:16" ht="30" x14ac:dyDescent="0.25">
      <c r="A271" s="1" t="s">
        <v>419</v>
      </c>
      <c r="B271" s="1">
        <v>420</v>
      </c>
      <c r="C271" s="1" t="s">
        <v>28</v>
      </c>
      <c r="D271" s="1">
        <v>1997</v>
      </c>
      <c r="E271" s="1">
        <v>2000</v>
      </c>
      <c r="F271" s="1">
        <v>28.65</v>
      </c>
      <c r="G271" s="1">
        <v>250</v>
      </c>
      <c r="H271" s="1">
        <v>0</v>
      </c>
      <c r="I271" s="1">
        <f t="shared" si="4"/>
        <v>250</v>
      </c>
      <c r="J271" s="1" t="s">
        <v>29</v>
      </c>
      <c r="K271" s="1" t="s">
        <v>210</v>
      </c>
      <c r="L271" s="1">
        <v>19880101</v>
      </c>
      <c r="M271" s="1" t="s">
        <v>264</v>
      </c>
      <c r="N271" s="1" t="s">
        <v>334</v>
      </c>
      <c r="O271" s="1">
        <v>2024</v>
      </c>
      <c r="P271" s="1">
        <v>2024</v>
      </c>
    </row>
    <row r="272" spans="1:16" ht="30" x14ac:dyDescent="0.25">
      <c r="A272" s="1" t="s">
        <v>420</v>
      </c>
      <c r="B272" s="1">
        <v>421</v>
      </c>
      <c r="C272" s="1" t="s">
        <v>28</v>
      </c>
      <c r="D272" s="1">
        <v>1998</v>
      </c>
      <c r="E272" s="1">
        <v>1999</v>
      </c>
      <c r="F272" s="1">
        <v>41.17</v>
      </c>
      <c r="G272" s="1">
        <v>250</v>
      </c>
      <c r="H272" s="1">
        <v>0</v>
      </c>
      <c r="I272" s="1">
        <f t="shared" si="4"/>
        <v>250</v>
      </c>
      <c r="J272" s="1" t="s">
        <v>29</v>
      </c>
      <c r="K272" s="1" t="s">
        <v>210</v>
      </c>
      <c r="L272" s="1">
        <v>19880101</v>
      </c>
      <c r="M272" s="1" t="s">
        <v>264</v>
      </c>
      <c r="N272" s="1" t="s">
        <v>421</v>
      </c>
      <c r="O272" s="1">
        <v>2024</v>
      </c>
      <c r="P272" s="1">
        <v>2024</v>
      </c>
    </row>
    <row r="273" spans="1:16" ht="30" x14ac:dyDescent="0.25">
      <c r="A273" s="1" t="s">
        <v>422</v>
      </c>
      <c r="B273" s="1">
        <v>422</v>
      </c>
      <c r="C273" s="1" t="s">
        <v>28</v>
      </c>
      <c r="D273" s="1">
        <v>1999</v>
      </c>
      <c r="E273" s="1">
        <v>1997</v>
      </c>
      <c r="F273" s="1">
        <v>37.08</v>
      </c>
      <c r="G273" s="1">
        <v>250</v>
      </c>
      <c r="H273" s="1">
        <v>0</v>
      </c>
      <c r="I273" s="1">
        <f t="shared" si="4"/>
        <v>250</v>
      </c>
      <c r="J273" s="1" t="s">
        <v>29</v>
      </c>
      <c r="K273" s="1" t="s">
        <v>210</v>
      </c>
      <c r="L273" s="1">
        <v>19880101</v>
      </c>
      <c r="M273" s="1" t="s">
        <v>264</v>
      </c>
      <c r="N273" s="1" t="s">
        <v>421</v>
      </c>
      <c r="O273" s="1">
        <v>2024</v>
      </c>
      <c r="P273" s="1">
        <v>2024</v>
      </c>
    </row>
    <row r="274" spans="1:16" ht="30" x14ac:dyDescent="0.25">
      <c r="A274" s="1" t="s">
        <v>423</v>
      </c>
      <c r="B274" s="1">
        <v>424</v>
      </c>
      <c r="C274" s="1" t="s">
        <v>28</v>
      </c>
      <c r="D274" s="1">
        <v>2002</v>
      </c>
      <c r="E274" s="1">
        <v>2003</v>
      </c>
      <c r="F274" s="1">
        <v>32.07</v>
      </c>
      <c r="G274" s="1">
        <v>500</v>
      </c>
      <c r="H274" s="1">
        <v>0</v>
      </c>
      <c r="I274" s="1">
        <f t="shared" si="4"/>
        <v>500</v>
      </c>
      <c r="J274" s="1" t="s">
        <v>29</v>
      </c>
      <c r="K274" s="1" t="s">
        <v>210</v>
      </c>
      <c r="L274" s="1">
        <v>19890101</v>
      </c>
      <c r="M274" s="1" t="s">
        <v>264</v>
      </c>
      <c r="N274" s="1" t="s">
        <v>358</v>
      </c>
      <c r="O274" s="1">
        <v>2024</v>
      </c>
      <c r="P274" s="1">
        <v>2024</v>
      </c>
    </row>
    <row r="275" spans="1:16" ht="30" x14ac:dyDescent="0.25">
      <c r="A275" s="1" t="s">
        <v>424</v>
      </c>
      <c r="B275" s="1">
        <v>425</v>
      </c>
      <c r="C275" s="1" t="s">
        <v>28</v>
      </c>
      <c r="D275" s="1">
        <v>2002</v>
      </c>
      <c r="E275" s="1">
        <v>2005</v>
      </c>
      <c r="F275" s="1">
        <v>40.799999999999997</v>
      </c>
      <c r="G275" s="1">
        <v>300</v>
      </c>
      <c r="H275" s="1">
        <v>0</v>
      </c>
      <c r="I275" s="1">
        <f t="shared" si="4"/>
        <v>300</v>
      </c>
      <c r="J275" s="1" t="s">
        <v>29</v>
      </c>
      <c r="K275" s="1" t="s">
        <v>210</v>
      </c>
      <c r="L275" s="1">
        <v>19890101</v>
      </c>
      <c r="M275" s="1" t="s">
        <v>264</v>
      </c>
      <c r="N275" s="1" t="s">
        <v>307</v>
      </c>
      <c r="O275" s="1">
        <v>2024</v>
      </c>
      <c r="P275" s="1">
        <v>2024</v>
      </c>
    </row>
    <row r="276" spans="1:16" ht="30" x14ac:dyDescent="0.25">
      <c r="A276" s="1" t="s">
        <v>425</v>
      </c>
      <c r="B276" s="1">
        <v>426</v>
      </c>
      <c r="C276" s="1" t="s">
        <v>28</v>
      </c>
      <c r="D276" s="1">
        <v>2002</v>
      </c>
      <c r="E276" s="1">
        <v>2121</v>
      </c>
      <c r="F276" s="1">
        <v>39.04</v>
      </c>
      <c r="G276" s="1">
        <v>400</v>
      </c>
      <c r="H276" s="1">
        <v>0</v>
      </c>
      <c r="I276" s="1">
        <f t="shared" si="4"/>
        <v>400</v>
      </c>
      <c r="J276" s="1" t="s">
        <v>29</v>
      </c>
      <c r="K276" s="1" t="s">
        <v>30</v>
      </c>
      <c r="L276" s="1">
        <v>19890101</v>
      </c>
      <c r="M276" s="1" t="s">
        <v>264</v>
      </c>
      <c r="N276" s="1" t="s">
        <v>287</v>
      </c>
      <c r="O276" s="1">
        <v>2024</v>
      </c>
      <c r="P276" s="1">
        <v>2024</v>
      </c>
    </row>
    <row r="277" spans="1:16" ht="30" x14ac:dyDescent="0.25">
      <c r="A277" s="1" t="s">
        <v>426</v>
      </c>
      <c r="B277" s="1">
        <v>427</v>
      </c>
      <c r="C277" s="1" t="s">
        <v>28</v>
      </c>
      <c r="D277" s="1">
        <v>2005</v>
      </c>
      <c r="E277" s="1">
        <v>2006</v>
      </c>
      <c r="F277" s="1">
        <v>40.99</v>
      </c>
      <c r="G277" s="1">
        <v>500</v>
      </c>
      <c r="H277" s="1">
        <v>0</v>
      </c>
      <c r="I277" s="1">
        <f t="shared" si="4"/>
        <v>500</v>
      </c>
      <c r="J277" s="1" t="s">
        <v>29</v>
      </c>
      <c r="K277" s="1" t="s">
        <v>210</v>
      </c>
      <c r="L277" s="1">
        <v>19890101</v>
      </c>
      <c r="M277" s="1" t="s">
        <v>264</v>
      </c>
      <c r="N277" s="1" t="s">
        <v>307</v>
      </c>
      <c r="O277" s="1">
        <v>2024</v>
      </c>
      <c r="P277" s="1">
        <v>2024</v>
      </c>
    </row>
    <row r="278" spans="1:16" ht="30" x14ac:dyDescent="0.25">
      <c r="A278" s="1" t="s">
        <v>427</v>
      </c>
      <c r="B278" s="1">
        <v>428</v>
      </c>
      <c r="C278" s="1" t="s">
        <v>28</v>
      </c>
      <c r="D278" s="1">
        <v>2006</v>
      </c>
      <c r="E278" s="1">
        <v>2007</v>
      </c>
      <c r="F278" s="1">
        <v>48.35</v>
      </c>
      <c r="G278" s="1">
        <v>500</v>
      </c>
      <c r="H278" s="1">
        <v>0</v>
      </c>
      <c r="I278" s="1">
        <f t="shared" si="4"/>
        <v>500</v>
      </c>
      <c r="J278" s="1" t="s">
        <v>29</v>
      </c>
      <c r="K278" s="1" t="s">
        <v>210</v>
      </c>
      <c r="L278" s="1">
        <v>19890101</v>
      </c>
      <c r="M278" s="1" t="s">
        <v>264</v>
      </c>
      <c r="N278" s="1" t="s">
        <v>307</v>
      </c>
      <c r="O278" s="1">
        <v>2024</v>
      </c>
      <c r="P278" s="1">
        <v>2024</v>
      </c>
    </row>
    <row r="279" spans="1:16" ht="30" x14ac:dyDescent="0.25">
      <c r="A279" s="1" t="s">
        <v>428</v>
      </c>
      <c r="B279" s="1">
        <v>429</v>
      </c>
      <c r="C279" s="1" t="s">
        <v>28</v>
      </c>
      <c r="D279" s="1">
        <v>2007</v>
      </c>
      <c r="E279" s="1">
        <v>2008</v>
      </c>
      <c r="F279" s="1">
        <v>18.66</v>
      </c>
      <c r="G279" s="1">
        <v>500</v>
      </c>
      <c r="H279" s="1">
        <v>0</v>
      </c>
      <c r="I279" s="1">
        <f t="shared" si="4"/>
        <v>500</v>
      </c>
      <c r="J279" s="1" t="s">
        <v>29</v>
      </c>
      <c r="K279" s="1" t="s">
        <v>210</v>
      </c>
      <c r="L279" s="1">
        <v>19890101</v>
      </c>
      <c r="M279" s="1" t="s">
        <v>264</v>
      </c>
      <c r="N279" s="1" t="s">
        <v>307</v>
      </c>
      <c r="O279" s="1">
        <v>2024</v>
      </c>
      <c r="P279" s="1">
        <v>2024</v>
      </c>
    </row>
    <row r="280" spans="1:16" ht="30" x14ac:dyDescent="0.25">
      <c r="A280" s="1" t="s">
        <v>429</v>
      </c>
      <c r="B280" s="1">
        <v>439</v>
      </c>
      <c r="C280" s="1" t="s">
        <v>268</v>
      </c>
      <c r="D280" s="1">
        <v>2020</v>
      </c>
      <c r="E280" s="1">
        <v>2124</v>
      </c>
      <c r="F280" s="1">
        <v>40</v>
      </c>
      <c r="G280" s="1">
        <v>400</v>
      </c>
      <c r="H280" s="1">
        <v>0</v>
      </c>
      <c r="I280" s="1">
        <f t="shared" si="4"/>
        <v>400</v>
      </c>
      <c r="J280" s="1" t="s">
        <v>29</v>
      </c>
      <c r="K280" s="1" t="s">
        <v>30</v>
      </c>
      <c r="L280" s="1">
        <v>19890101</v>
      </c>
      <c r="M280" s="1" t="s">
        <v>264</v>
      </c>
      <c r="N280" s="1" t="s">
        <v>287</v>
      </c>
      <c r="O280" s="1">
        <v>2024</v>
      </c>
      <c r="P280" s="1">
        <v>2024</v>
      </c>
    </row>
    <row r="281" spans="1:16" ht="30" x14ac:dyDescent="0.25">
      <c r="A281" s="1" t="s">
        <v>430</v>
      </c>
      <c r="B281" s="1">
        <v>492</v>
      </c>
      <c r="C281" s="1" t="s">
        <v>268</v>
      </c>
      <c r="D281" s="1">
        <v>2216</v>
      </c>
      <c r="E281" s="1" t="s">
        <v>431</v>
      </c>
      <c r="F281" s="1">
        <v>9.24</v>
      </c>
      <c r="G281" s="1">
        <v>500</v>
      </c>
      <c r="H281" s="1">
        <v>0</v>
      </c>
      <c r="I281" s="1">
        <f t="shared" si="4"/>
        <v>500</v>
      </c>
      <c r="J281" s="1" t="s">
        <v>29</v>
      </c>
      <c r="K281" s="1" t="s">
        <v>210</v>
      </c>
      <c r="L281" s="1">
        <v>19900101</v>
      </c>
      <c r="M281" s="1" t="s">
        <v>264</v>
      </c>
      <c r="N281" s="1" t="s">
        <v>269</v>
      </c>
      <c r="O281" s="1">
        <v>2024</v>
      </c>
      <c r="P281" s="1">
        <v>2024</v>
      </c>
    </row>
    <row r="282" spans="1:16" ht="30" x14ac:dyDescent="0.25">
      <c r="A282" s="1" t="s">
        <v>432</v>
      </c>
      <c r="B282" s="1">
        <v>525</v>
      </c>
      <c r="C282" s="1" t="s">
        <v>28</v>
      </c>
      <c r="D282" s="1">
        <v>1887</v>
      </c>
      <c r="E282" s="1">
        <v>1889</v>
      </c>
      <c r="F282" s="1">
        <v>41.46</v>
      </c>
      <c r="G282" s="1">
        <v>250</v>
      </c>
      <c r="H282" s="1">
        <v>0</v>
      </c>
      <c r="I282" s="1">
        <f t="shared" si="4"/>
        <v>250</v>
      </c>
      <c r="J282" s="1" t="s">
        <v>29</v>
      </c>
      <c r="K282" s="1" t="s">
        <v>210</v>
      </c>
      <c r="L282" s="1">
        <v>19870101</v>
      </c>
      <c r="M282" s="1" t="s">
        <v>264</v>
      </c>
      <c r="N282" s="1" t="s">
        <v>311</v>
      </c>
      <c r="O282" s="1">
        <v>2024</v>
      </c>
      <c r="P282" s="1">
        <v>2024</v>
      </c>
    </row>
    <row r="283" spans="1:16" ht="30" x14ac:dyDescent="0.25">
      <c r="A283" s="1" t="s">
        <v>433</v>
      </c>
      <c r="B283" s="1">
        <v>527</v>
      </c>
      <c r="C283" s="1" t="s">
        <v>28</v>
      </c>
      <c r="D283" s="1">
        <v>1889</v>
      </c>
      <c r="E283" s="1">
        <v>1891</v>
      </c>
      <c r="F283" s="1">
        <v>40.4</v>
      </c>
      <c r="G283" s="1">
        <v>250</v>
      </c>
      <c r="H283" s="1">
        <v>0</v>
      </c>
      <c r="I283" s="1">
        <f t="shared" si="4"/>
        <v>250</v>
      </c>
      <c r="J283" s="1" t="s">
        <v>29</v>
      </c>
      <c r="K283" s="1" t="s">
        <v>210</v>
      </c>
      <c r="L283" s="1">
        <v>19870101</v>
      </c>
      <c r="M283" s="1" t="s">
        <v>264</v>
      </c>
      <c r="N283" s="1" t="s">
        <v>311</v>
      </c>
      <c r="O283" s="1">
        <v>2024</v>
      </c>
      <c r="P283" s="1">
        <v>2024</v>
      </c>
    </row>
    <row r="284" spans="1:16" ht="30" x14ac:dyDescent="0.25">
      <c r="A284" s="1" t="s">
        <v>434</v>
      </c>
      <c r="B284" s="1">
        <v>529</v>
      </c>
      <c r="C284" s="1" t="s">
        <v>28</v>
      </c>
      <c r="D284" s="1">
        <v>1891</v>
      </c>
      <c r="E284" s="1">
        <v>1894</v>
      </c>
      <c r="F284" s="1">
        <v>33.85</v>
      </c>
      <c r="G284" s="1">
        <v>500</v>
      </c>
      <c r="H284" s="1">
        <v>0</v>
      </c>
      <c r="I284" s="1">
        <f t="shared" si="4"/>
        <v>500</v>
      </c>
      <c r="J284" s="1" t="s">
        <v>29</v>
      </c>
      <c r="K284" s="1" t="s">
        <v>30</v>
      </c>
      <c r="L284" s="1">
        <v>19870101</v>
      </c>
      <c r="M284" s="1" t="s">
        <v>264</v>
      </c>
      <c r="N284" s="1" t="s">
        <v>307</v>
      </c>
      <c r="O284" s="1">
        <v>2024</v>
      </c>
      <c r="P284" s="1">
        <v>2024</v>
      </c>
    </row>
    <row r="285" spans="1:16" ht="30" x14ac:dyDescent="0.25">
      <c r="A285" s="1" t="s">
        <v>435</v>
      </c>
      <c r="B285" s="1">
        <v>530</v>
      </c>
      <c r="C285" s="1" t="s">
        <v>28</v>
      </c>
      <c r="D285" s="1">
        <v>1891</v>
      </c>
      <c r="E285" s="1">
        <v>1998</v>
      </c>
      <c r="F285" s="1">
        <v>35.99</v>
      </c>
      <c r="G285" s="1">
        <v>250</v>
      </c>
      <c r="H285" s="1">
        <v>0</v>
      </c>
      <c r="I285" s="1">
        <f t="shared" si="4"/>
        <v>250</v>
      </c>
      <c r="J285" s="1" t="s">
        <v>29</v>
      </c>
      <c r="K285" s="1" t="s">
        <v>210</v>
      </c>
      <c r="L285" s="1">
        <v>19880101</v>
      </c>
      <c r="M285" s="1" t="s">
        <v>264</v>
      </c>
      <c r="N285" s="1" t="s">
        <v>421</v>
      </c>
      <c r="O285" s="1">
        <v>2024</v>
      </c>
      <c r="P285" s="1">
        <v>2024</v>
      </c>
    </row>
    <row r="286" spans="1:16" ht="30" x14ac:dyDescent="0.25">
      <c r="A286" s="1" t="s">
        <v>436</v>
      </c>
      <c r="B286" s="1">
        <v>532</v>
      </c>
      <c r="C286" s="1" t="s">
        <v>268</v>
      </c>
      <c r="D286" s="1">
        <v>1893</v>
      </c>
      <c r="E286" s="1">
        <v>1892</v>
      </c>
      <c r="F286" s="1">
        <v>33.69</v>
      </c>
      <c r="G286" s="1">
        <v>500</v>
      </c>
      <c r="H286" s="1">
        <v>0</v>
      </c>
      <c r="I286" s="1">
        <f t="shared" si="4"/>
        <v>500</v>
      </c>
      <c r="J286" s="1" t="s">
        <v>29</v>
      </c>
      <c r="K286" s="1" t="s">
        <v>30</v>
      </c>
      <c r="L286" s="1">
        <v>19870101</v>
      </c>
      <c r="M286" s="1" t="s">
        <v>264</v>
      </c>
      <c r="N286" s="1" t="s">
        <v>307</v>
      </c>
      <c r="O286" s="1">
        <v>2024</v>
      </c>
      <c r="P286" s="1">
        <v>2024</v>
      </c>
    </row>
    <row r="287" spans="1:16" ht="30" x14ac:dyDescent="0.25">
      <c r="A287" s="1" t="s">
        <v>437</v>
      </c>
      <c r="B287" s="1">
        <v>533</v>
      </c>
      <c r="C287" s="1" t="s">
        <v>28</v>
      </c>
      <c r="D287" s="1">
        <v>1894</v>
      </c>
      <c r="E287" s="1">
        <v>1735</v>
      </c>
      <c r="F287" s="1">
        <v>30.29</v>
      </c>
      <c r="G287" s="1">
        <v>500</v>
      </c>
      <c r="H287" s="1">
        <v>0</v>
      </c>
      <c r="I287" s="1">
        <f t="shared" si="4"/>
        <v>500</v>
      </c>
      <c r="J287" s="1" t="s">
        <v>29</v>
      </c>
      <c r="K287" s="1" t="s">
        <v>30</v>
      </c>
      <c r="L287" s="1">
        <v>19860101</v>
      </c>
      <c r="M287" s="1" t="s">
        <v>264</v>
      </c>
      <c r="N287" s="1" t="s">
        <v>307</v>
      </c>
      <c r="O287" s="1">
        <v>2024</v>
      </c>
      <c r="P287" s="1">
        <v>2024</v>
      </c>
    </row>
    <row r="288" spans="1:16" ht="30" x14ac:dyDescent="0.25">
      <c r="A288" s="1" t="s">
        <v>438</v>
      </c>
      <c r="B288" s="1">
        <v>575</v>
      </c>
      <c r="C288" s="1" t="s">
        <v>28</v>
      </c>
      <c r="D288" s="1">
        <v>2222</v>
      </c>
      <c r="E288" s="1">
        <v>2224</v>
      </c>
      <c r="F288" s="1">
        <v>36.46</v>
      </c>
      <c r="G288" s="1">
        <v>250</v>
      </c>
      <c r="H288" s="1">
        <v>0</v>
      </c>
      <c r="I288" s="1">
        <f t="shared" si="4"/>
        <v>250</v>
      </c>
      <c r="J288" s="1" t="s">
        <v>29</v>
      </c>
      <c r="K288" s="1" t="s">
        <v>210</v>
      </c>
      <c r="L288" s="1">
        <v>19910101</v>
      </c>
      <c r="M288" s="1" t="s">
        <v>264</v>
      </c>
      <c r="N288" s="1" t="s">
        <v>277</v>
      </c>
      <c r="O288" s="1">
        <v>2024</v>
      </c>
      <c r="P288" s="1">
        <v>2024</v>
      </c>
    </row>
    <row r="289" spans="1:16" ht="30" x14ac:dyDescent="0.25">
      <c r="A289" s="1" t="s">
        <v>439</v>
      </c>
      <c r="B289" s="1">
        <v>606</v>
      </c>
      <c r="C289" s="1" t="s">
        <v>28</v>
      </c>
      <c r="D289" s="1">
        <v>1866</v>
      </c>
      <c r="E289" s="1">
        <v>1867</v>
      </c>
      <c r="F289" s="1">
        <v>15.7</v>
      </c>
      <c r="G289" s="1">
        <v>250</v>
      </c>
      <c r="H289" s="1">
        <v>0</v>
      </c>
      <c r="I289" s="1">
        <f t="shared" si="4"/>
        <v>250</v>
      </c>
      <c r="J289" s="1" t="s">
        <v>29</v>
      </c>
      <c r="K289" s="1" t="s">
        <v>210</v>
      </c>
      <c r="L289" s="1">
        <v>19870101</v>
      </c>
      <c r="M289" s="1" t="s">
        <v>264</v>
      </c>
      <c r="N289" s="1" t="s">
        <v>302</v>
      </c>
      <c r="O289" s="1">
        <v>2024</v>
      </c>
      <c r="P289" s="1">
        <v>2024</v>
      </c>
    </row>
    <row r="290" spans="1:16" ht="30" x14ac:dyDescent="0.25">
      <c r="A290" s="1" t="s">
        <v>440</v>
      </c>
      <c r="B290" s="1">
        <v>607</v>
      </c>
      <c r="C290" s="1" t="s">
        <v>28</v>
      </c>
      <c r="D290" s="1">
        <v>1867</v>
      </c>
      <c r="E290" s="1">
        <v>1871</v>
      </c>
      <c r="F290" s="1">
        <v>16</v>
      </c>
      <c r="G290" s="1">
        <v>250</v>
      </c>
      <c r="H290" s="1">
        <v>0</v>
      </c>
      <c r="I290" s="1">
        <f t="shared" si="4"/>
        <v>250</v>
      </c>
      <c r="J290" s="1" t="s">
        <v>29</v>
      </c>
      <c r="K290" s="1" t="s">
        <v>210</v>
      </c>
      <c r="L290" s="1">
        <v>19870101</v>
      </c>
      <c r="M290" s="1" t="s">
        <v>264</v>
      </c>
      <c r="N290" s="1" t="s">
        <v>302</v>
      </c>
      <c r="O290" s="1">
        <v>2024</v>
      </c>
      <c r="P290" s="1">
        <v>2024</v>
      </c>
    </row>
    <row r="291" spans="1:16" ht="30" x14ac:dyDescent="0.25">
      <c r="A291" s="1" t="s">
        <v>441</v>
      </c>
      <c r="B291" s="1">
        <v>611</v>
      </c>
      <c r="C291" s="1" t="s">
        <v>28</v>
      </c>
      <c r="D291" s="1">
        <v>1873</v>
      </c>
      <c r="E291" s="1">
        <v>1871</v>
      </c>
      <c r="F291" s="1">
        <v>11.71</v>
      </c>
      <c r="G291" s="1">
        <v>315</v>
      </c>
      <c r="H291" s="1">
        <v>0</v>
      </c>
      <c r="I291" s="1">
        <f t="shared" si="4"/>
        <v>315</v>
      </c>
      <c r="J291" s="1" t="s">
        <v>29</v>
      </c>
      <c r="K291" s="1" t="s">
        <v>210</v>
      </c>
      <c r="L291" s="1">
        <v>19870101</v>
      </c>
      <c r="M291" s="1" t="s">
        <v>264</v>
      </c>
      <c r="N291" s="1" t="s">
        <v>279</v>
      </c>
      <c r="O291" s="1">
        <v>2024</v>
      </c>
      <c r="P291" s="1">
        <v>2024</v>
      </c>
    </row>
    <row r="292" spans="1:16" ht="30" x14ac:dyDescent="0.25">
      <c r="A292" s="1" t="s">
        <v>442</v>
      </c>
      <c r="B292" s="1">
        <v>614</v>
      </c>
      <c r="C292" s="1" t="s">
        <v>28</v>
      </c>
      <c r="D292" s="1">
        <v>1876</v>
      </c>
      <c r="E292" s="1">
        <v>1873</v>
      </c>
      <c r="F292" s="1">
        <v>25.43</v>
      </c>
      <c r="G292" s="1">
        <v>315</v>
      </c>
      <c r="H292" s="1">
        <v>0</v>
      </c>
      <c r="I292" s="1">
        <f t="shared" si="4"/>
        <v>315</v>
      </c>
      <c r="J292" s="1" t="s">
        <v>29</v>
      </c>
      <c r="K292" s="1" t="s">
        <v>210</v>
      </c>
      <c r="L292" s="1">
        <v>19870101</v>
      </c>
      <c r="M292" s="1" t="s">
        <v>264</v>
      </c>
      <c r="N292" s="1" t="s">
        <v>279</v>
      </c>
      <c r="O292" s="1">
        <v>2024</v>
      </c>
      <c r="P292" s="1">
        <v>2024</v>
      </c>
    </row>
    <row r="293" spans="1:16" ht="30" x14ac:dyDescent="0.25">
      <c r="A293" s="1" t="s">
        <v>443</v>
      </c>
      <c r="B293" s="1">
        <v>615</v>
      </c>
      <c r="C293" s="1" t="s">
        <v>268</v>
      </c>
      <c r="D293" s="1">
        <v>1878</v>
      </c>
      <c r="E293" s="1">
        <v>1879</v>
      </c>
      <c r="F293" s="1">
        <v>32.83</v>
      </c>
      <c r="G293" s="1">
        <v>250</v>
      </c>
      <c r="H293" s="1">
        <v>0</v>
      </c>
      <c r="I293" s="1">
        <f t="shared" si="4"/>
        <v>250</v>
      </c>
      <c r="J293" s="1" t="s">
        <v>29</v>
      </c>
      <c r="K293" s="1" t="s">
        <v>210</v>
      </c>
      <c r="L293" s="1">
        <v>19870101</v>
      </c>
      <c r="M293" s="1" t="s">
        <v>264</v>
      </c>
      <c r="N293" s="1" t="s">
        <v>269</v>
      </c>
      <c r="O293" s="1">
        <v>2024</v>
      </c>
      <c r="P293" s="1">
        <v>2024</v>
      </c>
    </row>
    <row r="294" spans="1:16" ht="30" x14ac:dyDescent="0.25">
      <c r="A294" s="1" t="s">
        <v>444</v>
      </c>
      <c r="B294" s="1">
        <v>616</v>
      </c>
      <c r="C294" s="1" t="s">
        <v>268</v>
      </c>
      <c r="D294" s="1">
        <v>1879</v>
      </c>
      <c r="E294" s="1">
        <v>2030</v>
      </c>
      <c r="F294" s="1">
        <v>33.47</v>
      </c>
      <c r="G294" s="1">
        <v>250</v>
      </c>
      <c r="H294" s="1">
        <v>0</v>
      </c>
      <c r="I294" s="1">
        <f t="shared" si="4"/>
        <v>250</v>
      </c>
      <c r="J294" s="1" t="s">
        <v>29</v>
      </c>
      <c r="K294" s="1" t="s">
        <v>210</v>
      </c>
      <c r="L294" s="1">
        <v>19880101</v>
      </c>
      <c r="M294" s="1" t="s">
        <v>264</v>
      </c>
      <c r="N294" s="1" t="s">
        <v>269</v>
      </c>
      <c r="O294" s="1">
        <v>2024</v>
      </c>
      <c r="P294" s="1">
        <v>2024</v>
      </c>
    </row>
    <row r="295" spans="1:16" ht="30" x14ac:dyDescent="0.25">
      <c r="A295" s="1" t="s">
        <v>445</v>
      </c>
      <c r="B295" s="1">
        <v>618</v>
      </c>
      <c r="C295" s="1" t="s">
        <v>28</v>
      </c>
      <c r="D295" s="1">
        <v>1880</v>
      </c>
      <c r="E295" s="1">
        <v>1882</v>
      </c>
      <c r="F295" s="1">
        <v>56.62</v>
      </c>
      <c r="G295" s="1">
        <v>250</v>
      </c>
      <c r="H295" s="1">
        <v>0</v>
      </c>
      <c r="I295" s="1">
        <f t="shared" si="4"/>
        <v>250</v>
      </c>
      <c r="J295" s="1" t="s">
        <v>29</v>
      </c>
      <c r="K295" s="1" t="s">
        <v>210</v>
      </c>
      <c r="L295" s="1">
        <v>19870101</v>
      </c>
      <c r="M295" s="1" t="s">
        <v>264</v>
      </c>
      <c r="N295" s="1" t="s">
        <v>271</v>
      </c>
      <c r="O295" s="1">
        <v>2024</v>
      </c>
      <c r="P295" s="1">
        <v>2024</v>
      </c>
    </row>
    <row r="296" spans="1:16" ht="30" x14ac:dyDescent="0.25">
      <c r="A296" s="1" t="s">
        <v>446</v>
      </c>
      <c r="B296" s="1">
        <v>738</v>
      </c>
      <c r="C296" s="1" t="s">
        <v>268</v>
      </c>
      <c r="D296" s="1">
        <v>2029</v>
      </c>
      <c r="E296" s="1">
        <v>2162</v>
      </c>
      <c r="F296" s="1">
        <v>34.46</v>
      </c>
      <c r="G296" s="1">
        <v>250</v>
      </c>
      <c r="H296" s="1">
        <v>0</v>
      </c>
      <c r="I296" s="1">
        <f t="shared" si="4"/>
        <v>250</v>
      </c>
      <c r="J296" s="1" t="s">
        <v>29</v>
      </c>
      <c r="K296" s="1" t="s">
        <v>210</v>
      </c>
      <c r="L296" s="1">
        <v>19860101</v>
      </c>
      <c r="M296" s="1" t="s">
        <v>264</v>
      </c>
      <c r="N296" s="1" t="s">
        <v>269</v>
      </c>
      <c r="O296" s="1">
        <v>2024</v>
      </c>
      <c r="P296" s="1">
        <v>2024</v>
      </c>
    </row>
    <row r="297" spans="1:16" ht="30" x14ac:dyDescent="0.25">
      <c r="A297" s="1" t="s">
        <v>447</v>
      </c>
      <c r="B297" s="1">
        <v>740</v>
      </c>
      <c r="C297" s="1" t="s">
        <v>268</v>
      </c>
      <c r="D297" s="1">
        <v>2030</v>
      </c>
      <c r="E297" s="1">
        <v>2029</v>
      </c>
      <c r="F297" s="1">
        <v>36.94</v>
      </c>
      <c r="G297" s="1">
        <v>250</v>
      </c>
      <c r="H297" s="1">
        <v>0</v>
      </c>
      <c r="I297" s="1">
        <f t="shared" si="4"/>
        <v>250</v>
      </c>
      <c r="J297" s="1" t="s">
        <v>29</v>
      </c>
      <c r="K297" s="1" t="s">
        <v>210</v>
      </c>
      <c r="L297" s="1">
        <v>19880101</v>
      </c>
      <c r="M297" s="1" t="s">
        <v>264</v>
      </c>
      <c r="N297" s="1" t="s">
        <v>269</v>
      </c>
      <c r="O297" s="1">
        <v>2024</v>
      </c>
      <c r="P297" s="1">
        <v>2024</v>
      </c>
    </row>
    <row r="298" spans="1:16" ht="30" x14ac:dyDescent="0.25">
      <c r="A298" s="1" t="s">
        <v>448</v>
      </c>
      <c r="B298" s="1">
        <v>917</v>
      </c>
      <c r="C298" s="1" t="s">
        <v>268</v>
      </c>
      <c r="D298" s="1" t="s">
        <v>346</v>
      </c>
      <c r="E298" s="1">
        <v>1734</v>
      </c>
      <c r="F298" s="1">
        <v>56.15</v>
      </c>
      <c r="G298" s="1">
        <v>500</v>
      </c>
      <c r="H298" s="1">
        <v>0</v>
      </c>
      <c r="I298" s="1">
        <f t="shared" si="4"/>
        <v>500</v>
      </c>
      <c r="J298" s="1" t="s">
        <v>29</v>
      </c>
      <c r="K298" s="1" t="s">
        <v>30</v>
      </c>
      <c r="L298" s="1">
        <v>19860101</v>
      </c>
      <c r="M298" s="1" t="s">
        <v>264</v>
      </c>
      <c r="N298" s="1" t="s">
        <v>307</v>
      </c>
      <c r="O298" s="1">
        <v>2024</v>
      </c>
      <c r="P298" s="1">
        <v>2024</v>
      </c>
    </row>
  </sheetData>
  <autoFilter ref="A1:P298" xr:uid="{4BBFE288-ED4B-48E0-8C0B-B9F0259B9518}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E5DC0-90C8-46E5-8F94-CFF1335E2F61}">
  <sheetPr>
    <tabColor rgb="FFFFC000"/>
  </sheetPr>
  <dimension ref="A1:P5"/>
  <sheetViews>
    <sheetView workbookViewId="0">
      <selection activeCell="F5" sqref="F5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1485</v>
      </c>
      <c r="B2">
        <v>798</v>
      </c>
      <c r="C2" t="s">
        <v>268</v>
      </c>
      <c r="D2">
        <v>41059</v>
      </c>
      <c r="E2">
        <v>41062</v>
      </c>
      <c r="F2">
        <v>24.83</v>
      </c>
      <c r="G2">
        <v>400</v>
      </c>
      <c r="H2">
        <v>0</v>
      </c>
      <c r="I2">
        <f t="shared" ref="I2:I3" si="0">G2</f>
        <v>400</v>
      </c>
      <c r="J2" t="s">
        <v>29</v>
      </c>
      <c r="K2" t="s">
        <v>648</v>
      </c>
      <c r="L2">
        <v>20090101</v>
      </c>
      <c r="M2" t="s">
        <v>31</v>
      </c>
      <c r="N2" t="s">
        <v>649</v>
      </c>
      <c r="O2">
        <v>2024</v>
      </c>
      <c r="P2">
        <v>0</v>
      </c>
    </row>
    <row r="3" spans="1:16" x14ac:dyDescent="0.25">
      <c r="A3" t="s">
        <v>1486</v>
      </c>
      <c r="B3">
        <v>799</v>
      </c>
      <c r="C3" t="s">
        <v>268</v>
      </c>
      <c r="D3">
        <v>41062</v>
      </c>
      <c r="E3">
        <v>41065</v>
      </c>
      <c r="F3">
        <v>84.93</v>
      </c>
      <c r="G3">
        <v>400</v>
      </c>
      <c r="H3">
        <v>0</v>
      </c>
      <c r="I3">
        <f t="shared" si="0"/>
        <v>400</v>
      </c>
      <c r="J3" t="s">
        <v>29</v>
      </c>
      <c r="K3" t="s">
        <v>648</v>
      </c>
      <c r="L3">
        <v>20090101</v>
      </c>
      <c r="M3" t="s">
        <v>31</v>
      </c>
      <c r="N3" t="s">
        <v>649</v>
      </c>
      <c r="O3">
        <v>2024</v>
      </c>
      <c r="P3">
        <v>0</v>
      </c>
    </row>
    <row r="4" spans="1:16" x14ac:dyDescent="0.25">
      <c r="A4" t="s">
        <v>1685</v>
      </c>
      <c r="B4">
        <v>3006</v>
      </c>
      <c r="C4" t="s">
        <v>28</v>
      </c>
      <c r="D4">
        <v>1362</v>
      </c>
      <c r="E4">
        <v>1363</v>
      </c>
      <c r="F4">
        <v>1.85</v>
      </c>
      <c r="G4">
        <v>400</v>
      </c>
      <c r="H4">
        <v>0</v>
      </c>
      <c r="I4">
        <f t="shared" ref="I4" si="1">G4</f>
        <v>400</v>
      </c>
      <c r="J4" t="s">
        <v>29</v>
      </c>
      <c r="K4" t="s">
        <v>1686</v>
      </c>
      <c r="L4">
        <v>19920101</v>
      </c>
      <c r="M4" t="s">
        <v>161</v>
      </c>
      <c r="N4" t="s">
        <v>1038</v>
      </c>
      <c r="O4">
        <v>2024</v>
      </c>
      <c r="P4">
        <v>0</v>
      </c>
    </row>
    <row r="5" spans="1:16" x14ac:dyDescent="0.25">
      <c r="F5">
        <f>SUM(F2:F4)</f>
        <v>111.61</v>
      </c>
    </row>
  </sheetData>
  <autoFilter ref="A1:P4" xr:uid="{5B932A52-97B4-4E9A-97E8-1CB23E2BF40D}">
    <sortState xmlns:xlrd2="http://schemas.microsoft.com/office/spreadsheetml/2017/richdata2" ref="A2:P4">
      <sortCondition descending="1" ref="P1:P4"/>
    </sortState>
  </autoFilter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9CF01-9F9B-4233-84CF-558B656B47B8}">
  <sheetPr>
    <tabColor rgb="FFFFC000"/>
  </sheetPr>
  <dimension ref="A1:P7"/>
  <sheetViews>
    <sheetView workbookViewId="0">
      <selection activeCell="F7" sqref="F7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1489</v>
      </c>
      <c r="B2" t="s">
        <v>1490</v>
      </c>
      <c r="C2" t="s">
        <v>28</v>
      </c>
      <c r="D2">
        <v>40200</v>
      </c>
      <c r="E2">
        <v>40210</v>
      </c>
      <c r="F2">
        <v>24.84</v>
      </c>
      <c r="G2">
        <v>400</v>
      </c>
      <c r="H2">
        <v>0</v>
      </c>
      <c r="I2">
        <f t="shared" ref="I2:I6" si="0">G2</f>
        <v>400</v>
      </c>
      <c r="J2" t="s">
        <v>29</v>
      </c>
      <c r="K2" t="s">
        <v>482</v>
      </c>
      <c r="L2">
        <v>19970101</v>
      </c>
      <c r="M2" t="s">
        <v>31</v>
      </c>
      <c r="N2" t="s">
        <v>32</v>
      </c>
      <c r="O2">
        <v>2024</v>
      </c>
      <c r="P2">
        <v>0</v>
      </c>
    </row>
    <row r="3" spans="1:16" x14ac:dyDescent="0.25">
      <c r="A3" t="s">
        <v>1491</v>
      </c>
      <c r="B3" t="s">
        <v>1492</v>
      </c>
      <c r="C3" t="s">
        <v>28</v>
      </c>
      <c r="D3">
        <v>40330</v>
      </c>
      <c r="E3">
        <v>40340</v>
      </c>
      <c r="F3">
        <v>23.4</v>
      </c>
      <c r="G3">
        <v>400</v>
      </c>
      <c r="H3">
        <v>0</v>
      </c>
      <c r="I3">
        <f t="shared" si="0"/>
        <v>400</v>
      </c>
      <c r="J3" t="s">
        <v>29</v>
      </c>
      <c r="K3" t="s">
        <v>482</v>
      </c>
      <c r="L3">
        <v>19970101</v>
      </c>
      <c r="M3" t="s">
        <v>31</v>
      </c>
      <c r="N3" t="s">
        <v>139</v>
      </c>
      <c r="O3">
        <v>2024</v>
      </c>
      <c r="P3">
        <v>0</v>
      </c>
    </row>
    <row r="4" spans="1:16" x14ac:dyDescent="0.25">
      <c r="A4" t="s">
        <v>1530</v>
      </c>
      <c r="B4" t="s">
        <v>1531</v>
      </c>
      <c r="C4" t="s">
        <v>28</v>
      </c>
      <c r="D4">
        <v>40210</v>
      </c>
      <c r="E4">
        <v>40220</v>
      </c>
      <c r="F4">
        <v>50.86</v>
      </c>
      <c r="G4">
        <v>400</v>
      </c>
      <c r="H4">
        <v>0</v>
      </c>
      <c r="I4">
        <f t="shared" si="0"/>
        <v>400</v>
      </c>
      <c r="J4" t="s">
        <v>29</v>
      </c>
      <c r="K4" t="s">
        <v>482</v>
      </c>
      <c r="L4">
        <v>19970101</v>
      </c>
      <c r="M4" t="s">
        <v>31</v>
      </c>
      <c r="N4" t="s">
        <v>32</v>
      </c>
      <c r="O4">
        <v>2024</v>
      </c>
      <c r="P4">
        <v>0</v>
      </c>
    </row>
    <row r="5" spans="1:16" x14ac:dyDescent="0.25">
      <c r="A5" t="s">
        <v>1532</v>
      </c>
      <c r="B5" t="s">
        <v>1533</v>
      </c>
      <c r="C5" t="s">
        <v>28</v>
      </c>
      <c r="D5" t="s">
        <v>1534</v>
      </c>
      <c r="E5">
        <v>40350</v>
      </c>
      <c r="F5">
        <v>36.270000000000003</v>
      </c>
      <c r="G5">
        <v>400</v>
      </c>
      <c r="H5">
        <v>0</v>
      </c>
      <c r="I5">
        <f t="shared" si="0"/>
        <v>400</v>
      </c>
      <c r="J5" t="s">
        <v>29</v>
      </c>
      <c r="K5" t="s">
        <v>482</v>
      </c>
      <c r="L5">
        <v>19970101</v>
      </c>
      <c r="M5" t="s">
        <v>31</v>
      </c>
      <c r="N5" t="s">
        <v>139</v>
      </c>
      <c r="O5">
        <v>2024</v>
      </c>
      <c r="P5">
        <v>0</v>
      </c>
    </row>
    <row r="6" spans="1:16" x14ac:dyDescent="0.25">
      <c r="A6" t="s">
        <v>1535</v>
      </c>
      <c r="B6" t="s">
        <v>1536</v>
      </c>
      <c r="C6" t="s">
        <v>28</v>
      </c>
      <c r="D6">
        <v>40220</v>
      </c>
      <c r="E6">
        <v>40330</v>
      </c>
      <c r="F6">
        <v>49.64</v>
      </c>
      <c r="G6">
        <v>400</v>
      </c>
      <c r="H6">
        <v>0</v>
      </c>
      <c r="I6">
        <f t="shared" si="0"/>
        <v>400</v>
      </c>
      <c r="J6" t="s">
        <v>29</v>
      </c>
      <c r="K6" t="s">
        <v>482</v>
      </c>
      <c r="L6">
        <v>19970101</v>
      </c>
      <c r="M6" t="s">
        <v>31</v>
      </c>
      <c r="N6" t="s">
        <v>32</v>
      </c>
      <c r="O6">
        <v>2024</v>
      </c>
      <c r="P6">
        <v>0</v>
      </c>
    </row>
    <row r="7" spans="1:16" x14ac:dyDescent="0.25">
      <c r="F7">
        <f>SUM(F2:F6)</f>
        <v>185.01</v>
      </c>
    </row>
  </sheetData>
  <autoFilter ref="A1:P6" xr:uid="{5B932A52-97B4-4E9A-97E8-1CB23E2BF40D}">
    <sortState xmlns:xlrd2="http://schemas.microsoft.com/office/spreadsheetml/2017/richdata2" ref="A2:P6">
      <sortCondition descending="1" ref="P1:P6"/>
    </sortState>
  </autoFilter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438FD-E910-47FA-A0E0-86BB96FF5B0A}">
  <sheetPr>
    <tabColor rgb="FFFFC000"/>
  </sheetPr>
  <dimension ref="A1:P123"/>
  <sheetViews>
    <sheetView topLeftCell="A97" workbookViewId="0">
      <selection activeCell="F123" sqref="F123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1487</v>
      </c>
      <c r="B2" t="s">
        <v>1488</v>
      </c>
      <c r="C2" t="s">
        <v>28</v>
      </c>
      <c r="D2">
        <v>40675</v>
      </c>
      <c r="E2">
        <v>40761</v>
      </c>
      <c r="F2">
        <v>26.35</v>
      </c>
      <c r="G2">
        <v>400</v>
      </c>
      <c r="H2">
        <v>0</v>
      </c>
      <c r="I2">
        <f t="shared" ref="I2:I53" si="0">G2</f>
        <v>400</v>
      </c>
      <c r="J2" t="s">
        <v>29</v>
      </c>
      <c r="K2" t="s">
        <v>30</v>
      </c>
      <c r="L2">
        <v>19880101</v>
      </c>
      <c r="M2" t="s">
        <v>31</v>
      </c>
      <c r="N2" t="s">
        <v>1264</v>
      </c>
      <c r="O2">
        <v>2024</v>
      </c>
      <c r="P2">
        <v>0</v>
      </c>
    </row>
    <row r="3" spans="1:16" x14ac:dyDescent="0.25">
      <c r="A3" t="s">
        <v>1493</v>
      </c>
      <c r="B3" t="s">
        <v>1494</v>
      </c>
      <c r="C3" t="s">
        <v>28</v>
      </c>
      <c r="D3">
        <v>40850</v>
      </c>
      <c r="E3">
        <v>40890</v>
      </c>
      <c r="F3">
        <v>60.5</v>
      </c>
      <c r="G3">
        <v>400</v>
      </c>
      <c r="H3">
        <v>0</v>
      </c>
      <c r="I3">
        <f t="shared" si="0"/>
        <v>400</v>
      </c>
      <c r="J3" t="s">
        <v>29</v>
      </c>
      <c r="K3" t="s">
        <v>30</v>
      </c>
      <c r="L3">
        <v>19830101</v>
      </c>
      <c r="M3" t="s">
        <v>31</v>
      </c>
      <c r="N3" t="s">
        <v>95</v>
      </c>
      <c r="O3">
        <v>2024</v>
      </c>
      <c r="P3">
        <v>0</v>
      </c>
    </row>
    <row r="4" spans="1:16" x14ac:dyDescent="0.25">
      <c r="A4" t="s">
        <v>1498</v>
      </c>
      <c r="B4" t="s">
        <v>1499</v>
      </c>
      <c r="C4" t="s">
        <v>28</v>
      </c>
      <c r="D4">
        <v>45140</v>
      </c>
      <c r="E4">
        <v>45150</v>
      </c>
      <c r="F4">
        <v>50.51</v>
      </c>
      <c r="G4">
        <v>400</v>
      </c>
      <c r="H4">
        <v>0</v>
      </c>
      <c r="I4">
        <f t="shared" si="0"/>
        <v>400</v>
      </c>
      <c r="J4" t="s">
        <v>29</v>
      </c>
      <c r="K4" t="s">
        <v>30</v>
      </c>
      <c r="L4">
        <v>19500101</v>
      </c>
      <c r="M4" t="s">
        <v>31</v>
      </c>
      <c r="N4" t="s">
        <v>1497</v>
      </c>
      <c r="O4">
        <v>2024</v>
      </c>
      <c r="P4">
        <v>0</v>
      </c>
    </row>
    <row r="5" spans="1:16" x14ac:dyDescent="0.25">
      <c r="A5" t="s">
        <v>1502</v>
      </c>
      <c r="B5" t="s">
        <v>1503</v>
      </c>
      <c r="C5" t="s">
        <v>28</v>
      </c>
      <c r="D5">
        <v>45155</v>
      </c>
      <c r="E5">
        <v>45160</v>
      </c>
      <c r="F5">
        <v>43.12</v>
      </c>
      <c r="G5">
        <v>400</v>
      </c>
      <c r="H5">
        <v>0</v>
      </c>
      <c r="I5">
        <f t="shared" si="0"/>
        <v>400</v>
      </c>
      <c r="J5" t="s">
        <v>29</v>
      </c>
      <c r="K5" t="s">
        <v>30</v>
      </c>
      <c r="L5">
        <v>19500101</v>
      </c>
      <c r="M5" t="s">
        <v>31</v>
      </c>
      <c r="N5" t="s">
        <v>1497</v>
      </c>
      <c r="O5">
        <v>2024</v>
      </c>
      <c r="P5">
        <v>0</v>
      </c>
    </row>
    <row r="6" spans="1:16" x14ac:dyDescent="0.25">
      <c r="A6" t="s">
        <v>1506</v>
      </c>
      <c r="B6" t="s">
        <v>1507</v>
      </c>
      <c r="C6" t="s">
        <v>28</v>
      </c>
      <c r="D6">
        <v>45170</v>
      </c>
      <c r="E6">
        <v>45175</v>
      </c>
      <c r="F6">
        <v>15.01</v>
      </c>
      <c r="G6">
        <v>400</v>
      </c>
      <c r="H6">
        <v>0</v>
      </c>
      <c r="I6">
        <f t="shared" si="0"/>
        <v>400</v>
      </c>
      <c r="J6" t="s">
        <v>29</v>
      </c>
      <c r="K6" t="s">
        <v>30</v>
      </c>
      <c r="L6">
        <v>19500101</v>
      </c>
      <c r="M6" t="s">
        <v>31</v>
      </c>
      <c r="N6" t="s">
        <v>1497</v>
      </c>
      <c r="O6">
        <v>2024</v>
      </c>
      <c r="P6">
        <v>0</v>
      </c>
    </row>
    <row r="7" spans="1:16" x14ac:dyDescent="0.25">
      <c r="A7" t="s">
        <v>1508</v>
      </c>
      <c r="B7" t="s">
        <v>1509</v>
      </c>
      <c r="C7" t="s">
        <v>28</v>
      </c>
      <c r="D7">
        <v>45170</v>
      </c>
      <c r="E7">
        <v>45180</v>
      </c>
      <c r="F7">
        <v>40.36</v>
      </c>
      <c r="G7">
        <v>400</v>
      </c>
      <c r="H7">
        <v>0</v>
      </c>
      <c r="I7">
        <f t="shared" si="0"/>
        <v>400</v>
      </c>
      <c r="J7" t="s">
        <v>29</v>
      </c>
      <c r="K7" t="s">
        <v>30</v>
      </c>
      <c r="L7">
        <v>19500101</v>
      </c>
      <c r="M7" t="s">
        <v>31</v>
      </c>
      <c r="N7" t="s">
        <v>1497</v>
      </c>
      <c r="O7">
        <v>2024</v>
      </c>
      <c r="P7">
        <v>0</v>
      </c>
    </row>
    <row r="8" spans="1:16" x14ac:dyDescent="0.25">
      <c r="A8" t="s">
        <v>1514</v>
      </c>
      <c r="B8" t="s">
        <v>1515</v>
      </c>
      <c r="C8" t="s">
        <v>28</v>
      </c>
      <c r="D8">
        <v>45200</v>
      </c>
      <c r="E8">
        <v>45210</v>
      </c>
      <c r="F8">
        <v>28.03</v>
      </c>
      <c r="G8">
        <v>400</v>
      </c>
      <c r="H8">
        <v>0</v>
      </c>
      <c r="I8">
        <f t="shared" si="0"/>
        <v>400</v>
      </c>
      <c r="J8" t="s">
        <v>29</v>
      </c>
      <c r="K8" t="s">
        <v>30</v>
      </c>
      <c r="L8">
        <v>19500101</v>
      </c>
      <c r="M8" t="s">
        <v>31</v>
      </c>
      <c r="N8" t="s">
        <v>1497</v>
      </c>
      <c r="O8">
        <v>2024</v>
      </c>
      <c r="P8">
        <v>0</v>
      </c>
    </row>
    <row r="9" spans="1:16" x14ac:dyDescent="0.25">
      <c r="A9" t="s">
        <v>1516</v>
      </c>
      <c r="B9" t="s">
        <v>1517</v>
      </c>
      <c r="C9" t="s">
        <v>28</v>
      </c>
      <c r="D9">
        <v>45220</v>
      </c>
      <c r="E9">
        <v>45230</v>
      </c>
      <c r="F9">
        <v>14.67</v>
      </c>
      <c r="G9">
        <v>400</v>
      </c>
      <c r="H9">
        <v>0</v>
      </c>
      <c r="I9">
        <f t="shared" si="0"/>
        <v>400</v>
      </c>
      <c r="J9" t="s">
        <v>29</v>
      </c>
      <c r="K9" t="s">
        <v>30</v>
      </c>
      <c r="L9">
        <v>19500101</v>
      </c>
      <c r="M9" t="s">
        <v>31</v>
      </c>
      <c r="N9" t="s">
        <v>1497</v>
      </c>
      <c r="O9">
        <v>2024</v>
      </c>
      <c r="P9">
        <v>0</v>
      </c>
    </row>
    <row r="10" spans="1:16" x14ac:dyDescent="0.25">
      <c r="A10" t="s">
        <v>1518</v>
      </c>
      <c r="B10" t="s">
        <v>1519</v>
      </c>
      <c r="C10" t="s">
        <v>28</v>
      </c>
      <c r="D10">
        <v>45230</v>
      </c>
      <c r="E10">
        <v>45240</v>
      </c>
      <c r="F10">
        <v>20.58</v>
      </c>
      <c r="G10">
        <v>400</v>
      </c>
      <c r="H10">
        <v>0</v>
      </c>
      <c r="I10">
        <f t="shared" si="0"/>
        <v>400</v>
      </c>
      <c r="J10" t="s">
        <v>29</v>
      </c>
      <c r="K10" t="s">
        <v>30</v>
      </c>
      <c r="L10">
        <v>19500101</v>
      </c>
      <c r="M10" t="s">
        <v>31</v>
      </c>
      <c r="N10" t="s">
        <v>1497</v>
      </c>
      <c r="O10">
        <v>2024</v>
      </c>
      <c r="P10">
        <v>0</v>
      </c>
    </row>
    <row r="11" spans="1:16" x14ac:dyDescent="0.25">
      <c r="A11" t="s">
        <v>1520</v>
      </c>
      <c r="B11" t="s">
        <v>1521</v>
      </c>
      <c r="C11" t="s">
        <v>28</v>
      </c>
      <c r="D11">
        <v>45240</v>
      </c>
      <c r="E11">
        <v>45250</v>
      </c>
      <c r="F11">
        <v>42.91</v>
      </c>
      <c r="G11">
        <v>400</v>
      </c>
      <c r="H11">
        <v>0</v>
      </c>
      <c r="I11">
        <f t="shared" si="0"/>
        <v>400</v>
      </c>
      <c r="J11" t="s">
        <v>29</v>
      </c>
      <c r="K11" t="s">
        <v>30</v>
      </c>
      <c r="L11">
        <v>19500101</v>
      </c>
      <c r="M11" t="s">
        <v>31</v>
      </c>
      <c r="N11" t="s">
        <v>1497</v>
      </c>
      <c r="O11">
        <v>2024</v>
      </c>
      <c r="P11">
        <v>0</v>
      </c>
    </row>
    <row r="12" spans="1:16" x14ac:dyDescent="0.25">
      <c r="A12" t="s">
        <v>1522</v>
      </c>
      <c r="B12" t="s">
        <v>1523</v>
      </c>
      <c r="C12" t="s">
        <v>28</v>
      </c>
      <c r="D12">
        <v>45250</v>
      </c>
      <c r="E12">
        <v>45260</v>
      </c>
      <c r="F12">
        <v>18.91</v>
      </c>
      <c r="G12">
        <v>400</v>
      </c>
      <c r="H12">
        <v>0</v>
      </c>
      <c r="I12">
        <f t="shared" si="0"/>
        <v>400</v>
      </c>
      <c r="J12" t="s">
        <v>29</v>
      </c>
      <c r="K12" t="s">
        <v>30</v>
      </c>
      <c r="L12">
        <v>19500101</v>
      </c>
      <c r="M12" t="s">
        <v>31</v>
      </c>
      <c r="N12" t="s">
        <v>1497</v>
      </c>
      <c r="O12">
        <v>2024</v>
      </c>
      <c r="P12">
        <v>0</v>
      </c>
    </row>
    <row r="13" spans="1:16" x14ac:dyDescent="0.25">
      <c r="A13" t="s">
        <v>1524</v>
      </c>
      <c r="B13" t="s">
        <v>1525</v>
      </c>
      <c r="C13" t="s">
        <v>28</v>
      </c>
      <c r="D13">
        <v>45260</v>
      </c>
      <c r="E13">
        <v>45261</v>
      </c>
      <c r="F13">
        <v>27.19</v>
      </c>
      <c r="G13">
        <v>400</v>
      </c>
      <c r="H13">
        <v>0</v>
      </c>
      <c r="I13">
        <f t="shared" si="0"/>
        <v>400</v>
      </c>
      <c r="J13" t="s">
        <v>29</v>
      </c>
      <c r="K13" t="s">
        <v>30</v>
      </c>
      <c r="L13">
        <v>19500101</v>
      </c>
      <c r="M13" t="s">
        <v>31</v>
      </c>
      <c r="N13" t="s">
        <v>1497</v>
      </c>
      <c r="O13">
        <v>2024</v>
      </c>
      <c r="P13">
        <v>0</v>
      </c>
    </row>
    <row r="14" spans="1:16" x14ac:dyDescent="0.25">
      <c r="A14" t="s">
        <v>1526</v>
      </c>
      <c r="B14" t="s">
        <v>1527</v>
      </c>
      <c r="C14" t="s">
        <v>28</v>
      </c>
      <c r="D14">
        <v>45260</v>
      </c>
      <c r="E14">
        <v>45262</v>
      </c>
      <c r="F14">
        <v>62.29</v>
      </c>
      <c r="G14">
        <v>400</v>
      </c>
      <c r="H14">
        <v>0</v>
      </c>
      <c r="I14">
        <f t="shared" si="0"/>
        <v>400</v>
      </c>
      <c r="J14" t="s">
        <v>29</v>
      </c>
      <c r="K14" t="s">
        <v>30</v>
      </c>
      <c r="L14">
        <v>19500101</v>
      </c>
      <c r="M14" t="s">
        <v>31</v>
      </c>
      <c r="N14" t="s">
        <v>1497</v>
      </c>
      <c r="O14">
        <v>2024</v>
      </c>
      <c r="P14">
        <v>0</v>
      </c>
    </row>
    <row r="15" spans="1:16" x14ac:dyDescent="0.25">
      <c r="A15" t="s">
        <v>1528</v>
      </c>
      <c r="B15" t="s">
        <v>1529</v>
      </c>
      <c r="C15" t="s">
        <v>28</v>
      </c>
      <c r="D15">
        <v>45262</v>
      </c>
      <c r="E15">
        <v>45263</v>
      </c>
      <c r="F15">
        <v>51.28</v>
      </c>
      <c r="G15">
        <v>400</v>
      </c>
      <c r="H15">
        <v>0</v>
      </c>
      <c r="I15">
        <f t="shared" si="0"/>
        <v>400</v>
      </c>
      <c r="J15" t="s">
        <v>29</v>
      </c>
      <c r="K15" t="s">
        <v>30</v>
      </c>
      <c r="L15">
        <v>19500101</v>
      </c>
      <c r="M15" t="s">
        <v>31</v>
      </c>
      <c r="N15" t="s">
        <v>1497</v>
      </c>
      <c r="O15">
        <v>2024</v>
      </c>
      <c r="P15">
        <v>0</v>
      </c>
    </row>
    <row r="16" spans="1:16" x14ac:dyDescent="0.25">
      <c r="A16" t="s">
        <v>1537</v>
      </c>
      <c r="B16" t="s">
        <v>1538</v>
      </c>
      <c r="C16" t="s">
        <v>28</v>
      </c>
      <c r="D16">
        <v>40350</v>
      </c>
      <c r="E16">
        <v>40480</v>
      </c>
      <c r="F16">
        <v>31.17</v>
      </c>
      <c r="G16">
        <v>400</v>
      </c>
      <c r="H16">
        <v>0</v>
      </c>
      <c r="I16">
        <f t="shared" si="0"/>
        <v>400</v>
      </c>
      <c r="J16" t="s">
        <v>29</v>
      </c>
      <c r="K16" t="s">
        <v>30</v>
      </c>
      <c r="L16">
        <v>19700101</v>
      </c>
      <c r="M16" t="s">
        <v>31</v>
      </c>
      <c r="N16" t="s">
        <v>139</v>
      </c>
      <c r="O16">
        <v>2024</v>
      </c>
      <c r="P16">
        <v>0</v>
      </c>
    </row>
    <row r="17" spans="1:16" x14ac:dyDescent="0.25">
      <c r="A17" t="s">
        <v>1539</v>
      </c>
      <c r="B17" t="s">
        <v>1540</v>
      </c>
      <c r="C17" t="s">
        <v>28</v>
      </c>
      <c r="D17">
        <v>40860</v>
      </c>
      <c r="E17">
        <v>40870</v>
      </c>
      <c r="F17">
        <v>41.06</v>
      </c>
      <c r="G17">
        <v>400</v>
      </c>
      <c r="H17">
        <v>0</v>
      </c>
      <c r="I17">
        <f t="shared" si="0"/>
        <v>400</v>
      </c>
      <c r="J17" t="s">
        <v>29</v>
      </c>
      <c r="K17" t="s">
        <v>30</v>
      </c>
      <c r="L17">
        <v>19850101</v>
      </c>
      <c r="M17" t="s">
        <v>31</v>
      </c>
      <c r="N17" t="s">
        <v>1290</v>
      </c>
      <c r="O17">
        <v>2024</v>
      </c>
      <c r="P17">
        <v>0</v>
      </c>
    </row>
    <row r="18" spans="1:16" x14ac:dyDescent="0.25">
      <c r="A18" t="s">
        <v>1541</v>
      </c>
      <c r="B18" t="s">
        <v>1542</v>
      </c>
      <c r="C18" t="s">
        <v>28</v>
      </c>
      <c r="D18">
        <v>40890</v>
      </c>
      <c r="E18">
        <v>40920</v>
      </c>
      <c r="F18">
        <v>45.69</v>
      </c>
      <c r="G18">
        <v>400</v>
      </c>
      <c r="H18">
        <v>0</v>
      </c>
      <c r="I18">
        <f t="shared" si="0"/>
        <v>400</v>
      </c>
      <c r="J18" t="s">
        <v>29</v>
      </c>
      <c r="K18" t="s">
        <v>30</v>
      </c>
      <c r="L18">
        <v>19830101</v>
      </c>
      <c r="M18" t="s">
        <v>31</v>
      </c>
      <c r="N18" t="s">
        <v>95</v>
      </c>
      <c r="O18">
        <v>2024</v>
      </c>
      <c r="P18">
        <v>0</v>
      </c>
    </row>
    <row r="19" spans="1:16" x14ac:dyDescent="0.25">
      <c r="A19" t="s">
        <v>1543</v>
      </c>
      <c r="B19" t="s">
        <v>1544</v>
      </c>
      <c r="C19" t="s">
        <v>28</v>
      </c>
      <c r="D19">
        <v>40661</v>
      </c>
      <c r="E19">
        <v>40662</v>
      </c>
      <c r="F19">
        <v>50.05</v>
      </c>
      <c r="G19">
        <v>400</v>
      </c>
      <c r="H19">
        <v>0</v>
      </c>
      <c r="I19">
        <f t="shared" si="0"/>
        <v>400</v>
      </c>
      <c r="J19" t="s">
        <v>29</v>
      </c>
      <c r="K19" t="s">
        <v>30</v>
      </c>
      <c r="L19">
        <v>19910101</v>
      </c>
      <c r="M19" t="s">
        <v>31</v>
      </c>
      <c r="N19" t="s">
        <v>1264</v>
      </c>
      <c r="O19">
        <v>2024</v>
      </c>
      <c r="P19">
        <v>0</v>
      </c>
    </row>
    <row r="20" spans="1:16" x14ac:dyDescent="0.25">
      <c r="A20" t="s">
        <v>1545</v>
      </c>
      <c r="B20" t="s">
        <v>1546</v>
      </c>
      <c r="C20" t="s">
        <v>28</v>
      </c>
      <c r="D20">
        <v>40662</v>
      </c>
      <c r="E20">
        <v>40665</v>
      </c>
      <c r="F20">
        <v>49.86</v>
      </c>
      <c r="G20">
        <v>400</v>
      </c>
      <c r="H20">
        <v>0</v>
      </c>
      <c r="I20">
        <f t="shared" si="0"/>
        <v>400</v>
      </c>
      <c r="J20" t="s">
        <v>29</v>
      </c>
      <c r="K20" t="s">
        <v>30</v>
      </c>
      <c r="L20">
        <v>19910101</v>
      </c>
      <c r="M20" t="s">
        <v>31</v>
      </c>
      <c r="N20" t="s">
        <v>1264</v>
      </c>
      <c r="O20">
        <v>2024</v>
      </c>
      <c r="P20">
        <v>0</v>
      </c>
    </row>
    <row r="21" spans="1:16" x14ac:dyDescent="0.25">
      <c r="A21" t="s">
        <v>1547</v>
      </c>
      <c r="B21" t="s">
        <v>1548</v>
      </c>
      <c r="C21" t="s">
        <v>28</v>
      </c>
      <c r="D21">
        <v>41950</v>
      </c>
      <c r="E21">
        <v>41960</v>
      </c>
      <c r="F21">
        <v>20.37</v>
      </c>
      <c r="G21">
        <v>400</v>
      </c>
      <c r="H21">
        <v>0</v>
      </c>
      <c r="I21">
        <f t="shared" si="0"/>
        <v>400</v>
      </c>
      <c r="J21" t="s">
        <v>29</v>
      </c>
      <c r="K21" t="s">
        <v>30</v>
      </c>
      <c r="L21">
        <v>19740101</v>
      </c>
      <c r="M21" t="s">
        <v>31</v>
      </c>
      <c r="N21" t="s">
        <v>1247</v>
      </c>
      <c r="O21">
        <v>2024</v>
      </c>
      <c r="P21">
        <v>0</v>
      </c>
    </row>
    <row r="22" spans="1:16" x14ac:dyDescent="0.25">
      <c r="A22" t="s">
        <v>1549</v>
      </c>
      <c r="B22" t="s">
        <v>1550</v>
      </c>
      <c r="C22" t="s">
        <v>28</v>
      </c>
      <c r="D22">
        <v>41880</v>
      </c>
      <c r="E22">
        <v>41890</v>
      </c>
      <c r="F22">
        <v>44.32</v>
      </c>
      <c r="G22">
        <v>400</v>
      </c>
      <c r="H22">
        <v>0</v>
      </c>
      <c r="I22">
        <f t="shared" si="0"/>
        <v>400</v>
      </c>
      <c r="J22" t="s">
        <v>29</v>
      </c>
      <c r="K22" t="s">
        <v>30</v>
      </c>
      <c r="L22">
        <v>19810101</v>
      </c>
      <c r="M22" t="s">
        <v>31</v>
      </c>
      <c r="N22" t="s">
        <v>802</v>
      </c>
      <c r="O22">
        <v>2024</v>
      </c>
      <c r="P22">
        <v>0</v>
      </c>
    </row>
    <row r="23" spans="1:16" x14ac:dyDescent="0.25">
      <c r="A23" t="s">
        <v>1551</v>
      </c>
      <c r="B23" t="s">
        <v>1552</v>
      </c>
      <c r="C23" t="s">
        <v>28</v>
      </c>
      <c r="D23">
        <v>41890</v>
      </c>
      <c r="E23">
        <v>41900</v>
      </c>
      <c r="F23">
        <v>23.6</v>
      </c>
      <c r="G23">
        <v>400</v>
      </c>
      <c r="H23">
        <v>0</v>
      </c>
      <c r="I23">
        <f t="shared" si="0"/>
        <v>400</v>
      </c>
      <c r="J23" t="s">
        <v>29</v>
      </c>
      <c r="K23" t="s">
        <v>30</v>
      </c>
      <c r="L23">
        <v>19810101</v>
      </c>
      <c r="M23" t="s">
        <v>31</v>
      </c>
      <c r="N23" t="s">
        <v>802</v>
      </c>
      <c r="O23">
        <v>2024</v>
      </c>
      <c r="P23">
        <v>0</v>
      </c>
    </row>
    <row r="24" spans="1:16" x14ac:dyDescent="0.25">
      <c r="A24" t="s">
        <v>1553</v>
      </c>
      <c r="B24" t="s">
        <v>1554</v>
      </c>
      <c r="C24" t="s">
        <v>28</v>
      </c>
      <c r="D24">
        <v>41900</v>
      </c>
      <c r="E24">
        <v>41910</v>
      </c>
      <c r="F24">
        <v>29.65</v>
      </c>
      <c r="G24">
        <v>400</v>
      </c>
      <c r="H24">
        <v>0</v>
      </c>
      <c r="I24">
        <f t="shared" si="0"/>
        <v>400</v>
      </c>
      <c r="J24" t="s">
        <v>29</v>
      </c>
      <c r="K24" t="s">
        <v>30</v>
      </c>
      <c r="L24">
        <v>19810101</v>
      </c>
      <c r="M24" t="s">
        <v>31</v>
      </c>
      <c r="N24" t="s">
        <v>802</v>
      </c>
      <c r="O24">
        <v>2024</v>
      </c>
      <c r="P24">
        <v>0</v>
      </c>
    </row>
    <row r="25" spans="1:16" x14ac:dyDescent="0.25">
      <c r="A25" t="s">
        <v>1555</v>
      </c>
      <c r="B25" t="s">
        <v>1556</v>
      </c>
      <c r="C25" t="s">
        <v>28</v>
      </c>
      <c r="D25">
        <v>41910</v>
      </c>
      <c r="E25">
        <v>41950</v>
      </c>
      <c r="F25">
        <v>27.3</v>
      </c>
      <c r="G25">
        <v>400</v>
      </c>
      <c r="H25">
        <v>0</v>
      </c>
      <c r="I25">
        <f t="shared" si="0"/>
        <v>400</v>
      </c>
      <c r="J25" t="s">
        <v>29</v>
      </c>
      <c r="K25" t="s">
        <v>30</v>
      </c>
      <c r="L25">
        <v>19810101</v>
      </c>
      <c r="M25" t="s">
        <v>31</v>
      </c>
      <c r="N25" t="s">
        <v>802</v>
      </c>
      <c r="O25">
        <v>2024</v>
      </c>
      <c r="P25">
        <v>0</v>
      </c>
    </row>
    <row r="26" spans="1:16" x14ac:dyDescent="0.25">
      <c r="A26" t="s">
        <v>1557</v>
      </c>
      <c r="B26" t="s">
        <v>1558</v>
      </c>
      <c r="C26" t="s">
        <v>28</v>
      </c>
      <c r="D26">
        <v>41860</v>
      </c>
      <c r="E26">
        <v>41890</v>
      </c>
      <c r="F26">
        <v>7.35</v>
      </c>
      <c r="G26">
        <v>400</v>
      </c>
      <c r="H26">
        <v>0</v>
      </c>
      <c r="I26">
        <f t="shared" si="0"/>
        <v>400</v>
      </c>
      <c r="J26" t="s">
        <v>29</v>
      </c>
      <c r="K26" t="s">
        <v>30</v>
      </c>
      <c r="L26">
        <v>19810101</v>
      </c>
      <c r="M26" t="s">
        <v>31</v>
      </c>
      <c r="N26" t="s">
        <v>802</v>
      </c>
      <c r="O26">
        <v>2024</v>
      </c>
      <c r="P26">
        <v>0</v>
      </c>
    </row>
    <row r="27" spans="1:16" x14ac:dyDescent="0.25">
      <c r="A27" t="s">
        <v>1559</v>
      </c>
      <c r="B27" t="s">
        <v>1560</v>
      </c>
      <c r="C27" t="s">
        <v>28</v>
      </c>
      <c r="D27">
        <v>41870</v>
      </c>
      <c r="E27">
        <v>41880</v>
      </c>
      <c r="F27">
        <v>46.22</v>
      </c>
      <c r="G27">
        <v>400</v>
      </c>
      <c r="H27">
        <v>0</v>
      </c>
      <c r="I27">
        <f t="shared" si="0"/>
        <v>400</v>
      </c>
      <c r="J27" t="s">
        <v>29</v>
      </c>
      <c r="K27" t="s">
        <v>30</v>
      </c>
      <c r="L27">
        <v>19810101</v>
      </c>
      <c r="M27" t="s">
        <v>31</v>
      </c>
      <c r="N27" t="s">
        <v>802</v>
      </c>
      <c r="O27">
        <v>2024</v>
      </c>
      <c r="P27">
        <v>0</v>
      </c>
    </row>
    <row r="28" spans="1:16" x14ac:dyDescent="0.25">
      <c r="A28" t="s">
        <v>1561</v>
      </c>
      <c r="B28" t="s">
        <v>1562</v>
      </c>
      <c r="C28" t="s">
        <v>28</v>
      </c>
      <c r="D28">
        <v>40695</v>
      </c>
      <c r="E28">
        <v>40950</v>
      </c>
      <c r="F28">
        <v>51.44</v>
      </c>
      <c r="G28">
        <v>400</v>
      </c>
      <c r="H28">
        <v>0</v>
      </c>
      <c r="I28">
        <f t="shared" si="0"/>
        <v>400</v>
      </c>
      <c r="J28" t="s">
        <v>29</v>
      </c>
      <c r="K28" t="s">
        <v>30</v>
      </c>
      <c r="L28">
        <v>19830101</v>
      </c>
      <c r="M28" t="s">
        <v>31</v>
      </c>
      <c r="N28" t="s">
        <v>995</v>
      </c>
      <c r="O28">
        <v>2024</v>
      </c>
      <c r="P28">
        <v>0</v>
      </c>
    </row>
    <row r="29" spans="1:16" x14ac:dyDescent="0.25">
      <c r="A29" t="s">
        <v>1563</v>
      </c>
      <c r="B29" t="s">
        <v>1564</v>
      </c>
      <c r="C29" t="s">
        <v>28</v>
      </c>
      <c r="D29">
        <v>40690</v>
      </c>
      <c r="E29">
        <v>40695</v>
      </c>
      <c r="F29">
        <v>56.01</v>
      </c>
      <c r="G29">
        <v>400</v>
      </c>
      <c r="H29">
        <v>0</v>
      </c>
      <c r="I29">
        <f t="shared" si="0"/>
        <v>400</v>
      </c>
      <c r="J29" t="s">
        <v>29</v>
      </c>
      <c r="K29" t="s">
        <v>30</v>
      </c>
      <c r="L29">
        <v>19830101</v>
      </c>
      <c r="M29" t="s">
        <v>31</v>
      </c>
      <c r="N29" t="s">
        <v>1287</v>
      </c>
      <c r="O29">
        <v>2024</v>
      </c>
      <c r="P29">
        <v>0</v>
      </c>
    </row>
    <row r="30" spans="1:16" x14ac:dyDescent="0.25">
      <c r="A30" t="s">
        <v>1565</v>
      </c>
      <c r="B30" t="s">
        <v>1566</v>
      </c>
      <c r="C30" t="s">
        <v>28</v>
      </c>
      <c r="D30">
        <v>40690</v>
      </c>
      <c r="E30">
        <v>40710</v>
      </c>
      <c r="F30">
        <v>40.15</v>
      </c>
      <c r="G30">
        <v>400</v>
      </c>
      <c r="H30">
        <v>0</v>
      </c>
      <c r="I30">
        <f t="shared" si="0"/>
        <v>400</v>
      </c>
      <c r="J30" t="s">
        <v>29</v>
      </c>
      <c r="K30" t="s">
        <v>30</v>
      </c>
      <c r="L30">
        <v>19830101</v>
      </c>
      <c r="M30" t="s">
        <v>31</v>
      </c>
      <c r="N30" t="s">
        <v>1287</v>
      </c>
      <c r="O30">
        <v>2024</v>
      </c>
      <c r="P30">
        <v>0</v>
      </c>
    </row>
    <row r="31" spans="1:16" x14ac:dyDescent="0.25">
      <c r="A31" t="s">
        <v>1567</v>
      </c>
      <c r="B31" t="s">
        <v>1568</v>
      </c>
      <c r="C31" t="s">
        <v>28</v>
      </c>
      <c r="D31">
        <v>40850</v>
      </c>
      <c r="E31">
        <v>40860</v>
      </c>
      <c r="F31">
        <v>58.89</v>
      </c>
      <c r="G31">
        <v>400</v>
      </c>
      <c r="H31">
        <v>0</v>
      </c>
      <c r="I31">
        <f t="shared" si="0"/>
        <v>400</v>
      </c>
      <c r="J31" t="s">
        <v>29</v>
      </c>
      <c r="K31" t="s">
        <v>30</v>
      </c>
      <c r="L31">
        <v>19850101</v>
      </c>
      <c r="M31" t="s">
        <v>31</v>
      </c>
      <c r="N31" t="s">
        <v>1287</v>
      </c>
      <c r="O31">
        <v>2024</v>
      </c>
      <c r="P31">
        <v>0</v>
      </c>
    </row>
    <row r="32" spans="1:16" x14ac:dyDescent="0.25">
      <c r="A32" t="s">
        <v>1569</v>
      </c>
      <c r="B32" t="s">
        <v>1570</v>
      </c>
      <c r="C32" t="s">
        <v>28</v>
      </c>
      <c r="D32">
        <v>40640</v>
      </c>
      <c r="E32">
        <v>40650</v>
      </c>
      <c r="F32">
        <v>44.05</v>
      </c>
      <c r="G32">
        <v>400</v>
      </c>
      <c r="H32">
        <v>0</v>
      </c>
      <c r="I32">
        <f t="shared" si="0"/>
        <v>400</v>
      </c>
      <c r="J32" t="s">
        <v>29</v>
      </c>
      <c r="K32" t="s">
        <v>30</v>
      </c>
      <c r="L32">
        <v>19910101</v>
      </c>
      <c r="M32" t="s">
        <v>31</v>
      </c>
      <c r="N32" t="s">
        <v>1571</v>
      </c>
      <c r="O32">
        <v>2024</v>
      </c>
      <c r="P32">
        <v>0</v>
      </c>
    </row>
    <row r="33" spans="1:16" x14ac:dyDescent="0.25">
      <c r="A33" t="s">
        <v>1572</v>
      </c>
      <c r="B33" t="s">
        <v>1573</v>
      </c>
      <c r="C33" t="s">
        <v>28</v>
      </c>
      <c r="D33">
        <v>40570</v>
      </c>
      <c r="E33">
        <v>40581</v>
      </c>
      <c r="F33">
        <v>45.02</v>
      </c>
      <c r="G33">
        <v>400</v>
      </c>
      <c r="H33">
        <v>0</v>
      </c>
      <c r="I33">
        <f t="shared" si="0"/>
        <v>400</v>
      </c>
      <c r="J33" t="s">
        <v>29</v>
      </c>
      <c r="K33" t="s">
        <v>30</v>
      </c>
      <c r="L33">
        <v>19910101</v>
      </c>
      <c r="M33" t="s">
        <v>31</v>
      </c>
      <c r="N33" t="s">
        <v>1264</v>
      </c>
      <c r="O33">
        <v>2024</v>
      </c>
      <c r="P33">
        <v>0</v>
      </c>
    </row>
    <row r="34" spans="1:16" x14ac:dyDescent="0.25">
      <c r="A34" t="s">
        <v>1574</v>
      </c>
      <c r="B34" t="s">
        <v>1575</v>
      </c>
      <c r="C34" t="s">
        <v>28</v>
      </c>
      <c r="D34">
        <v>40640</v>
      </c>
      <c r="E34">
        <v>40641</v>
      </c>
      <c r="F34">
        <v>12.3</v>
      </c>
      <c r="G34">
        <v>400</v>
      </c>
      <c r="H34">
        <v>0</v>
      </c>
      <c r="I34">
        <f t="shared" si="0"/>
        <v>400</v>
      </c>
      <c r="J34" t="s">
        <v>29</v>
      </c>
      <c r="K34" t="s">
        <v>30</v>
      </c>
      <c r="L34">
        <v>19890101</v>
      </c>
      <c r="M34" t="s">
        <v>31</v>
      </c>
      <c r="N34" t="s">
        <v>1264</v>
      </c>
      <c r="O34">
        <v>2024</v>
      </c>
      <c r="P34">
        <v>0</v>
      </c>
    </row>
    <row r="35" spans="1:16" x14ac:dyDescent="0.25">
      <c r="A35" t="s">
        <v>1576</v>
      </c>
      <c r="B35" t="s">
        <v>1577</v>
      </c>
      <c r="C35" t="s">
        <v>28</v>
      </c>
      <c r="D35">
        <v>40695</v>
      </c>
      <c r="E35">
        <v>40700</v>
      </c>
      <c r="F35">
        <v>7.81</v>
      </c>
      <c r="G35">
        <v>400</v>
      </c>
      <c r="H35">
        <v>0</v>
      </c>
      <c r="I35">
        <f t="shared" si="0"/>
        <v>400</v>
      </c>
      <c r="J35" t="s">
        <v>29</v>
      </c>
      <c r="K35" t="s">
        <v>30</v>
      </c>
      <c r="L35">
        <v>19880101</v>
      </c>
      <c r="M35" t="s">
        <v>31</v>
      </c>
      <c r="N35" t="s">
        <v>1264</v>
      </c>
      <c r="O35">
        <v>2024</v>
      </c>
      <c r="P35">
        <v>0</v>
      </c>
    </row>
    <row r="36" spans="1:16" x14ac:dyDescent="0.25">
      <c r="A36" t="s">
        <v>1578</v>
      </c>
      <c r="B36" t="s">
        <v>1579</v>
      </c>
      <c r="C36" t="s">
        <v>28</v>
      </c>
      <c r="D36">
        <v>40710</v>
      </c>
      <c r="E36">
        <v>40720</v>
      </c>
      <c r="F36">
        <v>15.88</v>
      </c>
      <c r="G36">
        <v>400</v>
      </c>
      <c r="H36">
        <v>0</v>
      </c>
      <c r="I36">
        <f t="shared" si="0"/>
        <v>400</v>
      </c>
      <c r="J36" t="s">
        <v>29</v>
      </c>
      <c r="K36" t="s">
        <v>30</v>
      </c>
      <c r="L36">
        <v>19850101</v>
      </c>
      <c r="M36" t="s">
        <v>31</v>
      </c>
      <c r="N36" t="s">
        <v>1264</v>
      </c>
      <c r="O36">
        <v>2024</v>
      </c>
      <c r="P36">
        <v>0</v>
      </c>
    </row>
    <row r="37" spans="1:16" x14ac:dyDescent="0.25">
      <c r="A37" t="s">
        <v>1580</v>
      </c>
      <c r="B37" t="s">
        <v>1581</v>
      </c>
      <c r="C37" t="s">
        <v>28</v>
      </c>
      <c r="D37">
        <v>40665</v>
      </c>
      <c r="E37">
        <v>40666</v>
      </c>
      <c r="F37">
        <v>53.08</v>
      </c>
      <c r="G37">
        <v>400</v>
      </c>
      <c r="H37">
        <v>0</v>
      </c>
      <c r="I37">
        <f t="shared" si="0"/>
        <v>400</v>
      </c>
      <c r="J37" t="s">
        <v>29</v>
      </c>
      <c r="K37" t="s">
        <v>30</v>
      </c>
      <c r="L37">
        <v>19910101</v>
      </c>
      <c r="M37" t="s">
        <v>31</v>
      </c>
      <c r="N37" t="s">
        <v>1264</v>
      </c>
      <c r="O37">
        <v>2024</v>
      </c>
      <c r="P37">
        <v>0</v>
      </c>
    </row>
    <row r="38" spans="1:16" x14ac:dyDescent="0.25">
      <c r="A38" t="s">
        <v>1582</v>
      </c>
      <c r="B38" t="s">
        <v>1583</v>
      </c>
      <c r="C38" t="s">
        <v>28</v>
      </c>
      <c r="D38">
        <v>40650</v>
      </c>
      <c r="E38">
        <v>40655</v>
      </c>
      <c r="F38">
        <v>46.32</v>
      </c>
      <c r="G38">
        <v>400</v>
      </c>
      <c r="H38">
        <v>0</v>
      </c>
      <c r="I38">
        <f t="shared" si="0"/>
        <v>400</v>
      </c>
      <c r="J38" t="s">
        <v>29</v>
      </c>
      <c r="K38" t="s">
        <v>30</v>
      </c>
      <c r="L38">
        <v>19910101</v>
      </c>
      <c r="M38" t="s">
        <v>31</v>
      </c>
      <c r="N38" t="s">
        <v>1264</v>
      </c>
      <c r="O38">
        <v>2024</v>
      </c>
      <c r="P38">
        <v>0</v>
      </c>
    </row>
    <row r="39" spans="1:16" x14ac:dyDescent="0.25">
      <c r="A39" t="s">
        <v>1584</v>
      </c>
      <c r="B39" t="s">
        <v>1585</v>
      </c>
      <c r="C39" t="s">
        <v>28</v>
      </c>
      <c r="D39">
        <v>40710</v>
      </c>
      <c r="E39">
        <v>40910</v>
      </c>
      <c r="F39">
        <v>15.86</v>
      </c>
      <c r="G39">
        <v>400</v>
      </c>
      <c r="H39">
        <v>0</v>
      </c>
      <c r="I39">
        <f t="shared" si="0"/>
        <v>400</v>
      </c>
      <c r="J39" t="s">
        <v>29</v>
      </c>
      <c r="K39" t="s">
        <v>30</v>
      </c>
      <c r="L39">
        <v>19850101</v>
      </c>
      <c r="M39" t="s">
        <v>31</v>
      </c>
      <c r="N39" t="s">
        <v>1264</v>
      </c>
      <c r="O39">
        <v>2024</v>
      </c>
      <c r="P39">
        <v>0</v>
      </c>
    </row>
    <row r="40" spans="1:16" x14ac:dyDescent="0.25">
      <c r="A40" t="s">
        <v>1586</v>
      </c>
      <c r="B40" t="s">
        <v>1587</v>
      </c>
      <c r="C40" t="s">
        <v>28</v>
      </c>
      <c r="D40">
        <v>40580</v>
      </c>
      <c r="E40">
        <v>40590</v>
      </c>
      <c r="F40">
        <v>47.17</v>
      </c>
      <c r="G40">
        <v>400</v>
      </c>
      <c r="H40">
        <v>0</v>
      </c>
      <c r="I40">
        <f t="shared" si="0"/>
        <v>400</v>
      </c>
      <c r="J40" t="s">
        <v>29</v>
      </c>
      <c r="K40" t="s">
        <v>30</v>
      </c>
      <c r="L40">
        <v>19910101</v>
      </c>
      <c r="M40" t="s">
        <v>31</v>
      </c>
      <c r="N40" t="s">
        <v>1264</v>
      </c>
      <c r="O40">
        <v>2024</v>
      </c>
      <c r="P40">
        <v>0</v>
      </c>
    </row>
    <row r="41" spans="1:16" x14ac:dyDescent="0.25">
      <c r="A41" t="s">
        <v>1588</v>
      </c>
      <c r="B41" t="s">
        <v>1589</v>
      </c>
      <c r="C41" t="s">
        <v>28</v>
      </c>
      <c r="D41">
        <v>40660</v>
      </c>
      <c r="E41">
        <v>40661</v>
      </c>
      <c r="F41">
        <v>41.68</v>
      </c>
      <c r="G41">
        <v>400</v>
      </c>
      <c r="H41">
        <v>0</v>
      </c>
      <c r="I41">
        <f t="shared" si="0"/>
        <v>400</v>
      </c>
      <c r="J41" t="s">
        <v>29</v>
      </c>
      <c r="K41" t="s">
        <v>30</v>
      </c>
      <c r="L41">
        <v>19910101</v>
      </c>
      <c r="M41" t="s">
        <v>31</v>
      </c>
      <c r="N41" t="s">
        <v>1264</v>
      </c>
      <c r="O41">
        <v>2024</v>
      </c>
      <c r="P41">
        <v>0</v>
      </c>
    </row>
    <row r="42" spans="1:16" x14ac:dyDescent="0.25">
      <c r="A42" t="s">
        <v>1590</v>
      </c>
      <c r="B42" t="s">
        <v>1591</v>
      </c>
      <c r="C42" t="s">
        <v>28</v>
      </c>
      <c r="D42">
        <v>40720</v>
      </c>
      <c r="E42">
        <v>40725</v>
      </c>
      <c r="F42">
        <v>62</v>
      </c>
      <c r="G42">
        <v>400</v>
      </c>
      <c r="H42">
        <v>0</v>
      </c>
      <c r="I42">
        <f t="shared" si="0"/>
        <v>400</v>
      </c>
      <c r="J42" t="s">
        <v>29</v>
      </c>
      <c r="K42" t="s">
        <v>30</v>
      </c>
      <c r="L42">
        <v>19850101</v>
      </c>
      <c r="M42" t="s">
        <v>31</v>
      </c>
      <c r="N42" t="s">
        <v>1264</v>
      </c>
      <c r="O42">
        <v>2024</v>
      </c>
      <c r="P42">
        <v>0</v>
      </c>
    </row>
    <row r="43" spans="1:16" x14ac:dyDescent="0.25">
      <c r="A43" t="s">
        <v>1592</v>
      </c>
      <c r="B43" t="s">
        <v>1593</v>
      </c>
      <c r="C43" t="s">
        <v>28</v>
      </c>
      <c r="D43">
        <v>40590</v>
      </c>
      <c r="E43">
        <v>40600</v>
      </c>
      <c r="F43">
        <v>13.26</v>
      </c>
      <c r="G43">
        <v>400</v>
      </c>
      <c r="H43">
        <v>0</v>
      </c>
      <c r="I43">
        <f t="shared" si="0"/>
        <v>400</v>
      </c>
      <c r="J43" t="s">
        <v>29</v>
      </c>
      <c r="K43" t="s">
        <v>30</v>
      </c>
      <c r="L43">
        <v>19910101</v>
      </c>
      <c r="M43" t="s">
        <v>31</v>
      </c>
      <c r="N43" t="s">
        <v>1264</v>
      </c>
      <c r="O43">
        <v>2024</v>
      </c>
      <c r="P43">
        <v>0</v>
      </c>
    </row>
    <row r="44" spans="1:16" x14ac:dyDescent="0.25">
      <c r="A44" t="s">
        <v>1594</v>
      </c>
      <c r="B44" t="s">
        <v>1595</v>
      </c>
      <c r="C44" t="s">
        <v>28</v>
      </c>
      <c r="D44">
        <v>40660</v>
      </c>
      <c r="E44">
        <v>40670</v>
      </c>
      <c r="F44">
        <v>75.31</v>
      </c>
      <c r="G44">
        <v>400</v>
      </c>
      <c r="H44">
        <v>0</v>
      </c>
      <c r="I44">
        <f t="shared" si="0"/>
        <v>400</v>
      </c>
      <c r="J44" t="s">
        <v>29</v>
      </c>
      <c r="K44" t="s">
        <v>30</v>
      </c>
      <c r="L44">
        <v>19890101</v>
      </c>
      <c r="M44" t="s">
        <v>31</v>
      </c>
      <c r="N44" t="s">
        <v>1264</v>
      </c>
      <c r="O44">
        <v>2024</v>
      </c>
      <c r="P44">
        <v>0</v>
      </c>
    </row>
    <row r="45" spans="1:16" x14ac:dyDescent="0.25">
      <c r="A45" t="s">
        <v>1596</v>
      </c>
      <c r="B45" t="s">
        <v>1597</v>
      </c>
      <c r="C45" t="s">
        <v>28</v>
      </c>
      <c r="D45">
        <v>40725</v>
      </c>
      <c r="E45">
        <v>40730</v>
      </c>
      <c r="F45">
        <v>11.85</v>
      </c>
      <c r="G45">
        <v>400</v>
      </c>
      <c r="H45">
        <v>0</v>
      </c>
      <c r="I45">
        <f t="shared" si="0"/>
        <v>400</v>
      </c>
      <c r="J45" t="s">
        <v>29</v>
      </c>
      <c r="K45" t="s">
        <v>30</v>
      </c>
      <c r="L45">
        <v>19850101</v>
      </c>
      <c r="M45" t="s">
        <v>31</v>
      </c>
      <c r="N45" t="s">
        <v>1264</v>
      </c>
      <c r="O45">
        <v>2024</v>
      </c>
      <c r="P45">
        <v>0</v>
      </c>
    </row>
    <row r="46" spans="1:16" x14ac:dyDescent="0.25">
      <c r="A46" t="s">
        <v>1598</v>
      </c>
      <c r="B46" t="s">
        <v>1599</v>
      </c>
      <c r="C46" t="s">
        <v>28</v>
      </c>
      <c r="D46">
        <v>40600</v>
      </c>
      <c r="E46">
        <v>40610</v>
      </c>
      <c r="F46">
        <v>46.1</v>
      </c>
      <c r="G46">
        <v>400</v>
      </c>
      <c r="H46">
        <v>0</v>
      </c>
      <c r="I46">
        <f t="shared" si="0"/>
        <v>400</v>
      </c>
      <c r="J46" t="s">
        <v>29</v>
      </c>
      <c r="K46" t="s">
        <v>30</v>
      </c>
      <c r="L46">
        <v>19910101</v>
      </c>
      <c r="M46" t="s">
        <v>31</v>
      </c>
      <c r="N46" t="s">
        <v>1264</v>
      </c>
      <c r="O46">
        <v>2024</v>
      </c>
      <c r="P46">
        <v>0</v>
      </c>
    </row>
    <row r="47" spans="1:16" x14ac:dyDescent="0.25">
      <c r="A47" t="s">
        <v>1600</v>
      </c>
      <c r="B47" t="s">
        <v>1601</v>
      </c>
      <c r="C47" t="s">
        <v>28</v>
      </c>
      <c r="D47">
        <v>40670</v>
      </c>
      <c r="E47">
        <v>40675</v>
      </c>
      <c r="F47">
        <v>61.63</v>
      </c>
      <c r="G47">
        <v>400</v>
      </c>
      <c r="H47">
        <v>0</v>
      </c>
      <c r="I47">
        <f t="shared" si="0"/>
        <v>400</v>
      </c>
      <c r="J47" t="s">
        <v>29</v>
      </c>
      <c r="K47" t="s">
        <v>30</v>
      </c>
      <c r="L47">
        <v>19880101</v>
      </c>
      <c r="M47" t="s">
        <v>31</v>
      </c>
      <c r="N47" t="s">
        <v>1264</v>
      </c>
      <c r="O47">
        <v>2024</v>
      </c>
      <c r="P47">
        <v>0</v>
      </c>
    </row>
    <row r="48" spans="1:16" x14ac:dyDescent="0.25">
      <c r="A48" t="s">
        <v>1602</v>
      </c>
      <c r="B48" t="s">
        <v>1603</v>
      </c>
      <c r="C48" t="s">
        <v>28</v>
      </c>
      <c r="D48">
        <v>40725</v>
      </c>
      <c r="E48">
        <v>40870</v>
      </c>
      <c r="F48">
        <v>24.64</v>
      </c>
      <c r="G48">
        <v>400</v>
      </c>
      <c r="H48">
        <v>0</v>
      </c>
      <c r="I48">
        <f t="shared" si="0"/>
        <v>400</v>
      </c>
      <c r="J48" t="s">
        <v>29</v>
      </c>
      <c r="K48" t="s">
        <v>30</v>
      </c>
      <c r="L48">
        <v>19850101</v>
      </c>
      <c r="M48" t="s">
        <v>31</v>
      </c>
      <c r="N48" t="s">
        <v>1264</v>
      </c>
      <c r="O48">
        <v>2024</v>
      </c>
      <c r="P48">
        <v>0</v>
      </c>
    </row>
    <row r="49" spans="1:16" x14ac:dyDescent="0.25">
      <c r="A49" t="s">
        <v>1604</v>
      </c>
      <c r="B49" t="s">
        <v>1605</v>
      </c>
      <c r="C49" t="s">
        <v>28</v>
      </c>
      <c r="D49">
        <v>40600</v>
      </c>
      <c r="E49">
        <v>40655</v>
      </c>
      <c r="F49">
        <v>63.17</v>
      </c>
      <c r="G49">
        <v>400</v>
      </c>
      <c r="H49">
        <v>0</v>
      </c>
      <c r="I49">
        <f t="shared" si="0"/>
        <v>400</v>
      </c>
      <c r="J49" t="s">
        <v>29</v>
      </c>
      <c r="K49" t="s">
        <v>30</v>
      </c>
      <c r="L49">
        <v>19910101</v>
      </c>
      <c r="M49" t="s">
        <v>31</v>
      </c>
      <c r="N49" t="s">
        <v>1264</v>
      </c>
      <c r="O49">
        <v>2024</v>
      </c>
      <c r="P49">
        <v>0</v>
      </c>
    </row>
    <row r="50" spans="1:16" x14ac:dyDescent="0.25">
      <c r="A50" t="s">
        <v>1606</v>
      </c>
      <c r="B50" t="s">
        <v>1607</v>
      </c>
      <c r="C50" t="s">
        <v>28</v>
      </c>
      <c r="D50">
        <v>40670</v>
      </c>
      <c r="E50">
        <v>40700</v>
      </c>
      <c r="F50">
        <v>109.01</v>
      </c>
      <c r="G50">
        <v>400</v>
      </c>
      <c r="H50">
        <v>0</v>
      </c>
      <c r="I50">
        <f t="shared" si="0"/>
        <v>400</v>
      </c>
      <c r="J50" t="s">
        <v>29</v>
      </c>
      <c r="K50" t="s">
        <v>30</v>
      </c>
      <c r="L50">
        <v>19880101</v>
      </c>
      <c r="M50" t="s">
        <v>31</v>
      </c>
      <c r="N50" t="s">
        <v>1264</v>
      </c>
      <c r="O50">
        <v>2024</v>
      </c>
      <c r="P50">
        <v>0</v>
      </c>
    </row>
    <row r="51" spans="1:16" x14ac:dyDescent="0.25">
      <c r="A51" t="s">
        <v>1608</v>
      </c>
      <c r="B51" t="s">
        <v>1609</v>
      </c>
      <c r="C51" t="s">
        <v>28</v>
      </c>
      <c r="D51">
        <v>40730</v>
      </c>
      <c r="E51">
        <v>40740</v>
      </c>
      <c r="F51">
        <v>56.56</v>
      </c>
      <c r="G51">
        <v>400</v>
      </c>
      <c r="H51">
        <v>0</v>
      </c>
      <c r="I51">
        <f t="shared" si="0"/>
        <v>400</v>
      </c>
      <c r="J51" t="s">
        <v>29</v>
      </c>
      <c r="K51" t="s">
        <v>30</v>
      </c>
      <c r="L51">
        <v>19880101</v>
      </c>
      <c r="M51" t="s">
        <v>31</v>
      </c>
      <c r="N51" t="s">
        <v>1264</v>
      </c>
      <c r="O51">
        <v>2024</v>
      </c>
      <c r="P51">
        <v>0</v>
      </c>
    </row>
    <row r="52" spans="1:16" x14ac:dyDescent="0.25">
      <c r="A52" t="s">
        <v>1610</v>
      </c>
      <c r="B52" t="s">
        <v>1611</v>
      </c>
      <c r="C52" t="s">
        <v>28</v>
      </c>
      <c r="D52">
        <v>40610</v>
      </c>
      <c r="E52">
        <v>40615</v>
      </c>
      <c r="F52">
        <v>44.2</v>
      </c>
      <c r="G52">
        <v>400</v>
      </c>
      <c r="H52">
        <v>0</v>
      </c>
      <c r="I52">
        <f t="shared" si="0"/>
        <v>400</v>
      </c>
      <c r="J52" t="s">
        <v>29</v>
      </c>
      <c r="K52" t="s">
        <v>30</v>
      </c>
      <c r="L52">
        <v>19910101</v>
      </c>
      <c r="M52" t="s">
        <v>31</v>
      </c>
      <c r="N52" t="s">
        <v>1264</v>
      </c>
      <c r="O52">
        <v>2024</v>
      </c>
      <c r="P52">
        <v>0</v>
      </c>
    </row>
    <row r="53" spans="1:16" x14ac:dyDescent="0.25">
      <c r="A53" t="s">
        <v>1612</v>
      </c>
      <c r="B53" t="s">
        <v>1613</v>
      </c>
      <c r="C53" t="s">
        <v>28</v>
      </c>
      <c r="D53">
        <v>40675</v>
      </c>
      <c r="E53">
        <v>40680</v>
      </c>
      <c r="F53">
        <v>33.659999999999997</v>
      </c>
      <c r="G53">
        <v>400</v>
      </c>
      <c r="H53">
        <v>0</v>
      </c>
      <c r="I53">
        <f t="shared" si="0"/>
        <v>400</v>
      </c>
      <c r="J53" t="s">
        <v>29</v>
      </c>
      <c r="K53" t="s">
        <v>30</v>
      </c>
      <c r="L53">
        <v>19880101</v>
      </c>
      <c r="M53" t="s">
        <v>31</v>
      </c>
      <c r="N53" t="s">
        <v>1264</v>
      </c>
      <c r="O53">
        <v>2024</v>
      </c>
      <c r="P53">
        <v>0</v>
      </c>
    </row>
    <row r="54" spans="1:16" x14ac:dyDescent="0.25">
      <c r="A54" t="s">
        <v>1614</v>
      </c>
      <c r="B54" t="s">
        <v>1615</v>
      </c>
      <c r="C54" t="s">
        <v>28</v>
      </c>
      <c r="D54">
        <v>40740</v>
      </c>
      <c r="E54">
        <v>40770</v>
      </c>
      <c r="F54">
        <v>14.53</v>
      </c>
      <c r="G54">
        <v>400</v>
      </c>
      <c r="H54">
        <v>0</v>
      </c>
      <c r="I54">
        <f t="shared" ref="I54:I106" si="1">G54</f>
        <v>400</v>
      </c>
      <c r="J54" t="s">
        <v>29</v>
      </c>
      <c r="K54" t="s">
        <v>30</v>
      </c>
      <c r="L54">
        <v>19880101</v>
      </c>
      <c r="M54" t="s">
        <v>31</v>
      </c>
      <c r="N54" t="s">
        <v>1264</v>
      </c>
      <c r="O54">
        <v>2024</v>
      </c>
      <c r="P54">
        <v>0</v>
      </c>
    </row>
    <row r="55" spans="1:16" x14ac:dyDescent="0.25">
      <c r="A55" t="s">
        <v>1616</v>
      </c>
      <c r="B55" t="s">
        <v>1617</v>
      </c>
      <c r="C55" t="s">
        <v>28</v>
      </c>
      <c r="D55">
        <v>40615</v>
      </c>
      <c r="E55">
        <v>40620</v>
      </c>
      <c r="F55">
        <v>32.79</v>
      </c>
      <c r="G55">
        <v>400</v>
      </c>
      <c r="H55">
        <v>0</v>
      </c>
      <c r="I55">
        <f t="shared" si="1"/>
        <v>400</v>
      </c>
      <c r="J55" t="s">
        <v>29</v>
      </c>
      <c r="K55" t="s">
        <v>30</v>
      </c>
      <c r="L55">
        <v>19890101</v>
      </c>
      <c r="M55" t="s">
        <v>31</v>
      </c>
      <c r="N55" t="s">
        <v>1264</v>
      </c>
      <c r="O55">
        <v>2024</v>
      </c>
      <c r="P55">
        <v>0</v>
      </c>
    </row>
    <row r="56" spans="1:16" x14ac:dyDescent="0.25">
      <c r="A56" t="s">
        <v>1618</v>
      </c>
      <c r="B56" t="s">
        <v>1619</v>
      </c>
      <c r="C56" t="s">
        <v>28</v>
      </c>
      <c r="D56">
        <v>40680</v>
      </c>
      <c r="E56">
        <v>40685</v>
      </c>
      <c r="F56">
        <v>61.7</v>
      </c>
      <c r="G56">
        <v>400</v>
      </c>
      <c r="H56">
        <v>0</v>
      </c>
      <c r="I56">
        <f t="shared" si="1"/>
        <v>400</v>
      </c>
      <c r="J56" t="s">
        <v>29</v>
      </c>
      <c r="K56" t="s">
        <v>30</v>
      </c>
      <c r="L56">
        <v>19880101</v>
      </c>
      <c r="M56" t="s">
        <v>31</v>
      </c>
      <c r="N56" t="s">
        <v>1264</v>
      </c>
      <c r="O56">
        <v>2024</v>
      </c>
      <c r="P56">
        <v>0</v>
      </c>
    </row>
    <row r="57" spans="1:16" x14ac:dyDescent="0.25">
      <c r="A57" t="s">
        <v>1620</v>
      </c>
      <c r="B57" t="s">
        <v>1621</v>
      </c>
      <c r="C57" t="s">
        <v>28</v>
      </c>
      <c r="D57">
        <v>40740</v>
      </c>
      <c r="E57">
        <v>40780</v>
      </c>
      <c r="F57">
        <v>100.95</v>
      </c>
      <c r="G57">
        <v>400</v>
      </c>
      <c r="H57">
        <v>0</v>
      </c>
      <c r="I57">
        <f t="shared" si="1"/>
        <v>400</v>
      </c>
      <c r="J57" t="s">
        <v>29</v>
      </c>
      <c r="K57" t="s">
        <v>30</v>
      </c>
      <c r="L57">
        <v>19880101</v>
      </c>
      <c r="M57" t="s">
        <v>31</v>
      </c>
      <c r="N57" t="s">
        <v>1264</v>
      </c>
      <c r="O57">
        <v>2024</v>
      </c>
      <c r="P57">
        <v>0</v>
      </c>
    </row>
    <row r="58" spans="1:16" x14ac:dyDescent="0.25">
      <c r="A58" t="s">
        <v>1622</v>
      </c>
      <c r="B58" t="s">
        <v>1623</v>
      </c>
      <c r="C58" t="s">
        <v>28</v>
      </c>
      <c r="D58">
        <v>40615</v>
      </c>
      <c r="E58">
        <v>40630</v>
      </c>
      <c r="F58">
        <v>29.94</v>
      </c>
      <c r="G58">
        <v>400</v>
      </c>
      <c r="H58">
        <v>0</v>
      </c>
      <c r="I58">
        <f t="shared" si="1"/>
        <v>400</v>
      </c>
      <c r="J58" t="s">
        <v>29</v>
      </c>
      <c r="K58" t="s">
        <v>30</v>
      </c>
      <c r="L58">
        <v>19890101</v>
      </c>
      <c r="M58" t="s">
        <v>31</v>
      </c>
      <c r="N58" t="s">
        <v>1264</v>
      </c>
      <c r="O58">
        <v>2024</v>
      </c>
      <c r="P58">
        <v>0</v>
      </c>
    </row>
    <row r="59" spans="1:16" x14ac:dyDescent="0.25">
      <c r="A59" t="s">
        <v>1624</v>
      </c>
      <c r="B59" t="s">
        <v>1625</v>
      </c>
      <c r="C59" t="s">
        <v>28</v>
      </c>
      <c r="D59">
        <v>40680</v>
      </c>
      <c r="E59">
        <v>40750</v>
      </c>
      <c r="F59">
        <v>26.56</v>
      </c>
      <c r="G59">
        <v>400</v>
      </c>
      <c r="H59">
        <v>0</v>
      </c>
      <c r="I59">
        <f t="shared" si="1"/>
        <v>400</v>
      </c>
      <c r="J59" t="s">
        <v>29</v>
      </c>
      <c r="K59" t="s">
        <v>30</v>
      </c>
      <c r="L59">
        <v>19880101</v>
      </c>
      <c r="M59" t="s">
        <v>31</v>
      </c>
      <c r="N59" t="s">
        <v>1264</v>
      </c>
      <c r="O59">
        <v>2024</v>
      </c>
      <c r="P59">
        <v>0</v>
      </c>
    </row>
    <row r="60" spans="1:16" x14ac:dyDescent="0.25">
      <c r="A60" t="s">
        <v>1626</v>
      </c>
      <c r="B60" t="s">
        <v>1627</v>
      </c>
      <c r="C60" t="s">
        <v>28</v>
      </c>
      <c r="D60">
        <v>40750</v>
      </c>
      <c r="E60">
        <v>40760</v>
      </c>
      <c r="F60">
        <v>4.9000000000000004</v>
      </c>
      <c r="G60">
        <v>400</v>
      </c>
      <c r="H60">
        <v>0</v>
      </c>
      <c r="I60">
        <f t="shared" si="1"/>
        <v>400</v>
      </c>
      <c r="J60" t="s">
        <v>29</v>
      </c>
      <c r="K60" t="s">
        <v>30</v>
      </c>
      <c r="L60">
        <v>19880101</v>
      </c>
      <c r="M60" t="s">
        <v>31</v>
      </c>
      <c r="N60" t="s">
        <v>1264</v>
      </c>
      <c r="O60">
        <v>2024</v>
      </c>
      <c r="P60">
        <v>0</v>
      </c>
    </row>
    <row r="61" spans="1:16" x14ac:dyDescent="0.25">
      <c r="A61" t="s">
        <v>1628</v>
      </c>
      <c r="B61" t="s">
        <v>1629</v>
      </c>
      <c r="C61" t="s">
        <v>28</v>
      </c>
      <c r="D61">
        <v>40620</v>
      </c>
      <c r="E61">
        <v>40621</v>
      </c>
      <c r="F61">
        <v>49.92</v>
      </c>
      <c r="G61">
        <v>400</v>
      </c>
      <c r="H61">
        <v>0</v>
      </c>
      <c r="I61">
        <f t="shared" si="1"/>
        <v>400</v>
      </c>
      <c r="J61" t="s">
        <v>29</v>
      </c>
      <c r="K61" t="s">
        <v>30</v>
      </c>
      <c r="L61">
        <v>19890101</v>
      </c>
      <c r="M61" t="s">
        <v>31</v>
      </c>
      <c r="N61" t="s">
        <v>1264</v>
      </c>
      <c r="O61">
        <v>2024</v>
      </c>
      <c r="P61">
        <v>0</v>
      </c>
    </row>
    <row r="62" spans="1:16" x14ac:dyDescent="0.25">
      <c r="A62" t="s">
        <v>1630</v>
      </c>
      <c r="B62" t="s">
        <v>1631</v>
      </c>
      <c r="C62" t="s">
        <v>28</v>
      </c>
      <c r="D62">
        <v>40685</v>
      </c>
      <c r="E62">
        <v>40690</v>
      </c>
      <c r="F62">
        <v>19.22</v>
      </c>
      <c r="G62">
        <v>400</v>
      </c>
      <c r="H62">
        <v>0</v>
      </c>
      <c r="I62">
        <f t="shared" si="1"/>
        <v>400</v>
      </c>
      <c r="J62" t="s">
        <v>29</v>
      </c>
      <c r="K62" t="s">
        <v>30</v>
      </c>
      <c r="L62">
        <v>19880101</v>
      </c>
      <c r="M62" t="s">
        <v>31</v>
      </c>
      <c r="N62" t="s">
        <v>1264</v>
      </c>
      <c r="O62">
        <v>2024</v>
      </c>
      <c r="P62">
        <v>0</v>
      </c>
    </row>
    <row r="63" spans="1:16" x14ac:dyDescent="0.25">
      <c r="A63" t="s">
        <v>1632</v>
      </c>
      <c r="B63" t="s">
        <v>1633</v>
      </c>
      <c r="C63" t="s">
        <v>28</v>
      </c>
      <c r="D63">
        <v>40770</v>
      </c>
      <c r="E63">
        <v>40760</v>
      </c>
      <c r="F63">
        <v>61.72</v>
      </c>
      <c r="G63">
        <v>400</v>
      </c>
      <c r="H63">
        <v>0</v>
      </c>
      <c r="I63">
        <f t="shared" si="1"/>
        <v>400</v>
      </c>
      <c r="J63" t="s">
        <v>29</v>
      </c>
      <c r="K63" t="s">
        <v>30</v>
      </c>
      <c r="L63">
        <v>19880101</v>
      </c>
      <c r="M63" t="s">
        <v>31</v>
      </c>
      <c r="N63" t="s">
        <v>1264</v>
      </c>
      <c r="O63">
        <v>2024</v>
      </c>
      <c r="P63">
        <v>0</v>
      </c>
    </row>
    <row r="64" spans="1:16" x14ac:dyDescent="0.25">
      <c r="A64" t="s">
        <v>1634</v>
      </c>
      <c r="B64" t="s">
        <v>1635</v>
      </c>
      <c r="C64" t="s">
        <v>28</v>
      </c>
      <c r="D64">
        <v>40630</v>
      </c>
      <c r="E64">
        <v>40640</v>
      </c>
      <c r="F64">
        <v>33.119999999999997</v>
      </c>
      <c r="G64">
        <v>400</v>
      </c>
      <c r="H64">
        <v>0</v>
      </c>
      <c r="I64">
        <f t="shared" si="1"/>
        <v>400</v>
      </c>
      <c r="J64" t="s">
        <v>29</v>
      </c>
      <c r="K64" t="s">
        <v>30</v>
      </c>
      <c r="L64">
        <v>19890101</v>
      </c>
      <c r="M64" t="s">
        <v>31</v>
      </c>
      <c r="N64" t="s">
        <v>1264</v>
      </c>
      <c r="O64">
        <v>2024</v>
      </c>
      <c r="P64">
        <v>0</v>
      </c>
    </row>
    <row r="65" spans="1:16" x14ac:dyDescent="0.25">
      <c r="A65" t="s">
        <v>1636</v>
      </c>
      <c r="B65" t="s">
        <v>1637</v>
      </c>
      <c r="C65" t="s">
        <v>28</v>
      </c>
      <c r="D65">
        <v>40630</v>
      </c>
      <c r="E65">
        <v>40761</v>
      </c>
      <c r="F65">
        <v>75.47</v>
      </c>
      <c r="G65">
        <v>400</v>
      </c>
      <c r="H65">
        <v>0</v>
      </c>
      <c r="I65">
        <f t="shared" si="1"/>
        <v>400</v>
      </c>
      <c r="J65" t="s">
        <v>29</v>
      </c>
      <c r="K65" t="s">
        <v>30</v>
      </c>
      <c r="L65">
        <v>19890101</v>
      </c>
      <c r="M65" t="s">
        <v>31</v>
      </c>
      <c r="N65" t="s">
        <v>1264</v>
      </c>
      <c r="O65">
        <v>2024</v>
      </c>
      <c r="P65">
        <v>0</v>
      </c>
    </row>
    <row r="66" spans="1:16" x14ac:dyDescent="0.25">
      <c r="A66" t="s">
        <v>1638</v>
      </c>
      <c r="B66" t="s">
        <v>1639</v>
      </c>
      <c r="C66" t="s">
        <v>28</v>
      </c>
      <c r="D66">
        <v>40666</v>
      </c>
      <c r="E66">
        <v>40667</v>
      </c>
      <c r="F66">
        <v>52.88</v>
      </c>
      <c r="G66">
        <v>400</v>
      </c>
      <c r="H66">
        <v>0</v>
      </c>
      <c r="I66">
        <f t="shared" si="1"/>
        <v>400</v>
      </c>
      <c r="J66" t="s">
        <v>29</v>
      </c>
      <c r="K66" t="s">
        <v>30</v>
      </c>
      <c r="L66">
        <v>19910101</v>
      </c>
      <c r="M66" t="s">
        <v>31</v>
      </c>
      <c r="N66" t="s">
        <v>1264</v>
      </c>
      <c r="O66">
        <v>2024</v>
      </c>
      <c r="P66">
        <v>0</v>
      </c>
    </row>
    <row r="67" spans="1:16" x14ac:dyDescent="0.25">
      <c r="A67" t="s">
        <v>1640</v>
      </c>
      <c r="B67" t="s">
        <v>1641</v>
      </c>
      <c r="C67" t="s">
        <v>28</v>
      </c>
      <c r="D67">
        <v>40667</v>
      </c>
      <c r="E67">
        <v>40570</v>
      </c>
      <c r="F67">
        <v>52.28</v>
      </c>
      <c r="G67">
        <v>400</v>
      </c>
      <c r="H67">
        <v>0</v>
      </c>
      <c r="I67">
        <f t="shared" si="1"/>
        <v>400</v>
      </c>
      <c r="J67" t="s">
        <v>29</v>
      </c>
      <c r="K67" t="s">
        <v>30</v>
      </c>
      <c r="L67">
        <v>19910101</v>
      </c>
      <c r="M67" t="s">
        <v>31</v>
      </c>
      <c r="N67" t="s">
        <v>1264</v>
      </c>
      <c r="O67">
        <v>2024</v>
      </c>
      <c r="P67">
        <v>0</v>
      </c>
    </row>
    <row r="68" spans="1:16" x14ac:dyDescent="0.25">
      <c r="A68" t="s">
        <v>1642</v>
      </c>
      <c r="B68" t="s">
        <v>1643</v>
      </c>
      <c r="C68" t="s">
        <v>28</v>
      </c>
      <c r="D68">
        <v>40581</v>
      </c>
      <c r="E68">
        <v>40580</v>
      </c>
      <c r="F68">
        <v>19.12</v>
      </c>
      <c r="G68">
        <v>400</v>
      </c>
      <c r="H68">
        <v>0</v>
      </c>
      <c r="I68">
        <f t="shared" si="1"/>
        <v>400</v>
      </c>
      <c r="J68" t="s">
        <v>29</v>
      </c>
      <c r="K68" t="s">
        <v>30</v>
      </c>
      <c r="L68">
        <v>19910101</v>
      </c>
      <c r="M68" t="s">
        <v>31</v>
      </c>
      <c r="N68" t="s">
        <v>1264</v>
      </c>
      <c r="O68">
        <v>2024</v>
      </c>
      <c r="P68">
        <v>0</v>
      </c>
    </row>
    <row r="69" spans="1:16" x14ac:dyDescent="0.25">
      <c r="A69" t="s">
        <v>1644</v>
      </c>
      <c r="B69" t="s">
        <v>1645</v>
      </c>
      <c r="C69" t="s">
        <v>28</v>
      </c>
      <c r="D69">
        <v>40641</v>
      </c>
      <c r="E69">
        <v>40660</v>
      </c>
      <c r="F69">
        <v>42.66</v>
      </c>
      <c r="G69">
        <v>400</v>
      </c>
      <c r="H69">
        <v>0</v>
      </c>
      <c r="I69">
        <f t="shared" si="1"/>
        <v>400</v>
      </c>
      <c r="J69" t="s">
        <v>29</v>
      </c>
      <c r="K69" t="s">
        <v>30</v>
      </c>
      <c r="L69">
        <v>19890101</v>
      </c>
      <c r="M69" t="s">
        <v>31</v>
      </c>
      <c r="N69" t="s">
        <v>1264</v>
      </c>
      <c r="O69">
        <v>2024</v>
      </c>
      <c r="P69">
        <v>0</v>
      </c>
    </row>
    <row r="70" spans="1:16" x14ac:dyDescent="0.25">
      <c r="A70" t="s">
        <v>1646</v>
      </c>
      <c r="B70" t="s">
        <v>1647</v>
      </c>
      <c r="C70" t="s">
        <v>28</v>
      </c>
      <c r="D70">
        <v>40761</v>
      </c>
      <c r="E70">
        <v>40760</v>
      </c>
      <c r="F70">
        <v>28.85</v>
      </c>
      <c r="G70">
        <v>400</v>
      </c>
      <c r="H70">
        <v>0</v>
      </c>
      <c r="I70">
        <f t="shared" si="1"/>
        <v>400</v>
      </c>
      <c r="J70" t="s">
        <v>29</v>
      </c>
      <c r="K70" t="s">
        <v>30</v>
      </c>
      <c r="L70">
        <v>19890101</v>
      </c>
      <c r="M70" t="s">
        <v>31</v>
      </c>
      <c r="N70" t="s">
        <v>1264</v>
      </c>
      <c r="O70">
        <v>2024</v>
      </c>
      <c r="P70">
        <v>0</v>
      </c>
    </row>
    <row r="71" spans="1:16" x14ac:dyDescent="0.25">
      <c r="A71" t="s">
        <v>1648</v>
      </c>
      <c r="B71" t="s">
        <v>1649</v>
      </c>
      <c r="C71" t="s">
        <v>28</v>
      </c>
      <c r="D71">
        <v>40621</v>
      </c>
      <c r="E71">
        <v>40740</v>
      </c>
      <c r="F71">
        <v>53.34</v>
      </c>
      <c r="G71">
        <v>400</v>
      </c>
      <c r="H71">
        <v>0</v>
      </c>
      <c r="I71">
        <f t="shared" si="1"/>
        <v>400</v>
      </c>
      <c r="J71" t="s">
        <v>29</v>
      </c>
      <c r="K71" t="s">
        <v>30</v>
      </c>
      <c r="L71">
        <v>19890101</v>
      </c>
      <c r="M71" t="s">
        <v>31</v>
      </c>
      <c r="N71" t="s">
        <v>1264</v>
      </c>
      <c r="O71">
        <v>2024</v>
      </c>
      <c r="P71">
        <v>0</v>
      </c>
    </row>
    <row r="72" spans="1:16" x14ac:dyDescent="0.25">
      <c r="A72" t="s">
        <v>1650</v>
      </c>
      <c r="B72">
        <v>1626</v>
      </c>
      <c r="C72" t="s">
        <v>28</v>
      </c>
      <c r="D72">
        <v>1345</v>
      </c>
      <c r="E72" t="s">
        <v>1651</v>
      </c>
      <c r="F72">
        <v>45.74</v>
      </c>
      <c r="G72">
        <v>400</v>
      </c>
      <c r="H72">
        <v>0</v>
      </c>
      <c r="I72">
        <f t="shared" si="1"/>
        <v>400</v>
      </c>
      <c r="J72" t="s">
        <v>29</v>
      </c>
      <c r="K72" t="s">
        <v>30</v>
      </c>
      <c r="L72">
        <v>19850101</v>
      </c>
      <c r="M72" t="s">
        <v>161</v>
      </c>
      <c r="N72" t="s">
        <v>1652</v>
      </c>
      <c r="O72">
        <v>2024</v>
      </c>
      <c r="P72">
        <v>0</v>
      </c>
    </row>
    <row r="73" spans="1:16" x14ac:dyDescent="0.25">
      <c r="A73" t="s">
        <v>1653</v>
      </c>
      <c r="B73">
        <v>1643</v>
      </c>
      <c r="C73" t="s">
        <v>28</v>
      </c>
      <c r="D73">
        <v>1389</v>
      </c>
      <c r="E73">
        <v>1390</v>
      </c>
      <c r="F73">
        <v>32.93</v>
      </c>
      <c r="G73">
        <v>400</v>
      </c>
      <c r="H73">
        <v>0</v>
      </c>
      <c r="I73">
        <f t="shared" si="1"/>
        <v>400</v>
      </c>
      <c r="J73" t="s">
        <v>29</v>
      </c>
      <c r="K73" t="s">
        <v>30</v>
      </c>
      <c r="L73">
        <v>19850101</v>
      </c>
      <c r="M73" t="s">
        <v>161</v>
      </c>
      <c r="N73" t="s">
        <v>1652</v>
      </c>
      <c r="O73">
        <v>2024</v>
      </c>
      <c r="P73">
        <v>0</v>
      </c>
    </row>
    <row r="74" spans="1:16" x14ac:dyDescent="0.25">
      <c r="A74" t="s">
        <v>1654</v>
      </c>
      <c r="B74">
        <v>1820</v>
      </c>
      <c r="C74" t="s">
        <v>28</v>
      </c>
      <c r="D74">
        <v>1001</v>
      </c>
      <c r="E74">
        <v>1002</v>
      </c>
      <c r="F74">
        <v>41.84</v>
      </c>
      <c r="G74">
        <v>400</v>
      </c>
      <c r="H74">
        <v>0</v>
      </c>
      <c r="I74">
        <f t="shared" si="1"/>
        <v>400</v>
      </c>
      <c r="J74" t="s">
        <v>29</v>
      </c>
      <c r="K74" t="s">
        <v>30</v>
      </c>
      <c r="L74">
        <v>19900101</v>
      </c>
      <c r="M74" t="s">
        <v>161</v>
      </c>
      <c r="N74" t="s">
        <v>1038</v>
      </c>
      <c r="O74">
        <v>2024</v>
      </c>
      <c r="P74">
        <v>0</v>
      </c>
    </row>
    <row r="75" spans="1:16" x14ac:dyDescent="0.25">
      <c r="A75" t="s">
        <v>1655</v>
      </c>
      <c r="B75">
        <v>1821</v>
      </c>
      <c r="C75" t="s">
        <v>28</v>
      </c>
      <c r="D75">
        <v>1002</v>
      </c>
      <c r="E75">
        <v>1003</v>
      </c>
      <c r="F75">
        <v>43.81</v>
      </c>
      <c r="G75">
        <v>400</v>
      </c>
      <c r="H75">
        <v>0</v>
      </c>
      <c r="I75">
        <f t="shared" si="1"/>
        <v>400</v>
      </c>
      <c r="J75" t="s">
        <v>29</v>
      </c>
      <c r="K75" t="s">
        <v>30</v>
      </c>
      <c r="L75">
        <v>19900101</v>
      </c>
      <c r="M75" t="s">
        <v>161</v>
      </c>
      <c r="N75" t="s">
        <v>1038</v>
      </c>
      <c r="O75">
        <v>2024</v>
      </c>
      <c r="P75">
        <v>0</v>
      </c>
    </row>
    <row r="76" spans="1:16" x14ac:dyDescent="0.25">
      <c r="A76" t="s">
        <v>1656</v>
      </c>
      <c r="B76">
        <v>1822</v>
      </c>
      <c r="C76" t="s">
        <v>28</v>
      </c>
      <c r="D76">
        <v>1003</v>
      </c>
      <c r="E76">
        <v>1004</v>
      </c>
      <c r="F76">
        <v>32.520000000000003</v>
      </c>
      <c r="G76">
        <v>400</v>
      </c>
      <c r="H76">
        <v>0</v>
      </c>
      <c r="I76">
        <f t="shared" si="1"/>
        <v>400</v>
      </c>
      <c r="J76" t="s">
        <v>29</v>
      </c>
      <c r="K76" t="s">
        <v>30</v>
      </c>
      <c r="L76">
        <v>19900101</v>
      </c>
      <c r="M76" t="s">
        <v>161</v>
      </c>
      <c r="N76" t="s">
        <v>1657</v>
      </c>
      <c r="O76">
        <v>2024</v>
      </c>
      <c r="P76">
        <v>0</v>
      </c>
    </row>
    <row r="77" spans="1:16" x14ac:dyDescent="0.25">
      <c r="A77" t="s">
        <v>1658</v>
      </c>
      <c r="B77">
        <v>1823</v>
      </c>
      <c r="C77" t="s">
        <v>28</v>
      </c>
      <c r="D77">
        <v>1004</v>
      </c>
      <c r="E77">
        <v>1005</v>
      </c>
      <c r="F77">
        <v>34.26</v>
      </c>
      <c r="G77">
        <v>400</v>
      </c>
      <c r="H77">
        <v>0</v>
      </c>
      <c r="I77">
        <f t="shared" si="1"/>
        <v>400</v>
      </c>
      <c r="J77" t="s">
        <v>29</v>
      </c>
      <c r="K77" t="s">
        <v>30</v>
      </c>
      <c r="L77">
        <v>19900101</v>
      </c>
      <c r="M77" t="s">
        <v>161</v>
      </c>
      <c r="N77" t="s">
        <v>1657</v>
      </c>
      <c r="O77">
        <v>2024</v>
      </c>
      <c r="P77">
        <v>0</v>
      </c>
    </row>
    <row r="78" spans="1:16" x14ac:dyDescent="0.25">
      <c r="A78" t="s">
        <v>1659</v>
      </c>
      <c r="B78">
        <v>1824</v>
      </c>
      <c r="C78" t="s">
        <v>28</v>
      </c>
      <c r="D78">
        <v>1005</v>
      </c>
      <c r="E78">
        <v>1006</v>
      </c>
      <c r="F78">
        <v>35.85</v>
      </c>
      <c r="G78">
        <v>400</v>
      </c>
      <c r="H78">
        <v>0</v>
      </c>
      <c r="I78">
        <f t="shared" si="1"/>
        <v>400</v>
      </c>
      <c r="J78" t="s">
        <v>29</v>
      </c>
      <c r="K78" t="s">
        <v>30</v>
      </c>
      <c r="L78">
        <v>19900101</v>
      </c>
      <c r="M78" t="s">
        <v>161</v>
      </c>
      <c r="N78" t="s">
        <v>1657</v>
      </c>
      <c r="O78">
        <v>2024</v>
      </c>
      <c r="P78">
        <v>0</v>
      </c>
    </row>
    <row r="79" spans="1:16" x14ac:dyDescent="0.25">
      <c r="A79" t="s">
        <v>1660</v>
      </c>
      <c r="B79">
        <v>1825</v>
      </c>
      <c r="C79" t="s">
        <v>28</v>
      </c>
      <c r="D79">
        <v>1008</v>
      </c>
      <c r="E79">
        <v>1007</v>
      </c>
      <c r="F79">
        <v>33.29</v>
      </c>
      <c r="G79">
        <v>400</v>
      </c>
      <c r="H79">
        <v>0</v>
      </c>
      <c r="I79">
        <f t="shared" si="1"/>
        <v>400</v>
      </c>
      <c r="J79" t="s">
        <v>29</v>
      </c>
      <c r="K79" t="s">
        <v>30</v>
      </c>
      <c r="L79">
        <v>19900101</v>
      </c>
      <c r="M79" t="s">
        <v>161</v>
      </c>
      <c r="N79" t="s">
        <v>162</v>
      </c>
      <c r="O79">
        <v>2024</v>
      </c>
      <c r="P79">
        <v>0</v>
      </c>
    </row>
    <row r="80" spans="1:16" x14ac:dyDescent="0.25">
      <c r="A80" t="s">
        <v>1661</v>
      </c>
      <c r="B80">
        <v>1826</v>
      </c>
      <c r="C80" t="s">
        <v>28</v>
      </c>
      <c r="D80">
        <v>1003</v>
      </c>
      <c r="E80">
        <v>1007</v>
      </c>
      <c r="F80">
        <v>65.069999999999993</v>
      </c>
      <c r="G80">
        <v>400</v>
      </c>
      <c r="H80">
        <v>0</v>
      </c>
      <c r="I80">
        <f t="shared" si="1"/>
        <v>400</v>
      </c>
      <c r="J80" t="s">
        <v>29</v>
      </c>
      <c r="K80" t="s">
        <v>30</v>
      </c>
      <c r="L80">
        <v>19900101</v>
      </c>
      <c r="M80" t="s">
        <v>161</v>
      </c>
      <c r="N80" t="s">
        <v>1038</v>
      </c>
      <c r="O80">
        <v>2024</v>
      </c>
      <c r="P80">
        <v>0</v>
      </c>
    </row>
    <row r="81" spans="1:16" x14ac:dyDescent="0.25">
      <c r="A81" t="s">
        <v>1662</v>
      </c>
      <c r="B81">
        <v>1827</v>
      </c>
      <c r="C81" t="s">
        <v>28</v>
      </c>
      <c r="D81">
        <v>1352</v>
      </c>
      <c r="E81">
        <v>1008</v>
      </c>
      <c r="F81">
        <v>29.97</v>
      </c>
      <c r="G81">
        <v>400</v>
      </c>
      <c r="H81">
        <v>0</v>
      </c>
      <c r="I81">
        <f t="shared" si="1"/>
        <v>400</v>
      </c>
      <c r="J81" t="s">
        <v>29</v>
      </c>
      <c r="K81" t="s">
        <v>30</v>
      </c>
      <c r="L81">
        <v>19900101</v>
      </c>
      <c r="M81" t="s">
        <v>161</v>
      </c>
      <c r="N81" t="s">
        <v>162</v>
      </c>
      <c r="O81">
        <v>2024</v>
      </c>
      <c r="P81">
        <v>0</v>
      </c>
    </row>
    <row r="82" spans="1:16" x14ac:dyDescent="0.25">
      <c r="A82" t="s">
        <v>1663</v>
      </c>
      <c r="B82">
        <v>1828</v>
      </c>
      <c r="C82" t="s">
        <v>28</v>
      </c>
      <c r="D82">
        <v>1007</v>
      </c>
      <c r="E82">
        <v>1009</v>
      </c>
      <c r="F82">
        <v>54.73</v>
      </c>
      <c r="G82">
        <v>400</v>
      </c>
      <c r="H82">
        <v>0</v>
      </c>
      <c r="I82">
        <f t="shared" si="1"/>
        <v>400</v>
      </c>
      <c r="J82" t="s">
        <v>29</v>
      </c>
      <c r="K82" t="s">
        <v>30</v>
      </c>
      <c r="L82">
        <v>19900101</v>
      </c>
      <c r="M82" t="s">
        <v>161</v>
      </c>
      <c r="N82" t="s">
        <v>1038</v>
      </c>
      <c r="O82">
        <v>2024</v>
      </c>
      <c r="P82">
        <v>0</v>
      </c>
    </row>
    <row r="83" spans="1:16" x14ac:dyDescent="0.25">
      <c r="A83" t="s">
        <v>1664</v>
      </c>
      <c r="B83">
        <v>1829</v>
      </c>
      <c r="C83" t="s">
        <v>28</v>
      </c>
      <c r="D83">
        <v>1009</v>
      </c>
      <c r="E83">
        <v>1010</v>
      </c>
      <c r="F83">
        <v>27.83</v>
      </c>
      <c r="G83">
        <v>400</v>
      </c>
      <c r="H83">
        <v>0</v>
      </c>
      <c r="I83">
        <f t="shared" si="1"/>
        <v>400</v>
      </c>
      <c r="J83" t="s">
        <v>29</v>
      </c>
      <c r="K83" t="s">
        <v>30</v>
      </c>
      <c r="L83">
        <v>19900101</v>
      </c>
      <c r="M83" t="s">
        <v>161</v>
      </c>
      <c r="N83" t="s">
        <v>1038</v>
      </c>
      <c r="O83">
        <v>2024</v>
      </c>
      <c r="P83">
        <v>0</v>
      </c>
    </row>
    <row r="84" spans="1:16" x14ac:dyDescent="0.25">
      <c r="A84" t="s">
        <v>1665</v>
      </c>
      <c r="B84">
        <v>1830</v>
      </c>
      <c r="C84" t="s">
        <v>28</v>
      </c>
      <c r="D84">
        <v>1010</v>
      </c>
      <c r="E84">
        <v>1011</v>
      </c>
      <c r="F84">
        <v>26.68</v>
      </c>
      <c r="G84">
        <v>400</v>
      </c>
      <c r="H84">
        <v>0</v>
      </c>
      <c r="I84">
        <f t="shared" si="1"/>
        <v>400</v>
      </c>
      <c r="J84" t="s">
        <v>29</v>
      </c>
      <c r="K84" t="s">
        <v>30</v>
      </c>
      <c r="L84">
        <v>19900101</v>
      </c>
      <c r="M84" t="s">
        <v>161</v>
      </c>
      <c r="N84" t="s">
        <v>1038</v>
      </c>
      <c r="O84">
        <v>2024</v>
      </c>
      <c r="P84">
        <v>0</v>
      </c>
    </row>
    <row r="85" spans="1:16" x14ac:dyDescent="0.25">
      <c r="A85" t="s">
        <v>1666</v>
      </c>
      <c r="B85">
        <v>1831</v>
      </c>
      <c r="C85" t="s">
        <v>28</v>
      </c>
      <c r="D85">
        <v>1009</v>
      </c>
      <c r="E85">
        <v>1012</v>
      </c>
      <c r="F85">
        <v>47.6</v>
      </c>
      <c r="G85">
        <v>400</v>
      </c>
      <c r="H85">
        <v>0</v>
      </c>
      <c r="I85">
        <f t="shared" si="1"/>
        <v>400</v>
      </c>
      <c r="J85" t="s">
        <v>29</v>
      </c>
      <c r="K85" t="s">
        <v>30</v>
      </c>
      <c r="L85">
        <v>19900101</v>
      </c>
      <c r="M85" t="s">
        <v>161</v>
      </c>
      <c r="N85" t="s">
        <v>1038</v>
      </c>
      <c r="O85">
        <v>2024</v>
      </c>
      <c r="P85">
        <v>0</v>
      </c>
    </row>
    <row r="86" spans="1:16" x14ac:dyDescent="0.25">
      <c r="A86" t="s">
        <v>1667</v>
      </c>
      <c r="B86">
        <v>1832</v>
      </c>
      <c r="C86" t="s">
        <v>491</v>
      </c>
      <c r="D86">
        <v>1363</v>
      </c>
      <c r="E86">
        <v>1012</v>
      </c>
      <c r="F86">
        <v>35.4</v>
      </c>
      <c r="G86">
        <v>400</v>
      </c>
      <c r="H86">
        <v>0</v>
      </c>
      <c r="I86">
        <f t="shared" si="1"/>
        <v>400</v>
      </c>
      <c r="J86" t="s">
        <v>29</v>
      </c>
      <c r="K86" t="s">
        <v>30</v>
      </c>
      <c r="L86">
        <v>19920101</v>
      </c>
      <c r="M86" t="s">
        <v>161</v>
      </c>
      <c r="N86" t="s">
        <v>1038</v>
      </c>
      <c r="O86">
        <v>2024</v>
      </c>
      <c r="P86">
        <v>0</v>
      </c>
    </row>
    <row r="87" spans="1:16" x14ac:dyDescent="0.25">
      <c r="A87" t="s">
        <v>1668</v>
      </c>
      <c r="B87">
        <v>1833</v>
      </c>
      <c r="C87" t="s">
        <v>28</v>
      </c>
      <c r="D87">
        <v>1346</v>
      </c>
      <c r="E87">
        <v>1012</v>
      </c>
      <c r="F87">
        <v>31.91</v>
      </c>
      <c r="G87">
        <v>400</v>
      </c>
      <c r="H87">
        <v>0</v>
      </c>
      <c r="I87">
        <f t="shared" si="1"/>
        <v>400</v>
      </c>
      <c r="J87" t="s">
        <v>29</v>
      </c>
      <c r="K87" t="s">
        <v>30</v>
      </c>
      <c r="L87">
        <v>19900101</v>
      </c>
      <c r="M87" t="s">
        <v>161</v>
      </c>
      <c r="N87" t="s">
        <v>170</v>
      </c>
      <c r="O87">
        <v>2024</v>
      </c>
      <c r="P87">
        <v>0</v>
      </c>
    </row>
    <row r="88" spans="1:16" x14ac:dyDescent="0.25">
      <c r="A88" t="s">
        <v>1669</v>
      </c>
      <c r="B88">
        <v>1834</v>
      </c>
      <c r="C88" t="s">
        <v>28</v>
      </c>
      <c r="D88">
        <v>1025</v>
      </c>
      <c r="E88">
        <v>1013</v>
      </c>
      <c r="F88">
        <v>23.95</v>
      </c>
      <c r="G88">
        <v>400</v>
      </c>
      <c r="H88">
        <v>0</v>
      </c>
      <c r="I88">
        <f t="shared" si="1"/>
        <v>400</v>
      </c>
      <c r="J88" t="s">
        <v>29</v>
      </c>
      <c r="K88" t="s">
        <v>30</v>
      </c>
      <c r="L88">
        <v>19810101</v>
      </c>
      <c r="M88" t="s">
        <v>161</v>
      </c>
      <c r="N88" t="s">
        <v>170</v>
      </c>
      <c r="O88">
        <v>2024</v>
      </c>
      <c r="P88">
        <v>0</v>
      </c>
    </row>
    <row r="89" spans="1:16" x14ac:dyDescent="0.25">
      <c r="A89" t="s">
        <v>1670</v>
      </c>
      <c r="B89">
        <v>1839</v>
      </c>
      <c r="C89" t="s">
        <v>28</v>
      </c>
      <c r="D89">
        <v>1389</v>
      </c>
      <c r="E89">
        <v>1018</v>
      </c>
      <c r="F89">
        <v>55.7</v>
      </c>
      <c r="G89">
        <v>400</v>
      </c>
      <c r="H89">
        <v>0</v>
      </c>
      <c r="I89">
        <f t="shared" si="1"/>
        <v>400</v>
      </c>
      <c r="J89" t="s">
        <v>29</v>
      </c>
      <c r="K89" t="s">
        <v>30</v>
      </c>
      <c r="L89">
        <v>19850101</v>
      </c>
      <c r="M89" t="s">
        <v>161</v>
      </c>
      <c r="N89" t="s">
        <v>1652</v>
      </c>
      <c r="O89">
        <v>2024</v>
      </c>
      <c r="P89">
        <v>0</v>
      </c>
    </row>
    <row r="90" spans="1:16" x14ac:dyDescent="0.25">
      <c r="A90" t="s">
        <v>1671</v>
      </c>
      <c r="B90">
        <v>1843</v>
      </c>
      <c r="C90" t="s">
        <v>28</v>
      </c>
      <c r="D90">
        <v>1023</v>
      </c>
      <c r="E90">
        <v>1021</v>
      </c>
      <c r="F90">
        <v>60.46</v>
      </c>
      <c r="G90">
        <v>400</v>
      </c>
      <c r="H90">
        <v>0</v>
      </c>
      <c r="I90">
        <f t="shared" si="1"/>
        <v>400</v>
      </c>
      <c r="J90" t="s">
        <v>29</v>
      </c>
      <c r="K90" t="s">
        <v>30</v>
      </c>
      <c r="L90">
        <v>19850101</v>
      </c>
      <c r="M90" t="s">
        <v>161</v>
      </c>
      <c r="N90" t="s">
        <v>164</v>
      </c>
      <c r="O90">
        <v>2024</v>
      </c>
      <c r="P90">
        <v>0</v>
      </c>
    </row>
    <row r="91" spans="1:16" x14ac:dyDescent="0.25">
      <c r="A91" t="s">
        <v>1672</v>
      </c>
      <c r="B91">
        <v>1844</v>
      </c>
      <c r="C91" t="s">
        <v>28</v>
      </c>
      <c r="D91">
        <v>1020</v>
      </c>
      <c r="E91">
        <v>1021</v>
      </c>
      <c r="F91">
        <v>13</v>
      </c>
      <c r="G91">
        <v>400</v>
      </c>
      <c r="H91">
        <v>0</v>
      </c>
      <c r="I91">
        <f t="shared" si="1"/>
        <v>400</v>
      </c>
      <c r="J91" t="s">
        <v>29</v>
      </c>
      <c r="K91" t="s">
        <v>30</v>
      </c>
      <c r="L91">
        <v>19870101</v>
      </c>
      <c r="M91" t="s">
        <v>161</v>
      </c>
      <c r="N91" t="s">
        <v>162</v>
      </c>
      <c r="O91">
        <v>2024</v>
      </c>
      <c r="P91">
        <v>0</v>
      </c>
    </row>
    <row r="92" spans="1:16" x14ac:dyDescent="0.25">
      <c r="A92" t="s">
        <v>1673</v>
      </c>
      <c r="B92">
        <v>1845</v>
      </c>
      <c r="C92" t="s">
        <v>28</v>
      </c>
      <c r="D92">
        <v>1024</v>
      </c>
      <c r="E92">
        <v>1023</v>
      </c>
      <c r="F92">
        <v>7.55</v>
      </c>
      <c r="G92">
        <v>400</v>
      </c>
      <c r="H92">
        <v>0</v>
      </c>
      <c r="I92">
        <f t="shared" si="1"/>
        <v>400</v>
      </c>
      <c r="J92" t="s">
        <v>29</v>
      </c>
      <c r="K92" t="s">
        <v>30</v>
      </c>
      <c r="L92">
        <v>19810101</v>
      </c>
      <c r="M92" t="s">
        <v>161</v>
      </c>
      <c r="N92" t="s">
        <v>164</v>
      </c>
      <c r="O92">
        <v>2024</v>
      </c>
      <c r="P92">
        <v>0</v>
      </c>
    </row>
    <row r="93" spans="1:16" x14ac:dyDescent="0.25">
      <c r="A93" t="s">
        <v>1674</v>
      </c>
      <c r="B93">
        <v>1846</v>
      </c>
      <c r="C93" t="s">
        <v>28</v>
      </c>
      <c r="D93">
        <v>1028</v>
      </c>
      <c r="E93">
        <v>1024</v>
      </c>
      <c r="F93">
        <v>50.99</v>
      </c>
      <c r="G93">
        <v>400</v>
      </c>
      <c r="H93">
        <v>0</v>
      </c>
      <c r="I93">
        <f t="shared" si="1"/>
        <v>400</v>
      </c>
      <c r="J93" t="s">
        <v>29</v>
      </c>
      <c r="K93" t="s">
        <v>30</v>
      </c>
      <c r="L93">
        <v>19850101</v>
      </c>
      <c r="M93" t="s">
        <v>161</v>
      </c>
      <c r="N93" t="s">
        <v>164</v>
      </c>
      <c r="O93">
        <v>2024</v>
      </c>
      <c r="P93">
        <v>0</v>
      </c>
    </row>
    <row r="94" spans="1:16" x14ac:dyDescent="0.25">
      <c r="A94" t="s">
        <v>1675</v>
      </c>
      <c r="B94">
        <v>1847</v>
      </c>
      <c r="C94" t="s">
        <v>28</v>
      </c>
      <c r="D94">
        <v>1024</v>
      </c>
      <c r="E94">
        <v>1025</v>
      </c>
      <c r="F94">
        <v>44.44</v>
      </c>
      <c r="G94">
        <v>400</v>
      </c>
      <c r="H94">
        <v>0</v>
      </c>
      <c r="I94">
        <f t="shared" si="1"/>
        <v>400</v>
      </c>
      <c r="J94" t="s">
        <v>29</v>
      </c>
      <c r="K94" t="s">
        <v>30</v>
      </c>
      <c r="L94">
        <v>19810101</v>
      </c>
      <c r="M94" t="s">
        <v>161</v>
      </c>
      <c r="N94" t="s">
        <v>164</v>
      </c>
      <c r="O94">
        <v>2024</v>
      </c>
      <c r="P94">
        <v>0</v>
      </c>
    </row>
    <row r="95" spans="1:16" x14ac:dyDescent="0.25">
      <c r="A95" t="s">
        <v>1676</v>
      </c>
      <c r="B95">
        <v>1848</v>
      </c>
      <c r="C95" t="s">
        <v>28</v>
      </c>
      <c r="D95">
        <v>1029</v>
      </c>
      <c r="E95">
        <v>1025</v>
      </c>
      <c r="F95">
        <v>53.94</v>
      </c>
      <c r="G95">
        <v>400</v>
      </c>
      <c r="H95">
        <v>0</v>
      </c>
      <c r="I95">
        <f t="shared" si="1"/>
        <v>400</v>
      </c>
      <c r="J95" t="s">
        <v>29</v>
      </c>
      <c r="K95" t="s">
        <v>30</v>
      </c>
      <c r="L95">
        <v>19810101</v>
      </c>
      <c r="M95" t="s">
        <v>161</v>
      </c>
      <c r="N95" t="s">
        <v>170</v>
      </c>
      <c r="O95">
        <v>2024</v>
      </c>
      <c r="P95">
        <v>0</v>
      </c>
    </row>
    <row r="96" spans="1:16" x14ac:dyDescent="0.25">
      <c r="A96" t="s">
        <v>1677</v>
      </c>
      <c r="B96">
        <v>2195</v>
      </c>
      <c r="C96" t="s">
        <v>28</v>
      </c>
      <c r="D96">
        <v>1013</v>
      </c>
      <c r="E96">
        <v>1346</v>
      </c>
      <c r="F96">
        <v>31.76</v>
      </c>
      <c r="G96">
        <v>400</v>
      </c>
      <c r="H96">
        <v>0</v>
      </c>
      <c r="I96">
        <f t="shared" si="1"/>
        <v>400</v>
      </c>
      <c r="J96" t="s">
        <v>29</v>
      </c>
      <c r="K96" t="s">
        <v>30</v>
      </c>
      <c r="L96">
        <v>19900101</v>
      </c>
      <c r="M96" t="s">
        <v>161</v>
      </c>
      <c r="N96" t="s">
        <v>170</v>
      </c>
      <c r="O96">
        <v>2024</v>
      </c>
      <c r="P96">
        <v>0</v>
      </c>
    </row>
    <row r="97" spans="1:16" x14ac:dyDescent="0.25">
      <c r="A97" t="s">
        <v>1678</v>
      </c>
      <c r="B97">
        <v>2201</v>
      </c>
      <c r="C97" t="s">
        <v>28</v>
      </c>
      <c r="D97">
        <v>1021</v>
      </c>
      <c r="E97">
        <v>1352</v>
      </c>
      <c r="F97">
        <v>15.72</v>
      </c>
      <c r="G97">
        <v>400</v>
      </c>
      <c r="H97">
        <v>0</v>
      </c>
      <c r="I97">
        <f t="shared" si="1"/>
        <v>400</v>
      </c>
      <c r="J97" t="s">
        <v>29</v>
      </c>
      <c r="K97" t="s">
        <v>30</v>
      </c>
      <c r="L97">
        <v>19900101</v>
      </c>
      <c r="M97" t="s">
        <v>161</v>
      </c>
      <c r="N97" t="s">
        <v>162</v>
      </c>
      <c r="O97">
        <v>2024</v>
      </c>
      <c r="P97">
        <v>0</v>
      </c>
    </row>
    <row r="98" spans="1:16" x14ac:dyDescent="0.25">
      <c r="A98" t="s">
        <v>1683</v>
      </c>
      <c r="B98">
        <v>3005</v>
      </c>
      <c r="C98" t="s">
        <v>1684</v>
      </c>
      <c r="D98">
        <v>1501</v>
      </c>
      <c r="E98">
        <v>1908</v>
      </c>
      <c r="F98">
        <v>11.7</v>
      </c>
      <c r="G98">
        <v>400</v>
      </c>
      <c r="H98">
        <v>0</v>
      </c>
      <c r="I98">
        <f t="shared" si="1"/>
        <v>400</v>
      </c>
      <c r="J98" t="s">
        <v>29</v>
      </c>
      <c r="K98" t="s">
        <v>30</v>
      </c>
      <c r="L98">
        <v>19920101</v>
      </c>
      <c r="M98" t="s">
        <v>161</v>
      </c>
      <c r="N98" t="s">
        <v>1038</v>
      </c>
      <c r="O98">
        <v>2024</v>
      </c>
      <c r="P98">
        <v>0</v>
      </c>
    </row>
    <row r="99" spans="1:16" x14ac:dyDescent="0.25">
      <c r="A99" t="s">
        <v>1687</v>
      </c>
      <c r="B99">
        <v>3007</v>
      </c>
      <c r="C99" t="s">
        <v>28</v>
      </c>
      <c r="D99">
        <v>1363</v>
      </c>
      <c r="E99">
        <v>1364</v>
      </c>
      <c r="F99">
        <v>20.41</v>
      </c>
      <c r="G99">
        <v>400</v>
      </c>
      <c r="H99">
        <v>0</v>
      </c>
      <c r="I99">
        <f t="shared" si="1"/>
        <v>400</v>
      </c>
      <c r="J99" t="s">
        <v>29</v>
      </c>
      <c r="K99" t="s">
        <v>30</v>
      </c>
      <c r="L99">
        <v>19920101</v>
      </c>
      <c r="M99" t="s">
        <v>161</v>
      </c>
      <c r="N99" t="s">
        <v>1038</v>
      </c>
      <c r="O99">
        <v>2024</v>
      </c>
      <c r="P99">
        <v>0</v>
      </c>
    </row>
    <row r="100" spans="1:16" x14ac:dyDescent="0.25">
      <c r="A100" t="s">
        <v>1690</v>
      </c>
      <c r="B100">
        <v>106</v>
      </c>
      <c r="C100" t="s">
        <v>28</v>
      </c>
      <c r="D100" t="s">
        <v>1691</v>
      </c>
      <c r="E100">
        <v>1265</v>
      </c>
      <c r="F100">
        <v>39.43</v>
      </c>
      <c r="G100">
        <v>400</v>
      </c>
      <c r="H100">
        <v>0</v>
      </c>
      <c r="I100">
        <f t="shared" si="1"/>
        <v>400</v>
      </c>
      <c r="J100" t="s">
        <v>29</v>
      </c>
      <c r="K100" t="s">
        <v>30</v>
      </c>
      <c r="L100">
        <v>19800101</v>
      </c>
      <c r="M100" t="s">
        <v>264</v>
      </c>
      <c r="N100" t="s">
        <v>592</v>
      </c>
      <c r="O100">
        <v>2024</v>
      </c>
      <c r="P100">
        <v>0</v>
      </c>
    </row>
    <row r="101" spans="1:16" x14ac:dyDescent="0.25">
      <c r="A101" t="s">
        <v>1692</v>
      </c>
      <c r="B101">
        <v>1585</v>
      </c>
      <c r="C101" t="s">
        <v>268</v>
      </c>
      <c r="D101" t="s">
        <v>579</v>
      </c>
      <c r="E101">
        <v>1213</v>
      </c>
      <c r="F101">
        <v>2.93</v>
      </c>
      <c r="G101">
        <v>400</v>
      </c>
      <c r="H101">
        <v>0</v>
      </c>
      <c r="I101">
        <f t="shared" si="1"/>
        <v>400</v>
      </c>
      <c r="J101" t="s">
        <v>29</v>
      </c>
      <c r="K101" t="s">
        <v>30</v>
      </c>
      <c r="L101">
        <v>19920101</v>
      </c>
      <c r="M101" t="s">
        <v>264</v>
      </c>
      <c r="N101" t="s">
        <v>558</v>
      </c>
      <c r="O101">
        <v>2024</v>
      </c>
      <c r="P101">
        <v>0</v>
      </c>
    </row>
    <row r="102" spans="1:16" x14ac:dyDescent="0.25">
      <c r="A102" t="s">
        <v>1693</v>
      </c>
      <c r="B102">
        <v>1600</v>
      </c>
      <c r="C102" t="s">
        <v>268</v>
      </c>
      <c r="D102">
        <v>3028</v>
      </c>
      <c r="E102">
        <v>3029</v>
      </c>
      <c r="F102">
        <v>43.77</v>
      </c>
      <c r="G102">
        <v>400</v>
      </c>
      <c r="H102">
        <v>0</v>
      </c>
      <c r="I102">
        <f t="shared" si="1"/>
        <v>400</v>
      </c>
      <c r="J102" t="s">
        <v>29</v>
      </c>
      <c r="K102" t="s">
        <v>30</v>
      </c>
      <c r="L102">
        <v>20010101</v>
      </c>
      <c r="M102" t="s">
        <v>264</v>
      </c>
      <c r="N102" t="s">
        <v>1339</v>
      </c>
      <c r="O102">
        <v>2024</v>
      </c>
      <c r="P102">
        <v>0</v>
      </c>
    </row>
    <row r="103" spans="1:16" x14ac:dyDescent="0.25">
      <c r="A103" t="s">
        <v>1694</v>
      </c>
      <c r="B103">
        <v>1949</v>
      </c>
      <c r="C103" t="s">
        <v>28</v>
      </c>
      <c r="D103">
        <v>1263</v>
      </c>
      <c r="E103" t="s">
        <v>1691</v>
      </c>
      <c r="F103">
        <v>22.66</v>
      </c>
      <c r="G103">
        <v>400</v>
      </c>
      <c r="H103">
        <v>0</v>
      </c>
      <c r="I103">
        <f t="shared" si="1"/>
        <v>400</v>
      </c>
      <c r="J103" t="s">
        <v>29</v>
      </c>
      <c r="K103" t="s">
        <v>30</v>
      </c>
      <c r="L103">
        <v>19800101</v>
      </c>
      <c r="M103" t="s">
        <v>264</v>
      </c>
      <c r="N103" t="s">
        <v>592</v>
      </c>
      <c r="O103">
        <v>2024</v>
      </c>
      <c r="P103">
        <v>0</v>
      </c>
    </row>
    <row r="104" spans="1:16" x14ac:dyDescent="0.25">
      <c r="A104" t="s">
        <v>1695</v>
      </c>
      <c r="B104">
        <v>1950</v>
      </c>
      <c r="C104" t="s">
        <v>28</v>
      </c>
      <c r="D104">
        <v>1266</v>
      </c>
      <c r="E104">
        <v>1267</v>
      </c>
      <c r="F104">
        <v>3.82</v>
      </c>
      <c r="G104">
        <v>400</v>
      </c>
      <c r="H104">
        <v>0</v>
      </c>
      <c r="I104">
        <f t="shared" si="1"/>
        <v>400</v>
      </c>
      <c r="J104" t="s">
        <v>29</v>
      </c>
      <c r="K104" t="s">
        <v>30</v>
      </c>
      <c r="L104">
        <v>19800101</v>
      </c>
      <c r="M104" t="s">
        <v>264</v>
      </c>
      <c r="N104" t="s">
        <v>592</v>
      </c>
      <c r="O104">
        <v>2024</v>
      </c>
      <c r="P104">
        <v>0</v>
      </c>
    </row>
    <row r="105" spans="1:16" x14ac:dyDescent="0.25">
      <c r="A105" t="s">
        <v>1696</v>
      </c>
      <c r="B105">
        <v>1951</v>
      </c>
      <c r="C105" t="s">
        <v>28</v>
      </c>
      <c r="D105">
        <v>1269</v>
      </c>
      <c r="E105">
        <v>1273</v>
      </c>
      <c r="F105">
        <v>24.39</v>
      </c>
      <c r="G105">
        <v>400</v>
      </c>
      <c r="H105">
        <v>0</v>
      </c>
      <c r="I105">
        <f t="shared" si="1"/>
        <v>400</v>
      </c>
      <c r="J105" t="s">
        <v>29</v>
      </c>
      <c r="K105" t="s">
        <v>30</v>
      </c>
      <c r="L105">
        <v>19800101</v>
      </c>
      <c r="M105" t="s">
        <v>264</v>
      </c>
      <c r="N105" t="s">
        <v>592</v>
      </c>
      <c r="O105">
        <v>2024</v>
      </c>
      <c r="P105">
        <v>0</v>
      </c>
    </row>
    <row r="106" spans="1:16" x14ac:dyDescent="0.25">
      <c r="A106" t="s">
        <v>1697</v>
      </c>
      <c r="B106">
        <v>2285</v>
      </c>
      <c r="C106" t="s">
        <v>268</v>
      </c>
      <c r="D106">
        <v>2924</v>
      </c>
      <c r="E106">
        <v>3028</v>
      </c>
      <c r="F106">
        <v>48.58</v>
      </c>
      <c r="G106">
        <v>400</v>
      </c>
      <c r="H106">
        <v>0</v>
      </c>
      <c r="I106">
        <f t="shared" si="1"/>
        <v>400</v>
      </c>
      <c r="J106" t="s">
        <v>29</v>
      </c>
      <c r="K106" t="s">
        <v>30</v>
      </c>
      <c r="L106">
        <v>20010101</v>
      </c>
      <c r="M106" t="s">
        <v>264</v>
      </c>
      <c r="N106" t="s">
        <v>1339</v>
      </c>
      <c r="O106">
        <v>2024</v>
      </c>
      <c r="P106">
        <v>0</v>
      </c>
    </row>
    <row r="107" spans="1:16" x14ac:dyDescent="0.25">
      <c r="A107" t="s">
        <v>1714</v>
      </c>
      <c r="B107">
        <v>311</v>
      </c>
      <c r="C107" t="s">
        <v>28</v>
      </c>
      <c r="D107" t="s">
        <v>1715</v>
      </c>
      <c r="E107">
        <v>1269</v>
      </c>
      <c r="F107">
        <v>51.65</v>
      </c>
      <c r="G107">
        <v>400</v>
      </c>
      <c r="H107">
        <v>0</v>
      </c>
      <c r="I107">
        <f t="shared" ref="I107:I122" si="2">G107</f>
        <v>400</v>
      </c>
      <c r="J107" t="s">
        <v>29</v>
      </c>
      <c r="K107" t="s">
        <v>30</v>
      </c>
      <c r="L107">
        <v>19800101</v>
      </c>
      <c r="M107" t="s">
        <v>264</v>
      </c>
      <c r="N107" t="s">
        <v>592</v>
      </c>
      <c r="O107">
        <v>2024</v>
      </c>
      <c r="P107">
        <v>0</v>
      </c>
    </row>
    <row r="108" spans="1:16" x14ac:dyDescent="0.25">
      <c r="A108" t="s">
        <v>1716</v>
      </c>
      <c r="B108">
        <v>3242</v>
      </c>
      <c r="C108" t="s">
        <v>28</v>
      </c>
      <c r="D108">
        <v>1267</v>
      </c>
      <c r="E108" t="s">
        <v>1715</v>
      </c>
      <c r="F108">
        <v>52.57</v>
      </c>
      <c r="G108">
        <v>400</v>
      </c>
      <c r="H108">
        <v>0</v>
      </c>
      <c r="I108">
        <f t="shared" si="2"/>
        <v>400</v>
      </c>
      <c r="J108" t="s">
        <v>29</v>
      </c>
      <c r="K108" t="s">
        <v>30</v>
      </c>
      <c r="L108">
        <v>19800101</v>
      </c>
      <c r="M108" t="s">
        <v>264</v>
      </c>
      <c r="N108" t="s">
        <v>592</v>
      </c>
      <c r="O108">
        <v>2024</v>
      </c>
      <c r="P108">
        <v>0</v>
      </c>
    </row>
    <row r="109" spans="1:16" x14ac:dyDescent="0.25">
      <c r="A109" t="s">
        <v>1717</v>
      </c>
      <c r="B109">
        <v>3358</v>
      </c>
      <c r="C109" t="s">
        <v>268</v>
      </c>
      <c r="D109">
        <v>2923</v>
      </c>
      <c r="E109">
        <v>2924</v>
      </c>
      <c r="F109">
        <v>51</v>
      </c>
      <c r="G109">
        <v>400</v>
      </c>
      <c r="H109">
        <v>0</v>
      </c>
      <c r="I109">
        <f t="shared" si="2"/>
        <v>400</v>
      </c>
      <c r="J109" t="s">
        <v>29</v>
      </c>
      <c r="K109" t="s">
        <v>30</v>
      </c>
      <c r="L109">
        <v>20010101</v>
      </c>
      <c r="M109" t="s">
        <v>264</v>
      </c>
      <c r="N109" t="s">
        <v>1339</v>
      </c>
      <c r="O109">
        <v>2024</v>
      </c>
      <c r="P109">
        <v>0</v>
      </c>
    </row>
    <row r="110" spans="1:16" x14ac:dyDescent="0.25">
      <c r="A110" t="s">
        <v>1719</v>
      </c>
      <c r="B110">
        <v>3611</v>
      </c>
      <c r="C110" t="s">
        <v>491</v>
      </c>
      <c r="D110">
        <v>3272</v>
      </c>
      <c r="E110">
        <v>3277</v>
      </c>
      <c r="F110">
        <v>29.62</v>
      </c>
      <c r="G110">
        <v>400</v>
      </c>
      <c r="H110">
        <v>0</v>
      </c>
      <c r="I110">
        <f t="shared" si="2"/>
        <v>400</v>
      </c>
      <c r="J110" t="s">
        <v>29</v>
      </c>
      <c r="K110" t="s">
        <v>1383</v>
      </c>
      <c r="L110">
        <v>19800101</v>
      </c>
      <c r="M110" t="s">
        <v>264</v>
      </c>
      <c r="N110" t="s">
        <v>1400</v>
      </c>
      <c r="O110">
        <v>2024</v>
      </c>
      <c r="P110">
        <v>0</v>
      </c>
    </row>
    <row r="111" spans="1:16" x14ac:dyDescent="0.25">
      <c r="A111" t="s">
        <v>1720</v>
      </c>
      <c r="B111">
        <v>3650</v>
      </c>
      <c r="C111" t="s">
        <v>268</v>
      </c>
      <c r="D111">
        <v>3289</v>
      </c>
      <c r="E111">
        <v>3282</v>
      </c>
      <c r="F111">
        <v>60.01</v>
      </c>
      <c r="G111">
        <v>400</v>
      </c>
      <c r="H111">
        <v>0</v>
      </c>
      <c r="I111">
        <f t="shared" si="2"/>
        <v>400</v>
      </c>
      <c r="J111" t="s">
        <v>29</v>
      </c>
      <c r="K111" t="s">
        <v>1383</v>
      </c>
      <c r="L111">
        <v>19800101</v>
      </c>
      <c r="M111" t="s">
        <v>264</v>
      </c>
      <c r="N111" t="s">
        <v>1400</v>
      </c>
      <c r="O111">
        <v>2024</v>
      </c>
      <c r="P111">
        <v>0</v>
      </c>
    </row>
    <row r="112" spans="1:16" x14ac:dyDescent="0.25">
      <c r="A112" t="s">
        <v>1721</v>
      </c>
      <c r="B112">
        <v>3651</v>
      </c>
      <c r="C112" t="s">
        <v>268</v>
      </c>
      <c r="D112">
        <v>3284</v>
      </c>
      <c r="E112">
        <v>3282</v>
      </c>
      <c r="F112">
        <v>50</v>
      </c>
      <c r="G112">
        <v>400</v>
      </c>
      <c r="H112">
        <v>0</v>
      </c>
      <c r="I112">
        <f t="shared" si="2"/>
        <v>400</v>
      </c>
      <c r="J112" t="s">
        <v>29</v>
      </c>
      <c r="K112" t="s">
        <v>1383</v>
      </c>
      <c r="L112">
        <v>19800101</v>
      </c>
      <c r="M112" t="s">
        <v>264</v>
      </c>
      <c r="N112" t="s">
        <v>1400</v>
      </c>
      <c r="O112">
        <v>2024</v>
      </c>
      <c r="P112">
        <v>0</v>
      </c>
    </row>
    <row r="113" spans="1:16" x14ac:dyDescent="0.25">
      <c r="A113" t="s">
        <v>1722</v>
      </c>
      <c r="B113">
        <v>3652</v>
      </c>
      <c r="C113" t="s">
        <v>268</v>
      </c>
      <c r="D113">
        <v>3282</v>
      </c>
      <c r="E113">
        <v>3286</v>
      </c>
      <c r="F113">
        <v>49.67</v>
      </c>
      <c r="G113">
        <v>400</v>
      </c>
      <c r="H113">
        <v>0</v>
      </c>
      <c r="I113">
        <f t="shared" si="2"/>
        <v>400</v>
      </c>
      <c r="J113" t="s">
        <v>29</v>
      </c>
      <c r="K113" t="s">
        <v>1383</v>
      </c>
      <c r="L113">
        <v>19800101</v>
      </c>
      <c r="M113" t="s">
        <v>264</v>
      </c>
      <c r="N113" t="s">
        <v>1400</v>
      </c>
      <c r="O113">
        <v>2024</v>
      </c>
      <c r="P113">
        <v>0</v>
      </c>
    </row>
    <row r="114" spans="1:16" x14ac:dyDescent="0.25">
      <c r="A114" t="s">
        <v>1723</v>
      </c>
      <c r="B114">
        <v>3653</v>
      </c>
      <c r="C114" t="s">
        <v>268</v>
      </c>
      <c r="D114">
        <v>3252</v>
      </c>
      <c r="E114">
        <v>3250</v>
      </c>
      <c r="F114">
        <v>130.28</v>
      </c>
      <c r="G114">
        <v>400</v>
      </c>
      <c r="H114">
        <v>0</v>
      </c>
      <c r="I114">
        <f t="shared" si="2"/>
        <v>400</v>
      </c>
      <c r="J114" t="s">
        <v>29</v>
      </c>
      <c r="K114" t="s">
        <v>1383</v>
      </c>
      <c r="L114">
        <v>19800101</v>
      </c>
      <c r="M114" t="s">
        <v>264</v>
      </c>
      <c r="N114" t="s">
        <v>1400</v>
      </c>
      <c r="O114">
        <v>2024</v>
      </c>
      <c r="P114">
        <v>0</v>
      </c>
    </row>
    <row r="115" spans="1:16" x14ac:dyDescent="0.25">
      <c r="A115" t="s">
        <v>1724</v>
      </c>
      <c r="B115">
        <v>3654</v>
      </c>
      <c r="C115" t="s">
        <v>268</v>
      </c>
      <c r="D115">
        <v>3282</v>
      </c>
      <c r="E115">
        <v>3275</v>
      </c>
      <c r="F115">
        <v>89.03</v>
      </c>
      <c r="G115">
        <v>400</v>
      </c>
      <c r="H115">
        <v>0</v>
      </c>
      <c r="I115">
        <f t="shared" si="2"/>
        <v>400</v>
      </c>
      <c r="J115" t="s">
        <v>29</v>
      </c>
      <c r="K115" t="s">
        <v>1383</v>
      </c>
      <c r="L115">
        <v>19800101</v>
      </c>
      <c r="M115" t="s">
        <v>264</v>
      </c>
      <c r="N115" t="s">
        <v>1400</v>
      </c>
      <c r="O115">
        <v>2024</v>
      </c>
      <c r="P115">
        <v>0</v>
      </c>
    </row>
    <row r="116" spans="1:16" x14ac:dyDescent="0.25">
      <c r="A116" t="s">
        <v>1725</v>
      </c>
      <c r="B116">
        <v>3762</v>
      </c>
      <c r="C116" t="s">
        <v>268</v>
      </c>
      <c r="D116">
        <v>3273</v>
      </c>
      <c r="E116">
        <v>3276</v>
      </c>
      <c r="F116">
        <v>25.62</v>
      </c>
      <c r="G116">
        <v>400</v>
      </c>
      <c r="H116">
        <v>0</v>
      </c>
      <c r="I116">
        <f t="shared" si="2"/>
        <v>400</v>
      </c>
      <c r="J116" t="s">
        <v>29</v>
      </c>
      <c r="K116" t="s">
        <v>1383</v>
      </c>
      <c r="L116">
        <v>19800101</v>
      </c>
      <c r="M116" t="s">
        <v>264</v>
      </c>
      <c r="N116" t="s">
        <v>1400</v>
      </c>
      <c r="O116">
        <v>2024</v>
      </c>
      <c r="P116">
        <v>0</v>
      </c>
    </row>
    <row r="117" spans="1:16" x14ac:dyDescent="0.25">
      <c r="A117" t="s">
        <v>1726</v>
      </c>
      <c r="B117">
        <v>3872</v>
      </c>
      <c r="C117" t="s">
        <v>268</v>
      </c>
      <c r="D117">
        <v>3308</v>
      </c>
      <c r="E117">
        <v>3309</v>
      </c>
      <c r="F117">
        <v>61.68</v>
      </c>
      <c r="G117">
        <v>400</v>
      </c>
      <c r="H117">
        <v>0</v>
      </c>
      <c r="I117">
        <f t="shared" si="2"/>
        <v>400</v>
      </c>
      <c r="J117" t="s">
        <v>29</v>
      </c>
      <c r="K117" t="s">
        <v>1383</v>
      </c>
      <c r="L117">
        <v>20100101</v>
      </c>
      <c r="M117" t="s">
        <v>264</v>
      </c>
      <c r="N117" t="s">
        <v>517</v>
      </c>
      <c r="O117">
        <v>2024</v>
      </c>
      <c r="P117">
        <v>0</v>
      </c>
    </row>
    <row r="118" spans="1:16" x14ac:dyDescent="0.25">
      <c r="A118" t="s">
        <v>1727</v>
      </c>
      <c r="B118">
        <v>3873</v>
      </c>
      <c r="C118" t="s">
        <v>268</v>
      </c>
      <c r="D118">
        <v>3309</v>
      </c>
      <c r="E118">
        <v>3310</v>
      </c>
      <c r="F118">
        <v>57.79</v>
      </c>
      <c r="G118">
        <v>400</v>
      </c>
      <c r="H118">
        <v>0</v>
      </c>
      <c r="I118">
        <f t="shared" si="2"/>
        <v>400</v>
      </c>
      <c r="J118" t="s">
        <v>29</v>
      </c>
      <c r="K118" t="s">
        <v>1383</v>
      </c>
      <c r="L118">
        <v>20100101</v>
      </c>
      <c r="M118" t="s">
        <v>264</v>
      </c>
      <c r="N118" t="s">
        <v>517</v>
      </c>
      <c r="O118">
        <v>2024</v>
      </c>
      <c r="P118">
        <v>0</v>
      </c>
    </row>
    <row r="119" spans="1:16" x14ac:dyDescent="0.25">
      <c r="A119" t="s">
        <v>1728</v>
      </c>
      <c r="B119">
        <v>3900</v>
      </c>
      <c r="C119" t="s">
        <v>268</v>
      </c>
      <c r="D119">
        <v>3308</v>
      </c>
      <c r="E119">
        <v>3311</v>
      </c>
      <c r="F119">
        <v>28.86</v>
      </c>
      <c r="G119">
        <v>400</v>
      </c>
      <c r="H119">
        <v>0</v>
      </c>
      <c r="I119">
        <f t="shared" si="2"/>
        <v>400</v>
      </c>
      <c r="J119" t="s">
        <v>29</v>
      </c>
      <c r="K119" t="s">
        <v>1383</v>
      </c>
      <c r="L119">
        <v>20100101</v>
      </c>
      <c r="M119" t="s">
        <v>264</v>
      </c>
      <c r="N119" t="s">
        <v>517</v>
      </c>
      <c r="O119">
        <v>2024</v>
      </c>
      <c r="P119">
        <v>0</v>
      </c>
    </row>
    <row r="120" spans="1:16" x14ac:dyDescent="0.25">
      <c r="A120" t="s">
        <v>1729</v>
      </c>
      <c r="B120">
        <v>3901</v>
      </c>
      <c r="C120" t="s">
        <v>268</v>
      </c>
      <c r="D120">
        <v>3313</v>
      </c>
      <c r="E120">
        <v>3311</v>
      </c>
      <c r="F120">
        <v>57.82</v>
      </c>
      <c r="G120">
        <v>400</v>
      </c>
      <c r="H120">
        <v>0</v>
      </c>
      <c r="I120">
        <f t="shared" si="2"/>
        <v>400</v>
      </c>
      <c r="J120" t="s">
        <v>29</v>
      </c>
      <c r="K120" t="s">
        <v>1383</v>
      </c>
      <c r="L120">
        <v>20100101</v>
      </c>
      <c r="M120" t="s">
        <v>264</v>
      </c>
      <c r="N120" t="s">
        <v>517</v>
      </c>
      <c r="O120">
        <v>2024</v>
      </c>
      <c r="P120">
        <v>0</v>
      </c>
    </row>
    <row r="121" spans="1:16" x14ac:dyDescent="0.25">
      <c r="A121" t="s">
        <v>1732</v>
      </c>
      <c r="B121">
        <v>453</v>
      </c>
      <c r="C121" t="s">
        <v>28</v>
      </c>
      <c r="D121">
        <v>1273</v>
      </c>
      <c r="E121" t="s">
        <v>1312</v>
      </c>
      <c r="F121">
        <v>20.05</v>
      </c>
      <c r="G121">
        <v>400</v>
      </c>
      <c r="H121">
        <v>0</v>
      </c>
      <c r="I121">
        <f t="shared" si="2"/>
        <v>400</v>
      </c>
      <c r="J121" t="s">
        <v>29</v>
      </c>
      <c r="K121" t="s">
        <v>30</v>
      </c>
      <c r="L121">
        <v>19800101</v>
      </c>
      <c r="M121" t="s">
        <v>264</v>
      </c>
      <c r="N121" t="s">
        <v>592</v>
      </c>
      <c r="O121">
        <v>2024</v>
      </c>
      <c r="P121">
        <v>0</v>
      </c>
    </row>
    <row r="122" spans="1:16" x14ac:dyDescent="0.25">
      <c r="A122" t="s">
        <v>1733</v>
      </c>
      <c r="B122">
        <v>776</v>
      </c>
      <c r="C122" t="s">
        <v>268</v>
      </c>
      <c r="D122">
        <v>1213</v>
      </c>
      <c r="E122">
        <v>1272</v>
      </c>
      <c r="F122">
        <v>27.96</v>
      </c>
      <c r="G122">
        <v>400</v>
      </c>
      <c r="H122">
        <v>0</v>
      </c>
      <c r="I122">
        <f t="shared" si="2"/>
        <v>400</v>
      </c>
      <c r="J122" t="s">
        <v>29</v>
      </c>
      <c r="K122" t="s">
        <v>30</v>
      </c>
      <c r="L122">
        <v>19920101</v>
      </c>
      <c r="M122" t="s">
        <v>264</v>
      </c>
      <c r="N122" t="s">
        <v>558</v>
      </c>
      <c r="O122">
        <v>2024</v>
      </c>
      <c r="P122">
        <v>0</v>
      </c>
    </row>
    <row r="123" spans="1:16" x14ac:dyDescent="0.25">
      <c r="F123">
        <f>SUM(F2:F122)</f>
        <v>4853.5899999999974</v>
      </c>
    </row>
  </sheetData>
  <autoFilter ref="A1:P122" xr:uid="{5B932A52-97B4-4E9A-97E8-1CB23E2BF40D}">
    <sortState xmlns:xlrd2="http://schemas.microsoft.com/office/spreadsheetml/2017/richdata2" ref="A2:P122">
      <sortCondition descending="1" ref="P1:P122"/>
    </sortState>
  </autoFilter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56150-D581-4444-8B60-182CA03F77AF}">
  <sheetPr>
    <tabColor rgb="FFFFC000"/>
  </sheetPr>
  <dimension ref="A1:P7"/>
  <sheetViews>
    <sheetView workbookViewId="0">
      <selection activeCell="F7" sqref="F7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1495</v>
      </c>
      <c r="B2" t="s">
        <v>1496</v>
      </c>
      <c r="C2" t="s">
        <v>28</v>
      </c>
      <c r="D2">
        <v>45130</v>
      </c>
      <c r="E2">
        <v>45140</v>
      </c>
      <c r="F2">
        <v>42.59</v>
      </c>
      <c r="G2">
        <v>400</v>
      </c>
      <c r="H2">
        <v>0</v>
      </c>
      <c r="I2">
        <f t="shared" ref="I2:I6" si="0">G2</f>
        <v>400</v>
      </c>
      <c r="J2" t="s">
        <v>29</v>
      </c>
      <c r="K2" t="s">
        <v>37</v>
      </c>
      <c r="L2">
        <v>19500101</v>
      </c>
      <c r="M2" t="s">
        <v>31</v>
      </c>
      <c r="N2" t="s">
        <v>1497</v>
      </c>
      <c r="O2">
        <v>2024</v>
      </c>
      <c r="P2">
        <v>0</v>
      </c>
    </row>
    <row r="3" spans="1:16" x14ac:dyDescent="0.25">
      <c r="A3" t="s">
        <v>1500</v>
      </c>
      <c r="B3" t="s">
        <v>1501</v>
      </c>
      <c r="C3" t="s">
        <v>28</v>
      </c>
      <c r="D3">
        <v>45150</v>
      </c>
      <c r="E3">
        <v>45170</v>
      </c>
      <c r="F3">
        <v>44.9</v>
      </c>
      <c r="G3">
        <v>400</v>
      </c>
      <c r="H3">
        <v>0</v>
      </c>
      <c r="I3">
        <f t="shared" si="0"/>
        <v>400</v>
      </c>
      <c r="J3" t="s">
        <v>29</v>
      </c>
      <c r="K3" t="s">
        <v>37</v>
      </c>
      <c r="L3">
        <v>19500101</v>
      </c>
      <c r="M3" t="s">
        <v>31</v>
      </c>
      <c r="N3" t="s">
        <v>1497</v>
      </c>
      <c r="O3">
        <v>2024</v>
      </c>
      <c r="P3">
        <v>0</v>
      </c>
    </row>
    <row r="4" spans="1:16" x14ac:dyDescent="0.25">
      <c r="A4" t="s">
        <v>1504</v>
      </c>
      <c r="B4" t="s">
        <v>1505</v>
      </c>
      <c r="C4" t="s">
        <v>28</v>
      </c>
      <c r="D4">
        <v>45160</v>
      </c>
      <c r="E4">
        <v>45170</v>
      </c>
      <c r="F4">
        <v>32.47</v>
      </c>
      <c r="G4">
        <v>400</v>
      </c>
      <c r="H4">
        <v>0</v>
      </c>
      <c r="I4">
        <f t="shared" si="0"/>
        <v>400</v>
      </c>
      <c r="J4" t="s">
        <v>29</v>
      </c>
      <c r="K4" t="s">
        <v>37</v>
      </c>
      <c r="L4">
        <v>19500101</v>
      </c>
      <c r="M4" t="s">
        <v>31</v>
      </c>
      <c r="N4" t="s">
        <v>1497</v>
      </c>
      <c r="O4">
        <v>2024</v>
      </c>
      <c r="P4">
        <v>0</v>
      </c>
    </row>
    <row r="5" spans="1:16" x14ac:dyDescent="0.25">
      <c r="A5" t="s">
        <v>1510</v>
      </c>
      <c r="B5" t="s">
        <v>1511</v>
      </c>
      <c r="C5" t="s">
        <v>28</v>
      </c>
      <c r="D5">
        <v>45180</v>
      </c>
      <c r="E5">
        <v>45190</v>
      </c>
      <c r="F5">
        <v>36.14</v>
      </c>
      <c r="G5">
        <v>400</v>
      </c>
      <c r="H5">
        <v>0</v>
      </c>
      <c r="I5">
        <f t="shared" si="0"/>
        <v>400</v>
      </c>
      <c r="J5" t="s">
        <v>29</v>
      </c>
      <c r="K5" t="s">
        <v>37</v>
      </c>
      <c r="L5">
        <v>19500101</v>
      </c>
      <c r="M5" t="s">
        <v>31</v>
      </c>
      <c r="N5" t="s">
        <v>1497</v>
      </c>
      <c r="O5">
        <v>2024</v>
      </c>
      <c r="P5">
        <v>0</v>
      </c>
    </row>
    <row r="6" spans="1:16" x14ac:dyDescent="0.25">
      <c r="A6" t="s">
        <v>1512</v>
      </c>
      <c r="B6" t="s">
        <v>1513</v>
      </c>
      <c r="C6" t="s">
        <v>28</v>
      </c>
      <c r="D6">
        <v>45190</v>
      </c>
      <c r="E6">
        <v>45200</v>
      </c>
      <c r="F6">
        <v>45.66</v>
      </c>
      <c r="G6">
        <v>400</v>
      </c>
      <c r="H6">
        <v>0</v>
      </c>
      <c r="I6">
        <f t="shared" si="0"/>
        <v>400</v>
      </c>
      <c r="J6" t="s">
        <v>29</v>
      </c>
      <c r="K6" t="s">
        <v>37</v>
      </c>
      <c r="L6">
        <v>19500101</v>
      </c>
      <c r="M6" t="s">
        <v>31</v>
      </c>
      <c r="N6" t="s">
        <v>1497</v>
      </c>
      <c r="O6">
        <v>2024</v>
      </c>
      <c r="P6">
        <v>0</v>
      </c>
    </row>
    <row r="7" spans="1:16" x14ac:dyDescent="0.25">
      <c r="F7">
        <f>SUM(F2:F6)</f>
        <v>201.76000000000002</v>
      </c>
    </row>
  </sheetData>
  <autoFilter ref="A1:P6" xr:uid="{5B932A52-97B4-4E9A-97E8-1CB23E2BF40D}">
    <sortState xmlns:xlrd2="http://schemas.microsoft.com/office/spreadsheetml/2017/richdata2" ref="A2:P6">
      <sortCondition descending="1" ref="P1:P6"/>
    </sortState>
  </autoFilter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E1E89-9154-4F24-BB8A-0238739F85F0}">
  <sheetPr>
    <tabColor rgb="FFFFC000"/>
  </sheetPr>
  <dimension ref="A1:P6"/>
  <sheetViews>
    <sheetView workbookViewId="0">
      <selection activeCell="F6" sqref="F6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1475</v>
      </c>
      <c r="B2">
        <v>1283</v>
      </c>
      <c r="C2" t="s">
        <v>268</v>
      </c>
      <c r="D2" t="s">
        <v>1476</v>
      </c>
      <c r="E2" t="s">
        <v>1477</v>
      </c>
      <c r="F2">
        <v>29.2</v>
      </c>
      <c r="G2">
        <v>400</v>
      </c>
      <c r="H2">
        <v>600</v>
      </c>
      <c r="I2" t="s">
        <v>8</v>
      </c>
      <c r="J2" t="s">
        <v>1478</v>
      </c>
      <c r="K2" t="s">
        <v>30</v>
      </c>
      <c r="L2">
        <v>19680101</v>
      </c>
      <c r="M2" t="s">
        <v>264</v>
      </c>
      <c r="N2" t="s">
        <v>596</v>
      </c>
      <c r="O2">
        <v>2024</v>
      </c>
      <c r="P2">
        <v>0</v>
      </c>
    </row>
    <row r="3" spans="1:16" x14ac:dyDescent="0.25">
      <c r="A3" t="s">
        <v>1479</v>
      </c>
      <c r="B3">
        <v>1284</v>
      </c>
      <c r="C3" t="s">
        <v>268</v>
      </c>
      <c r="D3" t="s">
        <v>1476</v>
      </c>
      <c r="E3" t="s">
        <v>1480</v>
      </c>
      <c r="F3">
        <v>84.99</v>
      </c>
      <c r="G3">
        <v>400</v>
      </c>
      <c r="H3">
        <v>600</v>
      </c>
      <c r="I3" t="s">
        <v>8</v>
      </c>
      <c r="J3" t="s">
        <v>1478</v>
      </c>
      <c r="K3" t="s">
        <v>30</v>
      </c>
      <c r="L3">
        <v>19680101</v>
      </c>
      <c r="M3" t="s">
        <v>264</v>
      </c>
      <c r="N3" t="s">
        <v>596</v>
      </c>
      <c r="O3">
        <v>2024</v>
      </c>
      <c r="P3">
        <v>0</v>
      </c>
    </row>
    <row r="4" spans="1:16" x14ac:dyDescent="0.25">
      <c r="A4" t="s">
        <v>1481</v>
      </c>
      <c r="B4">
        <v>1285</v>
      </c>
      <c r="C4" t="s">
        <v>268</v>
      </c>
      <c r="D4" t="s">
        <v>1482</v>
      </c>
      <c r="E4" t="s">
        <v>1483</v>
      </c>
      <c r="F4">
        <v>28.19</v>
      </c>
      <c r="G4">
        <v>400</v>
      </c>
      <c r="H4">
        <v>600</v>
      </c>
      <c r="I4" t="s">
        <v>8</v>
      </c>
      <c r="J4" t="s">
        <v>1478</v>
      </c>
      <c r="K4" t="s">
        <v>30</v>
      </c>
      <c r="L4">
        <v>19680101</v>
      </c>
      <c r="M4" t="s">
        <v>264</v>
      </c>
      <c r="N4" t="s">
        <v>596</v>
      </c>
      <c r="O4">
        <v>2024</v>
      </c>
      <c r="P4">
        <v>0</v>
      </c>
    </row>
    <row r="5" spans="1:16" x14ac:dyDescent="0.25">
      <c r="A5" t="s">
        <v>1484</v>
      </c>
      <c r="B5">
        <v>3818</v>
      </c>
      <c r="C5" t="s">
        <v>268</v>
      </c>
      <c r="D5" t="s">
        <v>1477</v>
      </c>
      <c r="E5" t="s">
        <v>1482</v>
      </c>
      <c r="F5">
        <v>15.9</v>
      </c>
      <c r="G5">
        <v>400</v>
      </c>
      <c r="H5">
        <v>600</v>
      </c>
      <c r="I5" t="s">
        <v>8</v>
      </c>
      <c r="J5" t="s">
        <v>1478</v>
      </c>
      <c r="K5" t="s">
        <v>30</v>
      </c>
      <c r="L5">
        <v>19680101</v>
      </c>
      <c r="M5" t="s">
        <v>264</v>
      </c>
      <c r="N5" t="s">
        <v>596</v>
      </c>
      <c r="O5">
        <v>2024</v>
      </c>
      <c r="P5">
        <v>0</v>
      </c>
    </row>
    <row r="6" spans="1:16" x14ac:dyDescent="0.25">
      <c r="F6">
        <f>SUM(F2:F5)</f>
        <v>158.28</v>
      </c>
    </row>
  </sheetData>
  <autoFilter ref="A1:P5" xr:uid="{5B932A52-97B4-4E9A-97E8-1CB23E2BF40D}">
    <sortState xmlns:xlrd2="http://schemas.microsoft.com/office/spreadsheetml/2017/richdata2" ref="A2:P5">
      <sortCondition descending="1" ref="P1:P5"/>
    </sortState>
  </autoFilter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F722D-D5B5-4C1A-BCDC-0C576A9A60C5}">
  <sheetPr>
    <tabColor rgb="FFFFC000"/>
  </sheetPr>
  <dimension ref="A1:P81"/>
  <sheetViews>
    <sheetView topLeftCell="A69" workbookViewId="0">
      <selection activeCell="F81" sqref="F81"/>
    </sheetView>
  </sheetViews>
  <sheetFormatPr defaultColWidth="20.42578125" defaultRowHeight="15" x14ac:dyDescent="0.25"/>
  <cols>
    <col min="1" max="1" width="20.140625" customWidth="1"/>
    <col min="2" max="2" width="7.28515625" bestFit="1" customWidth="1"/>
    <col min="3" max="3" width="14.85546875" bestFit="1" customWidth="1"/>
    <col min="4" max="4" width="9" bestFit="1" customWidth="1"/>
    <col min="5" max="5" width="8.85546875" bestFit="1" customWidth="1"/>
    <col min="6" max="6" width="6.28515625" bestFit="1" customWidth="1"/>
    <col min="7" max="7" width="4" bestFit="1" customWidth="1"/>
    <col min="8" max="8" width="3.7109375" bestFit="1" customWidth="1"/>
    <col min="9" max="9" width="7.85546875" bestFit="1" customWidth="1"/>
    <col min="10" max="10" width="5.28515625" bestFit="1" customWidth="1"/>
    <col min="11" max="11" width="12.570312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ht="30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</row>
    <row r="2" spans="1:16" ht="30" x14ac:dyDescent="0.25">
      <c r="A2" s="1" t="s">
        <v>63</v>
      </c>
      <c r="B2" s="1" t="s">
        <v>64</v>
      </c>
      <c r="C2" s="1" t="s">
        <v>28</v>
      </c>
      <c r="D2" s="1">
        <v>40270</v>
      </c>
      <c r="E2" s="1">
        <v>40280</v>
      </c>
      <c r="F2" s="1">
        <v>17.11</v>
      </c>
      <c r="G2" s="1">
        <v>400</v>
      </c>
      <c r="H2" s="1">
        <v>0</v>
      </c>
      <c r="I2" s="1">
        <f t="shared" ref="I2:I16" si="0">G2</f>
        <v>400</v>
      </c>
      <c r="J2" s="1" t="s">
        <v>29</v>
      </c>
      <c r="K2" s="1" t="s">
        <v>30</v>
      </c>
      <c r="L2" s="1">
        <v>19700101</v>
      </c>
      <c r="M2" s="1" t="s">
        <v>31</v>
      </c>
      <c r="N2" s="1" t="s">
        <v>65</v>
      </c>
      <c r="O2" s="1">
        <v>2024</v>
      </c>
      <c r="P2" s="1">
        <v>2024</v>
      </c>
    </row>
    <row r="3" spans="1:16" ht="30" x14ac:dyDescent="0.25">
      <c r="A3" s="1" t="s">
        <v>66</v>
      </c>
      <c r="B3" s="1" t="s">
        <v>67</v>
      </c>
      <c r="C3" s="1" t="s">
        <v>28</v>
      </c>
      <c r="D3" s="1">
        <v>40390</v>
      </c>
      <c r="E3" s="1">
        <v>40260</v>
      </c>
      <c r="F3" s="1">
        <v>41.72</v>
      </c>
      <c r="G3" s="1">
        <v>400</v>
      </c>
      <c r="H3" s="1">
        <v>0</v>
      </c>
      <c r="I3" s="1">
        <f t="shared" si="0"/>
        <v>400</v>
      </c>
      <c r="J3" s="1" t="s">
        <v>29</v>
      </c>
      <c r="K3" s="1" t="s">
        <v>30</v>
      </c>
      <c r="L3" s="1">
        <v>19700101</v>
      </c>
      <c r="M3" s="1" t="s">
        <v>31</v>
      </c>
      <c r="N3" s="1" t="s">
        <v>65</v>
      </c>
      <c r="O3" s="1">
        <v>2024</v>
      </c>
      <c r="P3" s="1">
        <v>2024</v>
      </c>
    </row>
    <row r="4" spans="1:16" ht="30" x14ac:dyDescent="0.25">
      <c r="A4" s="1" t="s">
        <v>68</v>
      </c>
      <c r="B4" s="1" t="s">
        <v>69</v>
      </c>
      <c r="C4" s="1" t="s">
        <v>28</v>
      </c>
      <c r="D4" s="1">
        <v>40280</v>
      </c>
      <c r="E4" s="1">
        <v>40310</v>
      </c>
      <c r="F4" s="1">
        <v>23.26</v>
      </c>
      <c r="G4" s="1">
        <v>400</v>
      </c>
      <c r="H4" s="1">
        <v>0</v>
      </c>
      <c r="I4" s="1">
        <f t="shared" si="0"/>
        <v>400</v>
      </c>
      <c r="J4" s="1" t="s">
        <v>29</v>
      </c>
      <c r="K4" s="1" t="s">
        <v>30</v>
      </c>
      <c r="L4" s="1">
        <v>19700101</v>
      </c>
      <c r="M4" s="1" t="s">
        <v>31</v>
      </c>
      <c r="N4" s="1" t="s">
        <v>65</v>
      </c>
      <c r="O4" s="1">
        <v>2024</v>
      </c>
      <c r="P4" s="1">
        <v>2024</v>
      </c>
    </row>
    <row r="5" spans="1:16" ht="30" x14ac:dyDescent="0.25">
      <c r="A5" s="1" t="s">
        <v>76</v>
      </c>
      <c r="B5" s="1" t="s">
        <v>77</v>
      </c>
      <c r="C5" s="1" t="s">
        <v>28</v>
      </c>
      <c r="D5" s="1">
        <v>40310</v>
      </c>
      <c r="E5" s="1">
        <v>40320</v>
      </c>
      <c r="F5" s="1">
        <v>34.57</v>
      </c>
      <c r="G5" s="1">
        <v>400</v>
      </c>
      <c r="H5" s="1">
        <v>0</v>
      </c>
      <c r="I5" s="1">
        <f t="shared" si="0"/>
        <v>400</v>
      </c>
      <c r="J5" s="1" t="s">
        <v>29</v>
      </c>
      <c r="K5" s="1" t="s">
        <v>30</v>
      </c>
      <c r="L5" s="1">
        <v>19700101</v>
      </c>
      <c r="M5" s="1" t="s">
        <v>31</v>
      </c>
      <c r="N5" s="1" t="s">
        <v>65</v>
      </c>
      <c r="O5" s="1">
        <v>2024</v>
      </c>
      <c r="P5" s="1">
        <v>2024</v>
      </c>
    </row>
    <row r="6" spans="1:16" ht="30" x14ac:dyDescent="0.25">
      <c r="A6" s="1" t="s">
        <v>78</v>
      </c>
      <c r="B6" s="1" t="s">
        <v>79</v>
      </c>
      <c r="C6" s="1" t="s">
        <v>28</v>
      </c>
      <c r="D6" s="1">
        <v>40320</v>
      </c>
      <c r="E6" s="1">
        <v>40330</v>
      </c>
      <c r="F6" s="1">
        <v>29.47</v>
      </c>
      <c r="G6" s="1">
        <v>400</v>
      </c>
      <c r="H6" s="1">
        <v>0</v>
      </c>
      <c r="I6" s="1">
        <f t="shared" si="0"/>
        <v>400</v>
      </c>
      <c r="J6" s="1" t="s">
        <v>29</v>
      </c>
      <c r="K6" s="1" t="s">
        <v>30</v>
      </c>
      <c r="L6" s="1">
        <v>19700101</v>
      </c>
      <c r="M6" s="1" t="s">
        <v>31</v>
      </c>
      <c r="N6" s="1" t="s">
        <v>65</v>
      </c>
      <c r="O6" s="1">
        <v>2024</v>
      </c>
      <c r="P6" s="1">
        <v>2024</v>
      </c>
    </row>
    <row r="7" spans="1:16" ht="30" x14ac:dyDescent="0.25">
      <c r="A7" s="1" t="s">
        <v>93</v>
      </c>
      <c r="B7" s="1" t="s">
        <v>94</v>
      </c>
      <c r="C7" s="1" t="s">
        <v>28</v>
      </c>
      <c r="D7" s="1">
        <v>40530</v>
      </c>
      <c r="E7" s="1">
        <v>40540</v>
      </c>
      <c r="F7" s="1">
        <v>36.409999999999997</v>
      </c>
      <c r="G7" s="1">
        <v>400</v>
      </c>
      <c r="H7" s="1">
        <v>0</v>
      </c>
      <c r="I7" s="1">
        <f t="shared" si="0"/>
        <v>400</v>
      </c>
      <c r="J7" s="1" t="s">
        <v>29</v>
      </c>
      <c r="K7" s="1" t="s">
        <v>30</v>
      </c>
      <c r="L7" s="1">
        <v>19700101</v>
      </c>
      <c r="M7" s="1" t="s">
        <v>31</v>
      </c>
      <c r="N7" s="1" t="s">
        <v>95</v>
      </c>
      <c r="O7" s="1">
        <v>2024</v>
      </c>
      <c r="P7" s="1">
        <v>2024</v>
      </c>
    </row>
    <row r="8" spans="1:16" ht="30" x14ac:dyDescent="0.25">
      <c r="A8" s="1" t="s">
        <v>96</v>
      </c>
      <c r="B8" s="1" t="s">
        <v>97</v>
      </c>
      <c r="C8" s="1" t="s">
        <v>28</v>
      </c>
      <c r="D8" s="1">
        <v>40530</v>
      </c>
      <c r="E8" s="1">
        <v>41070</v>
      </c>
      <c r="F8" s="1">
        <v>14.94</v>
      </c>
      <c r="G8" s="1">
        <v>400</v>
      </c>
      <c r="H8" s="1">
        <v>0</v>
      </c>
      <c r="I8" s="1">
        <f t="shared" si="0"/>
        <v>400</v>
      </c>
      <c r="J8" s="1" t="s">
        <v>29</v>
      </c>
      <c r="K8" s="1" t="s">
        <v>30</v>
      </c>
      <c r="L8" s="1">
        <v>19700101</v>
      </c>
      <c r="M8" s="1" t="s">
        <v>31</v>
      </c>
      <c r="N8" s="1" t="s">
        <v>95</v>
      </c>
      <c r="O8" s="1">
        <v>2024</v>
      </c>
      <c r="P8" s="1">
        <v>2024</v>
      </c>
    </row>
    <row r="9" spans="1:16" ht="30" x14ac:dyDescent="0.25">
      <c r="A9" s="1" t="s">
        <v>152</v>
      </c>
      <c r="B9" s="1" t="s">
        <v>153</v>
      </c>
      <c r="C9" s="1" t="s">
        <v>28</v>
      </c>
      <c r="D9" s="1">
        <v>40430</v>
      </c>
      <c r="E9" s="1">
        <v>40520</v>
      </c>
      <c r="F9" s="1">
        <v>39.4</v>
      </c>
      <c r="G9" s="1">
        <v>400</v>
      </c>
      <c r="H9" s="1">
        <v>0</v>
      </c>
      <c r="I9" s="1">
        <f t="shared" si="0"/>
        <v>400</v>
      </c>
      <c r="J9" s="1" t="s">
        <v>29</v>
      </c>
      <c r="K9" s="1" t="s">
        <v>30</v>
      </c>
      <c r="L9" s="1">
        <v>19700101</v>
      </c>
      <c r="M9" s="1" t="s">
        <v>31</v>
      </c>
      <c r="N9" s="1" t="s">
        <v>65</v>
      </c>
      <c r="O9" s="1">
        <v>2024</v>
      </c>
      <c r="P9" s="1">
        <v>2024</v>
      </c>
    </row>
    <row r="10" spans="1:16" ht="30" x14ac:dyDescent="0.25">
      <c r="A10" s="1" t="s">
        <v>154</v>
      </c>
      <c r="B10" s="1" t="s">
        <v>155</v>
      </c>
      <c r="C10" s="1" t="s">
        <v>28</v>
      </c>
      <c r="D10" s="1">
        <v>40520</v>
      </c>
      <c r="E10" s="1">
        <v>40530</v>
      </c>
      <c r="F10" s="1">
        <v>29.11</v>
      </c>
      <c r="G10" s="1">
        <v>400</v>
      </c>
      <c r="H10" s="1">
        <v>0</v>
      </c>
      <c r="I10" s="1">
        <f t="shared" si="0"/>
        <v>400</v>
      </c>
      <c r="J10" s="1" t="s">
        <v>29</v>
      </c>
      <c r="K10" s="1" t="s">
        <v>30</v>
      </c>
      <c r="L10" s="1">
        <v>19700101</v>
      </c>
      <c r="M10" s="1" t="s">
        <v>31</v>
      </c>
      <c r="N10" s="1" t="s">
        <v>65</v>
      </c>
      <c r="O10" s="1">
        <v>2024</v>
      </c>
      <c r="P10" s="1">
        <v>2024</v>
      </c>
    </row>
    <row r="11" spans="1:16" ht="30" x14ac:dyDescent="0.25">
      <c r="A11" s="1" t="s">
        <v>156</v>
      </c>
      <c r="B11" s="1" t="s">
        <v>157</v>
      </c>
      <c r="C11" s="1" t="s">
        <v>28</v>
      </c>
      <c r="D11" s="1">
        <v>40550</v>
      </c>
      <c r="E11" s="1">
        <v>40560</v>
      </c>
      <c r="F11" s="1">
        <v>40.98</v>
      </c>
      <c r="G11" s="1">
        <v>400</v>
      </c>
      <c r="H11" s="1">
        <v>0</v>
      </c>
      <c r="I11" s="1">
        <f t="shared" si="0"/>
        <v>400</v>
      </c>
      <c r="J11" s="1" t="s">
        <v>29</v>
      </c>
      <c r="K11" s="1" t="s">
        <v>30</v>
      </c>
      <c r="L11" s="1">
        <v>19700101</v>
      </c>
      <c r="M11" s="1" t="s">
        <v>31</v>
      </c>
      <c r="N11" s="1" t="s">
        <v>95</v>
      </c>
      <c r="O11" s="1">
        <v>2024</v>
      </c>
      <c r="P11" s="1">
        <v>2024</v>
      </c>
    </row>
    <row r="12" spans="1:16" ht="30" x14ac:dyDescent="0.25">
      <c r="A12" s="1" t="s">
        <v>158</v>
      </c>
      <c r="B12" s="1" t="s">
        <v>159</v>
      </c>
      <c r="C12" s="1" t="s">
        <v>28</v>
      </c>
      <c r="D12" s="1">
        <v>40560</v>
      </c>
      <c r="E12" s="1">
        <v>40960</v>
      </c>
      <c r="F12" s="1">
        <v>40.94</v>
      </c>
      <c r="G12" s="1">
        <v>400</v>
      </c>
      <c r="H12" s="1">
        <v>0</v>
      </c>
      <c r="I12" s="1">
        <f t="shared" si="0"/>
        <v>400</v>
      </c>
      <c r="J12" s="1" t="s">
        <v>29</v>
      </c>
      <c r="K12" s="1" t="s">
        <v>30</v>
      </c>
      <c r="L12" s="1">
        <v>19700101</v>
      </c>
      <c r="M12" s="1" t="s">
        <v>31</v>
      </c>
      <c r="N12" s="1" t="s">
        <v>95</v>
      </c>
      <c r="O12" s="1">
        <v>2024</v>
      </c>
      <c r="P12" s="1">
        <v>2024</v>
      </c>
    </row>
    <row r="13" spans="1:16" ht="30" x14ac:dyDescent="0.25">
      <c r="A13" s="1" t="s">
        <v>160</v>
      </c>
      <c r="B13" s="1">
        <v>1842</v>
      </c>
      <c r="C13" s="1" t="s">
        <v>28</v>
      </c>
      <c r="D13" s="1">
        <v>1026</v>
      </c>
      <c r="E13" s="1">
        <v>1020</v>
      </c>
      <c r="F13" s="1">
        <v>35.89</v>
      </c>
      <c r="G13" s="1">
        <v>400</v>
      </c>
      <c r="H13" s="1">
        <v>0</v>
      </c>
      <c r="I13" s="1">
        <f t="shared" si="0"/>
        <v>400</v>
      </c>
      <c r="J13" s="1" t="s">
        <v>29</v>
      </c>
      <c r="K13" s="1" t="s">
        <v>30</v>
      </c>
      <c r="L13" s="1">
        <v>19720101</v>
      </c>
      <c r="M13" s="1" t="s">
        <v>161</v>
      </c>
      <c r="N13" s="1" t="s">
        <v>162</v>
      </c>
      <c r="O13" s="1">
        <v>2024</v>
      </c>
      <c r="P13" s="1">
        <v>2024</v>
      </c>
    </row>
    <row r="14" spans="1:16" ht="30" x14ac:dyDescent="0.25">
      <c r="A14" s="1" t="s">
        <v>163</v>
      </c>
      <c r="B14" s="1">
        <v>1849</v>
      </c>
      <c r="C14" s="1" t="s">
        <v>28</v>
      </c>
      <c r="D14" s="1">
        <v>1027</v>
      </c>
      <c r="E14" s="1">
        <v>1026</v>
      </c>
      <c r="F14" s="1">
        <v>30.38</v>
      </c>
      <c r="G14" s="1">
        <v>400</v>
      </c>
      <c r="H14" s="1">
        <v>0</v>
      </c>
      <c r="I14" s="1">
        <f t="shared" si="0"/>
        <v>400</v>
      </c>
      <c r="J14" s="1" t="s">
        <v>29</v>
      </c>
      <c r="K14" s="1" t="s">
        <v>30</v>
      </c>
      <c r="L14" s="1">
        <v>19850101</v>
      </c>
      <c r="M14" s="1" t="s">
        <v>161</v>
      </c>
      <c r="N14" s="1" t="s">
        <v>164</v>
      </c>
      <c r="O14" s="1">
        <v>2024</v>
      </c>
      <c r="P14" s="1">
        <v>2024</v>
      </c>
    </row>
    <row r="15" spans="1:16" ht="30" x14ac:dyDescent="0.25">
      <c r="A15" s="1" t="s">
        <v>165</v>
      </c>
      <c r="B15" s="1">
        <v>1850</v>
      </c>
      <c r="C15" s="1" t="s">
        <v>28</v>
      </c>
      <c r="D15" s="1">
        <v>1345</v>
      </c>
      <c r="E15" s="1">
        <v>1026</v>
      </c>
      <c r="F15" s="1">
        <v>20.2</v>
      </c>
      <c r="G15" s="1">
        <v>400</v>
      </c>
      <c r="H15" s="1">
        <v>0</v>
      </c>
      <c r="I15" s="1">
        <f t="shared" si="0"/>
        <v>400</v>
      </c>
      <c r="J15" s="1" t="s">
        <v>29</v>
      </c>
      <c r="K15" s="1" t="s">
        <v>30</v>
      </c>
      <c r="L15" s="1">
        <v>19720101</v>
      </c>
      <c r="M15" s="1" t="s">
        <v>161</v>
      </c>
      <c r="N15" s="1" t="s">
        <v>162</v>
      </c>
      <c r="O15" s="1">
        <v>2024</v>
      </c>
      <c r="P15" s="1">
        <v>2024</v>
      </c>
    </row>
    <row r="16" spans="1:16" ht="30" x14ac:dyDescent="0.25">
      <c r="A16" s="1" t="s">
        <v>166</v>
      </c>
      <c r="B16" s="1">
        <v>1851</v>
      </c>
      <c r="C16" s="1" t="s">
        <v>28</v>
      </c>
      <c r="D16" s="1">
        <v>1028</v>
      </c>
      <c r="E16" s="1">
        <v>1027</v>
      </c>
      <c r="F16" s="1">
        <v>32.51</v>
      </c>
      <c r="G16" s="1">
        <v>400</v>
      </c>
      <c r="H16" s="1">
        <v>0</v>
      </c>
      <c r="I16" s="1">
        <f t="shared" si="0"/>
        <v>400</v>
      </c>
      <c r="J16" s="1" t="s">
        <v>29</v>
      </c>
      <c r="K16" s="1" t="s">
        <v>30</v>
      </c>
      <c r="L16" s="1">
        <v>19850101</v>
      </c>
      <c r="M16" s="1" t="s">
        <v>161</v>
      </c>
      <c r="N16" s="1" t="s">
        <v>164</v>
      </c>
      <c r="O16" s="1">
        <v>2024</v>
      </c>
      <c r="P16" s="1">
        <v>2024</v>
      </c>
    </row>
    <row r="17" spans="1:16" ht="30" x14ac:dyDescent="0.25">
      <c r="A17" s="1" t="s">
        <v>167</v>
      </c>
      <c r="B17" s="1">
        <v>1852</v>
      </c>
      <c r="C17" s="1" t="s">
        <v>28</v>
      </c>
      <c r="D17" s="1">
        <v>1029</v>
      </c>
      <c r="E17" s="1">
        <v>1028</v>
      </c>
      <c r="F17" s="1">
        <v>45.83</v>
      </c>
      <c r="G17" s="1">
        <v>400</v>
      </c>
      <c r="H17" s="1">
        <v>0</v>
      </c>
      <c r="I17" s="1">
        <f t="shared" ref="I17:I55" si="1">G17</f>
        <v>400</v>
      </c>
      <c r="J17" s="1" t="s">
        <v>29</v>
      </c>
      <c r="K17" s="1" t="s">
        <v>30</v>
      </c>
      <c r="L17" s="1">
        <v>19850101</v>
      </c>
      <c r="M17" s="1" t="s">
        <v>161</v>
      </c>
      <c r="N17" s="1" t="s">
        <v>164</v>
      </c>
      <c r="O17" s="1">
        <v>2024</v>
      </c>
      <c r="P17" s="1">
        <v>2024</v>
      </c>
    </row>
    <row r="18" spans="1:16" ht="30" x14ac:dyDescent="0.25">
      <c r="A18" s="1" t="s">
        <v>168</v>
      </c>
      <c r="B18" s="1">
        <v>1853</v>
      </c>
      <c r="C18" s="1" t="s">
        <v>28</v>
      </c>
      <c r="D18" s="1">
        <v>1351</v>
      </c>
      <c r="E18" s="1">
        <v>1028</v>
      </c>
      <c r="F18" s="1">
        <v>39.9</v>
      </c>
      <c r="G18" s="1">
        <v>400</v>
      </c>
      <c r="H18" s="1">
        <v>0</v>
      </c>
      <c r="I18" s="1">
        <f t="shared" si="1"/>
        <v>400</v>
      </c>
      <c r="J18" s="1" t="s">
        <v>29</v>
      </c>
      <c r="K18" s="1" t="s">
        <v>30</v>
      </c>
      <c r="L18" s="1">
        <v>19850101</v>
      </c>
      <c r="M18" s="1" t="s">
        <v>161</v>
      </c>
      <c r="N18" s="1" t="s">
        <v>164</v>
      </c>
      <c r="O18" s="1">
        <v>2024</v>
      </c>
      <c r="P18" s="1">
        <v>2024</v>
      </c>
    </row>
    <row r="19" spans="1:16" ht="30" x14ac:dyDescent="0.25">
      <c r="A19" s="1" t="s">
        <v>173</v>
      </c>
      <c r="B19" s="1">
        <v>1857</v>
      </c>
      <c r="C19" s="1" t="s">
        <v>28</v>
      </c>
      <c r="D19" s="1">
        <v>1048</v>
      </c>
      <c r="E19" s="1">
        <v>1032</v>
      </c>
      <c r="F19" s="1">
        <v>15.05</v>
      </c>
      <c r="G19" s="1">
        <v>400</v>
      </c>
      <c r="H19" s="1">
        <v>0</v>
      </c>
      <c r="I19" s="1">
        <f t="shared" si="1"/>
        <v>400</v>
      </c>
      <c r="J19" s="1" t="s">
        <v>29</v>
      </c>
      <c r="K19" s="1" t="s">
        <v>30</v>
      </c>
      <c r="L19" s="1">
        <v>19810101</v>
      </c>
      <c r="M19" s="1" t="s">
        <v>161</v>
      </c>
      <c r="N19" s="1" t="s">
        <v>174</v>
      </c>
      <c r="O19" s="1">
        <v>2024</v>
      </c>
      <c r="P19" s="1">
        <v>2024</v>
      </c>
    </row>
    <row r="20" spans="1:16" ht="30" x14ac:dyDescent="0.25">
      <c r="A20" s="1" t="s">
        <v>181</v>
      </c>
      <c r="B20" s="1">
        <v>1864</v>
      </c>
      <c r="C20" s="1" t="s">
        <v>28</v>
      </c>
      <c r="D20" s="1">
        <v>1054</v>
      </c>
      <c r="E20" s="1">
        <v>1035</v>
      </c>
      <c r="F20" s="1">
        <v>34.4</v>
      </c>
      <c r="G20" s="1">
        <v>400</v>
      </c>
      <c r="H20" s="1">
        <v>0</v>
      </c>
      <c r="I20" s="1">
        <f t="shared" si="1"/>
        <v>400</v>
      </c>
      <c r="J20" s="1" t="s">
        <v>29</v>
      </c>
      <c r="K20" s="1" t="s">
        <v>30</v>
      </c>
      <c r="L20" s="1">
        <v>19740101</v>
      </c>
      <c r="M20" s="1" t="s">
        <v>161</v>
      </c>
      <c r="N20" s="1" t="s">
        <v>182</v>
      </c>
      <c r="O20" s="1">
        <v>2024</v>
      </c>
      <c r="P20" s="1">
        <v>2024</v>
      </c>
    </row>
    <row r="21" spans="1:16" ht="30" x14ac:dyDescent="0.25">
      <c r="A21" s="1" t="s">
        <v>185</v>
      </c>
      <c r="B21" s="1">
        <v>1867</v>
      </c>
      <c r="C21" s="1" t="s">
        <v>28</v>
      </c>
      <c r="D21" s="1">
        <v>1071</v>
      </c>
      <c r="E21" s="1">
        <v>1037</v>
      </c>
      <c r="F21" s="1">
        <v>34.49</v>
      </c>
      <c r="G21" s="1">
        <v>400</v>
      </c>
      <c r="H21" s="1">
        <v>0</v>
      </c>
      <c r="I21" s="1">
        <f t="shared" si="1"/>
        <v>400</v>
      </c>
      <c r="J21" s="1" t="s">
        <v>29</v>
      </c>
      <c r="K21" s="1" t="s">
        <v>30</v>
      </c>
      <c r="L21" s="1">
        <v>19730101</v>
      </c>
      <c r="M21" s="1" t="s">
        <v>161</v>
      </c>
      <c r="N21" s="1" t="s">
        <v>186</v>
      </c>
      <c r="O21" s="1">
        <v>2024</v>
      </c>
      <c r="P21" s="1">
        <v>2024</v>
      </c>
    </row>
    <row r="22" spans="1:16" ht="30" x14ac:dyDescent="0.25">
      <c r="A22" s="1" t="s">
        <v>196</v>
      </c>
      <c r="B22" s="1">
        <v>1880</v>
      </c>
      <c r="C22" s="1" t="s">
        <v>28</v>
      </c>
      <c r="D22" s="1" t="s">
        <v>197</v>
      </c>
      <c r="E22" s="1">
        <v>1045</v>
      </c>
      <c r="F22" s="1">
        <v>29.21</v>
      </c>
      <c r="G22" s="1">
        <v>400</v>
      </c>
      <c r="H22" s="1">
        <v>0</v>
      </c>
      <c r="I22" s="1">
        <f t="shared" si="1"/>
        <v>400</v>
      </c>
      <c r="J22" s="1" t="s">
        <v>29</v>
      </c>
      <c r="K22" s="1" t="s">
        <v>30</v>
      </c>
      <c r="L22" s="1">
        <v>19810101</v>
      </c>
      <c r="M22" s="1" t="s">
        <v>161</v>
      </c>
      <c r="N22" s="1" t="s">
        <v>193</v>
      </c>
      <c r="O22" s="1">
        <v>2024</v>
      </c>
      <c r="P22" s="1">
        <v>2024</v>
      </c>
    </row>
    <row r="23" spans="1:16" ht="30" x14ac:dyDescent="0.25">
      <c r="A23" s="1" t="s">
        <v>200</v>
      </c>
      <c r="B23" s="1">
        <v>1883</v>
      </c>
      <c r="C23" s="1" t="s">
        <v>28</v>
      </c>
      <c r="D23" s="1">
        <v>1049</v>
      </c>
      <c r="E23" s="1">
        <v>1048</v>
      </c>
      <c r="F23" s="1">
        <v>11.02</v>
      </c>
      <c r="G23" s="1">
        <v>400</v>
      </c>
      <c r="H23" s="1">
        <v>0</v>
      </c>
      <c r="I23" s="1">
        <f t="shared" si="1"/>
        <v>400</v>
      </c>
      <c r="J23" s="1" t="s">
        <v>29</v>
      </c>
      <c r="K23" s="1" t="s">
        <v>30</v>
      </c>
      <c r="L23" s="1">
        <v>19810101</v>
      </c>
      <c r="M23" s="1" t="s">
        <v>161</v>
      </c>
      <c r="N23" s="1" t="s">
        <v>174</v>
      </c>
      <c r="O23" s="1">
        <v>2024</v>
      </c>
      <c r="P23" s="1">
        <v>2024</v>
      </c>
    </row>
    <row r="24" spans="1:16" ht="30" x14ac:dyDescent="0.25">
      <c r="A24" s="1" t="s">
        <v>201</v>
      </c>
      <c r="B24" s="1">
        <v>1884</v>
      </c>
      <c r="C24" s="1" t="s">
        <v>28</v>
      </c>
      <c r="D24" s="1">
        <v>1050</v>
      </c>
      <c r="E24" s="1">
        <v>1049</v>
      </c>
      <c r="F24" s="1">
        <v>31.86</v>
      </c>
      <c r="G24" s="1">
        <v>400</v>
      </c>
      <c r="H24" s="1">
        <v>0</v>
      </c>
      <c r="I24" s="1">
        <f t="shared" si="1"/>
        <v>400</v>
      </c>
      <c r="J24" s="1" t="s">
        <v>29</v>
      </c>
      <c r="K24" s="1" t="s">
        <v>30</v>
      </c>
      <c r="L24" s="1">
        <v>19810101</v>
      </c>
      <c r="M24" s="1" t="s">
        <v>161</v>
      </c>
      <c r="N24" s="1" t="s">
        <v>174</v>
      </c>
      <c r="O24" s="1">
        <v>2024</v>
      </c>
      <c r="P24" s="1">
        <v>2024</v>
      </c>
    </row>
    <row r="25" spans="1:16" ht="30" x14ac:dyDescent="0.25">
      <c r="A25" s="1" t="s">
        <v>202</v>
      </c>
      <c r="B25" s="1">
        <v>1885</v>
      </c>
      <c r="C25" s="1" t="s">
        <v>28</v>
      </c>
      <c r="D25" s="1">
        <v>1052</v>
      </c>
      <c r="E25" s="1">
        <v>1050</v>
      </c>
      <c r="F25" s="1">
        <v>39.21</v>
      </c>
      <c r="G25" s="1">
        <v>400</v>
      </c>
      <c r="H25" s="1">
        <v>0</v>
      </c>
      <c r="I25" s="1">
        <f t="shared" si="1"/>
        <v>400</v>
      </c>
      <c r="J25" s="1" t="s">
        <v>29</v>
      </c>
      <c r="K25" s="1" t="s">
        <v>30</v>
      </c>
      <c r="L25" s="1">
        <v>19810101</v>
      </c>
      <c r="M25" s="1" t="s">
        <v>161</v>
      </c>
      <c r="N25" s="1" t="s">
        <v>174</v>
      </c>
      <c r="O25" s="1">
        <v>2024</v>
      </c>
      <c r="P25" s="1">
        <v>2024</v>
      </c>
    </row>
    <row r="26" spans="1:16" ht="30" x14ac:dyDescent="0.25">
      <c r="A26" s="1" t="s">
        <v>203</v>
      </c>
      <c r="B26" s="1">
        <v>1886</v>
      </c>
      <c r="C26" s="1" t="s">
        <v>28</v>
      </c>
      <c r="D26" s="1">
        <v>1050</v>
      </c>
      <c r="E26" s="1">
        <v>1051</v>
      </c>
      <c r="F26" s="1">
        <v>11.44</v>
      </c>
      <c r="G26" s="1">
        <v>400</v>
      </c>
      <c r="H26" s="1">
        <v>0</v>
      </c>
      <c r="I26" s="1">
        <f t="shared" si="1"/>
        <v>400</v>
      </c>
      <c r="J26" s="1" t="s">
        <v>29</v>
      </c>
      <c r="K26" s="1" t="s">
        <v>30</v>
      </c>
      <c r="L26" s="1">
        <v>19810101</v>
      </c>
      <c r="M26" s="1" t="s">
        <v>161</v>
      </c>
      <c r="N26" s="1" t="s">
        <v>174</v>
      </c>
      <c r="O26" s="1">
        <v>2024</v>
      </c>
      <c r="P26" s="1">
        <v>2024</v>
      </c>
    </row>
    <row r="27" spans="1:16" ht="30" x14ac:dyDescent="0.25">
      <c r="A27" s="1" t="s">
        <v>204</v>
      </c>
      <c r="B27" s="1">
        <v>1887</v>
      </c>
      <c r="C27" s="1" t="s">
        <v>28</v>
      </c>
      <c r="D27" s="1">
        <v>1053</v>
      </c>
      <c r="E27" s="1">
        <v>1052</v>
      </c>
      <c r="F27" s="1">
        <v>38.64</v>
      </c>
      <c r="G27" s="1">
        <v>400</v>
      </c>
      <c r="H27" s="1">
        <v>0</v>
      </c>
      <c r="I27" s="1">
        <f t="shared" si="1"/>
        <v>400</v>
      </c>
      <c r="J27" s="1" t="s">
        <v>29</v>
      </c>
      <c r="K27" s="1" t="s">
        <v>30</v>
      </c>
      <c r="L27" s="1">
        <v>19810101</v>
      </c>
      <c r="M27" s="1" t="s">
        <v>161</v>
      </c>
      <c r="N27" s="1" t="s">
        <v>174</v>
      </c>
      <c r="O27" s="1">
        <v>2024</v>
      </c>
      <c r="P27" s="1">
        <v>2024</v>
      </c>
    </row>
    <row r="28" spans="1:16" ht="30" x14ac:dyDescent="0.25">
      <c r="A28" s="1" t="s">
        <v>205</v>
      </c>
      <c r="B28" s="1">
        <v>1888</v>
      </c>
      <c r="C28" s="1" t="s">
        <v>28</v>
      </c>
      <c r="D28" s="1">
        <v>1072</v>
      </c>
      <c r="E28" s="1">
        <v>1053</v>
      </c>
      <c r="F28" s="1">
        <v>53.94</v>
      </c>
      <c r="G28" s="1">
        <v>400</v>
      </c>
      <c r="H28" s="1">
        <v>0</v>
      </c>
      <c r="I28" s="1">
        <f t="shared" si="1"/>
        <v>400</v>
      </c>
      <c r="J28" s="1" t="s">
        <v>29</v>
      </c>
      <c r="K28" s="1" t="s">
        <v>30</v>
      </c>
      <c r="L28" s="1">
        <v>19770101</v>
      </c>
      <c r="M28" s="1" t="s">
        <v>161</v>
      </c>
      <c r="N28" s="1" t="s">
        <v>182</v>
      </c>
      <c r="O28" s="1">
        <v>2024</v>
      </c>
      <c r="P28" s="1">
        <v>2024</v>
      </c>
    </row>
    <row r="29" spans="1:16" ht="30" x14ac:dyDescent="0.25">
      <c r="A29" s="1" t="s">
        <v>206</v>
      </c>
      <c r="B29" s="1">
        <v>1889</v>
      </c>
      <c r="C29" s="1" t="s">
        <v>28</v>
      </c>
      <c r="D29" s="1">
        <v>1053</v>
      </c>
      <c r="E29" s="1">
        <v>1054</v>
      </c>
      <c r="F29" s="1">
        <v>33.4</v>
      </c>
      <c r="G29" s="1">
        <v>400</v>
      </c>
      <c r="H29" s="1">
        <v>0</v>
      </c>
      <c r="I29" s="1">
        <f t="shared" si="1"/>
        <v>400</v>
      </c>
      <c r="J29" s="1" t="s">
        <v>29</v>
      </c>
      <c r="K29" s="1" t="s">
        <v>30</v>
      </c>
      <c r="L29" s="1">
        <v>19770101</v>
      </c>
      <c r="M29" s="1" t="s">
        <v>161</v>
      </c>
      <c r="N29" s="1" t="s">
        <v>182</v>
      </c>
      <c r="O29" s="1">
        <v>2024</v>
      </c>
      <c r="P29" s="1">
        <v>2024</v>
      </c>
    </row>
    <row r="30" spans="1:16" ht="30" x14ac:dyDescent="0.25">
      <c r="A30" s="1" t="s">
        <v>208</v>
      </c>
      <c r="B30" s="1">
        <v>1892</v>
      </c>
      <c r="C30" s="1" t="s">
        <v>28</v>
      </c>
      <c r="D30" s="1">
        <v>1060</v>
      </c>
      <c r="E30" s="1">
        <v>1057</v>
      </c>
      <c r="F30" s="1">
        <v>49.57</v>
      </c>
      <c r="G30" s="1">
        <v>400</v>
      </c>
      <c r="H30" s="1">
        <v>0</v>
      </c>
      <c r="I30" s="1">
        <f t="shared" si="1"/>
        <v>400</v>
      </c>
      <c r="J30" s="1" t="s">
        <v>29</v>
      </c>
      <c r="K30" s="1" t="s">
        <v>30</v>
      </c>
      <c r="L30" s="1">
        <v>19730101</v>
      </c>
      <c r="M30" s="1" t="s">
        <v>161</v>
      </c>
      <c r="N30" s="1" t="s">
        <v>199</v>
      </c>
      <c r="O30" s="1">
        <v>2024</v>
      </c>
      <c r="P30" s="1">
        <v>2024</v>
      </c>
    </row>
    <row r="31" spans="1:16" ht="30" x14ac:dyDescent="0.25">
      <c r="A31" s="1" t="s">
        <v>212</v>
      </c>
      <c r="B31" s="1">
        <v>1894</v>
      </c>
      <c r="C31" s="1" t="s">
        <v>28</v>
      </c>
      <c r="D31" s="1">
        <v>1059</v>
      </c>
      <c r="E31" s="1">
        <v>1058</v>
      </c>
      <c r="F31" s="1">
        <v>60.39</v>
      </c>
      <c r="G31" s="1">
        <v>400</v>
      </c>
      <c r="H31" s="1">
        <v>0</v>
      </c>
      <c r="I31" s="1">
        <f t="shared" si="1"/>
        <v>400</v>
      </c>
      <c r="J31" s="1" t="s">
        <v>29</v>
      </c>
      <c r="K31" s="1" t="s">
        <v>30</v>
      </c>
      <c r="L31" s="1">
        <v>19730101</v>
      </c>
      <c r="M31" s="1" t="s">
        <v>161</v>
      </c>
      <c r="N31" s="1" t="s">
        <v>213</v>
      </c>
      <c r="O31" s="1">
        <v>2024</v>
      </c>
      <c r="P31" s="1">
        <v>2024</v>
      </c>
    </row>
    <row r="32" spans="1:16" ht="30" x14ac:dyDescent="0.25">
      <c r="A32" s="1" t="s">
        <v>214</v>
      </c>
      <c r="B32" s="1">
        <v>1895</v>
      </c>
      <c r="C32" s="1" t="s">
        <v>28</v>
      </c>
      <c r="D32" s="1">
        <v>1036</v>
      </c>
      <c r="E32" s="1">
        <v>1058</v>
      </c>
      <c r="F32" s="1">
        <v>56.65</v>
      </c>
      <c r="G32" s="1">
        <v>400</v>
      </c>
      <c r="H32" s="1">
        <v>0</v>
      </c>
      <c r="I32" s="1">
        <f t="shared" si="1"/>
        <v>400</v>
      </c>
      <c r="J32" s="1" t="s">
        <v>29</v>
      </c>
      <c r="K32" s="1" t="s">
        <v>30</v>
      </c>
      <c r="L32" s="1">
        <v>19730101</v>
      </c>
      <c r="M32" s="1" t="s">
        <v>161</v>
      </c>
      <c r="N32" s="1" t="s">
        <v>211</v>
      </c>
      <c r="O32" s="1">
        <v>2024</v>
      </c>
      <c r="P32" s="1">
        <v>2024</v>
      </c>
    </row>
    <row r="33" spans="1:16" ht="30" x14ac:dyDescent="0.25">
      <c r="A33" s="1" t="s">
        <v>216</v>
      </c>
      <c r="B33" s="1">
        <v>1897</v>
      </c>
      <c r="C33" s="1" t="s">
        <v>28</v>
      </c>
      <c r="D33" s="1">
        <v>1061</v>
      </c>
      <c r="E33" s="1">
        <v>1060</v>
      </c>
      <c r="F33" s="1">
        <v>12.33</v>
      </c>
      <c r="G33" s="1">
        <v>400</v>
      </c>
      <c r="H33" s="1">
        <v>0</v>
      </c>
      <c r="I33" s="1">
        <f t="shared" si="1"/>
        <v>400</v>
      </c>
      <c r="J33" s="1" t="s">
        <v>29</v>
      </c>
      <c r="K33" s="1" t="s">
        <v>30</v>
      </c>
      <c r="L33" s="1">
        <v>19730101</v>
      </c>
      <c r="M33" s="1" t="s">
        <v>161</v>
      </c>
      <c r="N33" s="1" t="s">
        <v>199</v>
      </c>
      <c r="O33" s="1">
        <v>2024</v>
      </c>
      <c r="P33" s="1">
        <v>2024</v>
      </c>
    </row>
    <row r="34" spans="1:16" ht="30" x14ac:dyDescent="0.25">
      <c r="A34" s="1" t="s">
        <v>217</v>
      </c>
      <c r="B34" s="1">
        <v>1898</v>
      </c>
      <c r="C34" s="1" t="s">
        <v>28</v>
      </c>
      <c r="D34" s="1">
        <v>1062</v>
      </c>
      <c r="E34" s="1">
        <v>1061</v>
      </c>
      <c r="F34" s="1">
        <v>10.51</v>
      </c>
      <c r="G34" s="1">
        <v>400</v>
      </c>
      <c r="H34" s="1">
        <v>0</v>
      </c>
      <c r="I34" s="1">
        <f t="shared" si="1"/>
        <v>400</v>
      </c>
      <c r="J34" s="1" t="s">
        <v>29</v>
      </c>
      <c r="K34" s="1" t="s">
        <v>30</v>
      </c>
      <c r="L34" s="1">
        <v>19730101</v>
      </c>
      <c r="M34" s="1" t="s">
        <v>161</v>
      </c>
      <c r="N34" s="1" t="s">
        <v>218</v>
      </c>
      <c r="O34" s="1">
        <v>2024</v>
      </c>
      <c r="P34" s="1">
        <v>2024</v>
      </c>
    </row>
    <row r="35" spans="1:16" ht="30" x14ac:dyDescent="0.25">
      <c r="A35" s="1" t="s">
        <v>219</v>
      </c>
      <c r="B35" s="1">
        <v>1899</v>
      </c>
      <c r="C35" s="1" t="s">
        <v>28</v>
      </c>
      <c r="D35" s="1">
        <v>1344</v>
      </c>
      <c r="E35" s="1">
        <v>1062</v>
      </c>
      <c r="F35" s="1">
        <v>10.58</v>
      </c>
      <c r="G35" s="1">
        <v>400</v>
      </c>
      <c r="H35" s="1">
        <v>0</v>
      </c>
      <c r="I35" s="1">
        <f t="shared" si="1"/>
        <v>400</v>
      </c>
      <c r="J35" s="1" t="s">
        <v>29</v>
      </c>
      <c r="K35" s="1" t="s">
        <v>30</v>
      </c>
      <c r="L35" s="1">
        <v>19730101</v>
      </c>
      <c r="M35" s="1" t="s">
        <v>161</v>
      </c>
      <c r="N35" s="1" t="s">
        <v>218</v>
      </c>
      <c r="O35" s="1">
        <v>2024</v>
      </c>
      <c r="P35" s="1">
        <v>2024</v>
      </c>
    </row>
    <row r="36" spans="1:16" ht="30" x14ac:dyDescent="0.25">
      <c r="A36" s="1" t="s">
        <v>220</v>
      </c>
      <c r="B36" s="1">
        <v>1900</v>
      </c>
      <c r="C36" s="1" t="s">
        <v>28</v>
      </c>
      <c r="D36" s="1">
        <v>1062</v>
      </c>
      <c r="E36" s="1">
        <v>1063</v>
      </c>
      <c r="F36" s="1">
        <v>25.01</v>
      </c>
      <c r="G36" s="1">
        <v>400</v>
      </c>
      <c r="H36" s="1">
        <v>0</v>
      </c>
      <c r="I36" s="1">
        <f t="shared" si="1"/>
        <v>400</v>
      </c>
      <c r="J36" s="1" t="s">
        <v>29</v>
      </c>
      <c r="K36" s="1" t="s">
        <v>30</v>
      </c>
      <c r="L36" s="1">
        <v>19730101</v>
      </c>
      <c r="M36" s="1" t="s">
        <v>161</v>
      </c>
      <c r="N36" s="1" t="s">
        <v>218</v>
      </c>
      <c r="O36" s="1">
        <v>2024</v>
      </c>
      <c r="P36" s="1">
        <v>2024</v>
      </c>
    </row>
    <row r="37" spans="1:16" ht="30" x14ac:dyDescent="0.25">
      <c r="A37" s="1" t="s">
        <v>221</v>
      </c>
      <c r="B37" s="1">
        <v>1901</v>
      </c>
      <c r="C37" s="1" t="s">
        <v>28</v>
      </c>
      <c r="D37" s="1">
        <v>1065</v>
      </c>
      <c r="E37" s="1">
        <v>1064</v>
      </c>
      <c r="F37" s="1">
        <v>24.48</v>
      </c>
      <c r="G37" s="1">
        <v>400</v>
      </c>
      <c r="H37" s="1">
        <v>0</v>
      </c>
      <c r="I37" s="1">
        <f t="shared" si="1"/>
        <v>400</v>
      </c>
      <c r="J37" s="1" t="s">
        <v>29</v>
      </c>
      <c r="K37" s="1" t="s">
        <v>30</v>
      </c>
      <c r="L37" s="1">
        <v>19730101</v>
      </c>
      <c r="M37" s="1" t="s">
        <v>161</v>
      </c>
      <c r="N37" s="1" t="s">
        <v>218</v>
      </c>
      <c r="O37" s="1">
        <v>2024</v>
      </c>
      <c r="P37" s="1">
        <v>2024</v>
      </c>
    </row>
    <row r="38" spans="1:16" ht="30" x14ac:dyDescent="0.25">
      <c r="A38" s="1" t="s">
        <v>222</v>
      </c>
      <c r="B38" s="1">
        <v>1902</v>
      </c>
      <c r="C38" s="1" t="s">
        <v>28</v>
      </c>
      <c r="D38" s="1">
        <v>1066</v>
      </c>
      <c r="E38" s="1">
        <v>1065</v>
      </c>
      <c r="F38" s="1">
        <v>47.13</v>
      </c>
      <c r="G38" s="1">
        <v>400</v>
      </c>
      <c r="H38" s="1">
        <v>0</v>
      </c>
      <c r="I38" s="1">
        <f t="shared" si="1"/>
        <v>400</v>
      </c>
      <c r="J38" s="1" t="s">
        <v>29</v>
      </c>
      <c r="K38" s="1" t="s">
        <v>30</v>
      </c>
      <c r="L38" s="1">
        <v>19730101</v>
      </c>
      <c r="M38" s="1" t="s">
        <v>161</v>
      </c>
      <c r="N38" s="1" t="s">
        <v>218</v>
      </c>
      <c r="O38" s="1">
        <v>2024</v>
      </c>
      <c r="P38" s="1">
        <v>2024</v>
      </c>
    </row>
    <row r="39" spans="1:16" ht="30" x14ac:dyDescent="0.25">
      <c r="A39" s="1" t="s">
        <v>223</v>
      </c>
      <c r="B39" s="1">
        <v>1903</v>
      </c>
      <c r="C39" s="1" t="s">
        <v>28</v>
      </c>
      <c r="D39" s="1">
        <v>1067</v>
      </c>
      <c r="E39" s="1">
        <v>1066</v>
      </c>
      <c r="F39" s="1">
        <v>48.44</v>
      </c>
      <c r="G39" s="1">
        <v>400</v>
      </c>
      <c r="H39" s="1">
        <v>0</v>
      </c>
      <c r="I39" s="1">
        <f t="shared" si="1"/>
        <v>400</v>
      </c>
      <c r="J39" s="1" t="s">
        <v>29</v>
      </c>
      <c r="K39" s="1" t="s">
        <v>30</v>
      </c>
      <c r="L39" s="1">
        <v>19730101</v>
      </c>
      <c r="M39" s="1" t="s">
        <v>161</v>
      </c>
      <c r="N39" s="1" t="s">
        <v>218</v>
      </c>
      <c r="O39" s="1">
        <v>2024</v>
      </c>
      <c r="P39" s="1">
        <v>2024</v>
      </c>
    </row>
    <row r="40" spans="1:16" ht="30" x14ac:dyDescent="0.25">
      <c r="A40" s="1" t="s">
        <v>224</v>
      </c>
      <c r="B40" s="1">
        <v>1904</v>
      </c>
      <c r="C40" s="1" t="s">
        <v>28</v>
      </c>
      <c r="D40" s="1">
        <v>1040</v>
      </c>
      <c r="E40" s="1">
        <v>1067</v>
      </c>
      <c r="F40" s="1">
        <v>26.5</v>
      </c>
      <c r="G40" s="1">
        <v>400</v>
      </c>
      <c r="H40" s="1">
        <v>0</v>
      </c>
      <c r="I40" s="1">
        <f t="shared" si="1"/>
        <v>400</v>
      </c>
      <c r="J40" s="1" t="s">
        <v>29</v>
      </c>
      <c r="K40" s="1" t="s">
        <v>30</v>
      </c>
      <c r="L40" s="1">
        <v>19730101</v>
      </c>
      <c r="M40" s="1" t="s">
        <v>161</v>
      </c>
      <c r="N40" s="1" t="s">
        <v>218</v>
      </c>
      <c r="O40" s="1">
        <v>2024</v>
      </c>
      <c r="P40" s="1">
        <v>2024</v>
      </c>
    </row>
    <row r="41" spans="1:16" ht="30" x14ac:dyDescent="0.25">
      <c r="A41" s="1" t="s">
        <v>225</v>
      </c>
      <c r="B41" s="1">
        <v>1908</v>
      </c>
      <c r="C41" s="1" t="s">
        <v>28</v>
      </c>
      <c r="D41" s="1">
        <v>1072</v>
      </c>
      <c r="E41" s="1">
        <v>1071</v>
      </c>
      <c r="F41" s="1">
        <v>35.01</v>
      </c>
      <c r="G41" s="1">
        <v>400</v>
      </c>
      <c r="H41" s="1">
        <v>0</v>
      </c>
      <c r="I41" s="1">
        <f t="shared" si="1"/>
        <v>400</v>
      </c>
      <c r="J41" s="1" t="s">
        <v>29</v>
      </c>
      <c r="K41" s="1" t="s">
        <v>30</v>
      </c>
      <c r="L41" s="1">
        <v>19730101</v>
      </c>
      <c r="M41" s="1" t="s">
        <v>161</v>
      </c>
      <c r="N41" s="1" t="s">
        <v>182</v>
      </c>
      <c r="O41" s="1">
        <v>2024</v>
      </c>
      <c r="P41" s="1">
        <v>2024</v>
      </c>
    </row>
    <row r="42" spans="1:16" ht="30" x14ac:dyDescent="0.25">
      <c r="A42" s="1" t="s">
        <v>226</v>
      </c>
      <c r="B42" s="1">
        <v>1909</v>
      </c>
      <c r="C42" s="1" t="s">
        <v>28</v>
      </c>
      <c r="D42" s="1">
        <v>1073</v>
      </c>
      <c r="E42" s="1">
        <v>1072</v>
      </c>
      <c r="F42" s="1">
        <v>5.72</v>
      </c>
      <c r="G42" s="1">
        <v>400</v>
      </c>
      <c r="H42" s="1">
        <v>0</v>
      </c>
      <c r="I42" s="1">
        <f t="shared" si="1"/>
        <v>400</v>
      </c>
      <c r="J42" s="1" t="s">
        <v>29</v>
      </c>
      <c r="K42" s="1" t="s">
        <v>30</v>
      </c>
      <c r="L42" s="1">
        <v>19740101</v>
      </c>
      <c r="M42" s="1" t="s">
        <v>161</v>
      </c>
      <c r="N42" s="1" t="s">
        <v>182</v>
      </c>
      <c r="O42" s="1">
        <v>2024</v>
      </c>
      <c r="P42" s="1">
        <v>2024</v>
      </c>
    </row>
    <row r="43" spans="1:16" ht="30" x14ac:dyDescent="0.25">
      <c r="A43" s="1" t="s">
        <v>227</v>
      </c>
      <c r="B43" s="1">
        <v>1910</v>
      </c>
      <c r="C43" s="1" t="s">
        <v>28</v>
      </c>
      <c r="D43" s="1">
        <v>1074</v>
      </c>
      <c r="E43" s="1">
        <v>1073</v>
      </c>
      <c r="F43" s="1">
        <v>32.82</v>
      </c>
      <c r="G43" s="1">
        <v>400</v>
      </c>
      <c r="H43" s="1">
        <v>0</v>
      </c>
      <c r="I43" s="1">
        <f t="shared" si="1"/>
        <v>400</v>
      </c>
      <c r="J43" s="1" t="s">
        <v>29</v>
      </c>
      <c r="K43" s="1" t="s">
        <v>30</v>
      </c>
      <c r="L43" s="1">
        <v>19730101</v>
      </c>
      <c r="M43" s="1" t="s">
        <v>161</v>
      </c>
      <c r="N43" s="1" t="s">
        <v>186</v>
      </c>
      <c r="O43" s="1">
        <v>2024</v>
      </c>
      <c r="P43" s="1">
        <v>2024</v>
      </c>
    </row>
    <row r="44" spans="1:16" ht="30" x14ac:dyDescent="0.25">
      <c r="A44" s="1" t="s">
        <v>228</v>
      </c>
      <c r="B44" s="1">
        <v>1911</v>
      </c>
      <c r="C44" s="1" t="s">
        <v>28</v>
      </c>
      <c r="D44" s="1">
        <v>1075</v>
      </c>
      <c r="E44" s="1">
        <v>1073</v>
      </c>
      <c r="F44" s="1">
        <v>49.05</v>
      </c>
      <c r="G44" s="1">
        <v>400</v>
      </c>
      <c r="H44" s="1">
        <v>0</v>
      </c>
      <c r="I44" s="1">
        <f t="shared" si="1"/>
        <v>400</v>
      </c>
      <c r="J44" s="1" t="s">
        <v>29</v>
      </c>
      <c r="K44" s="1" t="s">
        <v>30</v>
      </c>
      <c r="L44" s="1">
        <v>19740101</v>
      </c>
      <c r="M44" s="1" t="s">
        <v>161</v>
      </c>
      <c r="N44" s="1" t="s">
        <v>182</v>
      </c>
      <c r="O44" s="1">
        <v>2024</v>
      </c>
      <c r="P44" s="1">
        <v>2024</v>
      </c>
    </row>
    <row r="45" spans="1:16" ht="30" x14ac:dyDescent="0.25">
      <c r="A45" s="1" t="s">
        <v>229</v>
      </c>
      <c r="B45" s="1">
        <v>1912</v>
      </c>
      <c r="C45" s="1" t="s">
        <v>28</v>
      </c>
      <c r="D45" s="1">
        <v>1039</v>
      </c>
      <c r="E45" s="1">
        <v>1074</v>
      </c>
      <c r="F45" s="1">
        <v>34.549999999999997</v>
      </c>
      <c r="G45" s="1">
        <v>400</v>
      </c>
      <c r="H45" s="1">
        <v>0</v>
      </c>
      <c r="I45" s="1">
        <f t="shared" si="1"/>
        <v>400</v>
      </c>
      <c r="J45" s="1" t="s">
        <v>29</v>
      </c>
      <c r="K45" s="1" t="s">
        <v>30</v>
      </c>
      <c r="L45" s="1">
        <v>19730101</v>
      </c>
      <c r="M45" s="1" t="s">
        <v>161</v>
      </c>
      <c r="N45" s="1" t="s">
        <v>162</v>
      </c>
      <c r="O45" s="1">
        <v>2024</v>
      </c>
      <c r="P45" s="1">
        <v>2024</v>
      </c>
    </row>
    <row r="46" spans="1:16" ht="30" x14ac:dyDescent="0.25">
      <c r="A46" s="1" t="s">
        <v>235</v>
      </c>
      <c r="B46" s="1">
        <v>1918</v>
      </c>
      <c r="C46" s="1" t="s">
        <v>28</v>
      </c>
      <c r="D46" s="1">
        <v>1078</v>
      </c>
      <c r="E46" s="1">
        <v>1079</v>
      </c>
      <c r="F46" s="1">
        <v>52.02</v>
      </c>
      <c r="G46" s="1">
        <v>400</v>
      </c>
      <c r="H46" s="1">
        <v>0</v>
      </c>
      <c r="I46" s="1">
        <f t="shared" si="1"/>
        <v>400</v>
      </c>
      <c r="J46" s="1" t="s">
        <v>29</v>
      </c>
      <c r="K46" s="1" t="s">
        <v>30</v>
      </c>
      <c r="L46" s="1">
        <v>19740101</v>
      </c>
      <c r="M46" s="1" t="s">
        <v>161</v>
      </c>
      <c r="N46" s="1" t="s">
        <v>182</v>
      </c>
      <c r="O46" s="1">
        <v>2024</v>
      </c>
      <c r="P46" s="1">
        <v>2024</v>
      </c>
    </row>
    <row r="47" spans="1:16" ht="30" x14ac:dyDescent="0.25">
      <c r="A47" s="1" t="s">
        <v>236</v>
      </c>
      <c r="B47" s="1">
        <v>1919</v>
      </c>
      <c r="C47" s="1" t="s">
        <v>28</v>
      </c>
      <c r="D47" s="1">
        <v>1079</v>
      </c>
      <c r="E47" s="1">
        <v>1080</v>
      </c>
      <c r="F47" s="1">
        <v>29.05</v>
      </c>
      <c r="G47" s="1">
        <v>400</v>
      </c>
      <c r="H47" s="1">
        <v>0</v>
      </c>
      <c r="I47" s="1">
        <f t="shared" si="1"/>
        <v>400</v>
      </c>
      <c r="J47" s="1" t="s">
        <v>29</v>
      </c>
      <c r="K47" s="1" t="s">
        <v>30</v>
      </c>
      <c r="L47" s="1">
        <v>19740101</v>
      </c>
      <c r="M47" s="1" t="s">
        <v>161</v>
      </c>
      <c r="N47" s="1" t="s">
        <v>182</v>
      </c>
      <c r="O47" s="1">
        <v>2024</v>
      </c>
      <c r="P47" s="1">
        <v>2024</v>
      </c>
    </row>
    <row r="48" spans="1:16" ht="30" x14ac:dyDescent="0.25">
      <c r="A48" s="1" t="s">
        <v>237</v>
      </c>
      <c r="B48" s="1">
        <v>1920</v>
      </c>
      <c r="C48" s="1" t="s">
        <v>28</v>
      </c>
      <c r="D48" s="1">
        <v>1080</v>
      </c>
      <c r="E48" s="1">
        <v>1081</v>
      </c>
      <c r="F48" s="1">
        <v>52.41</v>
      </c>
      <c r="G48" s="1">
        <v>400</v>
      </c>
      <c r="H48" s="1">
        <v>0</v>
      </c>
      <c r="I48" s="1">
        <f t="shared" si="1"/>
        <v>400</v>
      </c>
      <c r="J48" s="1" t="s">
        <v>29</v>
      </c>
      <c r="K48" s="1" t="s">
        <v>30</v>
      </c>
      <c r="L48" s="1">
        <v>19740101</v>
      </c>
      <c r="M48" s="1" t="s">
        <v>161</v>
      </c>
      <c r="N48" s="1" t="s">
        <v>182</v>
      </c>
      <c r="O48" s="1">
        <v>2024</v>
      </c>
      <c r="P48" s="1">
        <v>2024</v>
      </c>
    </row>
    <row r="49" spans="1:16" ht="30" x14ac:dyDescent="0.25">
      <c r="A49" s="1" t="s">
        <v>238</v>
      </c>
      <c r="B49" s="1">
        <v>1921</v>
      </c>
      <c r="C49" s="1" t="s">
        <v>28</v>
      </c>
      <c r="D49" s="1">
        <v>1080</v>
      </c>
      <c r="E49" s="1">
        <v>1082</v>
      </c>
      <c r="F49" s="1">
        <v>25.82</v>
      </c>
      <c r="G49" s="1">
        <v>400</v>
      </c>
      <c r="H49" s="1">
        <v>0</v>
      </c>
      <c r="I49" s="1">
        <f t="shared" si="1"/>
        <v>400</v>
      </c>
      <c r="J49" s="1" t="s">
        <v>29</v>
      </c>
      <c r="K49" s="1" t="s">
        <v>30</v>
      </c>
      <c r="L49" s="1">
        <v>19740101</v>
      </c>
      <c r="M49" s="1" t="s">
        <v>161</v>
      </c>
      <c r="N49" s="1" t="s">
        <v>182</v>
      </c>
      <c r="O49" s="1">
        <v>2024</v>
      </c>
      <c r="P49" s="1">
        <v>2024</v>
      </c>
    </row>
    <row r="50" spans="1:16" ht="30" x14ac:dyDescent="0.25">
      <c r="A50" s="1" t="s">
        <v>239</v>
      </c>
      <c r="B50" s="1">
        <v>1922</v>
      </c>
      <c r="C50" s="1" t="s">
        <v>28</v>
      </c>
      <c r="D50" s="1">
        <v>1082</v>
      </c>
      <c r="E50" s="1">
        <v>1083</v>
      </c>
      <c r="F50" s="1">
        <v>13.15</v>
      </c>
      <c r="G50" s="1">
        <v>400</v>
      </c>
      <c r="H50" s="1">
        <v>0</v>
      </c>
      <c r="I50" s="1">
        <f t="shared" si="1"/>
        <v>400</v>
      </c>
      <c r="J50" s="1" t="s">
        <v>29</v>
      </c>
      <c r="K50" s="1" t="s">
        <v>30</v>
      </c>
      <c r="L50" s="1">
        <v>19740101</v>
      </c>
      <c r="M50" s="1" t="s">
        <v>161</v>
      </c>
      <c r="N50" s="1" t="s">
        <v>182</v>
      </c>
      <c r="O50" s="1">
        <v>2024</v>
      </c>
      <c r="P50" s="1">
        <v>2024</v>
      </c>
    </row>
    <row r="51" spans="1:16" ht="30" x14ac:dyDescent="0.25">
      <c r="A51" s="1" t="s">
        <v>240</v>
      </c>
      <c r="B51" s="1">
        <v>1923</v>
      </c>
      <c r="C51" s="1" t="s">
        <v>28</v>
      </c>
      <c r="D51" s="1" t="s">
        <v>241</v>
      </c>
      <c r="E51" s="1">
        <v>1083</v>
      </c>
      <c r="F51" s="1">
        <v>39.44</v>
      </c>
      <c r="G51" s="1">
        <v>400</v>
      </c>
      <c r="H51" s="1">
        <v>0</v>
      </c>
      <c r="I51" s="1">
        <f t="shared" si="1"/>
        <v>400</v>
      </c>
      <c r="J51" s="1" t="s">
        <v>29</v>
      </c>
      <c r="K51" s="1" t="s">
        <v>30</v>
      </c>
      <c r="L51" s="1">
        <v>19740101</v>
      </c>
      <c r="M51" s="1" t="s">
        <v>161</v>
      </c>
      <c r="N51" s="1" t="s">
        <v>182</v>
      </c>
      <c r="O51" s="1">
        <v>2024</v>
      </c>
      <c r="P51" s="1">
        <v>2024</v>
      </c>
    </row>
    <row r="52" spans="1:16" ht="30" x14ac:dyDescent="0.25">
      <c r="A52" s="1" t="s">
        <v>242</v>
      </c>
      <c r="B52" s="1">
        <v>1924</v>
      </c>
      <c r="C52" s="1" t="s">
        <v>28</v>
      </c>
      <c r="D52" s="1">
        <v>1082</v>
      </c>
      <c r="E52" s="1">
        <v>1084</v>
      </c>
      <c r="F52" s="1">
        <v>24.63</v>
      </c>
      <c r="G52" s="1">
        <v>400</v>
      </c>
      <c r="H52" s="1">
        <v>0</v>
      </c>
      <c r="I52" s="1">
        <f t="shared" si="1"/>
        <v>400</v>
      </c>
      <c r="J52" s="1" t="s">
        <v>29</v>
      </c>
      <c r="K52" s="1" t="s">
        <v>30</v>
      </c>
      <c r="L52" s="1">
        <v>19740101</v>
      </c>
      <c r="M52" s="1" t="s">
        <v>161</v>
      </c>
      <c r="N52" s="1" t="s">
        <v>182</v>
      </c>
      <c r="O52" s="1">
        <v>2024</v>
      </c>
      <c r="P52" s="1">
        <v>2024</v>
      </c>
    </row>
    <row r="53" spans="1:16" ht="30" x14ac:dyDescent="0.25">
      <c r="A53" s="1" t="s">
        <v>243</v>
      </c>
      <c r="B53" s="1">
        <v>1925</v>
      </c>
      <c r="C53" s="1" t="s">
        <v>28</v>
      </c>
      <c r="D53" s="1">
        <v>1084</v>
      </c>
      <c r="E53" s="1">
        <v>1085</v>
      </c>
      <c r="F53" s="1">
        <v>34.909999999999997</v>
      </c>
      <c r="G53" s="1">
        <v>400</v>
      </c>
      <c r="H53" s="1">
        <v>0</v>
      </c>
      <c r="I53" s="1">
        <f t="shared" si="1"/>
        <v>400</v>
      </c>
      <c r="J53" s="1" t="s">
        <v>29</v>
      </c>
      <c r="K53" s="1" t="s">
        <v>30</v>
      </c>
      <c r="L53" s="1">
        <v>19740101</v>
      </c>
      <c r="M53" s="1" t="s">
        <v>161</v>
      </c>
      <c r="N53" s="1" t="s">
        <v>170</v>
      </c>
      <c r="O53" s="1">
        <v>2024</v>
      </c>
      <c r="P53" s="1">
        <v>2024</v>
      </c>
    </row>
    <row r="54" spans="1:16" ht="30" x14ac:dyDescent="0.25">
      <c r="A54" s="1" t="s">
        <v>244</v>
      </c>
      <c r="B54" s="1">
        <v>1926</v>
      </c>
      <c r="C54" s="1" t="s">
        <v>28</v>
      </c>
      <c r="D54" s="1">
        <v>1085</v>
      </c>
      <c r="E54" s="1">
        <v>1086</v>
      </c>
      <c r="F54" s="1">
        <v>16.02</v>
      </c>
      <c r="G54" s="1">
        <v>400</v>
      </c>
      <c r="H54" s="1">
        <v>0</v>
      </c>
      <c r="I54" s="1">
        <f t="shared" si="1"/>
        <v>400</v>
      </c>
      <c r="J54" s="1" t="s">
        <v>29</v>
      </c>
      <c r="K54" s="1" t="s">
        <v>30</v>
      </c>
      <c r="L54" s="1">
        <v>19740101</v>
      </c>
      <c r="M54" s="1" t="s">
        <v>161</v>
      </c>
      <c r="N54" s="1" t="s">
        <v>170</v>
      </c>
      <c r="O54" s="1">
        <v>2024</v>
      </c>
      <c r="P54" s="1">
        <v>2024</v>
      </c>
    </row>
    <row r="55" spans="1:16" ht="30" x14ac:dyDescent="0.25">
      <c r="A55" s="1" t="s">
        <v>245</v>
      </c>
      <c r="B55" s="1">
        <v>1927</v>
      </c>
      <c r="C55" s="1" t="s">
        <v>28</v>
      </c>
      <c r="D55" s="1">
        <v>1086</v>
      </c>
      <c r="E55" s="1">
        <v>1087</v>
      </c>
      <c r="F55" s="1">
        <v>4.7300000000000004</v>
      </c>
      <c r="G55" s="1">
        <v>400</v>
      </c>
      <c r="H55" s="1">
        <v>0</v>
      </c>
      <c r="I55" s="1">
        <f t="shared" si="1"/>
        <v>400</v>
      </c>
      <c r="J55" s="1" t="s">
        <v>29</v>
      </c>
      <c r="K55" s="1" t="s">
        <v>30</v>
      </c>
      <c r="L55" s="1">
        <v>19740101</v>
      </c>
      <c r="M55" s="1" t="s">
        <v>161</v>
      </c>
      <c r="N55" s="1" t="s">
        <v>170</v>
      </c>
      <c r="O55" s="1">
        <v>2024</v>
      </c>
      <c r="P55" s="1">
        <v>2024</v>
      </c>
    </row>
    <row r="56" spans="1:16" ht="30" x14ac:dyDescent="0.25">
      <c r="A56" s="1" t="s">
        <v>255</v>
      </c>
      <c r="B56" s="1">
        <v>2187</v>
      </c>
      <c r="C56" s="1" t="s">
        <v>28</v>
      </c>
      <c r="D56" s="1">
        <v>1078</v>
      </c>
      <c r="E56" s="1">
        <v>1338</v>
      </c>
      <c r="F56" s="1">
        <v>4.99</v>
      </c>
      <c r="G56" s="1">
        <v>400</v>
      </c>
      <c r="H56" s="1">
        <v>0</v>
      </c>
      <c r="I56" s="1">
        <f t="shared" ref="I56:I67" si="2">G56</f>
        <v>400</v>
      </c>
      <c r="J56" s="1" t="s">
        <v>29</v>
      </c>
      <c r="K56" s="1" t="s">
        <v>30</v>
      </c>
      <c r="L56" s="1">
        <v>19740101</v>
      </c>
      <c r="M56" s="1" t="s">
        <v>161</v>
      </c>
      <c r="N56" s="1" t="s">
        <v>182</v>
      </c>
      <c r="O56" s="1">
        <v>2024</v>
      </c>
      <c r="P56" s="1">
        <v>2024</v>
      </c>
    </row>
    <row r="57" spans="1:16" ht="30" x14ac:dyDescent="0.25">
      <c r="A57" s="1" t="s">
        <v>256</v>
      </c>
      <c r="B57" s="1">
        <v>2188</v>
      </c>
      <c r="C57" s="1" t="s">
        <v>28</v>
      </c>
      <c r="D57" s="1">
        <v>1338</v>
      </c>
      <c r="E57" s="1">
        <v>1339</v>
      </c>
      <c r="F57" s="1">
        <v>27.59</v>
      </c>
      <c r="G57" s="1">
        <v>400</v>
      </c>
      <c r="H57" s="1">
        <v>0</v>
      </c>
      <c r="I57" s="1">
        <f t="shared" si="2"/>
        <v>400</v>
      </c>
      <c r="J57" s="1" t="s">
        <v>29</v>
      </c>
      <c r="K57" s="1" t="s">
        <v>30</v>
      </c>
      <c r="L57" s="1">
        <v>19740101</v>
      </c>
      <c r="M57" s="1" t="s">
        <v>161</v>
      </c>
      <c r="N57" s="1" t="s">
        <v>182</v>
      </c>
      <c r="O57" s="1">
        <v>2024</v>
      </c>
      <c r="P57" s="1">
        <v>2024</v>
      </c>
    </row>
    <row r="58" spans="1:16" ht="30" x14ac:dyDescent="0.25">
      <c r="A58" s="1" t="s">
        <v>257</v>
      </c>
      <c r="B58" s="1">
        <v>2190</v>
      </c>
      <c r="C58" s="1" t="s">
        <v>28</v>
      </c>
      <c r="D58" s="1">
        <v>1079</v>
      </c>
      <c r="E58" s="1">
        <v>1341</v>
      </c>
      <c r="F58" s="1">
        <v>33.5</v>
      </c>
      <c r="G58" s="1">
        <v>400</v>
      </c>
      <c r="H58" s="1">
        <v>0</v>
      </c>
      <c r="I58" s="1">
        <f t="shared" si="2"/>
        <v>400</v>
      </c>
      <c r="J58" s="1" t="s">
        <v>29</v>
      </c>
      <c r="K58" s="1" t="s">
        <v>30</v>
      </c>
      <c r="L58" s="1">
        <v>19740101</v>
      </c>
      <c r="M58" s="1" t="s">
        <v>161</v>
      </c>
      <c r="N58" s="1" t="s">
        <v>182</v>
      </c>
      <c r="O58" s="1">
        <v>2024</v>
      </c>
      <c r="P58" s="1">
        <v>2024</v>
      </c>
    </row>
    <row r="59" spans="1:16" ht="30" x14ac:dyDescent="0.25">
      <c r="A59" s="1" t="s">
        <v>260</v>
      </c>
      <c r="B59" s="1">
        <v>2193</v>
      </c>
      <c r="C59" s="1" t="s">
        <v>28</v>
      </c>
      <c r="D59" s="1">
        <v>1064</v>
      </c>
      <c r="E59" s="1">
        <v>1344</v>
      </c>
      <c r="F59" s="1">
        <v>15.05</v>
      </c>
      <c r="G59" s="1">
        <v>400</v>
      </c>
      <c r="H59" s="1">
        <v>0</v>
      </c>
      <c r="I59" s="1">
        <f t="shared" si="2"/>
        <v>400</v>
      </c>
      <c r="J59" s="1" t="s">
        <v>29</v>
      </c>
      <c r="K59" s="1" t="s">
        <v>30</v>
      </c>
      <c r="L59" s="1">
        <v>19730101</v>
      </c>
      <c r="M59" s="1" t="s">
        <v>161</v>
      </c>
      <c r="N59" s="1" t="s">
        <v>218</v>
      </c>
      <c r="O59" s="1">
        <v>2024</v>
      </c>
      <c r="P59" s="1">
        <v>2024</v>
      </c>
    </row>
    <row r="60" spans="1:16" ht="30" x14ac:dyDescent="0.25">
      <c r="A60" s="1" t="s">
        <v>261</v>
      </c>
      <c r="B60" s="1">
        <v>2194</v>
      </c>
      <c r="C60" s="1" t="s">
        <v>28</v>
      </c>
      <c r="D60" s="1">
        <v>1032</v>
      </c>
      <c r="E60" s="1">
        <v>1345</v>
      </c>
      <c r="F60" s="1">
        <v>23.73</v>
      </c>
      <c r="G60" s="1">
        <v>400</v>
      </c>
      <c r="H60" s="1">
        <v>0</v>
      </c>
      <c r="I60" s="1">
        <f t="shared" si="2"/>
        <v>400</v>
      </c>
      <c r="J60" s="1" t="s">
        <v>29</v>
      </c>
      <c r="K60" s="1" t="s">
        <v>30</v>
      </c>
      <c r="L60" s="1">
        <v>19720101</v>
      </c>
      <c r="M60" s="1" t="s">
        <v>161</v>
      </c>
      <c r="N60" s="1" t="s">
        <v>162</v>
      </c>
      <c r="O60" s="1">
        <v>2024</v>
      </c>
      <c r="P60" s="1">
        <v>2024</v>
      </c>
    </row>
    <row r="61" spans="1:16" ht="30" x14ac:dyDescent="0.25">
      <c r="A61" s="1" t="s">
        <v>262</v>
      </c>
      <c r="B61" s="1">
        <v>2200</v>
      </c>
      <c r="C61" s="1" t="s">
        <v>28</v>
      </c>
      <c r="D61" s="1">
        <v>1051</v>
      </c>
      <c r="E61" s="1">
        <v>1351</v>
      </c>
      <c r="F61" s="1">
        <v>16.809999999999999</v>
      </c>
      <c r="G61" s="1">
        <v>400</v>
      </c>
      <c r="H61" s="1">
        <v>0</v>
      </c>
      <c r="I61" s="1">
        <f t="shared" si="2"/>
        <v>400</v>
      </c>
      <c r="J61" s="1" t="s">
        <v>29</v>
      </c>
      <c r="K61" s="1" t="s">
        <v>30</v>
      </c>
      <c r="L61" s="1">
        <v>19810101</v>
      </c>
      <c r="M61" s="1" t="s">
        <v>161</v>
      </c>
      <c r="N61" s="1" t="s">
        <v>174</v>
      </c>
      <c r="O61" s="1">
        <v>2024</v>
      </c>
      <c r="P61" s="1">
        <v>2024</v>
      </c>
    </row>
    <row r="62" spans="1:16" ht="30" x14ac:dyDescent="0.25">
      <c r="A62" s="1" t="s">
        <v>274</v>
      </c>
      <c r="B62" s="1">
        <v>1226</v>
      </c>
      <c r="C62" s="1" t="s">
        <v>28</v>
      </c>
      <c r="D62" s="1">
        <v>1790</v>
      </c>
      <c r="E62" s="1">
        <v>1870</v>
      </c>
      <c r="F62" s="1">
        <v>19.57</v>
      </c>
      <c r="G62" s="1">
        <v>400</v>
      </c>
      <c r="H62" s="1">
        <v>0</v>
      </c>
      <c r="I62" s="1">
        <f t="shared" si="2"/>
        <v>400</v>
      </c>
      <c r="J62" s="1" t="s">
        <v>29</v>
      </c>
      <c r="K62" s="1" t="s">
        <v>30</v>
      </c>
      <c r="L62" s="1">
        <v>19860101</v>
      </c>
      <c r="M62" s="1" t="s">
        <v>264</v>
      </c>
      <c r="N62" s="1" t="s">
        <v>275</v>
      </c>
      <c r="O62" s="1">
        <v>2024</v>
      </c>
      <c r="P62" s="1">
        <v>2024</v>
      </c>
    </row>
    <row r="63" spans="1:16" ht="30" x14ac:dyDescent="0.25">
      <c r="A63" s="1" t="s">
        <v>286</v>
      </c>
      <c r="B63" s="1">
        <v>1258</v>
      </c>
      <c r="C63" s="1" t="s">
        <v>28</v>
      </c>
      <c r="D63" s="1">
        <v>2122</v>
      </c>
      <c r="E63" s="1">
        <v>2123</v>
      </c>
      <c r="F63" s="1">
        <v>48.28</v>
      </c>
      <c r="G63" s="1">
        <v>400</v>
      </c>
      <c r="H63" s="1">
        <v>0</v>
      </c>
      <c r="I63" s="1">
        <f t="shared" si="2"/>
        <v>400</v>
      </c>
      <c r="J63" s="1" t="s">
        <v>29</v>
      </c>
      <c r="K63" s="1" t="s">
        <v>30</v>
      </c>
      <c r="L63" s="1">
        <v>19890101</v>
      </c>
      <c r="M63" s="1" t="s">
        <v>264</v>
      </c>
      <c r="N63" s="1" t="s">
        <v>287</v>
      </c>
      <c r="O63" s="1">
        <v>2024</v>
      </c>
      <c r="P63" s="1">
        <v>2024</v>
      </c>
    </row>
    <row r="64" spans="1:16" ht="30" x14ac:dyDescent="0.25">
      <c r="A64" s="1" t="s">
        <v>304</v>
      </c>
      <c r="B64" s="1">
        <v>1352</v>
      </c>
      <c r="C64" s="1" t="s">
        <v>28</v>
      </c>
      <c r="D64" s="1">
        <v>1785</v>
      </c>
      <c r="E64" s="1">
        <v>1787</v>
      </c>
      <c r="F64" s="1">
        <v>35.74</v>
      </c>
      <c r="G64" s="1">
        <v>400</v>
      </c>
      <c r="H64" s="1">
        <v>0</v>
      </c>
      <c r="I64" s="1">
        <f t="shared" si="2"/>
        <v>400</v>
      </c>
      <c r="J64" s="1" t="s">
        <v>29</v>
      </c>
      <c r="K64" s="1" t="s">
        <v>30</v>
      </c>
      <c r="L64" s="1">
        <v>19860101</v>
      </c>
      <c r="M64" s="1" t="s">
        <v>264</v>
      </c>
      <c r="N64" s="1" t="s">
        <v>275</v>
      </c>
      <c r="O64" s="1">
        <v>2024</v>
      </c>
      <c r="P64" s="1">
        <v>2024</v>
      </c>
    </row>
    <row r="65" spans="1:16" ht="30" x14ac:dyDescent="0.25">
      <c r="A65" s="1" t="s">
        <v>324</v>
      </c>
      <c r="B65" s="1">
        <v>1473</v>
      </c>
      <c r="C65" s="1" t="s">
        <v>28</v>
      </c>
      <c r="D65" s="1">
        <v>2123</v>
      </c>
      <c r="E65" s="1" t="s">
        <v>325</v>
      </c>
      <c r="F65" s="1">
        <v>7</v>
      </c>
      <c r="G65" s="1">
        <v>400</v>
      </c>
      <c r="H65" s="1">
        <v>0</v>
      </c>
      <c r="I65" s="1">
        <f t="shared" si="2"/>
        <v>400</v>
      </c>
      <c r="J65" s="1" t="s">
        <v>29</v>
      </c>
      <c r="K65" s="1" t="s">
        <v>30</v>
      </c>
      <c r="L65" s="1">
        <v>19890101</v>
      </c>
      <c r="M65" s="1" t="s">
        <v>264</v>
      </c>
      <c r="N65" s="1" t="s">
        <v>287</v>
      </c>
      <c r="O65" s="1">
        <v>2024</v>
      </c>
      <c r="P65" s="1">
        <v>2024</v>
      </c>
    </row>
    <row r="66" spans="1:16" ht="30" x14ac:dyDescent="0.25">
      <c r="A66" s="1" t="s">
        <v>328</v>
      </c>
      <c r="B66" s="1">
        <v>1475</v>
      </c>
      <c r="C66" s="1" t="s">
        <v>268</v>
      </c>
      <c r="D66" s="1">
        <v>2125</v>
      </c>
      <c r="E66" s="1">
        <v>2126</v>
      </c>
      <c r="F66" s="1">
        <v>48.18</v>
      </c>
      <c r="G66" s="1">
        <v>400</v>
      </c>
      <c r="H66" s="1">
        <v>0</v>
      </c>
      <c r="I66" s="1">
        <f t="shared" si="2"/>
        <v>400</v>
      </c>
      <c r="J66" s="1" t="s">
        <v>29</v>
      </c>
      <c r="K66" s="1" t="s">
        <v>30</v>
      </c>
      <c r="L66" s="1">
        <v>19890101</v>
      </c>
      <c r="M66" s="1" t="s">
        <v>264</v>
      </c>
      <c r="N66" s="1" t="s">
        <v>287</v>
      </c>
      <c r="O66" s="1">
        <v>2024</v>
      </c>
      <c r="P66" s="1">
        <v>2024</v>
      </c>
    </row>
    <row r="67" spans="1:16" ht="30" x14ac:dyDescent="0.25">
      <c r="A67" s="1" t="s">
        <v>329</v>
      </c>
      <c r="B67" s="1">
        <v>1477</v>
      </c>
      <c r="C67" s="1" t="s">
        <v>268</v>
      </c>
      <c r="D67" s="1">
        <v>2126</v>
      </c>
      <c r="E67" s="1" t="s">
        <v>330</v>
      </c>
      <c r="F67" s="1">
        <v>9</v>
      </c>
      <c r="G67" s="1">
        <v>400</v>
      </c>
      <c r="H67" s="1">
        <v>0</v>
      </c>
      <c r="I67" s="1">
        <f t="shared" si="2"/>
        <v>400</v>
      </c>
      <c r="J67" s="1" t="s">
        <v>29</v>
      </c>
      <c r="K67" s="1" t="s">
        <v>30</v>
      </c>
      <c r="L67" s="1">
        <v>19890101</v>
      </c>
      <c r="M67" s="1" t="s">
        <v>264</v>
      </c>
      <c r="N67" s="1" t="s">
        <v>287</v>
      </c>
      <c r="O67" s="1">
        <v>2024</v>
      </c>
      <c r="P67" s="1">
        <v>2024</v>
      </c>
    </row>
    <row r="68" spans="1:16" ht="30" x14ac:dyDescent="0.25">
      <c r="A68" s="1" t="s">
        <v>350</v>
      </c>
      <c r="B68" s="1">
        <v>1553</v>
      </c>
      <c r="C68" s="1" t="s">
        <v>28</v>
      </c>
      <c r="D68" s="1">
        <v>1753</v>
      </c>
      <c r="E68" s="1">
        <v>1764</v>
      </c>
      <c r="F68" s="1">
        <v>30.41</v>
      </c>
      <c r="G68" s="1">
        <v>400</v>
      </c>
      <c r="H68" s="1">
        <v>0</v>
      </c>
      <c r="I68" s="1">
        <f t="shared" ref="I68:I77" si="3">G68</f>
        <v>400</v>
      </c>
      <c r="J68" s="1" t="s">
        <v>29</v>
      </c>
      <c r="K68" s="1" t="s">
        <v>30</v>
      </c>
      <c r="L68" s="1">
        <v>19860101</v>
      </c>
      <c r="M68" s="1" t="s">
        <v>264</v>
      </c>
      <c r="N68" s="1" t="s">
        <v>275</v>
      </c>
      <c r="O68" s="1">
        <v>2024</v>
      </c>
      <c r="P68" s="1">
        <v>2024</v>
      </c>
    </row>
    <row r="69" spans="1:16" ht="30" x14ac:dyDescent="0.25">
      <c r="A69" s="1" t="s">
        <v>354</v>
      </c>
      <c r="B69" s="1">
        <v>1560</v>
      </c>
      <c r="C69" s="1" t="s">
        <v>268</v>
      </c>
      <c r="D69" s="1">
        <v>1761</v>
      </c>
      <c r="E69" s="1">
        <v>1762</v>
      </c>
      <c r="F69" s="1">
        <v>22.58</v>
      </c>
      <c r="G69" s="1">
        <v>400</v>
      </c>
      <c r="H69" s="1">
        <v>0</v>
      </c>
      <c r="I69" s="1">
        <f t="shared" si="3"/>
        <v>400</v>
      </c>
      <c r="J69" s="1" t="s">
        <v>29</v>
      </c>
      <c r="K69" s="1" t="s">
        <v>30</v>
      </c>
      <c r="L69" s="1">
        <v>19860101</v>
      </c>
      <c r="M69" s="1" t="s">
        <v>264</v>
      </c>
      <c r="N69" s="1" t="s">
        <v>307</v>
      </c>
      <c r="O69" s="1">
        <v>2024</v>
      </c>
      <c r="P69" s="1">
        <v>2024</v>
      </c>
    </row>
    <row r="70" spans="1:16" ht="30" x14ac:dyDescent="0.25">
      <c r="A70" s="1" t="s">
        <v>355</v>
      </c>
      <c r="B70" s="1">
        <v>1561</v>
      </c>
      <c r="C70" s="1" t="s">
        <v>268</v>
      </c>
      <c r="D70" s="1">
        <v>1762</v>
      </c>
      <c r="E70" s="1">
        <v>1752</v>
      </c>
      <c r="F70" s="1">
        <v>12.97</v>
      </c>
      <c r="G70" s="1">
        <v>400</v>
      </c>
      <c r="H70" s="1">
        <v>0</v>
      </c>
      <c r="I70" s="1">
        <f t="shared" si="3"/>
        <v>400</v>
      </c>
      <c r="J70" s="1" t="s">
        <v>29</v>
      </c>
      <c r="K70" s="1" t="s">
        <v>30</v>
      </c>
      <c r="L70" s="1">
        <v>19860101</v>
      </c>
      <c r="M70" s="1" t="s">
        <v>264</v>
      </c>
      <c r="N70" s="1" t="s">
        <v>307</v>
      </c>
      <c r="O70" s="1">
        <v>2024</v>
      </c>
      <c r="P70" s="1">
        <v>2024</v>
      </c>
    </row>
    <row r="71" spans="1:16" ht="30" x14ac:dyDescent="0.25">
      <c r="A71" s="1" t="s">
        <v>361</v>
      </c>
      <c r="B71" s="1">
        <v>1834</v>
      </c>
      <c r="C71" s="1" t="s">
        <v>28</v>
      </c>
      <c r="D71" s="1">
        <v>2121</v>
      </c>
      <c r="E71" s="1">
        <v>2122</v>
      </c>
      <c r="F71" s="1">
        <v>28.04</v>
      </c>
      <c r="G71" s="1">
        <v>400</v>
      </c>
      <c r="H71" s="1">
        <v>0</v>
      </c>
      <c r="I71" s="1">
        <f t="shared" si="3"/>
        <v>400</v>
      </c>
      <c r="J71" s="1" t="s">
        <v>29</v>
      </c>
      <c r="K71" s="1" t="s">
        <v>30</v>
      </c>
      <c r="L71" s="1">
        <v>19890101</v>
      </c>
      <c r="M71" s="1" t="s">
        <v>264</v>
      </c>
      <c r="N71" s="1" t="s">
        <v>287</v>
      </c>
      <c r="O71" s="1">
        <v>2024</v>
      </c>
      <c r="P71" s="1">
        <v>2024</v>
      </c>
    </row>
    <row r="72" spans="1:16" ht="30" x14ac:dyDescent="0.25">
      <c r="A72" s="1" t="s">
        <v>378</v>
      </c>
      <c r="B72" s="1">
        <v>2890</v>
      </c>
      <c r="C72" s="1" t="s">
        <v>28</v>
      </c>
      <c r="D72" s="1">
        <v>1870</v>
      </c>
      <c r="E72" s="1">
        <v>1871</v>
      </c>
      <c r="F72" s="1">
        <v>29.22</v>
      </c>
      <c r="G72" s="1">
        <v>400</v>
      </c>
      <c r="H72" s="1">
        <v>0</v>
      </c>
      <c r="I72" s="1">
        <f t="shared" si="3"/>
        <v>400</v>
      </c>
      <c r="J72" s="1" t="s">
        <v>29</v>
      </c>
      <c r="K72" s="1" t="s">
        <v>30</v>
      </c>
      <c r="L72" s="1">
        <v>19870101</v>
      </c>
      <c r="M72" s="1" t="s">
        <v>264</v>
      </c>
      <c r="N72" s="1" t="s">
        <v>275</v>
      </c>
      <c r="O72" s="1">
        <v>2024</v>
      </c>
      <c r="P72" s="1">
        <v>2024</v>
      </c>
    </row>
    <row r="73" spans="1:16" ht="30" x14ac:dyDescent="0.25">
      <c r="A73" s="1" t="s">
        <v>386</v>
      </c>
      <c r="B73" s="1">
        <v>3179</v>
      </c>
      <c r="C73" s="1" t="s">
        <v>268</v>
      </c>
      <c r="D73" s="1">
        <v>1759</v>
      </c>
      <c r="E73" s="1">
        <v>1760</v>
      </c>
      <c r="F73" s="1">
        <v>35.049999999999997</v>
      </c>
      <c r="G73" s="1">
        <v>400</v>
      </c>
      <c r="H73" s="1">
        <v>0</v>
      </c>
      <c r="I73" s="1">
        <f t="shared" si="3"/>
        <v>400</v>
      </c>
      <c r="J73" s="1" t="s">
        <v>29</v>
      </c>
      <c r="K73" s="1" t="s">
        <v>30</v>
      </c>
      <c r="L73" s="1">
        <v>19860101</v>
      </c>
      <c r="M73" s="1" t="s">
        <v>264</v>
      </c>
      <c r="N73" s="1" t="s">
        <v>307</v>
      </c>
      <c r="O73" s="1">
        <v>2024</v>
      </c>
      <c r="P73" s="1">
        <v>2024</v>
      </c>
    </row>
    <row r="74" spans="1:16" ht="30" x14ac:dyDescent="0.25">
      <c r="A74" s="1" t="s">
        <v>387</v>
      </c>
      <c r="B74" s="1">
        <v>3180</v>
      </c>
      <c r="C74" s="1" t="s">
        <v>268</v>
      </c>
      <c r="D74" s="1">
        <v>1760</v>
      </c>
      <c r="E74" s="1">
        <v>1761</v>
      </c>
      <c r="F74" s="1">
        <v>36.04</v>
      </c>
      <c r="G74" s="1">
        <v>400</v>
      </c>
      <c r="H74" s="1">
        <v>0</v>
      </c>
      <c r="I74" s="1">
        <f t="shared" si="3"/>
        <v>400</v>
      </c>
      <c r="J74" s="1" t="s">
        <v>29</v>
      </c>
      <c r="K74" s="1" t="s">
        <v>30</v>
      </c>
      <c r="L74" s="1">
        <v>19860101</v>
      </c>
      <c r="M74" s="1" t="s">
        <v>264</v>
      </c>
      <c r="N74" s="1" t="s">
        <v>307</v>
      </c>
      <c r="O74" s="1">
        <v>2024</v>
      </c>
      <c r="P74" s="1">
        <v>2024</v>
      </c>
    </row>
    <row r="75" spans="1:16" ht="30" x14ac:dyDescent="0.25">
      <c r="A75" s="1" t="s">
        <v>388</v>
      </c>
      <c r="B75" s="1">
        <v>3181</v>
      </c>
      <c r="C75" s="1" t="s">
        <v>28</v>
      </c>
      <c r="D75" s="1">
        <v>1764</v>
      </c>
      <c r="E75" s="1">
        <v>1766</v>
      </c>
      <c r="F75" s="1">
        <v>30.06</v>
      </c>
      <c r="G75" s="1">
        <v>400</v>
      </c>
      <c r="H75" s="1">
        <v>0</v>
      </c>
      <c r="I75" s="1">
        <f t="shared" si="3"/>
        <v>400</v>
      </c>
      <c r="J75" s="1" t="s">
        <v>29</v>
      </c>
      <c r="K75" s="1" t="s">
        <v>30</v>
      </c>
      <c r="L75" s="1">
        <v>19860101</v>
      </c>
      <c r="M75" s="1" t="s">
        <v>264</v>
      </c>
      <c r="N75" s="1" t="s">
        <v>275</v>
      </c>
      <c r="O75" s="1">
        <v>2024</v>
      </c>
      <c r="P75" s="1">
        <v>2024</v>
      </c>
    </row>
    <row r="76" spans="1:16" ht="30" x14ac:dyDescent="0.25">
      <c r="A76" s="1" t="s">
        <v>389</v>
      </c>
      <c r="B76" s="1">
        <v>3182</v>
      </c>
      <c r="C76" s="1" t="s">
        <v>28</v>
      </c>
      <c r="D76" s="1">
        <v>1766</v>
      </c>
      <c r="E76" s="1">
        <v>1785</v>
      </c>
      <c r="F76" s="1">
        <v>10.49</v>
      </c>
      <c r="G76" s="1">
        <v>400</v>
      </c>
      <c r="H76" s="1">
        <v>0</v>
      </c>
      <c r="I76" s="1">
        <f t="shared" si="3"/>
        <v>400</v>
      </c>
      <c r="J76" s="1" t="s">
        <v>29</v>
      </c>
      <c r="K76" s="1" t="s">
        <v>30</v>
      </c>
      <c r="L76" s="1">
        <v>19860101</v>
      </c>
      <c r="M76" s="1" t="s">
        <v>264</v>
      </c>
      <c r="N76" s="1" t="s">
        <v>275</v>
      </c>
      <c r="O76" s="1">
        <v>2024</v>
      </c>
      <c r="P76" s="1">
        <v>2024</v>
      </c>
    </row>
    <row r="77" spans="1:16" ht="30" x14ac:dyDescent="0.25">
      <c r="A77" s="1" t="s">
        <v>401</v>
      </c>
      <c r="B77" s="1">
        <v>3551</v>
      </c>
      <c r="C77" s="1" t="s">
        <v>28</v>
      </c>
      <c r="D77" s="1">
        <v>1787</v>
      </c>
      <c r="E77" s="1">
        <v>1790</v>
      </c>
      <c r="F77" s="1">
        <v>17.14</v>
      </c>
      <c r="G77" s="1">
        <v>400</v>
      </c>
      <c r="H77" s="1">
        <v>0</v>
      </c>
      <c r="I77" s="1">
        <f t="shared" si="3"/>
        <v>400</v>
      </c>
      <c r="J77" s="1" t="s">
        <v>29</v>
      </c>
      <c r="K77" s="1" t="s">
        <v>30</v>
      </c>
      <c r="L77" s="1">
        <v>19860101</v>
      </c>
      <c r="M77" s="1" t="s">
        <v>264</v>
      </c>
      <c r="N77" s="1" t="s">
        <v>275</v>
      </c>
      <c r="O77" s="1">
        <v>2024</v>
      </c>
      <c r="P77" s="1">
        <v>2024</v>
      </c>
    </row>
    <row r="78" spans="1:16" ht="30" x14ac:dyDescent="0.25">
      <c r="A78" s="1" t="s">
        <v>410</v>
      </c>
      <c r="B78" s="1">
        <v>3820</v>
      </c>
      <c r="C78" s="1" t="s">
        <v>268</v>
      </c>
      <c r="D78" s="1">
        <v>2124</v>
      </c>
      <c r="E78" s="1">
        <v>2125</v>
      </c>
      <c r="F78" s="1">
        <v>23.26</v>
      </c>
      <c r="G78" s="1">
        <v>400</v>
      </c>
      <c r="H78" s="1">
        <v>0</v>
      </c>
      <c r="I78" s="1">
        <f t="shared" ref="I78:I80" si="4">G78</f>
        <v>400</v>
      </c>
      <c r="J78" s="1" t="s">
        <v>29</v>
      </c>
      <c r="K78" s="1" t="s">
        <v>30</v>
      </c>
      <c r="L78" s="1">
        <v>19890101</v>
      </c>
      <c r="M78" s="1" t="s">
        <v>264</v>
      </c>
      <c r="N78" s="1" t="s">
        <v>287</v>
      </c>
      <c r="O78" s="1">
        <v>2024</v>
      </c>
      <c r="P78" s="1">
        <v>2024</v>
      </c>
    </row>
    <row r="79" spans="1:16" ht="30" x14ac:dyDescent="0.25">
      <c r="A79" s="1" t="s">
        <v>425</v>
      </c>
      <c r="B79" s="1">
        <v>426</v>
      </c>
      <c r="C79" s="1" t="s">
        <v>28</v>
      </c>
      <c r="D79" s="1">
        <v>2002</v>
      </c>
      <c r="E79" s="1">
        <v>2121</v>
      </c>
      <c r="F79" s="1">
        <v>39.04</v>
      </c>
      <c r="G79" s="1">
        <v>400</v>
      </c>
      <c r="H79" s="1">
        <v>0</v>
      </c>
      <c r="I79" s="1">
        <f t="shared" si="4"/>
        <v>400</v>
      </c>
      <c r="J79" s="1" t="s">
        <v>29</v>
      </c>
      <c r="K79" s="1" t="s">
        <v>30</v>
      </c>
      <c r="L79" s="1">
        <v>19890101</v>
      </c>
      <c r="M79" s="1" t="s">
        <v>264</v>
      </c>
      <c r="N79" s="1" t="s">
        <v>287</v>
      </c>
      <c r="O79" s="1">
        <v>2024</v>
      </c>
      <c r="P79" s="1">
        <v>2024</v>
      </c>
    </row>
    <row r="80" spans="1:16" ht="30" x14ac:dyDescent="0.25">
      <c r="A80" s="1" t="s">
        <v>429</v>
      </c>
      <c r="B80" s="1">
        <v>439</v>
      </c>
      <c r="C80" s="1" t="s">
        <v>268</v>
      </c>
      <c r="D80" s="1">
        <v>2020</v>
      </c>
      <c r="E80" s="1">
        <v>2124</v>
      </c>
      <c r="F80" s="1">
        <v>40</v>
      </c>
      <c r="G80" s="1">
        <v>400</v>
      </c>
      <c r="H80" s="1">
        <v>0</v>
      </c>
      <c r="I80" s="1">
        <f t="shared" si="4"/>
        <v>400</v>
      </c>
      <c r="J80" s="1" t="s">
        <v>29</v>
      </c>
      <c r="K80" s="1" t="s">
        <v>30</v>
      </c>
      <c r="L80" s="1">
        <v>19890101</v>
      </c>
      <c r="M80" s="1" t="s">
        <v>264</v>
      </c>
      <c r="N80" s="1" t="s">
        <v>287</v>
      </c>
      <c r="O80" s="1">
        <v>2024</v>
      </c>
      <c r="P80" s="1">
        <v>2024</v>
      </c>
    </row>
    <row r="81" spans="6:6" x14ac:dyDescent="0.25">
      <c r="F81">
        <f>SUM(F2:F80)</f>
        <v>2349.9399999999996</v>
      </c>
    </row>
  </sheetData>
  <autoFilter ref="A1:P80" xr:uid="{4BBFE288-ED4B-48E0-8C0B-B9F0259B9518}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8B2FB-A3B9-4850-B324-8EA0AD90A9E4}">
  <sheetPr>
    <tabColor rgb="FFFFC000"/>
  </sheetPr>
  <dimension ref="A1:P5"/>
  <sheetViews>
    <sheetView workbookViewId="0">
      <selection activeCell="F5" sqref="F5"/>
    </sheetView>
  </sheetViews>
  <sheetFormatPr defaultColWidth="20.42578125" defaultRowHeight="15" x14ac:dyDescent="0.25"/>
  <cols>
    <col min="1" max="1" width="20.140625" customWidth="1"/>
    <col min="2" max="2" width="7.28515625" bestFit="1" customWidth="1"/>
    <col min="3" max="3" width="14.85546875" bestFit="1" customWidth="1"/>
    <col min="4" max="4" width="9" bestFit="1" customWidth="1"/>
    <col min="5" max="5" width="8.85546875" bestFit="1" customWidth="1"/>
    <col min="6" max="6" width="6.28515625" bestFit="1" customWidth="1"/>
    <col min="7" max="7" width="4" bestFit="1" customWidth="1"/>
    <col min="8" max="8" width="3.7109375" bestFit="1" customWidth="1"/>
    <col min="9" max="9" width="7.85546875" bestFit="1" customWidth="1"/>
    <col min="10" max="10" width="5.28515625" bestFit="1" customWidth="1"/>
    <col min="11" max="11" width="12.570312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ht="30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</row>
    <row r="2" spans="1:16" ht="30" x14ac:dyDescent="0.25">
      <c r="A2" s="1" t="s">
        <v>70</v>
      </c>
      <c r="B2" s="1" t="s">
        <v>71</v>
      </c>
      <c r="C2" s="1" t="s">
        <v>28</v>
      </c>
      <c r="D2" s="1">
        <v>40390</v>
      </c>
      <c r="E2" s="1">
        <v>40430</v>
      </c>
      <c r="F2" s="1">
        <v>68.89</v>
      </c>
      <c r="G2" s="1">
        <v>400</v>
      </c>
      <c r="H2" s="1">
        <v>0</v>
      </c>
      <c r="I2" s="1">
        <f t="shared" ref="I2:I4" si="0">G2</f>
        <v>400</v>
      </c>
      <c r="J2" s="1" t="s">
        <v>29</v>
      </c>
      <c r="K2" s="1" t="s">
        <v>37</v>
      </c>
      <c r="L2" s="1">
        <v>19700101</v>
      </c>
      <c r="M2" s="1" t="s">
        <v>31</v>
      </c>
      <c r="N2" s="1" t="s">
        <v>65</v>
      </c>
      <c r="O2" s="1">
        <v>2024</v>
      </c>
      <c r="P2" s="1">
        <v>2024</v>
      </c>
    </row>
    <row r="3" spans="1:16" ht="30" x14ac:dyDescent="0.25">
      <c r="A3" s="1" t="s">
        <v>100</v>
      </c>
      <c r="B3" s="1" t="s">
        <v>101</v>
      </c>
      <c r="C3" s="1" t="s">
        <v>28</v>
      </c>
      <c r="D3" s="1">
        <v>40540</v>
      </c>
      <c r="E3" s="1">
        <v>40550</v>
      </c>
      <c r="F3" s="1">
        <v>42.74</v>
      </c>
      <c r="G3" s="1">
        <v>400</v>
      </c>
      <c r="H3" s="1">
        <v>0</v>
      </c>
      <c r="I3" s="1">
        <f t="shared" si="0"/>
        <v>400</v>
      </c>
      <c r="J3" s="1" t="s">
        <v>29</v>
      </c>
      <c r="K3" s="1" t="s">
        <v>37</v>
      </c>
      <c r="L3" s="1">
        <v>19700101</v>
      </c>
      <c r="M3" s="1" t="s">
        <v>31</v>
      </c>
      <c r="N3" s="1" t="s">
        <v>95</v>
      </c>
      <c r="O3" s="1">
        <v>2024</v>
      </c>
      <c r="P3" s="1">
        <v>2024</v>
      </c>
    </row>
    <row r="4" spans="1:16" ht="30" x14ac:dyDescent="0.25">
      <c r="A4" s="1" t="s">
        <v>146</v>
      </c>
      <c r="B4" s="1" t="s">
        <v>147</v>
      </c>
      <c r="C4" s="1" t="s">
        <v>28</v>
      </c>
      <c r="D4" s="1">
        <v>40260</v>
      </c>
      <c r="E4" s="1">
        <v>40270</v>
      </c>
      <c r="F4" s="1">
        <v>35.200000000000003</v>
      </c>
      <c r="G4" s="1">
        <v>400</v>
      </c>
      <c r="H4" s="1">
        <v>0</v>
      </c>
      <c r="I4" s="1">
        <f t="shared" si="0"/>
        <v>400</v>
      </c>
      <c r="J4" s="1" t="s">
        <v>29</v>
      </c>
      <c r="K4" s="1" t="s">
        <v>37</v>
      </c>
      <c r="L4" s="1">
        <v>19700101</v>
      </c>
      <c r="M4" s="1" t="s">
        <v>31</v>
      </c>
      <c r="N4" s="1" t="s">
        <v>65</v>
      </c>
      <c r="O4" s="1">
        <v>2024</v>
      </c>
      <c r="P4" s="1">
        <v>2024</v>
      </c>
    </row>
    <row r="5" spans="1:16" x14ac:dyDescent="0.25">
      <c r="F5">
        <f>SUM(F2:F4)</f>
        <v>146.82999999999998</v>
      </c>
    </row>
  </sheetData>
  <autoFilter ref="A1:P4" xr:uid="{4BBFE288-ED4B-48E0-8C0B-B9F0259B9518}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F2E6D-8132-425C-82E2-F419C67898A4}">
  <sheetPr>
    <tabColor rgb="FFFFC000"/>
  </sheetPr>
  <dimension ref="A1:P44"/>
  <sheetViews>
    <sheetView topLeftCell="A15" workbookViewId="0">
      <selection activeCell="F44" sqref="F44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1734</v>
      </c>
      <c r="B2">
        <v>705</v>
      </c>
      <c r="C2" t="s">
        <v>268</v>
      </c>
      <c r="D2">
        <v>40026</v>
      </c>
      <c r="E2">
        <v>40042</v>
      </c>
      <c r="F2">
        <v>10.14</v>
      </c>
      <c r="G2">
        <v>500</v>
      </c>
      <c r="H2">
        <v>0</v>
      </c>
      <c r="I2">
        <f t="shared" ref="I2:I43" si="0">G2</f>
        <v>500</v>
      </c>
      <c r="J2" t="s">
        <v>29</v>
      </c>
      <c r="K2" t="s">
        <v>30</v>
      </c>
      <c r="L2">
        <v>20200101</v>
      </c>
      <c r="M2" t="s">
        <v>31</v>
      </c>
      <c r="N2" t="s">
        <v>610</v>
      </c>
      <c r="O2">
        <v>2024</v>
      </c>
      <c r="P2">
        <v>0</v>
      </c>
    </row>
    <row r="3" spans="1:16" x14ac:dyDescent="0.25">
      <c r="A3" t="s">
        <v>1735</v>
      </c>
      <c r="B3">
        <v>716</v>
      </c>
      <c r="C3" t="s">
        <v>268</v>
      </c>
      <c r="D3">
        <v>40032</v>
      </c>
      <c r="E3">
        <v>40034</v>
      </c>
      <c r="F3">
        <v>9.94</v>
      </c>
      <c r="G3">
        <v>500</v>
      </c>
      <c r="H3">
        <v>0</v>
      </c>
      <c r="I3">
        <f t="shared" si="0"/>
        <v>500</v>
      </c>
      <c r="J3" t="s">
        <v>29</v>
      </c>
      <c r="K3" t="s">
        <v>30</v>
      </c>
      <c r="L3">
        <v>20200101</v>
      </c>
      <c r="M3" t="s">
        <v>31</v>
      </c>
      <c r="N3" t="s">
        <v>610</v>
      </c>
      <c r="O3">
        <v>2024</v>
      </c>
      <c r="P3">
        <v>0</v>
      </c>
    </row>
    <row r="4" spans="1:16" x14ac:dyDescent="0.25">
      <c r="A4" t="s">
        <v>1736</v>
      </c>
      <c r="B4">
        <v>730</v>
      </c>
      <c r="C4" t="s">
        <v>268</v>
      </c>
      <c r="D4">
        <v>40055</v>
      </c>
      <c r="E4">
        <v>40056</v>
      </c>
      <c r="F4">
        <v>13.44</v>
      </c>
      <c r="G4">
        <v>500</v>
      </c>
      <c r="H4">
        <v>0</v>
      </c>
      <c r="I4">
        <f t="shared" si="0"/>
        <v>500</v>
      </c>
      <c r="J4" t="s">
        <v>29</v>
      </c>
      <c r="K4" t="s">
        <v>30</v>
      </c>
      <c r="L4">
        <v>20200101</v>
      </c>
      <c r="M4" t="s">
        <v>31</v>
      </c>
      <c r="N4" t="s">
        <v>610</v>
      </c>
      <c r="O4">
        <v>2024</v>
      </c>
      <c r="P4">
        <v>0</v>
      </c>
    </row>
    <row r="5" spans="1:16" x14ac:dyDescent="0.25">
      <c r="A5" t="s">
        <v>1737</v>
      </c>
      <c r="B5">
        <v>792</v>
      </c>
      <c r="C5" t="s">
        <v>268</v>
      </c>
      <c r="D5">
        <v>41049</v>
      </c>
      <c r="E5">
        <v>41052</v>
      </c>
      <c r="F5">
        <v>41.68</v>
      </c>
      <c r="G5">
        <v>500</v>
      </c>
      <c r="H5">
        <v>0</v>
      </c>
      <c r="I5">
        <f t="shared" si="0"/>
        <v>500</v>
      </c>
      <c r="J5" t="s">
        <v>29</v>
      </c>
      <c r="K5" t="s">
        <v>30</v>
      </c>
      <c r="L5">
        <v>20090101</v>
      </c>
      <c r="M5" t="s">
        <v>31</v>
      </c>
      <c r="N5" t="s">
        <v>649</v>
      </c>
      <c r="O5">
        <v>2024</v>
      </c>
      <c r="P5">
        <v>0</v>
      </c>
    </row>
    <row r="6" spans="1:16" x14ac:dyDescent="0.25">
      <c r="A6" t="s">
        <v>1738</v>
      </c>
      <c r="B6" t="s">
        <v>1739</v>
      </c>
      <c r="C6" t="s">
        <v>28</v>
      </c>
      <c r="D6">
        <v>40940</v>
      </c>
      <c r="E6">
        <v>40950</v>
      </c>
      <c r="F6">
        <v>8.84</v>
      </c>
      <c r="G6">
        <v>500</v>
      </c>
      <c r="H6">
        <v>0</v>
      </c>
      <c r="I6">
        <f t="shared" si="0"/>
        <v>500</v>
      </c>
      <c r="J6" t="s">
        <v>29</v>
      </c>
      <c r="K6" t="s">
        <v>30</v>
      </c>
      <c r="L6">
        <v>19830101</v>
      </c>
      <c r="M6" t="s">
        <v>31</v>
      </c>
      <c r="N6" t="s">
        <v>995</v>
      </c>
      <c r="O6">
        <v>2024</v>
      </c>
      <c r="P6">
        <v>0</v>
      </c>
    </row>
    <row r="7" spans="1:16" x14ac:dyDescent="0.25">
      <c r="A7" t="s">
        <v>1740</v>
      </c>
      <c r="B7">
        <v>1836</v>
      </c>
      <c r="C7" t="s">
        <v>28</v>
      </c>
      <c r="D7">
        <v>1015</v>
      </c>
      <c r="E7">
        <v>1016</v>
      </c>
      <c r="F7">
        <v>18.809999999999999</v>
      </c>
      <c r="G7">
        <v>500</v>
      </c>
      <c r="H7">
        <v>0</v>
      </c>
      <c r="I7">
        <f t="shared" si="0"/>
        <v>500</v>
      </c>
      <c r="J7" t="s">
        <v>29</v>
      </c>
      <c r="K7" t="s">
        <v>30</v>
      </c>
      <c r="L7">
        <v>19870101</v>
      </c>
      <c r="M7" t="s">
        <v>161</v>
      </c>
      <c r="N7" t="s">
        <v>1741</v>
      </c>
      <c r="O7">
        <v>2024</v>
      </c>
      <c r="P7">
        <v>0</v>
      </c>
    </row>
    <row r="8" spans="1:16" x14ac:dyDescent="0.25">
      <c r="A8" t="s">
        <v>1742</v>
      </c>
      <c r="B8">
        <v>1837</v>
      </c>
      <c r="C8" t="s">
        <v>28</v>
      </c>
      <c r="D8">
        <v>1016</v>
      </c>
      <c r="E8">
        <v>1017</v>
      </c>
      <c r="F8">
        <v>46.69</v>
      </c>
      <c r="G8">
        <v>500</v>
      </c>
      <c r="H8">
        <v>0</v>
      </c>
      <c r="I8">
        <f t="shared" si="0"/>
        <v>500</v>
      </c>
      <c r="J8" t="s">
        <v>29</v>
      </c>
      <c r="K8" t="s">
        <v>30</v>
      </c>
      <c r="L8">
        <v>19870101</v>
      </c>
      <c r="M8" t="s">
        <v>161</v>
      </c>
      <c r="N8" t="s">
        <v>1741</v>
      </c>
      <c r="O8">
        <v>2024</v>
      </c>
      <c r="P8">
        <v>0</v>
      </c>
    </row>
    <row r="9" spans="1:16" x14ac:dyDescent="0.25">
      <c r="A9" t="s">
        <v>1743</v>
      </c>
      <c r="B9">
        <v>1838</v>
      </c>
      <c r="C9" t="s">
        <v>28</v>
      </c>
      <c r="D9">
        <v>1017</v>
      </c>
      <c r="E9">
        <v>1018</v>
      </c>
      <c r="F9">
        <v>10.31</v>
      </c>
      <c r="G9">
        <v>500</v>
      </c>
      <c r="H9">
        <v>0</v>
      </c>
      <c r="I9">
        <f t="shared" si="0"/>
        <v>500</v>
      </c>
      <c r="J9" t="s">
        <v>29</v>
      </c>
      <c r="K9" t="s">
        <v>30</v>
      </c>
      <c r="L9">
        <v>19870101</v>
      </c>
      <c r="M9" t="s">
        <v>161</v>
      </c>
      <c r="N9" t="s">
        <v>1741</v>
      </c>
      <c r="O9">
        <v>2024</v>
      </c>
      <c r="P9">
        <v>0</v>
      </c>
    </row>
    <row r="10" spans="1:16" x14ac:dyDescent="0.25">
      <c r="A10" t="s">
        <v>1744</v>
      </c>
      <c r="B10">
        <v>1840</v>
      </c>
      <c r="C10" t="s">
        <v>28</v>
      </c>
      <c r="D10">
        <v>1018</v>
      </c>
      <c r="E10">
        <v>1019</v>
      </c>
      <c r="F10">
        <v>34.5</v>
      </c>
      <c r="G10">
        <v>500</v>
      </c>
      <c r="H10">
        <v>0</v>
      </c>
      <c r="I10">
        <f t="shared" si="0"/>
        <v>500</v>
      </c>
      <c r="J10" t="s">
        <v>29</v>
      </c>
      <c r="K10" t="s">
        <v>30</v>
      </c>
      <c r="L10">
        <v>19870101</v>
      </c>
      <c r="M10" t="s">
        <v>161</v>
      </c>
      <c r="N10" t="s">
        <v>1741</v>
      </c>
      <c r="O10">
        <v>2024</v>
      </c>
      <c r="P10">
        <v>0</v>
      </c>
    </row>
    <row r="11" spans="1:16" x14ac:dyDescent="0.25">
      <c r="A11" t="s">
        <v>1745</v>
      </c>
      <c r="B11">
        <v>1841</v>
      </c>
      <c r="C11" t="s">
        <v>28</v>
      </c>
      <c r="D11">
        <v>1019</v>
      </c>
      <c r="E11">
        <v>1020</v>
      </c>
      <c r="F11">
        <v>38.18</v>
      </c>
      <c r="G11">
        <v>500</v>
      </c>
      <c r="H11">
        <v>0</v>
      </c>
      <c r="I11">
        <f t="shared" si="0"/>
        <v>500</v>
      </c>
      <c r="J11" t="s">
        <v>29</v>
      </c>
      <c r="K11" t="s">
        <v>30</v>
      </c>
      <c r="L11">
        <v>19870101</v>
      </c>
      <c r="M11" t="s">
        <v>161</v>
      </c>
      <c r="N11" t="s">
        <v>1741</v>
      </c>
      <c r="O11">
        <v>2024</v>
      </c>
      <c r="P11">
        <v>0</v>
      </c>
    </row>
    <row r="12" spans="1:16" x14ac:dyDescent="0.25">
      <c r="A12" t="s">
        <v>1746</v>
      </c>
      <c r="B12">
        <v>1267</v>
      </c>
      <c r="C12" t="s">
        <v>268</v>
      </c>
      <c r="D12">
        <v>1283</v>
      </c>
      <c r="E12">
        <v>1404</v>
      </c>
      <c r="F12">
        <v>29.37</v>
      </c>
      <c r="G12">
        <v>500</v>
      </c>
      <c r="H12">
        <v>0</v>
      </c>
      <c r="I12">
        <f t="shared" si="0"/>
        <v>500</v>
      </c>
      <c r="J12" t="s">
        <v>29</v>
      </c>
      <c r="K12" t="s">
        <v>30</v>
      </c>
      <c r="L12">
        <v>19920101</v>
      </c>
      <c r="M12" t="s">
        <v>264</v>
      </c>
      <c r="N12" t="s">
        <v>558</v>
      </c>
      <c r="O12">
        <v>2024</v>
      </c>
      <c r="P12">
        <v>0</v>
      </c>
    </row>
    <row r="13" spans="1:16" x14ac:dyDescent="0.25">
      <c r="A13" t="s">
        <v>1747</v>
      </c>
      <c r="B13">
        <v>1548</v>
      </c>
      <c r="C13" t="s">
        <v>268</v>
      </c>
      <c r="D13">
        <v>1750</v>
      </c>
      <c r="E13">
        <v>1807</v>
      </c>
      <c r="F13">
        <v>3.82</v>
      </c>
      <c r="G13">
        <v>500</v>
      </c>
      <c r="H13">
        <v>0</v>
      </c>
      <c r="I13">
        <f t="shared" si="0"/>
        <v>500</v>
      </c>
      <c r="J13" t="s">
        <v>29</v>
      </c>
      <c r="K13" t="s">
        <v>30</v>
      </c>
      <c r="L13">
        <v>19920101</v>
      </c>
      <c r="M13" t="s">
        <v>264</v>
      </c>
      <c r="N13" t="s">
        <v>558</v>
      </c>
      <c r="O13">
        <v>2024</v>
      </c>
      <c r="P13">
        <v>0</v>
      </c>
    </row>
    <row r="14" spans="1:16" x14ac:dyDescent="0.25">
      <c r="A14" t="s">
        <v>1748</v>
      </c>
      <c r="B14">
        <v>179</v>
      </c>
      <c r="C14" t="s">
        <v>268</v>
      </c>
      <c r="D14">
        <v>1727</v>
      </c>
      <c r="E14">
        <v>1750</v>
      </c>
      <c r="F14">
        <v>28.24</v>
      </c>
      <c r="G14">
        <v>500</v>
      </c>
      <c r="H14">
        <v>0</v>
      </c>
      <c r="I14">
        <f t="shared" si="0"/>
        <v>500</v>
      </c>
      <c r="J14" t="s">
        <v>29</v>
      </c>
      <c r="K14" t="s">
        <v>30</v>
      </c>
      <c r="L14">
        <v>19920101</v>
      </c>
      <c r="M14" t="s">
        <v>264</v>
      </c>
      <c r="N14" t="s">
        <v>558</v>
      </c>
      <c r="O14">
        <v>2024</v>
      </c>
      <c r="P14">
        <v>0</v>
      </c>
    </row>
    <row r="15" spans="1:16" x14ac:dyDescent="0.25">
      <c r="A15" t="s">
        <v>1749</v>
      </c>
      <c r="B15">
        <v>2030</v>
      </c>
      <c r="C15" t="s">
        <v>268</v>
      </c>
      <c r="D15">
        <v>1272</v>
      </c>
      <c r="E15">
        <v>1283</v>
      </c>
      <c r="F15">
        <v>31.92</v>
      </c>
      <c r="G15">
        <v>500</v>
      </c>
      <c r="H15">
        <v>0</v>
      </c>
      <c r="I15">
        <f t="shared" si="0"/>
        <v>500</v>
      </c>
      <c r="J15" t="s">
        <v>29</v>
      </c>
      <c r="K15" t="s">
        <v>30</v>
      </c>
      <c r="L15">
        <v>19920101</v>
      </c>
      <c r="M15" t="s">
        <v>264</v>
      </c>
      <c r="N15" t="s">
        <v>558</v>
      </c>
      <c r="O15">
        <v>2024</v>
      </c>
      <c r="P15">
        <v>0</v>
      </c>
    </row>
    <row r="16" spans="1:16" x14ac:dyDescent="0.25">
      <c r="A16" t="s">
        <v>1750</v>
      </c>
      <c r="B16">
        <v>2281</v>
      </c>
      <c r="C16" t="s">
        <v>268</v>
      </c>
      <c r="D16">
        <v>2919</v>
      </c>
      <c r="E16">
        <v>2920</v>
      </c>
      <c r="F16">
        <v>48.79</v>
      </c>
      <c r="G16">
        <v>500</v>
      </c>
      <c r="H16">
        <v>0</v>
      </c>
      <c r="I16">
        <f t="shared" si="0"/>
        <v>500</v>
      </c>
      <c r="J16" t="s">
        <v>29</v>
      </c>
      <c r="K16" t="s">
        <v>30</v>
      </c>
      <c r="L16">
        <v>20010101</v>
      </c>
      <c r="M16" t="s">
        <v>264</v>
      </c>
      <c r="N16" t="s">
        <v>1339</v>
      </c>
      <c r="O16">
        <v>2024</v>
      </c>
      <c r="P16">
        <v>0</v>
      </c>
    </row>
    <row r="17" spans="1:16" x14ac:dyDescent="0.25">
      <c r="A17" t="s">
        <v>1751</v>
      </c>
      <c r="B17">
        <v>2282</v>
      </c>
      <c r="C17" t="s">
        <v>268</v>
      </c>
      <c r="D17">
        <v>2920</v>
      </c>
      <c r="E17">
        <v>2923</v>
      </c>
      <c r="F17">
        <v>51.2</v>
      </c>
      <c r="G17">
        <v>500</v>
      </c>
      <c r="H17">
        <v>0</v>
      </c>
      <c r="I17">
        <f t="shared" si="0"/>
        <v>500</v>
      </c>
      <c r="J17" t="s">
        <v>29</v>
      </c>
      <c r="K17" t="s">
        <v>30</v>
      </c>
      <c r="L17">
        <v>20010101</v>
      </c>
      <c r="M17" t="s">
        <v>264</v>
      </c>
      <c r="N17" t="s">
        <v>1339</v>
      </c>
      <c r="O17">
        <v>2024</v>
      </c>
      <c r="P17">
        <v>0</v>
      </c>
    </row>
    <row r="18" spans="1:16" x14ac:dyDescent="0.25">
      <c r="A18" t="s">
        <v>1752</v>
      </c>
      <c r="B18">
        <v>2747</v>
      </c>
      <c r="C18" t="s">
        <v>268</v>
      </c>
      <c r="D18">
        <v>2938</v>
      </c>
      <c r="E18">
        <v>2939</v>
      </c>
      <c r="F18">
        <v>28.39</v>
      </c>
      <c r="G18">
        <v>500</v>
      </c>
      <c r="H18">
        <v>0</v>
      </c>
      <c r="I18">
        <f t="shared" si="0"/>
        <v>500</v>
      </c>
      <c r="J18" t="s">
        <v>29</v>
      </c>
      <c r="K18" t="s">
        <v>30</v>
      </c>
      <c r="L18">
        <v>20010101</v>
      </c>
      <c r="M18" t="s">
        <v>264</v>
      </c>
      <c r="N18" t="s">
        <v>1339</v>
      </c>
      <c r="O18">
        <v>2024</v>
      </c>
      <c r="P18">
        <v>0</v>
      </c>
    </row>
    <row r="19" spans="1:16" x14ac:dyDescent="0.25">
      <c r="A19" t="s">
        <v>1753</v>
      </c>
      <c r="B19">
        <v>2748</v>
      </c>
      <c r="C19" t="s">
        <v>268</v>
      </c>
      <c r="D19">
        <v>2939</v>
      </c>
      <c r="E19">
        <v>2919</v>
      </c>
      <c r="F19">
        <v>51.2</v>
      </c>
      <c r="G19">
        <v>500</v>
      </c>
      <c r="H19">
        <v>0</v>
      </c>
      <c r="I19">
        <f t="shared" si="0"/>
        <v>500</v>
      </c>
      <c r="J19" t="s">
        <v>29</v>
      </c>
      <c r="K19" t="s">
        <v>30</v>
      </c>
      <c r="L19">
        <v>20010101</v>
      </c>
      <c r="M19" t="s">
        <v>264</v>
      </c>
      <c r="N19" t="s">
        <v>1339</v>
      </c>
      <c r="O19">
        <v>2024</v>
      </c>
      <c r="P19">
        <v>0</v>
      </c>
    </row>
    <row r="20" spans="1:16" x14ac:dyDescent="0.25">
      <c r="A20" t="s">
        <v>1754</v>
      </c>
      <c r="B20">
        <v>3457</v>
      </c>
      <c r="C20" t="s">
        <v>268</v>
      </c>
      <c r="D20">
        <v>3151</v>
      </c>
      <c r="E20">
        <v>3155</v>
      </c>
      <c r="F20">
        <v>51.57</v>
      </c>
      <c r="G20">
        <v>500</v>
      </c>
      <c r="H20">
        <v>0</v>
      </c>
      <c r="I20">
        <f t="shared" si="0"/>
        <v>500</v>
      </c>
      <c r="J20" t="s">
        <v>29</v>
      </c>
      <c r="K20" t="s">
        <v>1383</v>
      </c>
      <c r="L20">
        <v>20100101</v>
      </c>
      <c r="M20" t="s">
        <v>264</v>
      </c>
      <c r="N20" t="s">
        <v>1133</v>
      </c>
      <c r="O20">
        <v>2024</v>
      </c>
      <c r="P20">
        <v>0</v>
      </c>
    </row>
    <row r="21" spans="1:16" x14ac:dyDescent="0.25">
      <c r="A21" t="s">
        <v>1755</v>
      </c>
      <c r="B21">
        <v>3464</v>
      </c>
      <c r="C21" t="s">
        <v>268</v>
      </c>
      <c r="D21">
        <v>3162</v>
      </c>
      <c r="E21">
        <v>3155</v>
      </c>
      <c r="F21">
        <v>8.3000000000000007</v>
      </c>
      <c r="G21">
        <v>500</v>
      </c>
      <c r="H21">
        <v>0</v>
      </c>
      <c r="I21">
        <f t="shared" si="0"/>
        <v>500</v>
      </c>
      <c r="J21" t="s">
        <v>29</v>
      </c>
      <c r="K21" t="s">
        <v>1383</v>
      </c>
      <c r="L21">
        <v>20100101</v>
      </c>
      <c r="M21" t="s">
        <v>264</v>
      </c>
      <c r="N21" t="s">
        <v>1133</v>
      </c>
      <c r="O21">
        <v>2024</v>
      </c>
      <c r="P21">
        <v>0</v>
      </c>
    </row>
    <row r="22" spans="1:16" x14ac:dyDescent="0.25">
      <c r="A22" t="s">
        <v>1756</v>
      </c>
      <c r="B22">
        <v>3761</v>
      </c>
      <c r="C22" t="s">
        <v>268</v>
      </c>
      <c r="D22">
        <v>3275</v>
      </c>
      <c r="E22">
        <v>3272</v>
      </c>
      <c r="F22">
        <v>30.86</v>
      </c>
      <c r="G22">
        <v>500</v>
      </c>
      <c r="H22">
        <v>0</v>
      </c>
      <c r="I22">
        <f t="shared" si="0"/>
        <v>500</v>
      </c>
      <c r="J22" t="s">
        <v>29</v>
      </c>
      <c r="K22" t="s">
        <v>1383</v>
      </c>
      <c r="L22">
        <v>19800101</v>
      </c>
      <c r="M22" t="s">
        <v>264</v>
      </c>
      <c r="N22" t="s">
        <v>1400</v>
      </c>
      <c r="O22">
        <v>2024</v>
      </c>
      <c r="P22">
        <v>0</v>
      </c>
    </row>
    <row r="23" spans="1:16" x14ac:dyDescent="0.25">
      <c r="A23" t="s">
        <v>1757</v>
      </c>
      <c r="B23">
        <v>3763</v>
      </c>
      <c r="C23" t="s">
        <v>268</v>
      </c>
      <c r="D23">
        <v>3272</v>
      </c>
      <c r="E23">
        <v>3270</v>
      </c>
      <c r="F23">
        <v>47.1</v>
      </c>
      <c r="G23">
        <v>500</v>
      </c>
      <c r="H23">
        <v>0</v>
      </c>
      <c r="I23">
        <f t="shared" si="0"/>
        <v>500</v>
      </c>
      <c r="J23" t="s">
        <v>29</v>
      </c>
      <c r="K23" t="s">
        <v>1383</v>
      </c>
      <c r="L23">
        <v>19800101</v>
      </c>
      <c r="M23" t="s">
        <v>264</v>
      </c>
      <c r="N23" t="s">
        <v>1406</v>
      </c>
      <c r="O23">
        <v>2024</v>
      </c>
      <c r="P23">
        <v>0</v>
      </c>
    </row>
    <row r="24" spans="1:16" x14ac:dyDescent="0.25">
      <c r="A24" t="s">
        <v>1758</v>
      </c>
      <c r="B24">
        <v>3764</v>
      </c>
      <c r="C24" t="s">
        <v>268</v>
      </c>
      <c r="D24">
        <v>3270</v>
      </c>
      <c r="E24">
        <v>3268</v>
      </c>
      <c r="F24">
        <v>50</v>
      </c>
      <c r="G24">
        <v>500</v>
      </c>
      <c r="H24">
        <v>0</v>
      </c>
      <c r="I24">
        <f t="shared" si="0"/>
        <v>500</v>
      </c>
      <c r="J24" t="s">
        <v>29</v>
      </c>
      <c r="K24" t="s">
        <v>1383</v>
      </c>
      <c r="L24">
        <v>19800101</v>
      </c>
      <c r="M24" t="s">
        <v>264</v>
      </c>
      <c r="N24" t="s">
        <v>1406</v>
      </c>
      <c r="O24">
        <v>2024</v>
      </c>
      <c r="P24">
        <v>0</v>
      </c>
    </row>
    <row r="25" spans="1:16" x14ac:dyDescent="0.25">
      <c r="A25" t="s">
        <v>1759</v>
      </c>
      <c r="B25">
        <v>3765</v>
      </c>
      <c r="C25" t="s">
        <v>268</v>
      </c>
      <c r="D25">
        <v>3268</v>
      </c>
      <c r="E25">
        <v>3266</v>
      </c>
      <c r="F25">
        <v>50.01</v>
      </c>
      <c r="G25">
        <v>500</v>
      </c>
      <c r="H25">
        <v>0</v>
      </c>
      <c r="I25">
        <f t="shared" si="0"/>
        <v>500</v>
      </c>
      <c r="J25" t="s">
        <v>29</v>
      </c>
      <c r="K25" t="s">
        <v>1383</v>
      </c>
      <c r="L25">
        <v>19800101</v>
      </c>
      <c r="M25" t="s">
        <v>264</v>
      </c>
      <c r="N25" t="s">
        <v>1406</v>
      </c>
      <c r="O25">
        <v>2024</v>
      </c>
      <c r="P25">
        <v>0</v>
      </c>
    </row>
    <row r="26" spans="1:16" x14ac:dyDescent="0.25">
      <c r="A26" t="s">
        <v>1760</v>
      </c>
      <c r="B26">
        <v>3766</v>
      </c>
      <c r="C26" t="s">
        <v>268</v>
      </c>
      <c r="D26">
        <v>3266</v>
      </c>
      <c r="E26">
        <v>3264</v>
      </c>
      <c r="F26">
        <v>50</v>
      </c>
      <c r="G26">
        <v>500</v>
      </c>
      <c r="H26">
        <v>0</v>
      </c>
      <c r="I26">
        <f t="shared" si="0"/>
        <v>500</v>
      </c>
      <c r="J26" t="s">
        <v>29</v>
      </c>
      <c r="K26" t="s">
        <v>1383</v>
      </c>
      <c r="L26">
        <v>19800101</v>
      </c>
      <c r="M26" t="s">
        <v>264</v>
      </c>
      <c r="N26" t="s">
        <v>1406</v>
      </c>
      <c r="O26">
        <v>2024</v>
      </c>
      <c r="P26">
        <v>0</v>
      </c>
    </row>
    <row r="27" spans="1:16" x14ac:dyDescent="0.25">
      <c r="A27" t="s">
        <v>1761</v>
      </c>
      <c r="B27">
        <v>3767</v>
      </c>
      <c r="C27" t="s">
        <v>268</v>
      </c>
      <c r="D27">
        <v>3264</v>
      </c>
      <c r="E27">
        <v>3262</v>
      </c>
      <c r="F27">
        <v>50</v>
      </c>
      <c r="G27">
        <v>500</v>
      </c>
      <c r="H27">
        <v>0</v>
      </c>
      <c r="I27">
        <f t="shared" si="0"/>
        <v>500</v>
      </c>
      <c r="J27" t="s">
        <v>29</v>
      </c>
      <c r="K27" t="s">
        <v>1383</v>
      </c>
      <c r="L27">
        <v>19800101</v>
      </c>
      <c r="M27" t="s">
        <v>264</v>
      </c>
      <c r="N27" t="s">
        <v>1406</v>
      </c>
      <c r="O27">
        <v>2024</v>
      </c>
      <c r="P27">
        <v>0</v>
      </c>
    </row>
    <row r="28" spans="1:16" x14ac:dyDescent="0.25">
      <c r="A28" t="s">
        <v>1762</v>
      </c>
      <c r="B28">
        <v>3768</v>
      </c>
      <c r="C28" t="s">
        <v>268</v>
      </c>
      <c r="D28">
        <v>3262</v>
      </c>
      <c r="E28">
        <v>3260</v>
      </c>
      <c r="F28">
        <v>50</v>
      </c>
      <c r="G28">
        <v>500</v>
      </c>
      <c r="H28">
        <v>0</v>
      </c>
      <c r="I28">
        <f t="shared" si="0"/>
        <v>500</v>
      </c>
      <c r="J28" t="s">
        <v>29</v>
      </c>
      <c r="K28" t="s">
        <v>1383</v>
      </c>
      <c r="L28">
        <v>19800101</v>
      </c>
      <c r="M28" t="s">
        <v>264</v>
      </c>
      <c r="N28" t="s">
        <v>1406</v>
      </c>
      <c r="O28">
        <v>2024</v>
      </c>
      <c r="P28">
        <v>0</v>
      </c>
    </row>
    <row r="29" spans="1:16" x14ac:dyDescent="0.25">
      <c r="A29" t="s">
        <v>1763</v>
      </c>
      <c r="B29">
        <v>3769</v>
      </c>
      <c r="C29" t="s">
        <v>268</v>
      </c>
      <c r="D29">
        <v>3260</v>
      </c>
      <c r="E29">
        <v>3258</v>
      </c>
      <c r="F29">
        <v>49</v>
      </c>
      <c r="G29">
        <v>500</v>
      </c>
      <c r="H29">
        <v>0</v>
      </c>
      <c r="I29">
        <f t="shared" si="0"/>
        <v>500</v>
      </c>
      <c r="J29" t="s">
        <v>29</v>
      </c>
      <c r="K29" t="s">
        <v>1383</v>
      </c>
      <c r="L29">
        <v>19800101</v>
      </c>
      <c r="M29" t="s">
        <v>264</v>
      </c>
      <c r="N29" t="s">
        <v>1406</v>
      </c>
      <c r="O29">
        <v>2024</v>
      </c>
      <c r="P29">
        <v>0</v>
      </c>
    </row>
    <row r="30" spans="1:16" x14ac:dyDescent="0.25">
      <c r="A30" t="s">
        <v>1764</v>
      </c>
      <c r="B30">
        <v>3770</v>
      </c>
      <c r="C30" t="s">
        <v>268</v>
      </c>
      <c r="D30">
        <v>3245</v>
      </c>
      <c r="E30" t="s">
        <v>1765</v>
      </c>
      <c r="F30">
        <v>14.19</v>
      </c>
      <c r="G30">
        <v>500</v>
      </c>
      <c r="H30">
        <v>0</v>
      </c>
      <c r="I30">
        <f t="shared" si="0"/>
        <v>500</v>
      </c>
      <c r="J30" t="s">
        <v>29</v>
      </c>
      <c r="K30" t="s">
        <v>1383</v>
      </c>
      <c r="L30">
        <v>19800101</v>
      </c>
      <c r="M30" t="s">
        <v>264</v>
      </c>
      <c r="N30" t="s">
        <v>1406</v>
      </c>
      <c r="O30">
        <v>2024</v>
      </c>
      <c r="P30">
        <v>0</v>
      </c>
    </row>
    <row r="31" spans="1:16" x14ac:dyDescent="0.25">
      <c r="A31" t="s">
        <v>1766</v>
      </c>
      <c r="B31">
        <v>3771</v>
      </c>
      <c r="C31" t="s">
        <v>268</v>
      </c>
      <c r="D31">
        <v>3256</v>
      </c>
      <c r="E31">
        <v>3258</v>
      </c>
      <c r="F31">
        <v>42.95</v>
      </c>
      <c r="G31">
        <v>500</v>
      </c>
      <c r="H31">
        <v>0</v>
      </c>
      <c r="I31">
        <f t="shared" si="0"/>
        <v>500</v>
      </c>
      <c r="J31" t="s">
        <v>29</v>
      </c>
      <c r="K31" t="s">
        <v>1383</v>
      </c>
      <c r="L31">
        <v>19800101</v>
      </c>
      <c r="M31" t="s">
        <v>264</v>
      </c>
      <c r="N31" t="s">
        <v>1414</v>
      </c>
      <c r="O31">
        <v>2024</v>
      </c>
      <c r="P31">
        <v>0</v>
      </c>
    </row>
    <row r="32" spans="1:16" x14ac:dyDescent="0.25">
      <c r="A32" t="s">
        <v>1767</v>
      </c>
      <c r="B32">
        <v>3772</v>
      </c>
      <c r="C32" t="s">
        <v>268</v>
      </c>
      <c r="D32">
        <v>3254</v>
      </c>
      <c r="E32">
        <v>3256</v>
      </c>
      <c r="F32">
        <v>47.85</v>
      </c>
      <c r="G32">
        <v>500</v>
      </c>
      <c r="H32">
        <v>0</v>
      </c>
      <c r="I32">
        <f t="shared" si="0"/>
        <v>500</v>
      </c>
      <c r="J32" t="s">
        <v>29</v>
      </c>
      <c r="K32" t="s">
        <v>1383</v>
      </c>
      <c r="L32">
        <v>19800101</v>
      </c>
      <c r="M32" t="s">
        <v>264</v>
      </c>
      <c r="N32" t="s">
        <v>1414</v>
      </c>
      <c r="O32">
        <v>2024</v>
      </c>
      <c r="P32">
        <v>0</v>
      </c>
    </row>
    <row r="33" spans="1:16" x14ac:dyDescent="0.25">
      <c r="A33" t="s">
        <v>1768</v>
      </c>
      <c r="B33">
        <v>3799</v>
      </c>
      <c r="C33" t="s">
        <v>268</v>
      </c>
      <c r="D33">
        <v>3043</v>
      </c>
      <c r="E33">
        <v>3254</v>
      </c>
      <c r="F33">
        <v>46.59</v>
      </c>
      <c r="G33">
        <v>500</v>
      </c>
      <c r="H33">
        <v>0</v>
      </c>
      <c r="I33">
        <f t="shared" si="0"/>
        <v>500</v>
      </c>
      <c r="J33" t="s">
        <v>29</v>
      </c>
      <c r="K33" t="s">
        <v>1383</v>
      </c>
      <c r="L33">
        <v>19800101</v>
      </c>
      <c r="M33" t="s">
        <v>264</v>
      </c>
      <c r="N33" t="s">
        <v>1414</v>
      </c>
      <c r="O33">
        <v>2024</v>
      </c>
      <c r="P33">
        <v>0</v>
      </c>
    </row>
    <row r="34" spans="1:16" x14ac:dyDescent="0.25">
      <c r="A34" t="s">
        <v>1769</v>
      </c>
      <c r="B34">
        <v>3804</v>
      </c>
      <c r="C34" t="s">
        <v>268</v>
      </c>
      <c r="D34">
        <v>3245</v>
      </c>
      <c r="E34">
        <v>3244</v>
      </c>
      <c r="F34">
        <v>15.34</v>
      </c>
      <c r="G34">
        <v>500</v>
      </c>
      <c r="H34">
        <v>0</v>
      </c>
      <c r="I34">
        <f t="shared" si="0"/>
        <v>500</v>
      </c>
      <c r="J34" t="s">
        <v>29</v>
      </c>
      <c r="K34" t="s">
        <v>1383</v>
      </c>
      <c r="L34">
        <v>19800101</v>
      </c>
      <c r="M34" t="s">
        <v>264</v>
      </c>
      <c r="N34" t="s">
        <v>1414</v>
      </c>
      <c r="O34">
        <v>2024</v>
      </c>
      <c r="P34">
        <v>0</v>
      </c>
    </row>
    <row r="35" spans="1:16" x14ac:dyDescent="0.25">
      <c r="A35" t="s">
        <v>1770</v>
      </c>
      <c r="B35">
        <v>3805</v>
      </c>
      <c r="C35" t="s">
        <v>268</v>
      </c>
      <c r="D35" t="s">
        <v>1771</v>
      </c>
      <c r="E35">
        <v>3238</v>
      </c>
      <c r="F35">
        <v>11.2</v>
      </c>
      <c r="G35">
        <v>500</v>
      </c>
      <c r="H35">
        <v>0</v>
      </c>
      <c r="I35">
        <f t="shared" si="0"/>
        <v>500</v>
      </c>
      <c r="J35" t="s">
        <v>29</v>
      </c>
      <c r="K35" t="s">
        <v>1383</v>
      </c>
      <c r="L35">
        <v>19800101</v>
      </c>
      <c r="M35" t="s">
        <v>264</v>
      </c>
      <c r="N35" t="s">
        <v>1333</v>
      </c>
      <c r="O35">
        <v>2024</v>
      </c>
      <c r="P35">
        <v>0</v>
      </c>
    </row>
    <row r="36" spans="1:16" x14ac:dyDescent="0.25">
      <c r="A36" t="s">
        <v>1772</v>
      </c>
      <c r="B36">
        <v>3859</v>
      </c>
      <c r="C36" t="s">
        <v>268</v>
      </c>
      <c r="D36">
        <v>3238</v>
      </c>
      <c r="E36">
        <v>3239</v>
      </c>
      <c r="F36">
        <v>32.81</v>
      </c>
      <c r="G36">
        <v>500</v>
      </c>
      <c r="H36">
        <v>0</v>
      </c>
      <c r="I36">
        <f t="shared" si="0"/>
        <v>500</v>
      </c>
      <c r="J36" t="s">
        <v>29</v>
      </c>
      <c r="K36" t="s">
        <v>1383</v>
      </c>
      <c r="L36">
        <v>19800101</v>
      </c>
      <c r="M36" t="s">
        <v>264</v>
      </c>
      <c r="N36" t="s">
        <v>1333</v>
      </c>
      <c r="O36">
        <v>2024</v>
      </c>
      <c r="P36">
        <v>0</v>
      </c>
    </row>
    <row r="37" spans="1:16" x14ac:dyDescent="0.25">
      <c r="A37" t="s">
        <v>1773</v>
      </c>
      <c r="B37">
        <v>3860</v>
      </c>
      <c r="C37" t="s">
        <v>268</v>
      </c>
      <c r="D37">
        <v>3239</v>
      </c>
      <c r="E37">
        <v>3240</v>
      </c>
      <c r="F37">
        <v>128.1</v>
      </c>
      <c r="G37">
        <v>500</v>
      </c>
      <c r="H37">
        <v>0</v>
      </c>
      <c r="I37">
        <f t="shared" si="0"/>
        <v>500</v>
      </c>
      <c r="J37" t="s">
        <v>29</v>
      </c>
      <c r="K37" t="s">
        <v>1383</v>
      </c>
      <c r="L37">
        <v>19800101</v>
      </c>
      <c r="M37" t="s">
        <v>264</v>
      </c>
      <c r="N37" t="s">
        <v>1333</v>
      </c>
      <c r="O37">
        <v>2024</v>
      </c>
      <c r="P37">
        <v>0</v>
      </c>
    </row>
    <row r="38" spans="1:16" x14ac:dyDescent="0.25">
      <c r="A38" t="s">
        <v>1774</v>
      </c>
      <c r="B38">
        <v>3861</v>
      </c>
      <c r="C38" t="s">
        <v>268</v>
      </c>
      <c r="D38">
        <v>3240</v>
      </c>
      <c r="E38">
        <v>3241</v>
      </c>
      <c r="F38">
        <v>117.94</v>
      </c>
      <c r="G38">
        <v>500</v>
      </c>
      <c r="H38">
        <v>0</v>
      </c>
      <c r="I38">
        <f t="shared" si="0"/>
        <v>500</v>
      </c>
      <c r="J38" t="s">
        <v>29</v>
      </c>
      <c r="K38" t="s">
        <v>1383</v>
      </c>
      <c r="L38">
        <v>19800101</v>
      </c>
      <c r="M38" t="s">
        <v>264</v>
      </c>
      <c r="N38" t="s">
        <v>1333</v>
      </c>
      <c r="O38">
        <v>2024</v>
      </c>
      <c r="P38">
        <v>0</v>
      </c>
    </row>
    <row r="39" spans="1:16" x14ac:dyDescent="0.25">
      <c r="A39" t="s">
        <v>1775</v>
      </c>
      <c r="B39">
        <v>3862</v>
      </c>
      <c r="C39" t="s">
        <v>268</v>
      </c>
      <c r="D39">
        <v>3241</v>
      </c>
      <c r="E39">
        <v>3242</v>
      </c>
      <c r="F39">
        <v>53.25</v>
      </c>
      <c r="G39">
        <v>500</v>
      </c>
      <c r="H39">
        <v>0</v>
      </c>
      <c r="I39">
        <f t="shared" si="0"/>
        <v>500</v>
      </c>
      <c r="J39" t="s">
        <v>29</v>
      </c>
      <c r="K39" t="s">
        <v>1383</v>
      </c>
      <c r="L39">
        <v>19800101</v>
      </c>
      <c r="M39" t="s">
        <v>264</v>
      </c>
      <c r="N39" t="s">
        <v>1333</v>
      </c>
      <c r="O39">
        <v>2024</v>
      </c>
      <c r="P39">
        <v>0</v>
      </c>
    </row>
    <row r="40" spans="1:16" x14ac:dyDescent="0.25">
      <c r="A40" t="s">
        <v>1776</v>
      </c>
      <c r="B40">
        <v>3863</v>
      </c>
      <c r="C40" t="s">
        <v>268</v>
      </c>
      <c r="D40">
        <v>3242</v>
      </c>
      <c r="E40">
        <v>3138</v>
      </c>
      <c r="F40">
        <v>9</v>
      </c>
      <c r="G40">
        <v>500</v>
      </c>
      <c r="H40">
        <v>0</v>
      </c>
      <c r="I40">
        <f t="shared" si="0"/>
        <v>500</v>
      </c>
      <c r="J40" t="s">
        <v>29</v>
      </c>
      <c r="K40" t="s">
        <v>1383</v>
      </c>
      <c r="L40">
        <v>19800101</v>
      </c>
      <c r="M40" t="s">
        <v>264</v>
      </c>
      <c r="N40" t="s">
        <v>1333</v>
      </c>
      <c r="O40">
        <v>2024</v>
      </c>
      <c r="P40">
        <v>0</v>
      </c>
    </row>
    <row r="41" spans="1:16" x14ac:dyDescent="0.25">
      <c r="A41" t="s">
        <v>1777</v>
      </c>
      <c r="B41">
        <v>3864</v>
      </c>
      <c r="C41" t="s">
        <v>268</v>
      </c>
      <c r="D41">
        <v>3242</v>
      </c>
      <c r="E41">
        <v>3243</v>
      </c>
      <c r="F41">
        <v>15.75</v>
      </c>
      <c r="G41">
        <v>500</v>
      </c>
      <c r="H41">
        <v>0</v>
      </c>
      <c r="I41">
        <f t="shared" si="0"/>
        <v>500</v>
      </c>
      <c r="J41" t="s">
        <v>29</v>
      </c>
      <c r="K41" t="s">
        <v>1383</v>
      </c>
      <c r="L41">
        <v>19800101</v>
      </c>
      <c r="M41" t="s">
        <v>264</v>
      </c>
      <c r="N41" t="s">
        <v>1333</v>
      </c>
      <c r="O41">
        <v>2024</v>
      </c>
      <c r="P41">
        <v>0</v>
      </c>
    </row>
    <row r="42" spans="1:16" x14ac:dyDescent="0.25">
      <c r="A42" t="s">
        <v>1778</v>
      </c>
      <c r="B42">
        <v>3865</v>
      </c>
      <c r="C42" t="s">
        <v>268</v>
      </c>
      <c r="D42">
        <v>3243</v>
      </c>
      <c r="E42">
        <v>3244</v>
      </c>
      <c r="F42">
        <v>108.4</v>
      </c>
      <c r="G42">
        <v>500</v>
      </c>
      <c r="H42">
        <v>0</v>
      </c>
      <c r="I42">
        <f t="shared" si="0"/>
        <v>500</v>
      </c>
      <c r="J42" t="s">
        <v>29</v>
      </c>
      <c r="K42" t="s">
        <v>1383</v>
      </c>
      <c r="L42">
        <v>19800101</v>
      </c>
      <c r="M42" t="s">
        <v>264</v>
      </c>
      <c r="N42" t="s">
        <v>1414</v>
      </c>
      <c r="O42">
        <v>2024</v>
      </c>
      <c r="P42">
        <v>0</v>
      </c>
    </row>
    <row r="43" spans="1:16" x14ac:dyDescent="0.25">
      <c r="A43" t="s">
        <v>1779</v>
      </c>
      <c r="B43">
        <v>462</v>
      </c>
      <c r="C43" t="s">
        <v>268</v>
      </c>
      <c r="D43">
        <v>1404</v>
      </c>
      <c r="E43">
        <v>1727</v>
      </c>
      <c r="F43">
        <v>27.61</v>
      </c>
      <c r="G43">
        <v>500</v>
      </c>
      <c r="H43">
        <v>0</v>
      </c>
      <c r="I43">
        <f t="shared" si="0"/>
        <v>500</v>
      </c>
      <c r="J43" t="s">
        <v>29</v>
      </c>
      <c r="K43" t="s">
        <v>30</v>
      </c>
      <c r="L43">
        <v>19920101</v>
      </c>
      <c r="M43" t="s">
        <v>264</v>
      </c>
      <c r="N43" t="s">
        <v>558</v>
      </c>
      <c r="O43">
        <v>2024</v>
      </c>
      <c r="P43">
        <v>0</v>
      </c>
    </row>
    <row r="44" spans="1:16" x14ac:dyDescent="0.25">
      <c r="F44">
        <f>SUM(F2:F43)</f>
        <v>1613.2799999999997</v>
      </c>
    </row>
  </sheetData>
  <autoFilter ref="A1:P43" xr:uid="{5B932A52-97B4-4E9A-97E8-1CB23E2BF40D}">
    <sortState xmlns:xlrd2="http://schemas.microsoft.com/office/spreadsheetml/2017/richdata2" ref="A2:P43">
      <sortCondition descending="1" ref="P1:P43"/>
    </sortState>
  </autoFilter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C9635-E723-4AA5-8190-12BA277AF5C5}">
  <sheetPr>
    <tabColor rgb="FFFFC000"/>
  </sheetPr>
  <dimension ref="A1:P10"/>
  <sheetViews>
    <sheetView workbookViewId="0">
      <selection activeCell="F10" sqref="F10"/>
    </sheetView>
  </sheetViews>
  <sheetFormatPr defaultColWidth="20.42578125" defaultRowHeight="15" x14ac:dyDescent="0.25"/>
  <cols>
    <col min="1" max="1" width="20.140625" customWidth="1"/>
    <col min="2" max="2" width="7.28515625" bestFit="1" customWidth="1"/>
    <col min="3" max="3" width="14.85546875" bestFit="1" customWidth="1"/>
    <col min="4" max="4" width="9" bestFit="1" customWidth="1"/>
    <col min="5" max="5" width="8.85546875" bestFit="1" customWidth="1"/>
    <col min="6" max="6" width="6.28515625" bestFit="1" customWidth="1"/>
    <col min="7" max="7" width="4" bestFit="1" customWidth="1"/>
    <col min="8" max="8" width="3.7109375" bestFit="1" customWidth="1"/>
    <col min="9" max="9" width="7.85546875" bestFit="1" customWidth="1"/>
    <col min="10" max="10" width="5.28515625" bestFit="1" customWidth="1"/>
    <col min="11" max="11" width="12.570312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ht="30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</row>
    <row r="2" spans="1:16" ht="30" x14ac:dyDescent="0.25">
      <c r="A2" s="1" t="s">
        <v>341</v>
      </c>
      <c r="B2" s="1">
        <v>1544</v>
      </c>
      <c r="C2" s="1" t="s">
        <v>28</v>
      </c>
      <c r="D2" s="1">
        <v>1747</v>
      </c>
      <c r="E2" s="1">
        <v>1745</v>
      </c>
      <c r="F2" s="1">
        <v>53.36</v>
      </c>
      <c r="G2" s="1">
        <v>500</v>
      </c>
      <c r="H2" s="1">
        <v>0</v>
      </c>
      <c r="I2" s="1">
        <f t="shared" ref="I2:I4" si="0">G2</f>
        <v>500</v>
      </c>
      <c r="J2" s="1" t="s">
        <v>29</v>
      </c>
      <c r="K2" s="1" t="s">
        <v>210</v>
      </c>
      <c r="L2" s="1">
        <v>19860101</v>
      </c>
      <c r="M2" s="1" t="s">
        <v>264</v>
      </c>
      <c r="N2" s="1" t="s">
        <v>307</v>
      </c>
      <c r="O2" s="1">
        <v>2024</v>
      </c>
      <c r="P2" s="1">
        <v>2024</v>
      </c>
    </row>
    <row r="3" spans="1:16" ht="30" x14ac:dyDescent="0.25">
      <c r="A3" s="1" t="s">
        <v>357</v>
      </c>
      <c r="B3" s="1">
        <v>1651</v>
      </c>
      <c r="C3" s="1" t="s">
        <v>28</v>
      </c>
      <c r="D3" s="1">
        <v>2003</v>
      </c>
      <c r="E3" s="1">
        <v>2004</v>
      </c>
      <c r="F3" s="1">
        <v>32.93</v>
      </c>
      <c r="G3" s="1">
        <v>500</v>
      </c>
      <c r="H3" s="1">
        <v>0</v>
      </c>
      <c r="I3" s="1">
        <f t="shared" si="0"/>
        <v>500</v>
      </c>
      <c r="J3" s="1" t="s">
        <v>29</v>
      </c>
      <c r="K3" s="1" t="s">
        <v>210</v>
      </c>
      <c r="L3" s="1">
        <v>19890101</v>
      </c>
      <c r="M3" s="1" t="s">
        <v>264</v>
      </c>
      <c r="N3" s="1" t="s">
        <v>358</v>
      </c>
      <c r="O3" s="1">
        <v>2024</v>
      </c>
      <c r="P3" s="1">
        <v>2024</v>
      </c>
    </row>
    <row r="4" spans="1:16" ht="30" x14ac:dyDescent="0.25">
      <c r="A4" s="1" t="s">
        <v>359</v>
      </c>
      <c r="B4" s="1">
        <v>1652</v>
      </c>
      <c r="C4" s="1" t="s">
        <v>28</v>
      </c>
      <c r="D4" s="1">
        <v>2008</v>
      </c>
      <c r="E4" s="1">
        <v>2009</v>
      </c>
      <c r="F4" s="1">
        <v>42.01</v>
      </c>
      <c r="G4" s="1">
        <v>500</v>
      </c>
      <c r="H4" s="1">
        <v>0</v>
      </c>
      <c r="I4" s="1">
        <f t="shared" si="0"/>
        <v>500</v>
      </c>
      <c r="J4" s="1" t="s">
        <v>29</v>
      </c>
      <c r="K4" s="1" t="s">
        <v>210</v>
      </c>
      <c r="L4" s="1">
        <v>19890101</v>
      </c>
      <c r="M4" s="1" t="s">
        <v>264</v>
      </c>
      <c r="N4" s="1" t="s">
        <v>307</v>
      </c>
      <c r="O4" s="1">
        <v>2024</v>
      </c>
      <c r="P4" s="1">
        <v>2024</v>
      </c>
    </row>
    <row r="5" spans="1:16" ht="30" x14ac:dyDescent="0.25">
      <c r="A5" s="1" t="s">
        <v>423</v>
      </c>
      <c r="B5" s="1">
        <v>424</v>
      </c>
      <c r="C5" s="1" t="s">
        <v>28</v>
      </c>
      <c r="D5" s="1">
        <v>2002</v>
      </c>
      <c r="E5" s="1">
        <v>2003</v>
      </c>
      <c r="F5" s="1">
        <v>32.07</v>
      </c>
      <c r="G5" s="1">
        <v>500</v>
      </c>
      <c r="H5" s="1">
        <v>0</v>
      </c>
      <c r="I5" s="1">
        <f t="shared" ref="I5:I9" si="1">G5</f>
        <v>500</v>
      </c>
      <c r="J5" s="1" t="s">
        <v>29</v>
      </c>
      <c r="K5" s="1" t="s">
        <v>210</v>
      </c>
      <c r="L5" s="1">
        <v>19890101</v>
      </c>
      <c r="M5" s="1" t="s">
        <v>264</v>
      </c>
      <c r="N5" s="1" t="s">
        <v>358</v>
      </c>
      <c r="O5" s="1">
        <v>2024</v>
      </c>
      <c r="P5" s="1">
        <v>2024</v>
      </c>
    </row>
    <row r="6" spans="1:16" ht="30" x14ac:dyDescent="0.25">
      <c r="A6" s="1" t="s">
        <v>426</v>
      </c>
      <c r="B6" s="1">
        <v>427</v>
      </c>
      <c r="C6" s="1" t="s">
        <v>28</v>
      </c>
      <c r="D6" s="1">
        <v>2005</v>
      </c>
      <c r="E6" s="1">
        <v>2006</v>
      </c>
      <c r="F6" s="1">
        <v>40.99</v>
      </c>
      <c r="G6" s="1">
        <v>500</v>
      </c>
      <c r="H6" s="1">
        <v>0</v>
      </c>
      <c r="I6" s="1">
        <f t="shared" si="1"/>
        <v>500</v>
      </c>
      <c r="J6" s="1" t="s">
        <v>29</v>
      </c>
      <c r="K6" s="1" t="s">
        <v>210</v>
      </c>
      <c r="L6" s="1">
        <v>19890101</v>
      </c>
      <c r="M6" s="1" t="s">
        <v>264</v>
      </c>
      <c r="N6" s="1" t="s">
        <v>307</v>
      </c>
      <c r="O6" s="1">
        <v>2024</v>
      </c>
      <c r="P6" s="1">
        <v>2024</v>
      </c>
    </row>
    <row r="7" spans="1:16" ht="30" x14ac:dyDescent="0.25">
      <c r="A7" s="1" t="s">
        <v>427</v>
      </c>
      <c r="B7" s="1">
        <v>428</v>
      </c>
      <c r="C7" s="1" t="s">
        <v>28</v>
      </c>
      <c r="D7" s="1">
        <v>2006</v>
      </c>
      <c r="E7" s="1">
        <v>2007</v>
      </c>
      <c r="F7" s="1">
        <v>48.35</v>
      </c>
      <c r="G7" s="1">
        <v>500</v>
      </c>
      <c r="H7" s="1">
        <v>0</v>
      </c>
      <c r="I7" s="1">
        <f t="shared" si="1"/>
        <v>500</v>
      </c>
      <c r="J7" s="1" t="s">
        <v>29</v>
      </c>
      <c r="K7" s="1" t="s">
        <v>210</v>
      </c>
      <c r="L7" s="1">
        <v>19890101</v>
      </c>
      <c r="M7" s="1" t="s">
        <v>264</v>
      </c>
      <c r="N7" s="1" t="s">
        <v>307</v>
      </c>
      <c r="O7" s="1">
        <v>2024</v>
      </c>
      <c r="P7" s="1">
        <v>2024</v>
      </c>
    </row>
    <row r="8" spans="1:16" ht="30" x14ac:dyDescent="0.25">
      <c r="A8" s="1" t="s">
        <v>428</v>
      </c>
      <c r="B8" s="1">
        <v>429</v>
      </c>
      <c r="C8" s="1" t="s">
        <v>28</v>
      </c>
      <c r="D8" s="1">
        <v>2007</v>
      </c>
      <c r="E8" s="1">
        <v>2008</v>
      </c>
      <c r="F8" s="1">
        <v>18.66</v>
      </c>
      <c r="G8" s="1">
        <v>500</v>
      </c>
      <c r="H8" s="1">
        <v>0</v>
      </c>
      <c r="I8" s="1">
        <f t="shared" si="1"/>
        <v>500</v>
      </c>
      <c r="J8" s="1" t="s">
        <v>29</v>
      </c>
      <c r="K8" s="1" t="s">
        <v>210</v>
      </c>
      <c r="L8" s="1">
        <v>19890101</v>
      </c>
      <c r="M8" s="1" t="s">
        <v>264</v>
      </c>
      <c r="N8" s="1" t="s">
        <v>307</v>
      </c>
      <c r="O8" s="1">
        <v>2024</v>
      </c>
      <c r="P8" s="1">
        <v>2024</v>
      </c>
    </row>
    <row r="9" spans="1:16" ht="30" x14ac:dyDescent="0.25">
      <c r="A9" s="1" t="s">
        <v>430</v>
      </c>
      <c r="B9" s="1">
        <v>492</v>
      </c>
      <c r="C9" s="1" t="s">
        <v>268</v>
      </c>
      <c r="D9" s="1">
        <v>2216</v>
      </c>
      <c r="E9" s="1" t="s">
        <v>431</v>
      </c>
      <c r="F9" s="1">
        <v>9.24</v>
      </c>
      <c r="G9" s="1">
        <v>500</v>
      </c>
      <c r="H9" s="1">
        <v>0</v>
      </c>
      <c r="I9" s="1">
        <f t="shared" si="1"/>
        <v>500</v>
      </c>
      <c r="J9" s="1" t="s">
        <v>29</v>
      </c>
      <c r="K9" s="1" t="s">
        <v>210</v>
      </c>
      <c r="L9" s="1">
        <v>19900101</v>
      </c>
      <c r="M9" s="1" t="s">
        <v>264</v>
      </c>
      <c r="N9" s="1" t="s">
        <v>269</v>
      </c>
      <c r="O9" s="1">
        <v>2024</v>
      </c>
      <c r="P9" s="1">
        <v>2024</v>
      </c>
    </row>
    <row r="10" spans="1:16" x14ac:dyDescent="0.25">
      <c r="F10">
        <f>SUM(F2:F9)</f>
        <v>277.61</v>
      </c>
    </row>
  </sheetData>
  <autoFilter ref="A1:P9" xr:uid="{4BBFE288-ED4B-48E0-8C0B-B9F0259B9518}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9242-A03E-4025-88BE-AC7B53F16A81}">
  <sheetPr>
    <tabColor rgb="FFFFC000"/>
  </sheetPr>
  <dimension ref="A1:P26"/>
  <sheetViews>
    <sheetView topLeftCell="A17" workbookViewId="0">
      <selection activeCell="F26" sqref="F26"/>
    </sheetView>
  </sheetViews>
  <sheetFormatPr defaultColWidth="20.42578125" defaultRowHeight="15" x14ac:dyDescent="0.25"/>
  <cols>
    <col min="1" max="1" width="20.140625" customWidth="1"/>
    <col min="2" max="2" width="7.28515625" bestFit="1" customWidth="1"/>
    <col min="3" max="3" width="14.85546875" bestFit="1" customWidth="1"/>
    <col min="4" max="4" width="9" bestFit="1" customWidth="1"/>
    <col min="5" max="5" width="8.85546875" bestFit="1" customWidth="1"/>
    <col min="6" max="6" width="6.28515625" bestFit="1" customWidth="1"/>
    <col min="7" max="7" width="4" bestFit="1" customWidth="1"/>
    <col min="8" max="8" width="3.7109375" bestFit="1" customWidth="1"/>
    <col min="9" max="9" width="7.85546875" bestFit="1" customWidth="1"/>
    <col min="10" max="10" width="5.28515625" bestFit="1" customWidth="1"/>
    <col min="11" max="11" width="12.570312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ht="30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</row>
    <row r="2" spans="1:16" ht="30" x14ac:dyDescent="0.25">
      <c r="A2" s="1" t="s">
        <v>137</v>
      </c>
      <c r="B2" s="1" t="s">
        <v>138</v>
      </c>
      <c r="C2" s="1" t="s">
        <v>28</v>
      </c>
      <c r="D2" s="1">
        <v>40480</v>
      </c>
      <c r="E2" s="1">
        <v>40490</v>
      </c>
      <c r="F2" s="1">
        <v>48.33</v>
      </c>
      <c r="G2" s="1">
        <v>500</v>
      </c>
      <c r="H2" s="1">
        <v>0</v>
      </c>
      <c r="I2" s="1">
        <f t="shared" ref="I2:I25" si="0">G2</f>
        <v>500</v>
      </c>
      <c r="J2" s="1" t="s">
        <v>29</v>
      </c>
      <c r="K2" s="1" t="s">
        <v>30</v>
      </c>
      <c r="L2" s="1">
        <v>19700101</v>
      </c>
      <c r="M2" s="1" t="s">
        <v>31</v>
      </c>
      <c r="N2" s="1" t="s">
        <v>139</v>
      </c>
      <c r="O2" s="1">
        <v>2024</v>
      </c>
      <c r="P2" s="1">
        <v>2024</v>
      </c>
    </row>
    <row r="3" spans="1:16" ht="30" x14ac:dyDescent="0.25">
      <c r="A3" s="1" t="s">
        <v>140</v>
      </c>
      <c r="B3" s="1" t="s">
        <v>141</v>
      </c>
      <c r="C3" s="1" t="s">
        <v>28</v>
      </c>
      <c r="D3" s="1">
        <v>40490</v>
      </c>
      <c r="E3" s="1">
        <v>40500</v>
      </c>
      <c r="F3" s="1">
        <v>29.21</v>
      </c>
      <c r="G3" s="1">
        <v>500</v>
      </c>
      <c r="H3" s="1">
        <v>0</v>
      </c>
      <c r="I3" s="1">
        <f t="shared" si="0"/>
        <v>500</v>
      </c>
      <c r="J3" s="1" t="s">
        <v>29</v>
      </c>
      <c r="K3" s="1" t="s">
        <v>30</v>
      </c>
      <c r="L3" s="1">
        <v>19700101</v>
      </c>
      <c r="M3" s="1" t="s">
        <v>31</v>
      </c>
      <c r="N3" s="1" t="s">
        <v>139</v>
      </c>
      <c r="O3" s="1">
        <v>2024</v>
      </c>
      <c r="P3" s="1">
        <v>2024</v>
      </c>
    </row>
    <row r="4" spans="1:16" ht="30" x14ac:dyDescent="0.25">
      <c r="A4" s="1" t="s">
        <v>142</v>
      </c>
      <c r="B4" s="1" t="s">
        <v>143</v>
      </c>
      <c r="C4" s="1" t="s">
        <v>28</v>
      </c>
      <c r="D4" s="1">
        <v>40500</v>
      </c>
      <c r="E4" s="1">
        <v>40510</v>
      </c>
      <c r="F4" s="1">
        <v>49.57</v>
      </c>
      <c r="G4" s="1">
        <v>500</v>
      </c>
      <c r="H4" s="1">
        <v>0</v>
      </c>
      <c r="I4" s="1">
        <f t="shared" si="0"/>
        <v>500</v>
      </c>
      <c r="J4" s="1" t="s">
        <v>29</v>
      </c>
      <c r="K4" s="1" t="s">
        <v>30</v>
      </c>
      <c r="L4" s="1">
        <v>19700101</v>
      </c>
      <c r="M4" s="1" t="s">
        <v>31</v>
      </c>
      <c r="N4" s="1" t="s">
        <v>139</v>
      </c>
      <c r="O4" s="1">
        <v>2024</v>
      </c>
      <c r="P4" s="1">
        <v>2024</v>
      </c>
    </row>
    <row r="5" spans="1:16" ht="30" x14ac:dyDescent="0.25">
      <c r="A5" s="1" t="s">
        <v>169</v>
      </c>
      <c r="B5" s="1">
        <v>1854</v>
      </c>
      <c r="C5" s="1" t="s">
        <v>28</v>
      </c>
      <c r="D5" s="1">
        <v>1342</v>
      </c>
      <c r="E5" s="1">
        <v>1029</v>
      </c>
      <c r="F5" s="1">
        <v>5.38</v>
      </c>
      <c r="G5" s="1">
        <v>500</v>
      </c>
      <c r="H5" s="1">
        <v>0</v>
      </c>
      <c r="I5" s="1">
        <f t="shared" si="0"/>
        <v>500</v>
      </c>
      <c r="J5" s="1" t="s">
        <v>29</v>
      </c>
      <c r="K5" s="1" t="s">
        <v>30</v>
      </c>
      <c r="L5" s="1">
        <v>19810101</v>
      </c>
      <c r="M5" s="1" t="s">
        <v>161</v>
      </c>
      <c r="N5" s="1" t="s">
        <v>170</v>
      </c>
      <c r="O5" s="1">
        <v>2024</v>
      </c>
      <c r="P5" s="1">
        <v>2024</v>
      </c>
    </row>
    <row r="6" spans="1:16" ht="30" x14ac:dyDescent="0.25">
      <c r="A6" s="1" t="s">
        <v>171</v>
      </c>
      <c r="B6" s="1">
        <v>1855</v>
      </c>
      <c r="C6" s="1" t="s">
        <v>28</v>
      </c>
      <c r="D6" s="1">
        <v>1343</v>
      </c>
      <c r="E6" s="1">
        <v>1030</v>
      </c>
      <c r="F6" s="1">
        <v>26.52</v>
      </c>
      <c r="G6" s="1">
        <v>500</v>
      </c>
      <c r="H6" s="1">
        <v>0</v>
      </c>
      <c r="I6" s="1">
        <f t="shared" si="0"/>
        <v>500</v>
      </c>
      <c r="J6" s="1" t="s">
        <v>29</v>
      </c>
      <c r="K6" s="1" t="s">
        <v>30</v>
      </c>
      <c r="L6" s="1">
        <v>19810101</v>
      </c>
      <c r="M6" s="1" t="s">
        <v>161</v>
      </c>
      <c r="N6" s="1" t="s">
        <v>170</v>
      </c>
      <c r="O6" s="1">
        <v>2024</v>
      </c>
      <c r="P6" s="1">
        <v>2024</v>
      </c>
    </row>
    <row r="7" spans="1:16" ht="30" x14ac:dyDescent="0.25">
      <c r="A7" s="1" t="s">
        <v>172</v>
      </c>
      <c r="B7" s="1">
        <v>1856</v>
      </c>
      <c r="C7" s="1" t="s">
        <v>28</v>
      </c>
      <c r="D7" s="1">
        <v>1085</v>
      </c>
      <c r="E7" s="1">
        <v>1031</v>
      </c>
      <c r="F7" s="1">
        <v>44.87</v>
      </c>
      <c r="G7" s="1">
        <v>500</v>
      </c>
      <c r="H7" s="1">
        <v>0</v>
      </c>
      <c r="I7" s="1">
        <f t="shared" si="0"/>
        <v>500</v>
      </c>
      <c r="J7" s="1" t="s">
        <v>29</v>
      </c>
      <c r="K7" s="1" t="s">
        <v>30</v>
      </c>
      <c r="L7" s="1">
        <v>19810101</v>
      </c>
      <c r="M7" s="1" t="s">
        <v>161</v>
      </c>
      <c r="N7" s="1" t="s">
        <v>170</v>
      </c>
      <c r="O7" s="1">
        <v>2024</v>
      </c>
      <c r="P7" s="1">
        <v>2024</v>
      </c>
    </row>
    <row r="8" spans="1:16" ht="30" x14ac:dyDescent="0.25">
      <c r="A8" s="1" t="s">
        <v>187</v>
      </c>
      <c r="B8" s="1">
        <v>1868</v>
      </c>
      <c r="C8" s="1" t="s">
        <v>28</v>
      </c>
      <c r="D8" s="1">
        <v>1059</v>
      </c>
      <c r="E8" s="1">
        <v>1038</v>
      </c>
      <c r="F8" s="1">
        <v>61.37</v>
      </c>
      <c r="G8" s="1">
        <v>500</v>
      </c>
      <c r="H8" s="1">
        <v>0</v>
      </c>
      <c r="I8" s="1">
        <f t="shared" si="0"/>
        <v>500</v>
      </c>
      <c r="J8" s="1" t="s">
        <v>29</v>
      </c>
      <c r="K8" s="1" t="s">
        <v>30</v>
      </c>
      <c r="L8" s="1">
        <v>19730101</v>
      </c>
      <c r="M8" s="1" t="s">
        <v>161</v>
      </c>
      <c r="N8" s="1" t="s">
        <v>188</v>
      </c>
      <c r="O8" s="1">
        <v>2024</v>
      </c>
      <c r="P8" s="1">
        <v>2024</v>
      </c>
    </row>
    <row r="9" spans="1:16" ht="30" x14ac:dyDescent="0.25">
      <c r="A9" s="1" t="s">
        <v>215</v>
      </c>
      <c r="B9" s="1">
        <v>1896</v>
      </c>
      <c r="C9" s="1" t="s">
        <v>28</v>
      </c>
      <c r="D9" s="1">
        <v>1061</v>
      </c>
      <c r="E9" s="1">
        <v>1059</v>
      </c>
      <c r="F9" s="1">
        <v>48.83</v>
      </c>
      <c r="G9" s="1">
        <v>500</v>
      </c>
      <c r="H9" s="1">
        <v>0</v>
      </c>
      <c r="I9" s="1">
        <f t="shared" si="0"/>
        <v>500</v>
      </c>
      <c r="J9" s="1" t="s">
        <v>29</v>
      </c>
      <c r="K9" s="1" t="s">
        <v>30</v>
      </c>
      <c r="L9" s="1">
        <v>19730101</v>
      </c>
      <c r="M9" s="1" t="s">
        <v>161</v>
      </c>
      <c r="N9" s="1" t="s">
        <v>199</v>
      </c>
      <c r="O9" s="1">
        <v>2024</v>
      </c>
      <c r="P9" s="1">
        <v>2024</v>
      </c>
    </row>
    <row r="10" spans="1:16" ht="30" x14ac:dyDescent="0.25">
      <c r="A10" s="1" t="s">
        <v>230</v>
      </c>
      <c r="B10" s="1">
        <v>1913</v>
      </c>
      <c r="C10" s="1" t="s">
        <v>28</v>
      </c>
      <c r="D10" s="1">
        <v>1069</v>
      </c>
      <c r="E10" s="1">
        <v>1075</v>
      </c>
      <c r="F10" s="1">
        <v>59.94</v>
      </c>
      <c r="G10" s="1">
        <v>500</v>
      </c>
      <c r="H10" s="1">
        <v>0</v>
      </c>
      <c r="I10" s="1">
        <f t="shared" si="0"/>
        <v>500</v>
      </c>
      <c r="J10" s="1" t="s">
        <v>29</v>
      </c>
      <c r="K10" s="1" t="s">
        <v>30</v>
      </c>
      <c r="L10" s="1">
        <v>19730101</v>
      </c>
      <c r="M10" s="1" t="s">
        <v>161</v>
      </c>
      <c r="N10" s="1" t="s">
        <v>231</v>
      </c>
      <c r="O10" s="1">
        <v>2024</v>
      </c>
      <c r="P10" s="1">
        <v>2024</v>
      </c>
    </row>
    <row r="11" spans="1:16" ht="30" x14ac:dyDescent="0.25">
      <c r="A11" s="1" t="s">
        <v>232</v>
      </c>
      <c r="B11" s="1">
        <v>1914</v>
      </c>
      <c r="C11" s="1" t="s">
        <v>28</v>
      </c>
      <c r="D11" s="1">
        <v>1076</v>
      </c>
      <c r="E11" s="1">
        <v>1075</v>
      </c>
      <c r="F11" s="1">
        <v>10.3</v>
      </c>
      <c r="G11" s="1">
        <v>500</v>
      </c>
      <c r="H11" s="1">
        <v>0</v>
      </c>
      <c r="I11" s="1">
        <f t="shared" si="0"/>
        <v>500</v>
      </c>
      <c r="J11" s="1" t="s">
        <v>29</v>
      </c>
      <c r="K11" s="1" t="s">
        <v>30</v>
      </c>
      <c r="L11" s="1">
        <v>19740101</v>
      </c>
      <c r="M11" s="1" t="s">
        <v>161</v>
      </c>
      <c r="N11" s="1" t="s">
        <v>182</v>
      </c>
      <c r="O11" s="1">
        <v>2024</v>
      </c>
      <c r="P11" s="1">
        <v>2024</v>
      </c>
    </row>
    <row r="12" spans="1:16" ht="30" x14ac:dyDescent="0.25">
      <c r="A12" s="1" t="s">
        <v>233</v>
      </c>
      <c r="B12" s="1">
        <v>1915</v>
      </c>
      <c r="C12" s="1" t="s">
        <v>28</v>
      </c>
      <c r="D12" s="1">
        <v>1077</v>
      </c>
      <c r="E12" s="1">
        <v>1076</v>
      </c>
      <c r="F12" s="1">
        <v>14.12</v>
      </c>
      <c r="G12" s="1">
        <v>500</v>
      </c>
      <c r="H12" s="1">
        <v>0</v>
      </c>
      <c r="I12" s="1">
        <f t="shared" si="0"/>
        <v>500</v>
      </c>
      <c r="J12" s="1" t="s">
        <v>29</v>
      </c>
      <c r="K12" s="1" t="s">
        <v>30</v>
      </c>
      <c r="L12" s="1">
        <v>19740101</v>
      </c>
      <c r="M12" s="1" t="s">
        <v>161</v>
      </c>
      <c r="N12" s="1" t="s">
        <v>182</v>
      </c>
      <c r="O12" s="1">
        <v>2024</v>
      </c>
      <c r="P12" s="1">
        <v>2024</v>
      </c>
    </row>
    <row r="13" spans="1:16" ht="30" x14ac:dyDescent="0.25">
      <c r="A13" s="1" t="s">
        <v>234</v>
      </c>
      <c r="B13" s="1">
        <v>1916</v>
      </c>
      <c r="C13" s="1" t="s">
        <v>28</v>
      </c>
      <c r="D13" s="1">
        <v>1078</v>
      </c>
      <c r="E13" s="1">
        <v>1077</v>
      </c>
      <c r="F13" s="1">
        <v>30.9</v>
      </c>
      <c r="G13" s="1">
        <v>500</v>
      </c>
      <c r="H13" s="1">
        <v>0</v>
      </c>
      <c r="I13" s="1">
        <f t="shared" si="0"/>
        <v>500</v>
      </c>
      <c r="J13" s="1" t="s">
        <v>29</v>
      </c>
      <c r="K13" s="1" t="s">
        <v>30</v>
      </c>
      <c r="L13" s="1">
        <v>19740101</v>
      </c>
      <c r="M13" s="1" t="s">
        <v>161</v>
      </c>
      <c r="N13" s="1" t="s">
        <v>182</v>
      </c>
      <c r="O13" s="1">
        <v>2024</v>
      </c>
      <c r="P13" s="1">
        <v>2024</v>
      </c>
    </row>
    <row r="14" spans="1:16" ht="30" x14ac:dyDescent="0.25">
      <c r="A14" s="1" t="s">
        <v>258</v>
      </c>
      <c r="B14" s="1">
        <v>2191</v>
      </c>
      <c r="C14" s="1" t="s">
        <v>28</v>
      </c>
      <c r="D14" s="1">
        <v>1030</v>
      </c>
      <c r="E14" s="1">
        <v>1342</v>
      </c>
      <c r="F14" s="1">
        <v>22.4</v>
      </c>
      <c r="G14" s="1">
        <v>500</v>
      </c>
      <c r="H14" s="1">
        <v>0</v>
      </c>
      <c r="I14" s="1">
        <f t="shared" si="0"/>
        <v>500</v>
      </c>
      <c r="J14" s="1" t="s">
        <v>29</v>
      </c>
      <c r="K14" s="1" t="s">
        <v>30</v>
      </c>
      <c r="L14" s="1">
        <v>19810101</v>
      </c>
      <c r="M14" s="1" t="s">
        <v>161</v>
      </c>
      <c r="N14" s="1" t="s">
        <v>170</v>
      </c>
      <c r="O14" s="1">
        <v>2024</v>
      </c>
      <c r="P14" s="1">
        <v>2024</v>
      </c>
    </row>
    <row r="15" spans="1:16" ht="30" x14ac:dyDescent="0.25">
      <c r="A15" s="1" t="s">
        <v>259</v>
      </c>
      <c r="B15" s="1">
        <v>2192</v>
      </c>
      <c r="C15" s="1" t="s">
        <v>28</v>
      </c>
      <c r="D15" s="1">
        <v>1031</v>
      </c>
      <c r="E15" s="1">
        <v>1343</v>
      </c>
      <c r="F15" s="1">
        <v>40.08</v>
      </c>
      <c r="G15" s="1">
        <v>500</v>
      </c>
      <c r="H15" s="1">
        <v>0</v>
      </c>
      <c r="I15" s="1">
        <f t="shared" si="0"/>
        <v>500</v>
      </c>
      <c r="J15" s="1" t="s">
        <v>29</v>
      </c>
      <c r="K15" s="1" t="s">
        <v>30</v>
      </c>
      <c r="L15" s="1">
        <v>19810101</v>
      </c>
      <c r="M15" s="1" t="s">
        <v>161</v>
      </c>
      <c r="N15" s="1" t="s">
        <v>170</v>
      </c>
      <c r="O15" s="1">
        <v>2024</v>
      </c>
      <c r="P15" s="1">
        <v>2024</v>
      </c>
    </row>
    <row r="16" spans="1:16" ht="30" x14ac:dyDescent="0.25">
      <c r="A16" s="1" t="s">
        <v>306</v>
      </c>
      <c r="B16" s="1">
        <v>1420</v>
      </c>
      <c r="C16" s="1" t="s">
        <v>268</v>
      </c>
      <c r="D16" s="1">
        <v>1734</v>
      </c>
      <c r="E16" s="1">
        <v>1893</v>
      </c>
      <c r="F16" s="1">
        <v>30.15</v>
      </c>
      <c r="G16" s="1">
        <v>500</v>
      </c>
      <c r="H16" s="1">
        <v>0</v>
      </c>
      <c r="I16" s="1">
        <f t="shared" si="0"/>
        <v>500</v>
      </c>
      <c r="J16" s="1" t="s">
        <v>29</v>
      </c>
      <c r="K16" s="1" t="s">
        <v>30</v>
      </c>
      <c r="L16" s="1">
        <v>19860101</v>
      </c>
      <c r="M16" s="1" t="s">
        <v>264</v>
      </c>
      <c r="N16" s="1" t="s">
        <v>307</v>
      </c>
      <c r="O16" s="1">
        <v>2024</v>
      </c>
      <c r="P16" s="1">
        <v>2024</v>
      </c>
    </row>
    <row r="17" spans="1:16" ht="30" x14ac:dyDescent="0.25">
      <c r="A17" s="1" t="s">
        <v>343</v>
      </c>
      <c r="B17" s="1">
        <v>1546</v>
      </c>
      <c r="C17" s="1" t="s">
        <v>28</v>
      </c>
      <c r="D17" s="1">
        <v>1748</v>
      </c>
      <c r="E17" s="1">
        <v>1753</v>
      </c>
      <c r="F17" s="1">
        <v>11.91</v>
      </c>
      <c r="G17" s="1">
        <v>500</v>
      </c>
      <c r="H17" s="1">
        <v>0</v>
      </c>
      <c r="I17" s="1">
        <f t="shared" si="0"/>
        <v>500</v>
      </c>
      <c r="J17" s="1" t="s">
        <v>29</v>
      </c>
      <c r="K17" s="1" t="s">
        <v>30</v>
      </c>
      <c r="L17" s="1">
        <v>19860101</v>
      </c>
      <c r="M17" s="1" t="s">
        <v>264</v>
      </c>
      <c r="N17" s="1" t="s">
        <v>307</v>
      </c>
      <c r="O17" s="1">
        <v>2024</v>
      </c>
      <c r="P17" s="1">
        <v>2024</v>
      </c>
    </row>
    <row r="18" spans="1:16" ht="30" x14ac:dyDescent="0.25">
      <c r="A18" s="1" t="s">
        <v>344</v>
      </c>
      <c r="B18" s="1">
        <v>1547</v>
      </c>
      <c r="C18" s="1" t="s">
        <v>28</v>
      </c>
      <c r="D18" s="1">
        <v>1749</v>
      </c>
      <c r="E18" s="1">
        <v>1748</v>
      </c>
      <c r="F18" s="1">
        <v>4.91</v>
      </c>
      <c r="G18" s="1">
        <v>500</v>
      </c>
      <c r="H18" s="1">
        <v>0</v>
      </c>
      <c r="I18" s="1">
        <f t="shared" si="0"/>
        <v>500</v>
      </c>
      <c r="J18" s="1" t="s">
        <v>29</v>
      </c>
      <c r="K18" s="1" t="s">
        <v>30</v>
      </c>
      <c r="L18" s="1">
        <v>19860101</v>
      </c>
      <c r="M18" s="1" t="s">
        <v>264</v>
      </c>
      <c r="N18" s="1" t="s">
        <v>307</v>
      </c>
      <c r="O18" s="1">
        <v>2024</v>
      </c>
      <c r="P18" s="1">
        <v>2024</v>
      </c>
    </row>
    <row r="19" spans="1:16" ht="30" x14ac:dyDescent="0.25">
      <c r="A19" s="1" t="s">
        <v>345</v>
      </c>
      <c r="B19" s="1">
        <v>1549</v>
      </c>
      <c r="C19" s="1" t="s">
        <v>268</v>
      </c>
      <c r="D19" s="1">
        <v>1752</v>
      </c>
      <c r="E19" s="1" t="s">
        <v>346</v>
      </c>
      <c r="F19" s="1">
        <v>2.7</v>
      </c>
      <c r="G19" s="1">
        <v>500</v>
      </c>
      <c r="H19" s="1">
        <v>0</v>
      </c>
      <c r="I19" s="1">
        <f t="shared" si="0"/>
        <v>500</v>
      </c>
      <c r="J19" s="1" t="s">
        <v>29</v>
      </c>
      <c r="K19" s="1" t="s">
        <v>30</v>
      </c>
      <c r="L19" s="1">
        <v>19860101</v>
      </c>
      <c r="M19" s="1" t="s">
        <v>264</v>
      </c>
      <c r="N19" s="1" t="s">
        <v>307</v>
      </c>
      <c r="O19" s="1">
        <v>2024</v>
      </c>
      <c r="P19" s="1">
        <v>2024</v>
      </c>
    </row>
    <row r="20" spans="1:16" ht="30" x14ac:dyDescent="0.25">
      <c r="A20" s="1" t="s">
        <v>356</v>
      </c>
      <c r="B20" s="1">
        <v>1650</v>
      </c>
      <c r="C20" s="1" t="s">
        <v>28</v>
      </c>
      <c r="D20" s="1">
        <v>2002</v>
      </c>
      <c r="E20" s="1">
        <v>1891</v>
      </c>
      <c r="F20" s="1">
        <v>60.3</v>
      </c>
      <c r="G20" s="1">
        <v>500</v>
      </c>
      <c r="H20" s="1">
        <v>0</v>
      </c>
      <c r="I20" s="1">
        <f t="shared" si="0"/>
        <v>500</v>
      </c>
      <c r="J20" s="1" t="s">
        <v>29</v>
      </c>
      <c r="K20" s="1" t="s">
        <v>30</v>
      </c>
      <c r="L20" s="1">
        <v>19880101</v>
      </c>
      <c r="M20" s="1" t="s">
        <v>264</v>
      </c>
      <c r="N20" s="1" t="s">
        <v>307</v>
      </c>
      <c r="O20" s="1">
        <v>2024</v>
      </c>
      <c r="P20" s="1">
        <v>2024</v>
      </c>
    </row>
    <row r="21" spans="1:16" ht="30" x14ac:dyDescent="0.25">
      <c r="A21" s="1" t="s">
        <v>395</v>
      </c>
      <c r="B21" s="1">
        <v>3226</v>
      </c>
      <c r="C21" s="1" t="s">
        <v>268</v>
      </c>
      <c r="D21" s="1">
        <v>1892</v>
      </c>
      <c r="E21" s="1">
        <v>2020</v>
      </c>
      <c r="F21" s="1">
        <v>59.36</v>
      </c>
      <c r="G21" s="1">
        <v>500</v>
      </c>
      <c r="H21" s="1">
        <v>0</v>
      </c>
      <c r="I21" s="1">
        <f t="shared" si="0"/>
        <v>500</v>
      </c>
      <c r="J21" s="1" t="s">
        <v>29</v>
      </c>
      <c r="K21" s="1" t="s">
        <v>30</v>
      </c>
      <c r="L21" s="1">
        <v>19880101</v>
      </c>
      <c r="M21" s="1" t="s">
        <v>264</v>
      </c>
      <c r="N21" s="1" t="s">
        <v>307</v>
      </c>
      <c r="O21" s="1">
        <v>2024</v>
      </c>
      <c r="P21" s="1">
        <v>2024</v>
      </c>
    </row>
    <row r="22" spans="1:16" ht="30" x14ac:dyDescent="0.25">
      <c r="A22" s="1" t="s">
        <v>434</v>
      </c>
      <c r="B22" s="1">
        <v>529</v>
      </c>
      <c r="C22" s="1" t="s">
        <v>28</v>
      </c>
      <c r="D22" s="1">
        <v>1891</v>
      </c>
      <c r="E22" s="1">
        <v>1894</v>
      </c>
      <c r="F22" s="1">
        <v>33.85</v>
      </c>
      <c r="G22" s="1">
        <v>500</v>
      </c>
      <c r="H22" s="1">
        <v>0</v>
      </c>
      <c r="I22" s="1">
        <f t="shared" si="0"/>
        <v>500</v>
      </c>
      <c r="J22" s="1" t="s">
        <v>29</v>
      </c>
      <c r="K22" s="1" t="s">
        <v>30</v>
      </c>
      <c r="L22" s="1">
        <v>19870101</v>
      </c>
      <c r="M22" s="1" t="s">
        <v>264</v>
      </c>
      <c r="N22" s="1" t="s">
        <v>307</v>
      </c>
      <c r="O22" s="1">
        <v>2024</v>
      </c>
      <c r="P22" s="1">
        <v>2024</v>
      </c>
    </row>
    <row r="23" spans="1:16" ht="30" x14ac:dyDescent="0.25">
      <c r="A23" s="1" t="s">
        <v>436</v>
      </c>
      <c r="B23" s="1">
        <v>532</v>
      </c>
      <c r="C23" s="1" t="s">
        <v>268</v>
      </c>
      <c r="D23" s="1">
        <v>1893</v>
      </c>
      <c r="E23" s="1">
        <v>1892</v>
      </c>
      <c r="F23" s="1">
        <v>33.69</v>
      </c>
      <c r="G23" s="1">
        <v>500</v>
      </c>
      <c r="H23" s="1">
        <v>0</v>
      </c>
      <c r="I23" s="1">
        <f t="shared" si="0"/>
        <v>500</v>
      </c>
      <c r="J23" s="1" t="s">
        <v>29</v>
      </c>
      <c r="K23" s="1" t="s">
        <v>30</v>
      </c>
      <c r="L23" s="1">
        <v>19870101</v>
      </c>
      <c r="M23" s="1" t="s">
        <v>264</v>
      </c>
      <c r="N23" s="1" t="s">
        <v>307</v>
      </c>
      <c r="O23" s="1">
        <v>2024</v>
      </c>
      <c r="P23" s="1">
        <v>2024</v>
      </c>
    </row>
    <row r="24" spans="1:16" ht="30" x14ac:dyDescent="0.25">
      <c r="A24" s="1" t="s">
        <v>437</v>
      </c>
      <c r="B24" s="1">
        <v>533</v>
      </c>
      <c r="C24" s="1" t="s">
        <v>28</v>
      </c>
      <c r="D24" s="1">
        <v>1894</v>
      </c>
      <c r="E24" s="1">
        <v>1735</v>
      </c>
      <c r="F24" s="1">
        <v>30.29</v>
      </c>
      <c r="G24" s="1">
        <v>500</v>
      </c>
      <c r="H24" s="1">
        <v>0</v>
      </c>
      <c r="I24" s="1">
        <f t="shared" si="0"/>
        <v>500</v>
      </c>
      <c r="J24" s="1" t="s">
        <v>29</v>
      </c>
      <c r="K24" s="1" t="s">
        <v>30</v>
      </c>
      <c r="L24" s="1">
        <v>19860101</v>
      </c>
      <c r="M24" s="1" t="s">
        <v>264</v>
      </c>
      <c r="N24" s="1" t="s">
        <v>307</v>
      </c>
      <c r="O24" s="1">
        <v>2024</v>
      </c>
      <c r="P24" s="1">
        <v>2024</v>
      </c>
    </row>
    <row r="25" spans="1:16" ht="30" x14ac:dyDescent="0.25">
      <c r="A25" s="1" t="s">
        <v>448</v>
      </c>
      <c r="B25" s="1">
        <v>917</v>
      </c>
      <c r="C25" s="1" t="s">
        <v>268</v>
      </c>
      <c r="D25" s="1" t="s">
        <v>346</v>
      </c>
      <c r="E25" s="1">
        <v>1734</v>
      </c>
      <c r="F25" s="1">
        <v>56.15</v>
      </c>
      <c r="G25" s="1">
        <v>500</v>
      </c>
      <c r="H25" s="1">
        <v>0</v>
      </c>
      <c r="I25" s="1">
        <f t="shared" si="0"/>
        <v>500</v>
      </c>
      <c r="J25" s="1" t="s">
        <v>29</v>
      </c>
      <c r="K25" s="1" t="s">
        <v>30</v>
      </c>
      <c r="L25" s="1">
        <v>19860101</v>
      </c>
      <c r="M25" s="1" t="s">
        <v>264</v>
      </c>
      <c r="N25" s="1" t="s">
        <v>307</v>
      </c>
      <c r="O25" s="1">
        <v>2024</v>
      </c>
      <c r="P25" s="1">
        <v>2024</v>
      </c>
    </row>
    <row r="26" spans="1:16" x14ac:dyDescent="0.25">
      <c r="F26">
        <f>SUM(F2:F25)</f>
        <v>815.12999999999977</v>
      </c>
    </row>
  </sheetData>
  <autoFilter ref="A1:P25" xr:uid="{4BBFE288-ED4B-48E0-8C0B-B9F0259B9518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07250-E764-4856-97BA-11748821503F}">
  <sheetPr>
    <tabColor rgb="FFFFC000"/>
  </sheetPr>
  <dimension ref="A1:P7"/>
  <sheetViews>
    <sheetView workbookViewId="0">
      <selection activeCell="F7" sqref="F7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449</v>
      </c>
      <c r="B2">
        <v>875</v>
      </c>
      <c r="C2" t="s">
        <v>450</v>
      </c>
      <c r="D2">
        <v>22074</v>
      </c>
      <c r="E2">
        <v>22078</v>
      </c>
      <c r="F2">
        <v>54.48</v>
      </c>
      <c r="G2">
        <v>0</v>
      </c>
      <c r="H2">
        <v>0</v>
      </c>
      <c r="I2">
        <f t="shared" ref="I2:I6" si="0">G2</f>
        <v>0</v>
      </c>
      <c r="J2" t="s">
        <v>29</v>
      </c>
      <c r="L2">
        <v>20120101</v>
      </c>
      <c r="M2" t="s">
        <v>451</v>
      </c>
      <c r="N2" t="s">
        <v>452</v>
      </c>
      <c r="O2">
        <v>2024</v>
      </c>
      <c r="P2">
        <v>0</v>
      </c>
    </row>
    <row r="3" spans="1:16" x14ac:dyDescent="0.25">
      <c r="A3" t="s">
        <v>453</v>
      </c>
      <c r="B3">
        <v>876</v>
      </c>
      <c r="C3" t="s">
        <v>450</v>
      </c>
      <c r="D3">
        <v>22078</v>
      </c>
      <c r="E3">
        <v>22075</v>
      </c>
      <c r="F3">
        <v>28.63</v>
      </c>
      <c r="G3">
        <v>0</v>
      </c>
      <c r="H3">
        <v>0</v>
      </c>
      <c r="I3">
        <f t="shared" si="0"/>
        <v>0</v>
      </c>
      <c r="J3" t="s">
        <v>29</v>
      </c>
      <c r="L3">
        <v>20120101</v>
      </c>
      <c r="M3" t="s">
        <v>451</v>
      </c>
      <c r="N3" t="s">
        <v>452</v>
      </c>
      <c r="O3">
        <v>2024</v>
      </c>
      <c r="P3">
        <v>0</v>
      </c>
    </row>
    <row r="4" spans="1:16" x14ac:dyDescent="0.25">
      <c r="A4" t="s">
        <v>454</v>
      </c>
      <c r="B4">
        <v>877</v>
      </c>
      <c r="C4" t="s">
        <v>450</v>
      </c>
      <c r="D4">
        <v>22076</v>
      </c>
      <c r="E4">
        <v>22077</v>
      </c>
      <c r="F4">
        <v>35.74</v>
      </c>
      <c r="G4">
        <v>0</v>
      </c>
      <c r="H4">
        <v>0</v>
      </c>
      <c r="I4">
        <f t="shared" si="0"/>
        <v>0</v>
      </c>
      <c r="J4" t="s">
        <v>29</v>
      </c>
      <c r="L4">
        <v>20120101</v>
      </c>
      <c r="M4" t="s">
        <v>451</v>
      </c>
      <c r="N4" t="s">
        <v>452</v>
      </c>
      <c r="O4">
        <v>2024</v>
      </c>
      <c r="P4">
        <v>0</v>
      </c>
    </row>
    <row r="5" spans="1:16" x14ac:dyDescent="0.25">
      <c r="A5" t="s">
        <v>455</v>
      </c>
      <c r="B5" t="s">
        <v>456</v>
      </c>
      <c r="C5" t="s">
        <v>28</v>
      </c>
      <c r="D5" t="s">
        <v>457</v>
      </c>
      <c r="E5" t="s">
        <v>458</v>
      </c>
      <c r="F5">
        <v>37.71</v>
      </c>
      <c r="G5">
        <v>0</v>
      </c>
      <c r="H5">
        <v>0</v>
      </c>
      <c r="I5">
        <f t="shared" si="0"/>
        <v>0</v>
      </c>
      <c r="L5">
        <v>19970101</v>
      </c>
      <c r="M5" t="s">
        <v>31</v>
      </c>
      <c r="N5" t="s">
        <v>139</v>
      </c>
      <c r="O5">
        <v>2024</v>
      </c>
      <c r="P5">
        <v>0</v>
      </c>
    </row>
    <row r="6" spans="1:16" x14ac:dyDescent="0.25">
      <c r="A6" t="s">
        <v>459</v>
      </c>
      <c r="B6" t="s">
        <v>460</v>
      </c>
      <c r="C6" t="s">
        <v>28</v>
      </c>
      <c r="D6">
        <v>40340</v>
      </c>
      <c r="E6" t="s">
        <v>457</v>
      </c>
      <c r="F6">
        <v>34.81</v>
      </c>
      <c r="G6">
        <v>0</v>
      </c>
      <c r="H6">
        <v>0</v>
      </c>
      <c r="I6">
        <f t="shared" si="0"/>
        <v>0</v>
      </c>
      <c r="L6">
        <v>19970101</v>
      </c>
      <c r="M6" t="s">
        <v>31</v>
      </c>
      <c r="N6" t="s">
        <v>139</v>
      </c>
      <c r="O6">
        <v>2024</v>
      </c>
      <c r="P6">
        <v>0</v>
      </c>
    </row>
    <row r="7" spans="1:16" x14ac:dyDescent="0.25">
      <c r="F7">
        <f>SUM(F2:F6)</f>
        <v>191.37</v>
      </c>
    </row>
  </sheetData>
  <autoFilter ref="A1:P6" xr:uid="{5B932A52-97B4-4E9A-97E8-1CB23E2BF40D}">
    <sortState xmlns:xlrd2="http://schemas.microsoft.com/office/spreadsheetml/2017/richdata2" ref="A2:P6">
      <sortCondition descending="1" ref="P1:P6"/>
    </sortState>
  </autoFilter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C9B3-D836-4B84-86C3-3A11662A4539}">
  <sheetPr>
    <tabColor rgb="FFFFC000"/>
  </sheetPr>
  <dimension ref="A1:P3"/>
  <sheetViews>
    <sheetView workbookViewId="0">
      <selection activeCell="F3" sqref="F3"/>
    </sheetView>
  </sheetViews>
  <sheetFormatPr defaultColWidth="20.42578125" defaultRowHeight="15" x14ac:dyDescent="0.25"/>
  <cols>
    <col min="1" max="1" width="20.140625" customWidth="1"/>
    <col min="2" max="2" width="7.28515625" bestFit="1" customWidth="1"/>
    <col min="3" max="3" width="14.85546875" bestFit="1" customWidth="1"/>
    <col min="4" max="4" width="9" bestFit="1" customWidth="1"/>
    <col min="5" max="5" width="8.85546875" bestFit="1" customWidth="1"/>
    <col min="6" max="6" width="6.28515625" bestFit="1" customWidth="1"/>
    <col min="7" max="7" width="4" bestFit="1" customWidth="1"/>
    <col min="8" max="8" width="3.7109375" bestFit="1" customWidth="1"/>
    <col min="9" max="9" width="7.85546875" bestFit="1" customWidth="1"/>
    <col min="10" max="10" width="5.28515625" bestFit="1" customWidth="1"/>
    <col min="11" max="11" width="12.570312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ht="30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</row>
    <row r="2" spans="1:16" ht="30" x14ac:dyDescent="0.25">
      <c r="A2" s="1" t="s">
        <v>144</v>
      </c>
      <c r="B2" s="1" t="s">
        <v>145</v>
      </c>
      <c r="C2" s="1" t="s">
        <v>28</v>
      </c>
      <c r="D2" s="1">
        <v>40510</v>
      </c>
      <c r="E2" s="1">
        <v>40960</v>
      </c>
      <c r="F2" s="1">
        <v>40.799999999999997</v>
      </c>
      <c r="G2" s="1">
        <v>500</v>
      </c>
      <c r="H2" s="1">
        <v>0</v>
      </c>
      <c r="I2" s="1">
        <f t="shared" ref="I2" si="0">G2</f>
        <v>500</v>
      </c>
      <c r="J2" s="1" t="s">
        <v>29</v>
      </c>
      <c r="K2" s="1" t="s">
        <v>37</v>
      </c>
      <c r="L2" s="1">
        <v>19700101</v>
      </c>
      <c r="M2" s="1" t="s">
        <v>31</v>
      </c>
      <c r="N2" s="1" t="s">
        <v>139</v>
      </c>
      <c r="O2" s="1">
        <v>2024</v>
      </c>
      <c r="P2" s="1">
        <v>2024</v>
      </c>
    </row>
    <row r="3" spans="1:16" x14ac:dyDescent="0.25">
      <c r="F3">
        <f>SUM(F2)</f>
        <v>40.799999999999997</v>
      </c>
    </row>
  </sheetData>
  <autoFilter ref="A1:P2" xr:uid="{4BBFE288-ED4B-48E0-8C0B-B9F0259B9518}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846F-4DB4-4FC2-B877-DA3C27B7B035}">
  <sheetPr>
    <tabColor rgb="FFFFC000"/>
  </sheetPr>
  <dimension ref="A1:P44"/>
  <sheetViews>
    <sheetView topLeftCell="A15" workbookViewId="0">
      <selection activeCell="F44" sqref="F44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1780</v>
      </c>
      <c r="B2">
        <v>793</v>
      </c>
      <c r="C2" t="s">
        <v>268</v>
      </c>
      <c r="D2">
        <v>41052</v>
      </c>
      <c r="E2">
        <v>41054</v>
      </c>
      <c r="F2">
        <v>33.950000000000003</v>
      </c>
      <c r="G2">
        <v>600</v>
      </c>
      <c r="H2">
        <v>0</v>
      </c>
      <c r="I2">
        <f t="shared" ref="I2:I43" si="0">G2</f>
        <v>600</v>
      </c>
      <c r="J2" t="s">
        <v>29</v>
      </c>
      <c r="K2" t="s">
        <v>30</v>
      </c>
      <c r="L2">
        <v>20090101</v>
      </c>
      <c r="M2" t="s">
        <v>31</v>
      </c>
      <c r="N2" t="s">
        <v>649</v>
      </c>
      <c r="O2">
        <v>2024</v>
      </c>
      <c r="P2">
        <v>0</v>
      </c>
    </row>
    <row r="3" spans="1:16" x14ac:dyDescent="0.25">
      <c r="A3" t="s">
        <v>1781</v>
      </c>
      <c r="B3">
        <v>794</v>
      </c>
      <c r="C3" t="s">
        <v>268</v>
      </c>
      <c r="D3">
        <v>41054</v>
      </c>
      <c r="E3">
        <v>41058</v>
      </c>
      <c r="F3">
        <v>32.58</v>
      </c>
      <c r="G3">
        <v>600</v>
      </c>
      <c r="H3">
        <v>0</v>
      </c>
      <c r="I3">
        <f t="shared" si="0"/>
        <v>600</v>
      </c>
      <c r="J3" t="s">
        <v>29</v>
      </c>
      <c r="K3" t="s">
        <v>30</v>
      </c>
      <c r="L3">
        <v>20090101</v>
      </c>
      <c r="M3" t="s">
        <v>31</v>
      </c>
      <c r="N3" t="s">
        <v>649</v>
      </c>
      <c r="O3">
        <v>2024</v>
      </c>
      <c r="P3">
        <v>0</v>
      </c>
    </row>
    <row r="4" spans="1:16" x14ac:dyDescent="0.25">
      <c r="A4" t="s">
        <v>1782</v>
      </c>
      <c r="B4">
        <v>795</v>
      </c>
      <c r="C4" t="s">
        <v>268</v>
      </c>
      <c r="D4">
        <v>41058</v>
      </c>
      <c r="E4">
        <v>41059</v>
      </c>
      <c r="F4">
        <v>16.02</v>
      </c>
      <c r="G4">
        <v>600</v>
      </c>
      <c r="H4">
        <v>0</v>
      </c>
      <c r="I4">
        <f t="shared" si="0"/>
        <v>600</v>
      </c>
      <c r="J4" t="s">
        <v>29</v>
      </c>
      <c r="K4" t="s">
        <v>30</v>
      </c>
      <c r="L4">
        <v>20090101</v>
      </c>
      <c r="M4" t="s">
        <v>31</v>
      </c>
      <c r="N4" t="s">
        <v>649</v>
      </c>
      <c r="O4">
        <v>2024</v>
      </c>
      <c r="P4">
        <v>0</v>
      </c>
    </row>
    <row r="5" spans="1:16" x14ac:dyDescent="0.25">
      <c r="A5" t="s">
        <v>1783</v>
      </c>
      <c r="B5">
        <v>796</v>
      </c>
      <c r="C5" t="s">
        <v>268</v>
      </c>
      <c r="D5">
        <v>41059</v>
      </c>
      <c r="E5">
        <v>41068</v>
      </c>
      <c r="F5">
        <v>6.31</v>
      </c>
      <c r="G5">
        <v>600</v>
      </c>
      <c r="H5">
        <v>0</v>
      </c>
      <c r="I5">
        <f t="shared" si="0"/>
        <v>600</v>
      </c>
      <c r="J5" t="s">
        <v>29</v>
      </c>
      <c r="K5" t="s">
        <v>30</v>
      </c>
      <c r="L5">
        <v>20090101</v>
      </c>
      <c r="M5" t="s">
        <v>31</v>
      </c>
      <c r="N5" t="s">
        <v>649</v>
      </c>
      <c r="O5">
        <v>2024</v>
      </c>
      <c r="P5">
        <v>0</v>
      </c>
    </row>
    <row r="6" spans="1:16" x14ac:dyDescent="0.25">
      <c r="A6" t="s">
        <v>1784</v>
      </c>
      <c r="B6">
        <v>797</v>
      </c>
      <c r="C6" t="s">
        <v>268</v>
      </c>
      <c r="D6">
        <v>41068</v>
      </c>
      <c r="E6">
        <v>41069</v>
      </c>
      <c r="F6">
        <v>5.71</v>
      </c>
      <c r="G6">
        <v>600</v>
      </c>
      <c r="H6">
        <v>0</v>
      </c>
      <c r="I6">
        <f t="shared" si="0"/>
        <v>600</v>
      </c>
      <c r="J6" t="s">
        <v>29</v>
      </c>
      <c r="K6" t="s">
        <v>30</v>
      </c>
      <c r="L6">
        <v>20090101</v>
      </c>
      <c r="M6" t="s">
        <v>31</v>
      </c>
      <c r="N6" t="s">
        <v>649</v>
      </c>
      <c r="O6">
        <v>2024</v>
      </c>
      <c r="P6">
        <v>0</v>
      </c>
    </row>
    <row r="7" spans="1:16" x14ac:dyDescent="0.25">
      <c r="A7" t="s">
        <v>1785</v>
      </c>
      <c r="B7" t="s">
        <v>1786</v>
      </c>
      <c r="C7" t="s">
        <v>268</v>
      </c>
      <c r="D7" t="s">
        <v>1238</v>
      </c>
      <c r="E7" t="s">
        <v>1787</v>
      </c>
      <c r="F7">
        <v>6.31</v>
      </c>
      <c r="G7">
        <v>600</v>
      </c>
      <c r="H7">
        <v>0</v>
      </c>
      <c r="I7">
        <f t="shared" si="0"/>
        <v>600</v>
      </c>
      <c r="J7" t="s">
        <v>29</v>
      </c>
      <c r="K7" t="s">
        <v>30</v>
      </c>
      <c r="L7">
        <v>19980101</v>
      </c>
      <c r="M7" t="s">
        <v>31</v>
      </c>
      <c r="N7" t="s">
        <v>708</v>
      </c>
      <c r="O7">
        <v>2024</v>
      </c>
      <c r="P7">
        <v>0</v>
      </c>
    </row>
    <row r="8" spans="1:16" x14ac:dyDescent="0.25">
      <c r="A8" t="s">
        <v>1788</v>
      </c>
      <c r="B8" t="s">
        <v>1789</v>
      </c>
      <c r="C8" t="s">
        <v>268</v>
      </c>
      <c r="D8" t="s">
        <v>1238</v>
      </c>
      <c r="E8" t="s">
        <v>1790</v>
      </c>
      <c r="F8">
        <v>8.64</v>
      </c>
      <c r="G8">
        <v>600</v>
      </c>
      <c r="H8">
        <v>0</v>
      </c>
      <c r="I8">
        <f t="shared" si="0"/>
        <v>600</v>
      </c>
      <c r="J8" t="s">
        <v>29</v>
      </c>
      <c r="K8" t="s">
        <v>30</v>
      </c>
      <c r="L8">
        <v>19980101</v>
      </c>
      <c r="M8" t="s">
        <v>31</v>
      </c>
      <c r="N8" t="s">
        <v>708</v>
      </c>
      <c r="O8">
        <v>2024</v>
      </c>
      <c r="P8">
        <v>0</v>
      </c>
    </row>
    <row r="9" spans="1:16" x14ac:dyDescent="0.25">
      <c r="A9" t="s">
        <v>1791</v>
      </c>
      <c r="B9" t="s">
        <v>1792</v>
      </c>
      <c r="C9" t="s">
        <v>268</v>
      </c>
      <c r="D9">
        <v>47290</v>
      </c>
      <c r="E9" t="s">
        <v>1793</v>
      </c>
      <c r="F9">
        <v>8.6199999999999992</v>
      </c>
      <c r="G9">
        <v>600</v>
      </c>
      <c r="H9">
        <v>0</v>
      </c>
      <c r="I9">
        <f t="shared" si="0"/>
        <v>600</v>
      </c>
      <c r="J9" t="s">
        <v>29</v>
      </c>
      <c r="K9" t="s">
        <v>30</v>
      </c>
      <c r="L9">
        <v>20020101</v>
      </c>
      <c r="M9" t="s">
        <v>31</v>
      </c>
      <c r="N9" t="s">
        <v>708</v>
      </c>
      <c r="O9">
        <v>2024</v>
      </c>
      <c r="P9">
        <v>0</v>
      </c>
    </row>
    <row r="10" spans="1:16" x14ac:dyDescent="0.25">
      <c r="A10" t="s">
        <v>1794</v>
      </c>
      <c r="B10" t="s">
        <v>1795</v>
      </c>
      <c r="C10" t="s">
        <v>268</v>
      </c>
      <c r="D10">
        <v>47290</v>
      </c>
      <c r="E10" t="s">
        <v>1796</v>
      </c>
      <c r="F10">
        <v>6.39</v>
      </c>
      <c r="G10">
        <v>600</v>
      </c>
      <c r="H10">
        <v>0</v>
      </c>
      <c r="I10">
        <f t="shared" si="0"/>
        <v>600</v>
      </c>
      <c r="J10" t="s">
        <v>29</v>
      </c>
      <c r="K10" t="s">
        <v>30</v>
      </c>
      <c r="L10">
        <v>20020101</v>
      </c>
      <c r="M10" t="s">
        <v>31</v>
      </c>
      <c r="N10" t="s">
        <v>708</v>
      </c>
      <c r="O10">
        <v>2024</v>
      </c>
      <c r="P10">
        <v>0</v>
      </c>
    </row>
    <row r="11" spans="1:16" x14ac:dyDescent="0.25">
      <c r="A11" t="s">
        <v>1797</v>
      </c>
      <c r="B11">
        <v>1260</v>
      </c>
      <c r="C11" t="s">
        <v>28</v>
      </c>
      <c r="D11">
        <v>1277</v>
      </c>
      <c r="E11">
        <v>1286</v>
      </c>
      <c r="F11">
        <v>23.54</v>
      </c>
      <c r="G11">
        <v>600</v>
      </c>
      <c r="H11">
        <v>0</v>
      </c>
      <c r="I11">
        <f t="shared" si="0"/>
        <v>600</v>
      </c>
      <c r="J11" t="s">
        <v>29</v>
      </c>
      <c r="K11" t="s">
        <v>30</v>
      </c>
      <c r="L11">
        <v>19800101</v>
      </c>
      <c r="M11" t="s">
        <v>264</v>
      </c>
      <c r="N11" t="s">
        <v>1315</v>
      </c>
      <c r="O11">
        <v>2024</v>
      </c>
      <c r="P11">
        <v>0</v>
      </c>
    </row>
    <row r="12" spans="1:16" x14ac:dyDescent="0.25">
      <c r="A12" t="s">
        <v>1798</v>
      </c>
      <c r="B12">
        <v>1271</v>
      </c>
      <c r="C12" t="s">
        <v>28</v>
      </c>
      <c r="D12">
        <v>1286</v>
      </c>
      <c r="E12">
        <v>1288</v>
      </c>
      <c r="F12">
        <v>27.19</v>
      </c>
      <c r="G12">
        <v>600</v>
      </c>
      <c r="H12">
        <v>0</v>
      </c>
      <c r="I12">
        <f t="shared" si="0"/>
        <v>600</v>
      </c>
      <c r="J12" t="s">
        <v>29</v>
      </c>
      <c r="K12" t="s">
        <v>30</v>
      </c>
      <c r="L12">
        <v>19800101</v>
      </c>
      <c r="M12" t="s">
        <v>264</v>
      </c>
      <c r="N12" t="s">
        <v>1315</v>
      </c>
      <c r="O12">
        <v>2024</v>
      </c>
      <c r="P12">
        <v>0</v>
      </c>
    </row>
    <row r="13" spans="1:16" x14ac:dyDescent="0.25">
      <c r="A13" t="s">
        <v>1799</v>
      </c>
      <c r="B13">
        <v>1272</v>
      </c>
      <c r="C13" t="s">
        <v>28</v>
      </c>
      <c r="D13">
        <v>1288</v>
      </c>
      <c r="E13">
        <v>3192</v>
      </c>
      <c r="F13">
        <v>15.1</v>
      </c>
      <c r="G13">
        <v>600</v>
      </c>
      <c r="H13">
        <v>0</v>
      </c>
      <c r="I13">
        <f t="shared" si="0"/>
        <v>600</v>
      </c>
      <c r="J13" t="s">
        <v>29</v>
      </c>
      <c r="K13" t="s">
        <v>30</v>
      </c>
      <c r="L13">
        <v>19800101</v>
      </c>
      <c r="M13" t="s">
        <v>264</v>
      </c>
      <c r="N13" t="s">
        <v>1318</v>
      </c>
      <c r="O13">
        <v>2024</v>
      </c>
      <c r="P13">
        <v>0</v>
      </c>
    </row>
    <row r="14" spans="1:16" x14ac:dyDescent="0.25">
      <c r="A14" t="s">
        <v>1800</v>
      </c>
      <c r="B14">
        <v>1274</v>
      </c>
      <c r="C14" t="s">
        <v>28</v>
      </c>
      <c r="D14">
        <v>1289</v>
      </c>
      <c r="E14">
        <v>1290</v>
      </c>
      <c r="F14">
        <v>50.09</v>
      </c>
      <c r="G14">
        <v>600</v>
      </c>
      <c r="H14">
        <v>0</v>
      </c>
      <c r="I14">
        <f t="shared" si="0"/>
        <v>600</v>
      </c>
      <c r="J14" t="s">
        <v>29</v>
      </c>
      <c r="K14" t="s">
        <v>30</v>
      </c>
      <c r="L14">
        <v>19800101</v>
      </c>
      <c r="M14" t="s">
        <v>264</v>
      </c>
      <c r="N14" t="s">
        <v>1318</v>
      </c>
      <c r="O14">
        <v>2024</v>
      </c>
      <c r="P14">
        <v>0</v>
      </c>
    </row>
    <row r="15" spans="1:16" x14ac:dyDescent="0.25">
      <c r="A15" t="s">
        <v>1804</v>
      </c>
      <c r="B15">
        <v>1601</v>
      </c>
      <c r="C15" t="s">
        <v>268</v>
      </c>
      <c r="D15">
        <v>3031</v>
      </c>
      <c r="E15">
        <v>3033</v>
      </c>
      <c r="F15">
        <v>48.93</v>
      </c>
      <c r="G15">
        <v>600</v>
      </c>
      <c r="H15">
        <v>0</v>
      </c>
      <c r="I15">
        <f t="shared" si="0"/>
        <v>600</v>
      </c>
      <c r="J15" t="s">
        <v>29</v>
      </c>
      <c r="K15" t="s">
        <v>30</v>
      </c>
      <c r="L15">
        <v>20010101</v>
      </c>
      <c r="M15" t="s">
        <v>264</v>
      </c>
      <c r="N15" t="s">
        <v>1333</v>
      </c>
      <c r="O15">
        <v>2024</v>
      </c>
      <c r="P15">
        <v>0</v>
      </c>
    </row>
    <row r="16" spans="1:16" x14ac:dyDescent="0.25">
      <c r="A16" t="s">
        <v>1805</v>
      </c>
      <c r="B16">
        <v>1602</v>
      </c>
      <c r="C16" t="s">
        <v>268</v>
      </c>
      <c r="D16">
        <v>3035</v>
      </c>
      <c r="E16">
        <v>3037</v>
      </c>
      <c r="F16">
        <v>48.93</v>
      </c>
      <c r="G16">
        <v>600</v>
      </c>
      <c r="H16">
        <v>0</v>
      </c>
      <c r="I16">
        <f t="shared" si="0"/>
        <v>600</v>
      </c>
      <c r="J16" t="s">
        <v>29</v>
      </c>
      <c r="K16" t="s">
        <v>30</v>
      </c>
      <c r="L16">
        <v>20010101</v>
      </c>
      <c r="M16" t="s">
        <v>264</v>
      </c>
      <c r="N16" t="s">
        <v>1333</v>
      </c>
      <c r="O16">
        <v>2024</v>
      </c>
      <c r="P16">
        <v>0</v>
      </c>
    </row>
    <row r="17" spans="1:16" x14ac:dyDescent="0.25">
      <c r="A17" t="s">
        <v>1806</v>
      </c>
      <c r="B17">
        <v>1603</v>
      </c>
      <c r="C17" t="s">
        <v>268</v>
      </c>
      <c r="D17">
        <v>3039</v>
      </c>
      <c r="E17">
        <v>3041</v>
      </c>
      <c r="F17">
        <v>44.12</v>
      </c>
      <c r="G17">
        <v>600</v>
      </c>
      <c r="H17">
        <v>0</v>
      </c>
      <c r="I17">
        <f t="shared" si="0"/>
        <v>600</v>
      </c>
      <c r="J17" t="s">
        <v>29</v>
      </c>
      <c r="K17" t="s">
        <v>30</v>
      </c>
      <c r="L17">
        <v>20010101</v>
      </c>
      <c r="M17" t="s">
        <v>264</v>
      </c>
      <c r="N17" t="s">
        <v>1333</v>
      </c>
      <c r="O17">
        <v>2024</v>
      </c>
      <c r="P17">
        <v>0</v>
      </c>
    </row>
    <row r="18" spans="1:16" x14ac:dyDescent="0.25">
      <c r="A18" t="s">
        <v>1807</v>
      </c>
      <c r="B18">
        <v>1668</v>
      </c>
      <c r="C18" t="s">
        <v>28</v>
      </c>
      <c r="D18" t="s">
        <v>1312</v>
      </c>
      <c r="E18">
        <v>1274</v>
      </c>
      <c r="F18">
        <v>41.58</v>
      </c>
      <c r="G18">
        <v>600</v>
      </c>
      <c r="H18">
        <v>0</v>
      </c>
      <c r="I18">
        <f t="shared" si="0"/>
        <v>600</v>
      </c>
      <c r="J18" t="s">
        <v>29</v>
      </c>
      <c r="K18" t="s">
        <v>30</v>
      </c>
      <c r="L18">
        <v>19800101</v>
      </c>
      <c r="M18" t="s">
        <v>264</v>
      </c>
      <c r="N18" t="s">
        <v>1315</v>
      </c>
      <c r="O18">
        <v>2024</v>
      </c>
      <c r="P18">
        <v>0</v>
      </c>
    </row>
    <row r="19" spans="1:16" x14ac:dyDescent="0.25">
      <c r="A19" t="s">
        <v>1808</v>
      </c>
      <c r="B19">
        <v>1835</v>
      </c>
      <c r="C19" t="s">
        <v>28</v>
      </c>
      <c r="D19">
        <v>1290</v>
      </c>
      <c r="E19">
        <v>1302</v>
      </c>
      <c r="F19">
        <v>39.85</v>
      </c>
      <c r="G19">
        <v>600</v>
      </c>
      <c r="H19">
        <v>0</v>
      </c>
      <c r="I19">
        <f t="shared" si="0"/>
        <v>600</v>
      </c>
      <c r="J19" t="s">
        <v>29</v>
      </c>
      <c r="K19" t="s">
        <v>30</v>
      </c>
      <c r="L19">
        <v>19800101</v>
      </c>
      <c r="M19" t="s">
        <v>264</v>
      </c>
      <c r="N19" t="s">
        <v>1318</v>
      </c>
      <c r="O19">
        <v>2024</v>
      </c>
      <c r="P19">
        <v>0</v>
      </c>
    </row>
    <row r="20" spans="1:16" x14ac:dyDescent="0.25">
      <c r="A20" t="s">
        <v>1809</v>
      </c>
      <c r="B20">
        <v>2049</v>
      </c>
      <c r="C20" t="s">
        <v>268</v>
      </c>
      <c r="D20">
        <v>2820</v>
      </c>
      <c r="E20">
        <v>3215</v>
      </c>
      <c r="F20">
        <v>40.520000000000003</v>
      </c>
      <c r="G20">
        <v>600</v>
      </c>
      <c r="H20">
        <v>0</v>
      </c>
      <c r="I20">
        <f t="shared" si="0"/>
        <v>600</v>
      </c>
      <c r="J20" t="s">
        <v>29</v>
      </c>
      <c r="K20" t="s">
        <v>30</v>
      </c>
      <c r="L20">
        <v>19500101</v>
      </c>
      <c r="M20" t="s">
        <v>264</v>
      </c>
      <c r="N20" t="s">
        <v>1313</v>
      </c>
      <c r="O20">
        <v>2024</v>
      </c>
      <c r="P20">
        <v>0</v>
      </c>
    </row>
    <row r="21" spans="1:16" x14ac:dyDescent="0.25">
      <c r="A21" t="s">
        <v>1810</v>
      </c>
      <c r="B21">
        <v>2357</v>
      </c>
      <c r="C21" t="s">
        <v>268</v>
      </c>
      <c r="D21">
        <v>2934</v>
      </c>
      <c r="E21">
        <v>2935</v>
      </c>
      <c r="F21">
        <v>47.3</v>
      </c>
      <c r="G21">
        <v>600</v>
      </c>
      <c r="H21">
        <v>0</v>
      </c>
      <c r="I21">
        <f t="shared" si="0"/>
        <v>600</v>
      </c>
      <c r="J21" t="s">
        <v>29</v>
      </c>
      <c r="K21" t="s">
        <v>30</v>
      </c>
      <c r="L21">
        <v>20010101</v>
      </c>
      <c r="M21" t="s">
        <v>264</v>
      </c>
      <c r="N21" t="s">
        <v>1339</v>
      </c>
      <c r="O21">
        <v>2024</v>
      </c>
      <c r="P21">
        <v>0</v>
      </c>
    </row>
    <row r="22" spans="1:16" x14ac:dyDescent="0.25">
      <c r="A22" t="s">
        <v>1811</v>
      </c>
      <c r="B22">
        <v>2646</v>
      </c>
      <c r="C22" t="s">
        <v>268</v>
      </c>
      <c r="D22">
        <v>3215</v>
      </c>
      <c r="E22" t="s">
        <v>1812</v>
      </c>
      <c r="F22">
        <v>36.090000000000003</v>
      </c>
      <c r="G22">
        <v>600</v>
      </c>
      <c r="H22">
        <v>0</v>
      </c>
      <c r="I22">
        <f t="shared" si="0"/>
        <v>600</v>
      </c>
      <c r="J22" t="s">
        <v>29</v>
      </c>
      <c r="K22" t="s">
        <v>30</v>
      </c>
      <c r="L22">
        <v>19500101</v>
      </c>
      <c r="M22" t="s">
        <v>264</v>
      </c>
      <c r="N22" t="s">
        <v>1359</v>
      </c>
      <c r="O22">
        <v>2024</v>
      </c>
      <c r="P22">
        <v>0</v>
      </c>
    </row>
    <row r="23" spans="1:16" x14ac:dyDescent="0.25">
      <c r="A23" t="s">
        <v>1813</v>
      </c>
      <c r="B23">
        <v>2745</v>
      </c>
      <c r="C23" t="s">
        <v>268</v>
      </c>
      <c r="D23">
        <v>2936</v>
      </c>
      <c r="E23">
        <v>2937</v>
      </c>
      <c r="F23">
        <v>50.75</v>
      </c>
      <c r="G23">
        <v>600</v>
      </c>
      <c r="H23">
        <v>0</v>
      </c>
      <c r="I23">
        <f t="shared" si="0"/>
        <v>600</v>
      </c>
      <c r="J23" t="s">
        <v>29</v>
      </c>
      <c r="K23" t="s">
        <v>30</v>
      </c>
      <c r="L23">
        <v>20010101</v>
      </c>
      <c r="M23" t="s">
        <v>264</v>
      </c>
      <c r="N23" t="s">
        <v>1339</v>
      </c>
      <c r="O23">
        <v>2024</v>
      </c>
      <c r="P23">
        <v>0</v>
      </c>
    </row>
    <row r="24" spans="1:16" x14ac:dyDescent="0.25">
      <c r="A24" t="s">
        <v>1814</v>
      </c>
      <c r="B24">
        <v>2746</v>
      </c>
      <c r="C24" t="s">
        <v>268</v>
      </c>
      <c r="D24">
        <v>2937</v>
      </c>
      <c r="E24">
        <v>2938</v>
      </c>
      <c r="F24">
        <v>33.549999999999997</v>
      </c>
      <c r="G24">
        <v>600</v>
      </c>
      <c r="H24">
        <v>0</v>
      </c>
      <c r="I24">
        <f t="shared" si="0"/>
        <v>600</v>
      </c>
      <c r="J24" t="s">
        <v>29</v>
      </c>
      <c r="K24" t="s">
        <v>30</v>
      </c>
      <c r="L24">
        <v>20010101</v>
      </c>
      <c r="M24" t="s">
        <v>264</v>
      </c>
      <c r="N24" t="s">
        <v>1339</v>
      </c>
      <c r="O24">
        <v>2024</v>
      </c>
      <c r="P24">
        <v>0</v>
      </c>
    </row>
    <row r="25" spans="1:16" x14ac:dyDescent="0.25">
      <c r="A25" t="s">
        <v>1815</v>
      </c>
      <c r="B25">
        <v>291</v>
      </c>
      <c r="C25" t="s">
        <v>268</v>
      </c>
      <c r="D25">
        <v>1404</v>
      </c>
      <c r="E25">
        <v>1574</v>
      </c>
      <c r="F25">
        <v>8.57</v>
      </c>
      <c r="G25">
        <v>600</v>
      </c>
      <c r="H25">
        <v>0</v>
      </c>
      <c r="I25">
        <f t="shared" si="0"/>
        <v>600</v>
      </c>
      <c r="J25" t="s">
        <v>29</v>
      </c>
      <c r="K25" t="s">
        <v>30</v>
      </c>
      <c r="L25">
        <v>19920101</v>
      </c>
      <c r="M25" t="s">
        <v>264</v>
      </c>
      <c r="N25" t="s">
        <v>558</v>
      </c>
      <c r="O25">
        <v>2024</v>
      </c>
      <c r="P25">
        <v>0</v>
      </c>
    </row>
    <row r="26" spans="1:16" x14ac:dyDescent="0.25">
      <c r="A26" t="s">
        <v>1816</v>
      </c>
      <c r="B26">
        <v>3281</v>
      </c>
      <c r="C26" t="s">
        <v>28</v>
      </c>
      <c r="D26">
        <v>3192</v>
      </c>
      <c r="E26">
        <v>1289</v>
      </c>
      <c r="F26">
        <v>18.46</v>
      </c>
      <c r="G26">
        <v>600</v>
      </c>
      <c r="H26">
        <v>0</v>
      </c>
      <c r="I26">
        <f t="shared" si="0"/>
        <v>600</v>
      </c>
      <c r="J26" t="s">
        <v>29</v>
      </c>
      <c r="K26" t="s">
        <v>30</v>
      </c>
      <c r="L26">
        <v>19800101</v>
      </c>
      <c r="M26" t="s">
        <v>264</v>
      </c>
      <c r="N26" t="s">
        <v>1318</v>
      </c>
      <c r="O26">
        <v>2024</v>
      </c>
      <c r="P26">
        <v>0</v>
      </c>
    </row>
    <row r="27" spans="1:16" x14ac:dyDescent="0.25">
      <c r="A27" t="s">
        <v>1817</v>
      </c>
      <c r="B27">
        <v>3362</v>
      </c>
      <c r="C27" t="s">
        <v>268</v>
      </c>
      <c r="D27">
        <v>2935</v>
      </c>
      <c r="E27">
        <v>2936</v>
      </c>
      <c r="F27">
        <v>50.75</v>
      </c>
      <c r="G27">
        <v>600</v>
      </c>
      <c r="H27">
        <v>0</v>
      </c>
      <c r="I27">
        <f t="shared" si="0"/>
        <v>600</v>
      </c>
      <c r="J27" t="s">
        <v>29</v>
      </c>
      <c r="K27" t="s">
        <v>30</v>
      </c>
      <c r="L27">
        <v>20010101</v>
      </c>
      <c r="M27" t="s">
        <v>264</v>
      </c>
      <c r="N27" t="s">
        <v>1339</v>
      </c>
      <c r="O27">
        <v>2024</v>
      </c>
      <c r="P27">
        <v>0</v>
      </c>
    </row>
    <row r="28" spans="1:16" x14ac:dyDescent="0.25">
      <c r="A28" t="s">
        <v>1818</v>
      </c>
      <c r="B28">
        <v>3389</v>
      </c>
      <c r="C28" t="s">
        <v>268</v>
      </c>
      <c r="D28">
        <v>2925</v>
      </c>
      <c r="E28">
        <v>3031</v>
      </c>
      <c r="F28">
        <v>51.36</v>
      </c>
      <c r="G28">
        <v>600</v>
      </c>
      <c r="H28">
        <v>0</v>
      </c>
      <c r="I28">
        <f t="shared" si="0"/>
        <v>600</v>
      </c>
      <c r="J28" t="s">
        <v>29</v>
      </c>
      <c r="K28" t="s">
        <v>30</v>
      </c>
      <c r="L28">
        <v>20010101</v>
      </c>
      <c r="M28" t="s">
        <v>264</v>
      </c>
      <c r="N28" t="s">
        <v>1333</v>
      </c>
      <c r="O28">
        <v>2024</v>
      </c>
      <c r="P28">
        <v>0</v>
      </c>
    </row>
    <row r="29" spans="1:16" x14ac:dyDescent="0.25">
      <c r="A29" t="s">
        <v>1819</v>
      </c>
      <c r="B29">
        <v>3419</v>
      </c>
      <c r="C29" t="s">
        <v>268</v>
      </c>
      <c r="D29">
        <v>3033</v>
      </c>
      <c r="E29">
        <v>3035</v>
      </c>
      <c r="F29">
        <v>51.36</v>
      </c>
      <c r="G29">
        <v>600</v>
      </c>
      <c r="H29">
        <v>0</v>
      </c>
      <c r="I29">
        <f t="shared" si="0"/>
        <v>600</v>
      </c>
      <c r="J29" t="s">
        <v>29</v>
      </c>
      <c r="K29" t="s">
        <v>30</v>
      </c>
      <c r="L29">
        <v>20010101</v>
      </c>
      <c r="M29" t="s">
        <v>264</v>
      </c>
      <c r="N29" t="s">
        <v>1333</v>
      </c>
      <c r="O29">
        <v>2024</v>
      </c>
      <c r="P29">
        <v>0</v>
      </c>
    </row>
    <row r="30" spans="1:16" x14ac:dyDescent="0.25">
      <c r="A30" t="s">
        <v>1820</v>
      </c>
      <c r="B30">
        <v>3422</v>
      </c>
      <c r="C30" t="s">
        <v>268</v>
      </c>
      <c r="D30">
        <v>3037</v>
      </c>
      <c r="E30">
        <v>3039</v>
      </c>
      <c r="F30">
        <v>51.37</v>
      </c>
      <c r="G30">
        <v>600</v>
      </c>
      <c r="H30">
        <v>0</v>
      </c>
      <c r="I30">
        <f t="shared" si="0"/>
        <v>600</v>
      </c>
      <c r="J30" t="s">
        <v>29</v>
      </c>
      <c r="K30" t="s">
        <v>30</v>
      </c>
      <c r="L30">
        <v>20010101</v>
      </c>
      <c r="M30" t="s">
        <v>264</v>
      </c>
      <c r="N30" t="s">
        <v>1333</v>
      </c>
      <c r="O30">
        <v>2024</v>
      </c>
      <c r="P30">
        <v>0</v>
      </c>
    </row>
    <row r="31" spans="1:16" x14ac:dyDescent="0.25">
      <c r="A31" t="s">
        <v>1821</v>
      </c>
      <c r="B31">
        <v>3426</v>
      </c>
      <c r="C31" t="s">
        <v>268</v>
      </c>
      <c r="D31">
        <v>3043</v>
      </c>
      <c r="E31">
        <v>3045</v>
      </c>
      <c r="F31">
        <v>36.89</v>
      </c>
      <c r="G31">
        <v>600</v>
      </c>
      <c r="H31">
        <v>0</v>
      </c>
      <c r="I31">
        <f t="shared" si="0"/>
        <v>600</v>
      </c>
      <c r="J31" t="s">
        <v>29</v>
      </c>
      <c r="K31" t="s">
        <v>30</v>
      </c>
      <c r="L31">
        <v>20010101</v>
      </c>
      <c r="M31" t="s">
        <v>264</v>
      </c>
      <c r="N31" t="s">
        <v>1378</v>
      </c>
      <c r="O31">
        <v>2024</v>
      </c>
      <c r="P31">
        <v>0</v>
      </c>
    </row>
    <row r="32" spans="1:16" x14ac:dyDescent="0.25">
      <c r="A32" t="s">
        <v>1822</v>
      </c>
      <c r="B32">
        <v>3429</v>
      </c>
      <c r="C32" t="s">
        <v>268</v>
      </c>
      <c r="D32">
        <v>3047</v>
      </c>
      <c r="E32">
        <v>3049</v>
      </c>
      <c r="F32">
        <v>36.9</v>
      </c>
      <c r="G32">
        <v>600</v>
      </c>
      <c r="H32">
        <v>0</v>
      </c>
      <c r="I32">
        <f t="shared" si="0"/>
        <v>600</v>
      </c>
      <c r="J32" t="s">
        <v>29</v>
      </c>
      <c r="K32" t="s">
        <v>30</v>
      </c>
      <c r="L32">
        <v>20010101</v>
      </c>
      <c r="M32" t="s">
        <v>264</v>
      </c>
      <c r="N32" t="s">
        <v>1378</v>
      </c>
      <c r="O32">
        <v>2024</v>
      </c>
      <c r="P32">
        <v>0</v>
      </c>
    </row>
    <row r="33" spans="1:16" x14ac:dyDescent="0.25">
      <c r="A33" t="s">
        <v>1823</v>
      </c>
      <c r="B33">
        <v>3454</v>
      </c>
      <c r="C33" t="s">
        <v>268</v>
      </c>
      <c r="D33" t="s">
        <v>1175</v>
      </c>
      <c r="E33">
        <v>3194</v>
      </c>
      <c r="F33">
        <v>28.42</v>
      </c>
      <c r="G33">
        <v>600</v>
      </c>
      <c r="H33">
        <v>0</v>
      </c>
      <c r="I33">
        <f t="shared" si="0"/>
        <v>600</v>
      </c>
      <c r="J33" t="s">
        <v>29</v>
      </c>
      <c r="K33" t="s">
        <v>1383</v>
      </c>
      <c r="L33">
        <v>20100101</v>
      </c>
      <c r="M33" t="s">
        <v>264</v>
      </c>
      <c r="N33" t="s">
        <v>1133</v>
      </c>
      <c r="O33">
        <v>2024</v>
      </c>
      <c r="P33">
        <v>0</v>
      </c>
    </row>
    <row r="34" spans="1:16" x14ac:dyDescent="0.25">
      <c r="A34" t="s">
        <v>1824</v>
      </c>
      <c r="B34">
        <v>3455</v>
      </c>
      <c r="C34" t="s">
        <v>268</v>
      </c>
      <c r="D34">
        <v>3194</v>
      </c>
      <c r="E34">
        <v>3151</v>
      </c>
      <c r="F34">
        <v>24.92</v>
      </c>
      <c r="G34">
        <v>600</v>
      </c>
      <c r="H34">
        <v>0</v>
      </c>
      <c r="I34">
        <f t="shared" si="0"/>
        <v>600</v>
      </c>
      <c r="J34" t="s">
        <v>29</v>
      </c>
      <c r="K34" t="s">
        <v>1383</v>
      </c>
      <c r="L34">
        <v>20100101</v>
      </c>
      <c r="M34" t="s">
        <v>264</v>
      </c>
      <c r="N34" t="s">
        <v>1133</v>
      </c>
      <c r="O34">
        <v>2024</v>
      </c>
      <c r="P34">
        <v>0</v>
      </c>
    </row>
    <row r="35" spans="1:16" x14ac:dyDescent="0.25">
      <c r="A35" t="s">
        <v>1825</v>
      </c>
      <c r="B35">
        <v>3753</v>
      </c>
      <c r="C35" t="s">
        <v>268</v>
      </c>
      <c r="D35" t="s">
        <v>1826</v>
      </c>
      <c r="E35" t="s">
        <v>1175</v>
      </c>
      <c r="F35">
        <v>17.41</v>
      </c>
      <c r="G35">
        <v>600</v>
      </c>
      <c r="H35">
        <v>0</v>
      </c>
      <c r="I35">
        <f t="shared" si="0"/>
        <v>600</v>
      </c>
      <c r="J35" t="s">
        <v>29</v>
      </c>
      <c r="K35" t="s">
        <v>30</v>
      </c>
      <c r="L35">
        <v>19800101</v>
      </c>
      <c r="M35" t="s">
        <v>264</v>
      </c>
      <c r="N35" t="s">
        <v>498</v>
      </c>
      <c r="O35">
        <v>2024</v>
      </c>
      <c r="P35">
        <v>0</v>
      </c>
    </row>
    <row r="36" spans="1:16" x14ac:dyDescent="0.25">
      <c r="A36" t="s">
        <v>1827</v>
      </c>
      <c r="B36">
        <v>3757</v>
      </c>
      <c r="C36" t="s">
        <v>268</v>
      </c>
      <c r="D36">
        <v>3275</v>
      </c>
      <c r="E36">
        <v>3279</v>
      </c>
      <c r="F36">
        <v>53</v>
      </c>
      <c r="G36">
        <v>600</v>
      </c>
      <c r="H36">
        <v>0</v>
      </c>
      <c r="I36">
        <f t="shared" si="0"/>
        <v>600</v>
      </c>
      <c r="J36" t="s">
        <v>29</v>
      </c>
      <c r="K36" t="s">
        <v>1383</v>
      </c>
      <c r="L36">
        <v>19800101</v>
      </c>
      <c r="M36" t="s">
        <v>264</v>
      </c>
      <c r="N36" t="s">
        <v>1400</v>
      </c>
      <c r="O36">
        <v>2024</v>
      </c>
      <c r="P36">
        <v>0</v>
      </c>
    </row>
    <row r="37" spans="1:16" x14ac:dyDescent="0.25">
      <c r="A37" t="s">
        <v>1828</v>
      </c>
      <c r="B37">
        <v>3758</v>
      </c>
      <c r="C37" t="s">
        <v>268</v>
      </c>
      <c r="D37">
        <v>3279</v>
      </c>
      <c r="E37">
        <v>2926</v>
      </c>
      <c r="F37">
        <v>62.01</v>
      </c>
      <c r="G37">
        <v>600</v>
      </c>
      <c r="H37">
        <v>0</v>
      </c>
      <c r="I37">
        <f t="shared" si="0"/>
        <v>600</v>
      </c>
      <c r="J37" t="s">
        <v>29</v>
      </c>
      <c r="K37" t="s">
        <v>1383</v>
      </c>
      <c r="L37">
        <v>19800101</v>
      </c>
      <c r="M37" t="s">
        <v>264</v>
      </c>
      <c r="N37" t="s">
        <v>1400</v>
      </c>
      <c r="O37">
        <v>2024</v>
      </c>
      <c r="P37">
        <v>0</v>
      </c>
    </row>
    <row r="38" spans="1:16" x14ac:dyDescent="0.25">
      <c r="A38" t="s">
        <v>1829</v>
      </c>
      <c r="B38">
        <v>3964</v>
      </c>
      <c r="C38" t="s">
        <v>268</v>
      </c>
      <c r="D38">
        <v>3041</v>
      </c>
      <c r="E38">
        <v>3043</v>
      </c>
      <c r="F38">
        <v>39.299999999999997</v>
      </c>
      <c r="G38">
        <v>600</v>
      </c>
      <c r="H38">
        <v>0</v>
      </c>
      <c r="I38">
        <f t="shared" si="0"/>
        <v>600</v>
      </c>
      <c r="J38" t="s">
        <v>29</v>
      </c>
      <c r="K38" t="s">
        <v>30</v>
      </c>
      <c r="L38">
        <v>20010101</v>
      </c>
      <c r="M38" t="s">
        <v>264</v>
      </c>
      <c r="N38" t="s">
        <v>1333</v>
      </c>
      <c r="O38">
        <v>2024</v>
      </c>
      <c r="P38">
        <v>0</v>
      </c>
    </row>
    <row r="39" spans="1:16" x14ac:dyDescent="0.25">
      <c r="A39" t="s">
        <v>1830</v>
      </c>
      <c r="B39">
        <v>3965</v>
      </c>
      <c r="C39" t="s">
        <v>268</v>
      </c>
      <c r="D39">
        <v>3045</v>
      </c>
      <c r="E39">
        <v>3047</v>
      </c>
      <c r="F39">
        <v>39.299999999999997</v>
      </c>
      <c r="G39">
        <v>600</v>
      </c>
      <c r="H39">
        <v>0</v>
      </c>
      <c r="I39">
        <f t="shared" si="0"/>
        <v>600</v>
      </c>
      <c r="J39" t="s">
        <v>29</v>
      </c>
      <c r="K39" t="s">
        <v>30</v>
      </c>
      <c r="L39">
        <v>20010101</v>
      </c>
      <c r="M39" t="s">
        <v>264</v>
      </c>
      <c r="N39" t="s">
        <v>1378</v>
      </c>
      <c r="O39">
        <v>2024</v>
      </c>
      <c r="P39">
        <v>0</v>
      </c>
    </row>
    <row r="40" spans="1:16" x14ac:dyDescent="0.25">
      <c r="A40" t="s">
        <v>1831</v>
      </c>
      <c r="B40">
        <v>3966</v>
      </c>
      <c r="C40" t="s">
        <v>268</v>
      </c>
      <c r="D40">
        <v>3049</v>
      </c>
      <c r="E40">
        <v>3051</v>
      </c>
      <c r="F40">
        <v>41.42</v>
      </c>
      <c r="G40">
        <v>600</v>
      </c>
      <c r="H40">
        <v>0</v>
      </c>
      <c r="I40">
        <f t="shared" si="0"/>
        <v>600</v>
      </c>
      <c r="J40" t="s">
        <v>29</v>
      </c>
      <c r="K40" t="s">
        <v>30</v>
      </c>
      <c r="L40">
        <v>20010101</v>
      </c>
      <c r="M40" t="s">
        <v>264</v>
      </c>
      <c r="N40" t="s">
        <v>1378</v>
      </c>
      <c r="O40">
        <v>2024</v>
      </c>
      <c r="P40">
        <v>0</v>
      </c>
    </row>
    <row r="41" spans="1:16" x14ac:dyDescent="0.25">
      <c r="A41" t="s">
        <v>1832</v>
      </c>
      <c r="B41">
        <v>454</v>
      </c>
      <c r="C41" t="s">
        <v>28</v>
      </c>
      <c r="D41">
        <v>1274</v>
      </c>
      <c r="E41">
        <v>1277</v>
      </c>
      <c r="F41">
        <v>36.270000000000003</v>
      </c>
      <c r="G41">
        <v>600</v>
      </c>
      <c r="H41">
        <v>0</v>
      </c>
      <c r="I41">
        <f t="shared" si="0"/>
        <v>600</v>
      </c>
      <c r="J41" t="s">
        <v>29</v>
      </c>
      <c r="K41" t="s">
        <v>30</v>
      </c>
      <c r="L41">
        <v>19800101</v>
      </c>
      <c r="M41" t="s">
        <v>264</v>
      </c>
      <c r="N41" t="s">
        <v>1315</v>
      </c>
      <c r="O41">
        <v>2024</v>
      </c>
      <c r="P41">
        <v>0</v>
      </c>
    </row>
    <row r="42" spans="1:16" x14ac:dyDescent="0.25">
      <c r="A42" t="s">
        <v>1833</v>
      </c>
      <c r="B42">
        <v>886</v>
      </c>
      <c r="C42" t="s">
        <v>268</v>
      </c>
      <c r="D42">
        <v>1574</v>
      </c>
      <c r="E42" t="s">
        <v>1834</v>
      </c>
      <c r="F42">
        <v>20.77</v>
      </c>
      <c r="G42">
        <v>600</v>
      </c>
      <c r="H42">
        <v>0</v>
      </c>
      <c r="I42">
        <f t="shared" si="0"/>
        <v>600</v>
      </c>
      <c r="J42" t="s">
        <v>29</v>
      </c>
      <c r="K42" t="s">
        <v>30</v>
      </c>
      <c r="L42">
        <v>19920101</v>
      </c>
      <c r="M42" t="s">
        <v>264</v>
      </c>
      <c r="N42" t="s">
        <v>558</v>
      </c>
      <c r="O42">
        <v>2024</v>
      </c>
      <c r="P42">
        <v>0</v>
      </c>
    </row>
    <row r="43" spans="1:16" x14ac:dyDescent="0.25">
      <c r="A43" t="s">
        <v>1835</v>
      </c>
      <c r="B43">
        <v>887</v>
      </c>
      <c r="C43" t="s">
        <v>268</v>
      </c>
      <c r="D43">
        <v>1574</v>
      </c>
      <c r="E43">
        <v>1606</v>
      </c>
      <c r="F43">
        <v>29.2</v>
      </c>
      <c r="G43">
        <v>600</v>
      </c>
      <c r="H43">
        <v>0</v>
      </c>
      <c r="I43">
        <f t="shared" si="0"/>
        <v>600</v>
      </c>
      <c r="J43" t="s">
        <v>29</v>
      </c>
      <c r="K43" t="s">
        <v>30</v>
      </c>
      <c r="L43">
        <v>19920101</v>
      </c>
      <c r="M43" t="s">
        <v>264</v>
      </c>
      <c r="N43" t="s">
        <v>558</v>
      </c>
      <c r="O43">
        <v>2024</v>
      </c>
      <c r="P43">
        <v>0</v>
      </c>
    </row>
    <row r="44" spans="1:16" x14ac:dyDescent="0.25">
      <c r="F44">
        <f>SUM(F2:F43)</f>
        <v>1369.75</v>
      </c>
    </row>
  </sheetData>
  <autoFilter ref="A1:P43" xr:uid="{5B932A52-97B4-4E9A-97E8-1CB23E2BF40D}">
    <sortState xmlns:xlrd2="http://schemas.microsoft.com/office/spreadsheetml/2017/richdata2" ref="A2:P43">
      <sortCondition descending="1" ref="P1:P43"/>
    </sortState>
  </autoFilter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0FA62-34E7-4849-994F-0F47EAF9122D}">
  <sheetPr>
    <tabColor rgb="FFFFC000"/>
  </sheetPr>
  <dimension ref="A1:P3"/>
  <sheetViews>
    <sheetView workbookViewId="0">
      <selection activeCell="F3" sqref="F3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1801</v>
      </c>
      <c r="B2">
        <v>1329</v>
      </c>
      <c r="C2" t="s">
        <v>268</v>
      </c>
      <c r="D2" t="s">
        <v>1802</v>
      </c>
      <c r="E2">
        <v>2820</v>
      </c>
      <c r="F2">
        <v>10.3</v>
      </c>
      <c r="G2">
        <v>600</v>
      </c>
      <c r="H2">
        <v>0</v>
      </c>
      <c r="I2">
        <f t="shared" ref="I2" si="0">G2</f>
        <v>600</v>
      </c>
      <c r="J2" t="s">
        <v>29</v>
      </c>
      <c r="K2" t="s">
        <v>1803</v>
      </c>
      <c r="L2">
        <v>20060101</v>
      </c>
      <c r="M2" t="s">
        <v>264</v>
      </c>
      <c r="N2" t="s">
        <v>1313</v>
      </c>
      <c r="O2">
        <v>2024</v>
      </c>
      <c r="P2">
        <v>0</v>
      </c>
    </row>
    <row r="3" spans="1:16" x14ac:dyDescent="0.25">
      <c r="F3">
        <f>SUM(F2)</f>
        <v>10.3</v>
      </c>
    </row>
  </sheetData>
  <autoFilter ref="A1:P2" xr:uid="{5B932A52-97B4-4E9A-97E8-1CB23E2BF40D}">
    <sortState xmlns:xlrd2="http://schemas.microsoft.com/office/spreadsheetml/2017/richdata2" ref="A2:P2">
      <sortCondition descending="1" ref="P1:P2"/>
    </sortState>
  </autoFilter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CFE1C-C90F-4081-AFE1-4B2D9D39C126}">
  <sheetPr>
    <tabColor rgb="FFFFC000"/>
  </sheetPr>
  <dimension ref="A1:P14"/>
  <sheetViews>
    <sheetView workbookViewId="0">
      <selection activeCell="F14" sqref="F14"/>
    </sheetView>
  </sheetViews>
  <sheetFormatPr defaultColWidth="20.42578125" defaultRowHeight="15" x14ac:dyDescent="0.25"/>
  <cols>
    <col min="1" max="1" width="20.140625" customWidth="1"/>
    <col min="2" max="2" width="7.28515625" bestFit="1" customWidth="1"/>
    <col min="3" max="3" width="14.85546875" bestFit="1" customWidth="1"/>
    <col min="4" max="4" width="9" bestFit="1" customWidth="1"/>
    <col min="5" max="5" width="8.85546875" bestFit="1" customWidth="1"/>
    <col min="6" max="6" width="6.28515625" bestFit="1" customWidth="1"/>
    <col min="7" max="7" width="4" bestFit="1" customWidth="1"/>
    <col min="8" max="8" width="3.7109375" bestFit="1" customWidth="1"/>
    <col min="9" max="9" width="7.85546875" bestFit="1" customWidth="1"/>
    <col min="10" max="10" width="5.28515625" bestFit="1" customWidth="1"/>
    <col min="11" max="11" width="12.570312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ht="30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</row>
    <row r="2" spans="1:16" ht="30" x14ac:dyDescent="0.25">
      <c r="A2" s="1" t="s">
        <v>180</v>
      </c>
      <c r="B2" s="1">
        <v>1863</v>
      </c>
      <c r="C2" s="1" t="s">
        <v>28</v>
      </c>
      <c r="D2" s="1">
        <v>1036</v>
      </c>
      <c r="E2" s="1">
        <v>1035</v>
      </c>
      <c r="F2" s="1">
        <v>11.28</v>
      </c>
      <c r="G2" s="1">
        <v>600</v>
      </c>
      <c r="H2" s="1">
        <v>0</v>
      </c>
      <c r="I2" s="1">
        <f t="shared" ref="I2:I9" si="0">G2</f>
        <v>600</v>
      </c>
      <c r="J2" s="1" t="s">
        <v>29</v>
      </c>
      <c r="K2" s="1" t="s">
        <v>30</v>
      </c>
      <c r="L2" s="1">
        <v>19720101</v>
      </c>
      <c r="M2" s="1" t="s">
        <v>161</v>
      </c>
      <c r="N2" s="1" t="s">
        <v>162</v>
      </c>
      <c r="O2" s="1">
        <v>2024</v>
      </c>
      <c r="P2" s="1">
        <v>2024</v>
      </c>
    </row>
    <row r="3" spans="1:16" ht="30" x14ac:dyDescent="0.25">
      <c r="A3" s="1" t="s">
        <v>183</v>
      </c>
      <c r="B3" s="1">
        <v>1865</v>
      </c>
      <c r="C3" s="1" t="s">
        <v>28</v>
      </c>
      <c r="D3" s="1">
        <v>1037</v>
      </c>
      <c r="E3" s="1">
        <v>1036</v>
      </c>
      <c r="F3" s="1">
        <v>42.55</v>
      </c>
      <c r="G3" s="1">
        <v>600</v>
      </c>
      <c r="H3" s="1">
        <v>0</v>
      </c>
      <c r="I3" s="1">
        <f t="shared" si="0"/>
        <v>600</v>
      </c>
      <c r="J3" s="1" t="s">
        <v>29</v>
      </c>
      <c r="K3" s="1" t="s">
        <v>30</v>
      </c>
      <c r="L3" s="1">
        <v>19720101</v>
      </c>
      <c r="M3" s="1" t="s">
        <v>161</v>
      </c>
      <c r="N3" s="1" t="s">
        <v>162</v>
      </c>
      <c r="O3" s="1">
        <v>2024</v>
      </c>
      <c r="P3" s="1">
        <v>2024</v>
      </c>
    </row>
    <row r="4" spans="1:16" ht="30" x14ac:dyDescent="0.25">
      <c r="A4" s="1" t="s">
        <v>184</v>
      </c>
      <c r="B4" s="1">
        <v>1866</v>
      </c>
      <c r="C4" s="1" t="s">
        <v>28</v>
      </c>
      <c r="D4" s="1">
        <v>1038</v>
      </c>
      <c r="E4" s="1">
        <v>1037</v>
      </c>
      <c r="F4" s="1">
        <v>18.21</v>
      </c>
      <c r="G4" s="1">
        <v>600</v>
      </c>
      <c r="H4" s="1">
        <v>0</v>
      </c>
      <c r="I4" s="1">
        <f t="shared" si="0"/>
        <v>600</v>
      </c>
      <c r="J4" s="1" t="s">
        <v>29</v>
      </c>
      <c r="K4" s="1" t="s">
        <v>30</v>
      </c>
      <c r="L4" s="1">
        <v>19720101</v>
      </c>
      <c r="M4" s="1" t="s">
        <v>161</v>
      </c>
      <c r="N4" s="1" t="s">
        <v>162</v>
      </c>
      <c r="O4" s="1">
        <v>2024</v>
      </c>
      <c r="P4" s="1">
        <v>2024</v>
      </c>
    </row>
    <row r="5" spans="1:16" ht="30" x14ac:dyDescent="0.25">
      <c r="A5" s="1" t="s">
        <v>189</v>
      </c>
      <c r="B5" s="1">
        <v>1869</v>
      </c>
      <c r="C5" s="1" t="s">
        <v>28</v>
      </c>
      <c r="D5" s="1">
        <v>1039</v>
      </c>
      <c r="E5" s="1">
        <v>1038</v>
      </c>
      <c r="F5" s="1">
        <v>8.57</v>
      </c>
      <c r="G5" s="1">
        <v>600</v>
      </c>
      <c r="H5" s="1">
        <v>0</v>
      </c>
      <c r="I5" s="1">
        <f t="shared" si="0"/>
        <v>600</v>
      </c>
      <c r="J5" s="1" t="s">
        <v>29</v>
      </c>
      <c r="K5" s="1" t="s">
        <v>30</v>
      </c>
      <c r="L5" s="1">
        <v>19720101</v>
      </c>
      <c r="M5" s="1" t="s">
        <v>161</v>
      </c>
      <c r="N5" s="1" t="s">
        <v>162</v>
      </c>
      <c r="O5" s="1">
        <v>2024</v>
      </c>
      <c r="P5" s="1">
        <v>2024</v>
      </c>
    </row>
    <row r="6" spans="1:16" ht="30" x14ac:dyDescent="0.25">
      <c r="A6" s="1" t="s">
        <v>190</v>
      </c>
      <c r="B6" s="1">
        <v>1870</v>
      </c>
      <c r="C6" s="1" t="s">
        <v>28</v>
      </c>
      <c r="D6" s="1">
        <v>1040</v>
      </c>
      <c r="E6" s="1">
        <v>1039</v>
      </c>
      <c r="F6" s="1">
        <v>48.53</v>
      </c>
      <c r="G6" s="1">
        <v>600</v>
      </c>
      <c r="H6" s="1">
        <v>0</v>
      </c>
      <c r="I6" s="1">
        <f t="shared" si="0"/>
        <v>600</v>
      </c>
      <c r="J6" s="1" t="s">
        <v>29</v>
      </c>
      <c r="K6" s="1" t="s">
        <v>30</v>
      </c>
      <c r="L6" s="1">
        <v>19720101</v>
      </c>
      <c r="M6" s="1" t="s">
        <v>161</v>
      </c>
      <c r="N6" s="1" t="s">
        <v>162</v>
      </c>
      <c r="O6" s="1">
        <v>2024</v>
      </c>
      <c r="P6" s="1">
        <v>2024</v>
      </c>
    </row>
    <row r="7" spans="1:16" ht="30" x14ac:dyDescent="0.25">
      <c r="A7" s="1" t="s">
        <v>191</v>
      </c>
      <c r="B7" s="1">
        <v>1872</v>
      </c>
      <c r="C7" s="1" t="s">
        <v>28</v>
      </c>
      <c r="D7" s="1">
        <v>1069</v>
      </c>
      <c r="E7" s="1">
        <v>1040</v>
      </c>
      <c r="F7" s="1">
        <v>7.12</v>
      </c>
      <c r="G7" s="1">
        <v>600</v>
      </c>
      <c r="H7" s="1">
        <v>0</v>
      </c>
      <c r="I7" s="1">
        <f t="shared" si="0"/>
        <v>600</v>
      </c>
      <c r="J7" s="1" t="s">
        <v>29</v>
      </c>
      <c r="K7" s="1" t="s">
        <v>30</v>
      </c>
      <c r="L7" s="1">
        <v>19730101</v>
      </c>
      <c r="M7" s="1" t="s">
        <v>161</v>
      </c>
      <c r="N7" s="1" t="s">
        <v>162</v>
      </c>
      <c r="O7" s="1">
        <v>2024</v>
      </c>
      <c r="P7" s="1">
        <v>2024</v>
      </c>
    </row>
    <row r="8" spans="1:16" ht="30" x14ac:dyDescent="0.25">
      <c r="A8" s="1" t="s">
        <v>198</v>
      </c>
      <c r="B8" s="1">
        <v>1881</v>
      </c>
      <c r="C8" s="1" t="s">
        <v>28</v>
      </c>
      <c r="D8" s="1">
        <v>1055</v>
      </c>
      <c r="E8" s="1">
        <v>1046</v>
      </c>
      <c r="F8" s="1">
        <v>26.15</v>
      </c>
      <c r="G8" s="1">
        <v>600</v>
      </c>
      <c r="H8" s="1">
        <v>0</v>
      </c>
      <c r="I8" s="1">
        <f t="shared" si="0"/>
        <v>600</v>
      </c>
      <c r="J8" s="1" t="s">
        <v>29</v>
      </c>
      <c r="K8" s="1" t="s">
        <v>30</v>
      </c>
      <c r="L8" s="1">
        <v>19730101</v>
      </c>
      <c r="M8" s="1" t="s">
        <v>161</v>
      </c>
      <c r="N8" s="1" t="s">
        <v>199</v>
      </c>
      <c r="O8" s="1">
        <v>2024</v>
      </c>
      <c r="P8" s="1">
        <v>2024</v>
      </c>
    </row>
    <row r="9" spans="1:16" ht="30" x14ac:dyDescent="0.25">
      <c r="A9" s="1" t="s">
        <v>207</v>
      </c>
      <c r="B9" s="1">
        <v>1890</v>
      </c>
      <c r="C9" s="1" t="s">
        <v>28</v>
      </c>
      <c r="D9" s="1">
        <v>1057</v>
      </c>
      <c r="E9" s="1">
        <v>1055</v>
      </c>
      <c r="F9" s="1">
        <v>8.19</v>
      </c>
      <c r="G9" s="1">
        <v>600</v>
      </c>
      <c r="H9" s="1">
        <v>0</v>
      </c>
      <c r="I9" s="1">
        <f t="shared" si="0"/>
        <v>600</v>
      </c>
      <c r="J9" s="1" t="s">
        <v>29</v>
      </c>
      <c r="K9" s="1" t="s">
        <v>30</v>
      </c>
      <c r="L9" s="1">
        <v>19730101</v>
      </c>
      <c r="M9" s="1" t="s">
        <v>161</v>
      </c>
      <c r="N9" s="1" t="s">
        <v>199</v>
      </c>
      <c r="O9" s="1">
        <v>2024</v>
      </c>
      <c r="P9" s="1">
        <v>2024</v>
      </c>
    </row>
    <row r="10" spans="1:16" ht="30" x14ac:dyDescent="0.25">
      <c r="A10" s="1" t="s">
        <v>347</v>
      </c>
      <c r="B10" s="1">
        <v>1550</v>
      </c>
      <c r="C10" s="1" t="s">
        <v>268</v>
      </c>
      <c r="D10" s="1">
        <v>1752</v>
      </c>
      <c r="E10" s="1">
        <v>1751</v>
      </c>
      <c r="F10" s="1">
        <v>14.31</v>
      </c>
      <c r="G10" s="1">
        <v>600</v>
      </c>
      <c r="H10" s="1">
        <v>0</v>
      </c>
      <c r="I10" s="1">
        <f t="shared" ref="I10:I12" si="1">G10</f>
        <v>600</v>
      </c>
      <c r="J10" s="1" t="s">
        <v>29</v>
      </c>
      <c r="K10" s="1" t="s">
        <v>30</v>
      </c>
      <c r="L10" s="1">
        <v>19860101</v>
      </c>
      <c r="M10" s="1" t="s">
        <v>264</v>
      </c>
      <c r="N10" s="1" t="s">
        <v>307</v>
      </c>
      <c r="O10" s="1">
        <v>2024</v>
      </c>
      <c r="P10" s="1">
        <v>2024</v>
      </c>
    </row>
    <row r="11" spans="1:16" ht="30" x14ac:dyDescent="0.25">
      <c r="A11" s="1" t="s">
        <v>368</v>
      </c>
      <c r="B11" s="1">
        <v>21</v>
      </c>
      <c r="C11" s="1" t="s">
        <v>268</v>
      </c>
      <c r="D11" s="1" t="s">
        <v>369</v>
      </c>
      <c r="E11" s="1" t="s">
        <v>370</v>
      </c>
      <c r="F11" s="1">
        <v>8.3000000000000007</v>
      </c>
      <c r="G11" s="1">
        <v>600</v>
      </c>
      <c r="H11" s="1">
        <v>0</v>
      </c>
      <c r="I11" s="1">
        <f t="shared" si="1"/>
        <v>600</v>
      </c>
      <c r="J11" s="1" t="s">
        <v>29</v>
      </c>
      <c r="K11" s="1" t="s">
        <v>30</v>
      </c>
      <c r="L11" s="1">
        <v>19850101</v>
      </c>
      <c r="M11" s="1" t="s">
        <v>264</v>
      </c>
      <c r="N11" s="1" t="s">
        <v>334</v>
      </c>
      <c r="O11" s="1">
        <v>2024</v>
      </c>
      <c r="P11" s="1">
        <v>2024</v>
      </c>
    </row>
    <row r="12" spans="1:16" ht="30" x14ac:dyDescent="0.25">
      <c r="A12" s="1" t="s">
        <v>397</v>
      </c>
      <c r="B12" s="1">
        <v>3264</v>
      </c>
      <c r="C12" s="1" t="s">
        <v>268</v>
      </c>
      <c r="D12" s="1">
        <v>1749</v>
      </c>
      <c r="E12" s="1" t="s">
        <v>346</v>
      </c>
      <c r="F12" s="1">
        <v>3.41</v>
      </c>
      <c r="G12" s="1">
        <v>600</v>
      </c>
      <c r="H12" s="1">
        <v>0</v>
      </c>
      <c r="I12" s="1">
        <f t="shared" si="1"/>
        <v>600</v>
      </c>
      <c r="J12" s="1" t="s">
        <v>29</v>
      </c>
      <c r="K12" s="1" t="s">
        <v>30</v>
      </c>
      <c r="L12" s="1">
        <v>19860101</v>
      </c>
      <c r="M12" s="1" t="s">
        <v>264</v>
      </c>
      <c r="N12" s="1" t="s">
        <v>307</v>
      </c>
      <c r="O12" s="1">
        <v>2024</v>
      </c>
      <c r="P12" s="1">
        <v>2024</v>
      </c>
    </row>
    <row r="13" spans="1:16" ht="30" x14ac:dyDescent="0.25">
      <c r="A13" s="1" t="s">
        <v>409</v>
      </c>
      <c r="B13" s="1">
        <v>3819</v>
      </c>
      <c r="C13" s="1" t="s">
        <v>268</v>
      </c>
      <c r="D13" s="1">
        <v>1751</v>
      </c>
      <c r="E13" s="1" t="s">
        <v>369</v>
      </c>
      <c r="F13" s="1">
        <v>16.93</v>
      </c>
      <c r="G13" s="1">
        <v>600</v>
      </c>
      <c r="H13" s="1">
        <v>0</v>
      </c>
      <c r="I13" s="1">
        <f t="shared" ref="I13" si="2">G13</f>
        <v>600</v>
      </c>
      <c r="J13" s="1" t="s">
        <v>29</v>
      </c>
      <c r="K13" s="1" t="s">
        <v>30</v>
      </c>
      <c r="L13" s="1">
        <v>19860101</v>
      </c>
      <c r="M13" s="1" t="s">
        <v>264</v>
      </c>
      <c r="N13" s="1" t="s">
        <v>307</v>
      </c>
      <c r="O13" s="1">
        <v>2024</v>
      </c>
      <c r="P13" s="1">
        <v>2024</v>
      </c>
    </row>
    <row r="14" spans="1:16" x14ac:dyDescent="0.25">
      <c r="F14">
        <f>SUM(F2:F13)</f>
        <v>213.55</v>
      </c>
    </row>
  </sheetData>
  <autoFilter ref="A1:P13" xr:uid="{4BBFE288-ED4B-48E0-8C0B-B9F0259B9518}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58E7B-4A1D-4162-8D2F-412287B991FC}">
  <sheetPr>
    <tabColor rgb="FFFFC000"/>
  </sheetPr>
  <dimension ref="A1:P9"/>
  <sheetViews>
    <sheetView workbookViewId="0">
      <selection activeCell="F9" sqref="F9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1836</v>
      </c>
      <c r="B2">
        <v>1362</v>
      </c>
      <c r="C2" t="s">
        <v>28</v>
      </c>
      <c r="D2">
        <v>1302</v>
      </c>
      <c r="E2">
        <v>1303</v>
      </c>
      <c r="F2">
        <v>18.059999999999999</v>
      </c>
      <c r="G2">
        <v>700</v>
      </c>
      <c r="H2">
        <v>0</v>
      </c>
      <c r="I2">
        <f t="shared" ref="I2:I8" si="0">G2</f>
        <v>700</v>
      </c>
      <c r="J2" t="s">
        <v>29</v>
      </c>
      <c r="K2" t="s">
        <v>30</v>
      </c>
      <c r="L2">
        <v>19800101</v>
      </c>
      <c r="M2" t="s">
        <v>264</v>
      </c>
      <c r="N2" t="s">
        <v>1318</v>
      </c>
      <c r="O2">
        <v>2024</v>
      </c>
      <c r="P2">
        <v>0</v>
      </c>
    </row>
    <row r="3" spans="1:16" x14ac:dyDescent="0.25">
      <c r="A3" t="s">
        <v>1837</v>
      </c>
      <c r="B3">
        <v>1532</v>
      </c>
      <c r="C3" t="s">
        <v>268</v>
      </c>
      <c r="D3" t="s">
        <v>1838</v>
      </c>
      <c r="E3" t="s">
        <v>1839</v>
      </c>
      <c r="F3">
        <v>5.18</v>
      </c>
      <c r="G3">
        <v>700</v>
      </c>
      <c r="H3">
        <v>0</v>
      </c>
      <c r="I3">
        <f t="shared" si="0"/>
        <v>700</v>
      </c>
      <c r="J3" t="s">
        <v>29</v>
      </c>
      <c r="K3" t="s">
        <v>30</v>
      </c>
      <c r="L3">
        <v>20010101</v>
      </c>
      <c r="M3" t="s">
        <v>264</v>
      </c>
      <c r="N3" t="s">
        <v>1339</v>
      </c>
      <c r="O3">
        <v>2024</v>
      </c>
      <c r="P3">
        <v>0</v>
      </c>
    </row>
    <row r="4" spans="1:16" x14ac:dyDescent="0.25">
      <c r="A4" t="s">
        <v>1840</v>
      </c>
      <c r="B4">
        <v>1839</v>
      </c>
      <c r="C4" t="s">
        <v>28</v>
      </c>
      <c r="D4">
        <v>1303</v>
      </c>
      <c r="E4">
        <v>1304</v>
      </c>
      <c r="F4">
        <v>19.920000000000002</v>
      </c>
      <c r="G4">
        <v>700</v>
      </c>
      <c r="H4">
        <v>0</v>
      </c>
      <c r="I4">
        <f t="shared" si="0"/>
        <v>700</v>
      </c>
      <c r="J4" t="s">
        <v>29</v>
      </c>
      <c r="K4" t="s">
        <v>30</v>
      </c>
      <c r="L4">
        <v>19800101</v>
      </c>
      <c r="M4" t="s">
        <v>264</v>
      </c>
      <c r="N4" t="s">
        <v>1318</v>
      </c>
      <c r="O4">
        <v>2024</v>
      </c>
      <c r="P4">
        <v>0</v>
      </c>
    </row>
    <row r="5" spans="1:16" x14ac:dyDescent="0.25">
      <c r="A5" t="s">
        <v>1841</v>
      </c>
      <c r="B5">
        <v>2370</v>
      </c>
      <c r="C5" t="s">
        <v>268</v>
      </c>
      <c r="D5">
        <v>2932</v>
      </c>
      <c r="E5">
        <v>2933</v>
      </c>
      <c r="F5">
        <v>50.45</v>
      </c>
      <c r="G5">
        <v>700</v>
      </c>
      <c r="H5">
        <v>0</v>
      </c>
      <c r="I5">
        <f t="shared" si="0"/>
        <v>700</v>
      </c>
      <c r="J5" t="s">
        <v>29</v>
      </c>
      <c r="K5" t="s">
        <v>30</v>
      </c>
      <c r="L5">
        <v>20010101</v>
      </c>
      <c r="M5" t="s">
        <v>264</v>
      </c>
      <c r="N5" t="s">
        <v>1339</v>
      </c>
      <c r="O5">
        <v>2024</v>
      </c>
      <c r="P5">
        <v>0</v>
      </c>
    </row>
    <row r="6" spans="1:16" x14ac:dyDescent="0.25">
      <c r="A6" t="s">
        <v>1842</v>
      </c>
      <c r="B6">
        <v>2371</v>
      </c>
      <c r="C6" t="s">
        <v>268</v>
      </c>
      <c r="D6">
        <v>2933</v>
      </c>
      <c r="E6">
        <v>2934</v>
      </c>
      <c r="F6">
        <v>22.75</v>
      </c>
      <c r="G6">
        <v>700</v>
      </c>
      <c r="H6">
        <v>0</v>
      </c>
      <c r="I6">
        <f t="shared" si="0"/>
        <v>700</v>
      </c>
      <c r="J6" t="s">
        <v>29</v>
      </c>
      <c r="K6" t="s">
        <v>30</v>
      </c>
      <c r="L6">
        <v>20010101</v>
      </c>
      <c r="M6" t="s">
        <v>264</v>
      </c>
      <c r="N6" t="s">
        <v>1339</v>
      </c>
      <c r="O6">
        <v>2024</v>
      </c>
      <c r="P6">
        <v>0</v>
      </c>
    </row>
    <row r="7" spans="1:16" x14ac:dyDescent="0.25">
      <c r="A7" t="s">
        <v>1843</v>
      </c>
      <c r="B7">
        <v>3361</v>
      </c>
      <c r="C7" t="s">
        <v>268</v>
      </c>
      <c r="D7">
        <v>2931</v>
      </c>
      <c r="E7">
        <v>2932</v>
      </c>
      <c r="F7">
        <v>24.55</v>
      </c>
      <c r="G7">
        <v>700</v>
      </c>
      <c r="H7">
        <v>0</v>
      </c>
      <c r="I7">
        <f t="shared" si="0"/>
        <v>700</v>
      </c>
      <c r="J7" t="s">
        <v>29</v>
      </c>
      <c r="K7" t="s">
        <v>30</v>
      </c>
      <c r="L7">
        <v>20010101</v>
      </c>
      <c r="M7" t="s">
        <v>264</v>
      </c>
      <c r="N7" t="s">
        <v>1339</v>
      </c>
      <c r="O7">
        <v>2024</v>
      </c>
      <c r="P7">
        <v>0</v>
      </c>
    </row>
    <row r="8" spans="1:16" x14ac:dyDescent="0.25">
      <c r="A8" t="s">
        <v>1844</v>
      </c>
      <c r="B8">
        <v>3432</v>
      </c>
      <c r="C8" t="s">
        <v>268</v>
      </c>
      <c r="D8">
        <v>3051</v>
      </c>
      <c r="E8" t="s">
        <v>1838</v>
      </c>
      <c r="F8">
        <v>4.32</v>
      </c>
      <c r="G8">
        <v>700</v>
      </c>
      <c r="H8">
        <v>0</v>
      </c>
      <c r="I8">
        <f t="shared" si="0"/>
        <v>700</v>
      </c>
      <c r="J8" t="s">
        <v>29</v>
      </c>
      <c r="K8" t="s">
        <v>30</v>
      </c>
      <c r="L8">
        <v>20010101</v>
      </c>
      <c r="M8" t="s">
        <v>264</v>
      </c>
      <c r="N8" t="s">
        <v>1339</v>
      </c>
      <c r="O8">
        <v>2024</v>
      </c>
      <c r="P8">
        <v>0</v>
      </c>
    </row>
    <row r="9" spans="1:16" x14ac:dyDescent="0.25">
      <c r="F9">
        <f>SUM(F2:F8)</f>
        <v>145.22999999999999</v>
      </c>
    </row>
  </sheetData>
  <autoFilter ref="A1:P8" xr:uid="{5B932A52-97B4-4E9A-97E8-1CB23E2BF40D}">
    <sortState xmlns:xlrd2="http://schemas.microsoft.com/office/spreadsheetml/2017/richdata2" ref="A2:P8">
      <sortCondition descending="1" ref="P1:P8"/>
    </sortState>
  </autoFilter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BE90A-B092-4232-9417-F0D2FA88DD87}">
  <sheetPr>
    <tabColor rgb="FFFFC000"/>
  </sheetPr>
  <dimension ref="A1:P8"/>
  <sheetViews>
    <sheetView workbookViewId="0">
      <selection activeCell="F8" sqref="F8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5" bestFit="1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1845</v>
      </c>
      <c r="B2">
        <v>2286</v>
      </c>
      <c r="C2" t="s">
        <v>268</v>
      </c>
      <c r="D2">
        <v>2926</v>
      </c>
      <c r="E2">
        <v>2925</v>
      </c>
      <c r="F2">
        <v>31.94</v>
      </c>
      <c r="G2">
        <v>800</v>
      </c>
      <c r="H2">
        <v>0</v>
      </c>
      <c r="I2">
        <f t="shared" ref="I2:I7" si="0">G2</f>
        <v>800</v>
      </c>
      <c r="J2" t="s">
        <v>29</v>
      </c>
      <c r="K2" t="s">
        <v>30</v>
      </c>
      <c r="L2">
        <v>20010101</v>
      </c>
      <c r="M2" t="s">
        <v>264</v>
      </c>
      <c r="N2" t="s">
        <v>1333</v>
      </c>
      <c r="O2">
        <v>2024</v>
      </c>
      <c r="P2">
        <v>0</v>
      </c>
    </row>
    <row r="3" spans="1:16" x14ac:dyDescent="0.25">
      <c r="A3" t="s">
        <v>1846</v>
      </c>
      <c r="B3">
        <v>2287</v>
      </c>
      <c r="C3" t="s">
        <v>268</v>
      </c>
      <c r="D3">
        <v>2927</v>
      </c>
      <c r="E3">
        <v>2926</v>
      </c>
      <c r="F3">
        <v>18.309999999999999</v>
      </c>
      <c r="G3">
        <v>800</v>
      </c>
      <c r="H3">
        <v>0</v>
      </c>
      <c r="I3">
        <f t="shared" si="0"/>
        <v>800</v>
      </c>
      <c r="J3" t="s">
        <v>29</v>
      </c>
      <c r="K3" t="s">
        <v>30</v>
      </c>
      <c r="L3">
        <v>20010101</v>
      </c>
      <c r="M3" t="s">
        <v>264</v>
      </c>
      <c r="N3" t="s">
        <v>1333</v>
      </c>
      <c r="O3">
        <v>2024</v>
      </c>
      <c r="P3">
        <v>0</v>
      </c>
    </row>
    <row r="4" spans="1:16" x14ac:dyDescent="0.25">
      <c r="A4" t="s">
        <v>1847</v>
      </c>
      <c r="B4">
        <v>2288</v>
      </c>
      <c r="C4" t="s">
        <v>268</v>
      </c>
      <c r="D4">
        <v>2928</v>
      </c>
      <c r="E4">
        <v>2929</v>
      </c>
      <c r="F4">
        <v>49.75</v>
      </c>
      <c r="G4">
        <v>800</v>
      </c>
      <c r="H4">
        <v>0</v>
      </c>
      <c r="I4">
        <f t="shared" si="0"/>
        <v>800</v>
      </c>
      <c r="J4" t="s">
        <v>29</v>
      </c>
      <c r="K4" t="s">
        <v>30</v>
      </c>
      <c r="L4">
        <v>20010101</v>
      </c>
      <c r="M4" t="s">
        <v>264</v>
      </c>
      <c r="N4" t="s">
        <v>1333</v>
      </c>
      <c r="O4">
        <v>2024</v>
      </c>
      <c r="P4">
        <v>0</v>
      </c>
    </row>
    <row r="5" spans="1:16" x14ac:dyDescent="0.25">
      <c r="A5" t="s">
        <v>1848</v>
      </c>
      <c r="B5">
        <v>3360</v>
      </c>
      <c r="C5" t="s">
        <v>268</v>
      </c>
      <c r="D5">
        <v>2929</v>
      </c>
      <c r="E5">
        <v>2930</v>
      </c>
      <c r="F5">
        <v>51.74</v>
      </c>
      <c r="G5">
        <v>800</v>
      </c>
      <c r="H5">
        <v>0</v>
      </c>
      <c r="I5">
        <f t="shared" si="0"/>
        <v>800</v>
      </c>
      <c r="J5" t="s">
        <v>29</v>
      </c>
      <c r="K5" t="s">
        <v>30</v>
      </c>
      <c r="L5">
        <v>20010101</v>
      </c>
      <c r="M5" t="s">
        <v>264</v>
      </c>
      <c r="N5" t="s">
        <v>1333</v>
      </c>
      <c r="O5">
        <v>2024</v>
      </c>
      <c r="P5">
        <v>0</v>
      </c>
    </row>
    <row r="6" spans="1:16" x14ac:dyDescent="0.25">
      <c r="A6" t="s">
        <v>1849</v>
      </c>
      <c r="B6">
        <v>4020</v>
      </c>
      <c r="C6" t="s">
        <v>268</v>
      </c>
      <c r="D6">
        <v>2927</v>
      </c>
      <c r="E6">
        <v>2928</v>
      </c>
      <c r="F6">
        <v>50.4</v>
      </c>
      <c r="G6">
        <v>800</v>
      </c>
      <c r="H6">
        <v>0</v>
      </c>
      <c r="I6">
        <f t="shared" si="0"/>
        <v>800</v>
      </c>
      <c r="J6" t="s">
        <v>29</v>
      </c>
      <c r="K6" t="s">
        <v>30</v>
      </c>
      <c r="L6">
        <v>20010101</v>
      </c>
      <c r="M6" t="s">
        <v>264</v>
      </c>
      <c r="N6" t="s">
        <v>1333</v>
      </c>
      <c r="O6">
        <v>2024</v>
      </c>
      <c r="P6">
        <v>0</v>
      </c>
    </row>
    <row r="7" spans="1:16" x14ac:dyDescent="0.25">
      <c r="A7" t="s">
        <v>1850</v>
      </c>
      <c r="B7">
        <v>4554</v>
      </c>
      <c r="C7" t="s">
        <v>268</v>
      </c>
      <c r="D7">
        <v>2926</v>
      </c>
      <c r="E7">
        <v>7171</v>
      </c>
      <c r="F7">
        <v>21.23</v>
      </c>
      <c r="G7">
        <v>800</v>
      </c>
      <c r="H7">
        <v>0</v>
      </c>
      <c r="I7">
        <f t="shared" si="0"/>
        <v>800</v>
      </c>
      <c r="J7" t="s">
        <v>29</v>
      </c>
      <c r="K7" t="s">
        <v>30</v>
      </c>
      <c r="L7">
        <v>20010101</v>
      </c>
      <c r="M7" t="s">
        <v>264</v>
      </c>
      <c r="N7" t="s">
        <v>1333</v>
      </c>
      <c r="O7">
        <v>2024</v>
      </c>
      <c r="P7">
        <v>0</v>
      </c>
    </row>
    <row r="8" spans="1:16" x14ac:dyDescent="0.25">
      <c r="F8">
        <f>SUM(F2:F7)</f>
        <v>223.37</v>
      </c>
    </row>
  </sheetData>
  <autoFilter ref="A1:P7" xr:uid="{5B932A52-97B4-4E9A-97E8-1CB23E2BF40D}">
    <sortState xmlns:xlrd2="http://schemas.microsoft.com/office/spreadsheetml/2017/richdata2" ref="A2:P7">
      <sortCondition descending="1" ref="P1:P7"/>
    </sortState>
  </autoFilter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46E63-4017-4DDF-ADAF-14879453F7C0}">
  <sheetPr>
    <tabColor rgb="FFFFC000"/>
  </sheetPr>
  <dimension ref="A1:P8"/>
  <sheetViews>
    <sheetView workbookViewId="0">
      <selection activeCell="F8" sqref="F8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5" bestFit="1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1851</v>
      </c>
      <c r="B2">
        <v>1835</v>
      </c>
      <c r="C2" t="s">
        <v>28</v>
      </c>
      <c r="D2">
        <v>1041</v>
      </c>
      <c r="E2">
        <v>1015</v>
      </c>
      <c r="F2">
        <v>58.43</v>
      </c>
      <c r="G2">
        <v>900</v>
      </c>
      <c r="H2">
        <v>0</v>
      </c>
      <c r="I2">
        <f t="shared" ref="I2:I7" si="0">G2</f>
        <v>900</v>
      </c>
      <c r="J2" t="s">
        <v>29</v>
      </c>
      <c r="K2" t="s">
        <v>30</v>
      </c>
      <c r="L2">
        <v>19870101</v>
      </c>
      <c r="M2" t="s">
        <v>161</v>
      </c>
      <c r="N2" t="s">
        <v>1741</v>
      </c>
      <c r="O2">
        <v>2024</v>
      </c>
      <c r="P2">
        <v>0</v>
      </c>
    </row>
    <row r="3" spans="1:16" x14ac:dyDescent="0.25">
      <c r="A3" t="s">
        <v>1852</v>
      </c>
      <c r="B3">
        <v>1859</v>
      </c>
      <c r="C3" t="s">
        <v>28</v>
      </c>
      <c r="D3">
        <v>1043</v>
      </c>
      <c r="E3">
        <v>1033</v>
      </c>
      <c r="F3">
        <v>17.3</v>
      </c>
      <c r="G3">
        <v>900</v>
      </c>
      <c r="H3">
        <v>0</v>
      </c>
      <c r="I3">
        <f t="shared" si="0"/>
        <v>900</v>
      </c>
      <c r="J3" t="s">
        <v>29</v>
      </c>
      <c r="K3" t="s">
        <v>30</v>
      </c>
      <c r="L3">
        <v>19840101</v>
      </c>
      <c r="M3" t="s">
        <v>161</v>
      </c>
      <c r="N3" t="s">
        <v>1853</v>
      </c>
      <c r="O3">
        <v>2024</v>
      </c>
      <c r="P3">
        <v>0</v>
      </c>
    </row>
    <row r="4" spans="1:16" x14ac:dyDescent="0.25">
      <c r="A4" t="s">
        <v>1854</v>
      </c>
      <c r="B4">
        <v>1874</v>
      </c>
      <c r="C4" t="s">
        <v>28</v>
      </c>
      <c r="D4">
        <v>1047</v>
      </c>
      <c r="E4">
        <v>1041</v>
      </c>
      <c r="F4">
        <v>54.63</v>
      </c>
      <c r="G4">
        <v>900</v>
      </c>
      <c r="H4">
        <v>0</v>
      </c>
      <c r="I4">
        <f t="shared" si="0"/>
        <v>900</v>
      </c>
      <c r="J4" t="s">
        <v>29</v>
      </c>
      <c r="K4" t="s">
        <v>30</v>
      </c>
      <c r="L4">
        <v>19870101</v>
      </c>
      <c r="M4" t="s">
        <v>161</v>
      </c>
      <c r="N4" t="s">
        <v>1741</v>
      </c>
      <c r="O4">
        <v>2024</v>
      </c>
      <c r="P4">
        <v>0</v>
      </c>
    </row>
    <row r="5" spans="1:16" x14ac:dyDescent="0.25">
      <c r="A5" t="s">
        <v>1855</v>
      </c>
      <c r="B5">
        <v>1875</v>
      </c>
      <c r="C5" t="s">
        <v>28</v>
      </c>
      <c r="D5">
        <v>1041</v>
      </c>
      <c r="E5">
        <v>1042</v>
      </c>
      <c r="F5">
        <v>56.39</v>
      </c>
      <c r="G5">
        <v>900</v>
      </c>
      <c r="H5">
        <v>0</v>
      </c>
      <c r="I5">
        <f t="shared" si="0"/>
        <v>900</v>
      </c>
      <c r="J5" t="s">
        <v>29</v>
      </c>
      <c r="K5" t="s">
        <v>30</v>
      </c>
      <c r="L5">
        <v>19860101</v>
      </c>
      <c r="M5" t="s">
        <v>161</v>
      </c>
      <c r="N5" t="s">
        <v>1853</v>
      </c>
      <c r="O5">
        <v>2024</v>
      </c>
      <c r="P5">
        <v>0</v>
      </c>
    </row>
    <row r="6" spans="1:16" x14ac:dyDescent="0.25">
      <c r="A6" t="s">
        <v>1856</v>
      </c>
      <c r="B6">
        <v>1877</v>
      </c>
      <c r="C6" t="s">
        <v>28</v>
      </c>
      <c r="D6">
        <v>1042</v>
      </c>
      <c r="E6">
        <v>1043</v>
      </c>
      <c r="F6">
        <v>46.83</v>
      </c>
      <c r="G6">
        <v>900</v>
      </c>
      <c r="H6">
        <v>0</v>
      </c>
      <c r="I6">
        <f t="shared" si="0"/>
        <v>900</v>
      </c>
      <c r="J6" t="s">
        <v>29</v>
      </c>
      <c r="K6" t="s">
        <v>30</v>
      </c>
      <c r="L6">
        <v>19840101</v>
      </c>
      <c r="M6" t="s">
        <v>161</v>
      </c>
      <c r="N6" t="s">
        <v>1853</v>
      </c>
      <c r="O6">
        <v>2024</v>
      </c>
      <c r="P6">
        <v>0</v>
      </c>
    </row>
    <row r="7" spans="1:16" x14ac:dyDescent="0.25">
      <c r="A7" t="s">
        <v>1857</v>
      </c>
      <c r="B7">
        <v>1882</v>
      </c>
      <c r="C7" t="s">
        <v>28</v>
      </c>
      <c r="D7">
        <v>1047</v>
      </c>
      <c r="E7">
        <v>1046</v>
      </c>
      <c r="F7">
        <v>8.85</v>
      </c>
      <c r="G7">
        <v>900</v>
      </c>
      <c r="H7">
        <v>0</v>
      </c>
      <c r="I7">
        <f t="shared" si="0"/>
        <v>900</v>
      </c>
      <c r="J7" t="s">
        <v>29</v>
      </c>
      <c r="K7" t="s">
        <v>30</v>
      </c>
      <c r="L7">
        <v>19810101</v>
      </c>
      <c r="M7" t="s">
        <v>161</v>
      </c>
      <c r="N7" t="s">
        <v>179</v>
      </c>
      <c r="O7">
        <v>2024</v>
      </c>
      <c r="P7">
        <v>0</v>
      </c>
    </row>
    <row r="8" spans="1:16" x14ac:dyDescent="0.25">
      <c r="F8">
        <f>SUM(F2:F7)</f>
        <v>242.42999999999998</v>
      </c>
    </row>
  </sheetData>
  <autoFilter ref="A1:P7" xr:uid="{5B932A52-97B4-4E9A-97E8-1CB23E2BF40D}">
    <sortState xmlns:xlrd2="http://schemas.microsoft.com/office/spreadsheetml/2017/richdata2" ref="A2:P7">
      <sortCondition descending="1" ref="P1:P7"/>
    </sortState>
  </autoFilter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E0033-B8B8-46DF-B597-9AE757EC7737}">
  <sheetPr>
    <tabColor rgb="FFFFC000"/>
  </sheetPr>
  <dimension ref="A1:P9"/>
  <sheetViews>
    <sheetView workbookViewId="0">
      <selection activeCell="F9" sqref="F9"/>
    </sheetView>
  </sheetViews>
  <sheetFormatPr defaultColWidth="20.42578125" defaultRowHeight="15" x14ac:dyDescent="0.25"/>
  <cols>
    <col min="1" max="1" width="20.140625" customWidth="1"/>
    <col min="2" max="2" width="7.28515625" bestFit="1" customWidth="1"/>
    <col min="3" max="3" width="14.85546875" bestFit="1" customWidth="1"/>
    <col min="4" max="4" width="9" bestFit="1" customWidth="1"/>
    <col min="5" max="5" width="8.85546875" bestFit="1" customWidth="1"/>
    <col min="6" max="6" width="6.28515625" bestFit="1" customWidth="1"/>
    <col min="7" max="7" width="4" bestFit="1" customWidth="1"/>
    <col min="8" max="8" width="3.7109375" bestFit="1" customWidth="1"/>
    <col min="9" max="9" width="7.85546875" bestFit="1" customWidth="1"/>
    <col min="10" max="10" width="5.28515625" bestFit="1" customWidth="1"/>
    <col min="11" max="11" width="12.570312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ht="30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</row>
    <row r="2" spans="1:16" ht="30" x14ac:dyDescent="0.25">
      <c r="A2" s="1" t="s">
        <v>175</v>
      </c>
      <c r="B2" s="1">
        <v>1858</v>
      </c>
      <c r="C2" s="1" t="s">
        <v>28</v>
      </c>
      <c r="D2" s="1">
        <v>1033</v>
      </c>
      <c r="E2" s="1">
        <v>1032</v>
      </c>
      <c r="F2" s="1">
        <v>21.04</v>
      </c>
      <c r="G2" s="1">
        <v>900</v>
      </c>
      <c r="H2" s="1">
        <v>0</v>
      </c>
      <c r="I2" s="1">
        <f t="shared" ref="I2:I8" si="0">G2</f>
        <v>900</v>
      </c>
      <c r="J2" s="1" t="s">
        <v>29</v>
      </c>
      <c r="K2" s="1" t="s">
        <v>30</v>
      </c>
      <c r="L2" s="1">
        <v>19720101</v>
      </c>
      <c r="M2" s="1" t="s">
        <v>161</v>
      </c>
      <c r="N2" s="1" t="s">
        <v>162</v>
      </c>
      <c r="O2" s="1">
        <v>2024</v>
      </c>
      <c r="P2" s="1">
        <v>2024</v>
      </c>
    </row>
    <row r="3" spans="1:16" ht="30" x14ac:dyDescent="0.25">
      <c r="A3" s="1" t="s">
        <v>176</v>
      </c>
      <c r="B3" s="1">
        <v>1860</v>
      </c>
      <c r="C3" s="1" t="s">
        <v>28</v>
      </c>
      <c r="D3" s="1">
        <v>1034</v>
      </c>
      <c r="E3" s="1">
        <v>1033</v>
      </c>
      <c r="F3" s="1">
        <v>43.63</v>
      </c>
      <c r="G3" s="1">
        <v>900</v>
      </c>
      <c r="H3" s="1">
        <v>0</v>
      </c>
      <c r="I3" s="1">
        <f t="shared" si="0"/>
        <v>900</v>
      </c>
      <c r="J3" s="1" t="s">
        <v>29</v>
      </c>
      <c r="K3" s="1" t="s">
        <v>30</v>
      </c>
      <c r="L3" s="1">
        <v>19720101</v>
      </c>
      <c r="M3" s="1" t="s">
        <v>161</v>
      </c>
      <c r="N3" s="1" t="s">
        <v>162</v>
      </c>
      <c r="O3" s="1">
        <v>2024</v>
      </c>
      <c r="P3" s="1">
        <v>2024</v>
      </c>
    </row>
    <row r="4" spans="1:16" ht="30" x14ac:dyDescent="0.25">
      <c r="A4" s="1" t="s">
        <v>177</v>
      </c>
      <c r="B4" s="1">
        <v>1861</v>
      </c>
      <c r="C4" s="1" t="s">
        <v>28</v>
      </c>
      <c r="D4" s="1">
        <v>1035</v>
      </c>
      <c r="E4" s="1">
        <v>1034</v>
      </c>
      <c r="F4" s="1">
        <v>32.53</v>
      </c>
      <c r="G4" s="1">
        <v>900</v>
      </c>
      <c r="H4" s="1">
        <v>0</v>
      </c>
      <c r="I4" s="1">
        <f t="shared" si="0"/>
        <v>900</v>
      </c>
      <c r="J4" s="1" t="s">
        <v>29</v>
      </c>
      <c r="K4" s="1" t="s">
        <v>30</v>
      </c>
      <c r="L4" s="1">
        <v>19720101</v>
      </c>
      <c r="M4" s="1" t="s">
        <v>161</v>
      </c>
      <c r="N4" s="1" t="s">
        <v>162</v>
      </c>
      <c r="O4" s="1">
        <v>2024</v>
      </c>
      <c r="P4" s="1">
        <v>2024</v>
      </c>
    </row>
    <row r="5" spans="1:16" ht="30" x14ac:dyDescent="0.25">
      <c r="A5" s="1" t="s">
        <v>178</v>
      </c>
      <c r="B5" s="1">
        <v>1862</v>
      </c>
      <c r="C5" s="1" t="s">
        <v>28</v>
      </c>
      <c r="D5" s="1">
        <v>1045</v>
      </c>
      <c r="E5" s="1">
        <v>1034</v>
      </c>
      <c r="F5" s="1">
        <v>62.01</v>
      </c>
      <c r="G5" s="1">
        <v>900</v>
      </c>
      <c r="H5" s="1">
        <v>0</v>
      </c>
      <c r="I5" s="1">
        <f t="shared" si="0"/>
        <v>900</v>
      </c>
      <c r="J5" s="1" t="s">
        <v>29</v>
      </c>
      <c r="K5" s="1" t="s">
        <v>30</v>
      </c>
      <c r="L5" s="1">
        <v>19810101</v>
      </c>
      <c r="M5" s="1" t="s">
        <v>161</v>
      </c>
      <c r="N5" s="1" t="s">
        <v>179</v>
      </c>
      <c r="O5" s="1">
        <v>2024</v>
      </c>
      <c r="P5" s="1">
        <v>2024</v>
      </c>
    </row>
    <row r="6" spans="1:16" ht="30" x14ac:dyDescent="0.25">
      <c r="A6" s="1" t="s">
        <v>192</v>
      </c>
      <c r="B6" s="1">
        <v>1876</v>
      </c>
      <c r="C6" s="1" t="s">
        <v>28</v>
      </c>
      <c r="D6" s="1">
        <v>1044</v>
      </c>
      <c r="E6" s="1">
        <v>1042</v>
      </c>
      <c r="F6" s="1">
        <v>27.61</v>
      </c>
      <c r="G6" s="1">
        <v>900</v>
      </c>
      <c r="H6" s="1">
        <v>0</v>
      </c>
      <c r="I6" s="1">
        <f t="shared" si="0"/>
        <v>900</v>
      </c>
      <c r="J6" s="1" t="s">
        <v>29</v>
      </c>
      <c r="K6" s="1" t="s">
        <v>30</v>
      </c>
      <c r="L6" s="1">
        <v>19810101</v>
      </c>
      <c r="M6" s="1" t="s">
        <v>161</v>
      </c>
      <c r="N6" s="1" t="s">
        <v>193</v>
      </c>
      <c r="O6" s="1">
        <v>2024</v>
      </c>
      <c r="P6" s="1">
        <v>2024</v>
      </c>
    </row>
    <row r="7" spans="1:16" ht="30" x14ac:dyDescent="0.25">
      <c r="A7" s="1" t="s">
        <v>194</v>
      </c>
      <c r="B7" s="1">
        <v>1878</v>
      </c>
      <c r="C7" s="1" t="s">
        <v>28</v>
      </c>
      <c r="D7" s="1">
        <v>1045</v>
      </c>
      <c r="E7" s="1">
        <v>1044</v>
      </c>
      <c r="F7" s="1">
        <v>28.38</v>
      </c>
      <c r="G7" s="1">
        <v>900</v>
      </c>
      <c r="H7" s="1">
        <v>0</v>
      </c>
      <c r="I7" s="1">
        <f t="shared" si="0"/>
        <v>900</v>
      </c>
      <c r="J7" s="1" t="s">
        <v>29</v>
      </c>
      <c r="K7" s="1" t="s">
        <v>30</v>
      </c>
      <c r="L7" s="1">
        <v>19810101</v>
      </c>
      <c r="M7" s="1" t="s">
        <v>161</v>
      </c>
      <c r="N7" s="1" t="s">
        <v>193</v>
      </c>
      <c r="O7" s="1">
        <v>2024</v>
      </c>
      <c r="P7" s="1">
        <v>2024</v>
      </c>
    </row>
    <row r="8" spans="1:16" ht="30" x14ac:dyDescent="0.25">
      <c r="A8" s="1" t="s">
        <v>195</v>
      </c>
      <c r="B8" s="1">
        <v>1879</v>
      </c>
      <c r="C8" s="1" t="s">
        <v>28</v>
      </c>
      <c r="D8" s="1">
        <v>1046</v>
      </c>
      <c r="E8" s="1">
        <v>1045</v>
      </c>
      <c r="F8" s="1">
        <v>46.44</v>
      </c>
      <c r="G8" s="1">
        <v>900</v>
      </c>
      <c r="H8" s="1">
        <v>0</v>
      </c>
      <c r="I8" s="1">
        <f t="shared" si="0"/>
        <v>900</v>
      </c>
      <c r="J8" s="1" t="s">
        <v>29</v>
      </c>
      <c r="K8" s="1" t="s">
        <v>30</v>
      </c>
      <c r="L8" s="1">
        <v>19810101</v>
      </c>
      <c r="M8" s="1" t="s">
        <v>161</v>
      </c>
      <c r="N8" s="1" t="s">
        <v>179</v>
      </c>
      <c r="O8" s="1">
        <v>2024</v>
      </c>
      <c r="P8" s="1">
        <v>2024</v>
      </c>
    </row>
    <row r="9" spans="1:16" x14ac:dyDescent="0.25">
      <c r="F9">
        <f>SUM(F2:F8)</f>
        <v>261.64</v>
      </c>
    </row>
  </sheetData>
  <autoFilter ref="A1:P8" xr:uid="{4BBFE288-ED4B-48E0-8C0B-B9F0259B9518}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0DADD-2350-4B53-A696-A33FC17AC086}">
  <sheetPr>
    <tabColor rgb="FFFFC000"/>
  </sheetPr>
  <dimension ref="A1:P11"/>
  <sheetViews>
    <sheetView workbookViewId="0">
      <selection activeCell="F11" sqref="F11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5" bestFit="1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1858</v>
      </c>
      <c r="B2">
        <v>808</v>
      </c>
      <c r="C2" t="s">
        <v>450</v>
      </c>
      <c r="D2">
        <v>41091</v>
      </c>
      <c r="E2">
        <v>41092</v>
      </c>
      <c r="F2">
        <v>7.54</v>
      </c>
      <c r="G2">
        <v>1000</v>
      </c>
      <c r="H2">
        <v>0</v>
      </c>
      <c r="I2">
        <f t="shared" ref="I2:I3" si="0">G2</f>
        <v>1000</v>
      </c>
      <c r="J2" t="s">
        <v>29</v>
      </c>
      <c r="K2" t="s">
        <v>30</v>
      </c>
      <c r="L2">
        <v>20090101</v>
      </c>
      <c r="M2" t="s">
        <v>31</v>
      </c>
      <c r="N2" t="s">
        <v>664</v>
      </c>
      <c r="O2">
        <v>2024</v>
      </c>
      <c r="P2">
        <v>0</v>
      </c>
    </row>
    <row r="3" spans="1:16" x14ac:dyDescent="0.25">
      <c r="A3" t="s">
        <v>1859</v>
      </c>
      <c r="B3">
        <v>831</v>
      </c>
      <c r="C3" t="s">
        <v>450</v>
      </c>
      <c r="D3">
        <v>41092</v>
      </c>
      <c r="E3">
        <v>41093</v>
      </c>
      <c r="F3">
        <v>10.73</v>
      </c>
      <c r="G3">
        <v>1000</v>
      </c>
      <c r="H3">
        <v>0</v>
      </c>
      <c r="I3">
        <f t="shared" si="0"/>
        <v>1000</v>
      </c>
      <c r="J3" t="s">
        <v>29</v>
      </c>
      <c r="K3" t="s">
        <v>30</v>
      </c>
      <c r="L3">
        <v>20090101</v>
      </c>
      <c r="M3" t="s">
        <v>31</v>
      </c>
      <c r="N3" t="s">
        <v>664</v>
      </c>
      <c r="O3">
        <v>2024</v>
      </c>
      <c r="P3">
        <v>0</v>
      </c>
    </row>
    <row r="4" spans="1:16" x14ac:dyDescent="0.25">
      <c r="A4" t="s">
        <v>1860</v>
      </c>
      <c r="B4">
        <v>832</v>
      </c>
      <c r="C4" t="s">
        <v>450</v>
      </c>
      <c r="D4">
        <v>41093</v>
      </c>
      <c r="E4">
        <v>41094</v>
      </c>
      <c r="F4">
        <v>58.09</v>
      </c>
      <c r="G4">
        <v>1000</v>
      </c>
      <c r="H4">
        <v>0</v>
      </c>
      <c r="I4">
        <f t="shared" ref="I4:I10" si="1">G4</f>
        <v>1000</v>
      </c>
      <c r="J4" t="s">
        <v>29</v>
      </c>
      <c r="K4" t="s">
        <v>30</v>
      </c>
      <c r="L4">
        <v>20090101</v>
      </c>
      <c r="M4" t="s">
        <v>31</v>
      </c>
      <c r="N4" t="s">
        <v>664</v>
      </c>
      <c r="O4">
        <v>2024</v>
      </c>
      <c r="P4">
        <v>0</v>
      </c>
    </row>
    <row r="5" spans="1:16" x14ac:dyDescent="0.25">
      <c r="A5" t="s">
        <v>1861</v>
      </c>
      <c r="B5">
        <v>833</v>
      </c>
      <c r="C5" t="s">
        <v>450</v>
      </c>
      <c r="D5">
        <v>41094</v>
      </c>
      <c r="E5">
        <v>41095</v>
      </c>
      <c r="F5">
        <v>21.68</v>
      </c>
      <c r="G5">
        <v>1000</v>
      </c>
      <c r="H5">
        <v>0</v>
      </c>
      <c r="I5">
        <f t="shared" si="1"/>
        <v>1000</v>
      </c>
      <c r="J5" t="s">
        <v>29</v>
      </c>
      <c r="K5" t="s">
        <v>30</v>
      </c>
      <c r="L5">
        <v>20090101</v>
      </c>
      <c r="M5" t="s">
        <v>31</v>
      </c>
      <c r="N5" t="s">
        <v>664</v>
      </c>
      <c r="O5">
        <v>2024</v>
      </c>
      <c r="P5">
        <v>0</v>
      </c>
    </row>
    <row r="6" spans="1:16" x14ac:dyDescent="0.25">
      <c r="A6" t="s">
        <v>1862</v>
      </c>
      <c r="B6">
        <v>834</v>
      </c>
      <c r="C6" t="s">
        <v>450</v>
      </c>
      <c r="D6">
        <v>41095</v>
      </c>
      <c r="E6">
        <v>41096</v>
      </c>
      <c r="F6">
        <v>23.42</v>
      </c>
      <c r="G6">
        <v>1000</v>
      </c>
      <c r="H6">
        <v>0</v>
      </c>
      <c r="I6">
        <f t="shared" si="1"/>
        <v>1000</v>
      </c>
      <c r="J6" t="s">
        <v>29</v>
      </c>
      <c r="K6" t="s">
        <v>30</v>
      </c>
      <c r="L6">
        <v>20090101</v>
      </c>
      <c r="M6" t="s">
        <v>31</v>
      </c>
      <c r="N6" t="s">
        <v>664</v>
      </c>
      <c r="O6">
        <v>2024</v>
      </c>
      <c r="P6">
        <v>0</v>
      </c>
    </row>
    <row r="7" spans="1:16" x14ac:dyDescent="0.25">
      <c r="A7" t="s">
        <v>1863</v>
      </c>
      <c r="B7">
        <v>835</v>
      </c>
      <c r="C7" t="s">
        <v>450</v>
      </c>
      <c r="D7">
        <v>41097</v>
      </c>
      <c r="E7">
        <v>41098</v>
      </c>
      <c r="F7">
        <v>16.399999999999999</v>
      </c>
      <c r="G7">
        <v>1000</v>
      </c>
      <c r="H7">
        <v>0</v>
      </c>
      <c r="I7">
        <f t="shared" si="1"/>
        <v>1000</v>
      </c>
      <c r="J7" t="s">
        <v>29</v>
      </c>
      <c r="K7" t="s">
        <v>30</v>
      </c>
      <c r="L7">
        <v>20090101</v>
      </c>
      <c r="M7" t="s">
        <v>31</v>
      </c>
      <c r="N7" t="s">
        <v>95</v>
      </c>
      <c r="O7">
        <v>2024</v>
      </c>
      <c r="P7">
        <v>0</v>
      </c>
    </row>
    <row r="8" spans="1:16" x14ac:dyDescent="0.25">
      <c r="A8" t="s">
        <v>1864</v>
      </c>
      <c r="B8">
        <v>836</v>
      </c>
      <c r="C8" t="s">
        <v>450</v>
      </c>
      <c r="D8">
        <v>41099</v>
      </c>
      <c r="E8">
        <v>41101</v>
      </c>
      <c r="F8">
        <v>15.74</v>
      </c>
      <c r="G8">
        <v>1000</v>
      </c>
      <c r="H8">
        <v>0</v>
      </c>
      <c r="I8">
        <f t="shared" si="1"/>
        <v>1000</v>
      </c>
      <c r="J8" t="s">
        <v>29</v>
      </c>
      <c r="K8" t="s">
        <v>30</v>
      </c>
      <c r="L8">
        <v>20090101</v>
      </c>
      <c r="M8" t="s">
        <v>31</v>
      </c>
      <c r="N8" t="s">
        <v>95</v>
      </c>
      <c r="O8">
        <v>2024</v>
      </c>
      <c r="P8">
        <v>0</v>
      </c>
    </row>
    <row r="9" spans="1:16" x14ac:dyDescent="0.25">
      <c r="A9" t="s">
        <v>1865</v>
      </c>
      <c r="B9">
        <v>837</v>
      </c>
      <c r="C9" t="s">
        <v>450</v>
      </c>
      <c r="D9">
        <v>41102</v>
      </c>
      <c r="E9">
        <v>41104</v>
      </c>
      <c r="F9">
        <v>15.35</v>
      </c>
      <c r="G9">
        <v>1000</v>
      </c>
      <c r="H9">
        <v>0</v>
      </c>
      <c r="I9">
        <f t="shared" si="1"/>
        <v>1000</v>
      </c>
      <c r="J9" t="s">
        <v>29</v>
      </c>
      <c r="K9" t="s">
        <v>30</v>
      </c>
      <c r="L9">
        <v>20090101</v>
      </c>
      <c r="M9" t="s">
        <v>31</v>
      </c>
      <c r="N9" t="s">
        <v>95</v>
      </c>
      <c r="O9">
        <v>2024</v>
      </c>
      <c r="P9">
        <v>0</v>
      </c>
    </row>
    <row r="10" spans="1:16" x14ac:dyDescent="0.25">
      <c r="A10" t="s">
        <v>1866</v>
      </c>
      <c r="B10">
        <v>838</v>
      </c>
      <c r="C10" t="s">
        <v>450</v>
      </c>
      <c r="D10">
        <v>41104</v>
      </c>
      <c r="E10">
        <v>41103</v>
      </c>
      <c r="F10">
        <v>10.81</v>
      </c>
      <c r="G10">
        <v>1000</v>
      </c>
      <c r="H10">
        <v>0</v>
      </c>
      <c r="I10">
        <f t="shared" si="1"/>
        <v>1000</v>
      </c>
      <c r="J10" t="s">
        <v>29</v>
      </c>
      <c r="K10" t="s">
        <v>30</v>
      </c>
      <c r="L10">
        <v>20090101</v>
      </c>
      <c r="M10" t="s">
        <v>31</v>
      </c>
      <c r="N10" t="s">
        <v>95</v>
      </c>
      <c r="O10">
        <v>2024</v>
      </c>
      <c r="P10">
        <v>0</v>
      </c>
    </row>
    <row r="11" spans="1:16" x14ac:dyDescent="0.25">
      <c r="F11">
        <f>SUM(F2:F10)</f>
        <v>179.76</v>
      </c>
    </row>
  </sheetData>
  <autoFilter ref="A1:P10" xr:uid="{5B932A52-97B4-4E9A-97E8-1CB23E2BF40D}">
    <sortState xmlns:xlrd2="http://schemas.microsoft.com/office/spreadsheetml/2017/richdata2" ref="A2:P10">
      <sortCondition descending="1" ref="P1:P10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5FBBF-3CE3-44FF-9435-6C5EB05ACEC2}">
  <sheetPr>
    <tabColor rgb="FFFFC000"/>
  </sheetPr>
  <dimension ref="A1:P11"/>
  <sheetViews>
    <sheetView workbookViewId="0">
      <selection activeCell="F11" sqref="F11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14.42578125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461</v>
      </c>
      <c r="B2">
        <v>848</v>
      </c>
      <c r="C2" t="s">
        <v>268</v>
      </c>
      <c r="D2">
        <v>22038</v>
      </c>
      <c r="E2">
        <v>22041</v>
      </c>
      <c r="F2">
        <v>39.32</v>
      </c>
      <c r="G2">
        <v>125</v>
      </c>
      <c r="H2">
        <v>0</v>
      </c>
      <c r="I2">
        <f t="shared" ref="I2:I10" si="0">G2</f>
        <v>125</v>
      </c>
      <c r="J2" t="s">
        <v>29</v>
      </c>
      <c r="K2" t="s">
        <v>210</v>
      </c>
      <c r="L2">
        <v>20120101</v>
      </c>
      <c r="M2" t="s">
        <v>451</v>
      </c>
      <c r="N2" t="s">
        <v>452</v>
      </c>
      <c r="O2">
        <v>2024</v>
      </c>
      <c r="P2">
        <v>0</v>
      </c>
    </row>
    <row r="3" spans="1:16" x14ac:dyDescent="0.25">
      <c r="A3" t="s">
        <v>462</v>
      </c>
      <c r="B3">
        <v>865</v>
      </c>
      <c r="C3" t="s">
        <v>268</v>
      </c>
      <c r="D3">
        <v>22062</v>
      </c>
      <c r="E3">
        <v>22061</v>
      </c>
      <c r="F3">
        <v>10.61</v>
      </c>
      <c r="G3">
        <v>125</v>
      </c>
      <c r="H3">
        <v>0</v>
      </c>
      <c r="I3">
        <f t="shared" si="0"/>
        <v>125</v>
      </c>
      <c r="J3" t="s">
        <v>29</v>
      </c>
      <c r="K3" t="s">
        <v>210</v>
      </c>
      <c r="L3">
        <v>20120101</v>
      </c>
      <c r="M3" t="s">
        <v>451</v>
      </c>
      <c r="N3" t="s">
        <v>452</v>
      </c>
      <c r="O3">
        <v>2024</v>
      </c>
      <c r="P3">
        <v>0</v>
      </c>
    </row>
    <row r="4" spans="1:16" x14ac:dyDescent="0.25">
      <c r="A4" t="s">
        <v>463</v>
      </c>
      <c r="B4">
        <v>866</v>
      </c>
      <c r="C4" t="s">
        <v>268</v>
      </c>
      <c r="D4">
        <v>22063</v>
      </c>
      <c r="E4">
        <v>22061</v>
      </c>
      <c r="F4">
        <v>3.32</v>
      </c>
      <c r="G4">
        <v>125</v>
      </c>
      <c r="H4">
        <v>0</v>
      </c>
      <c r="I4">
        <f t="shared" si="0"/>
        <v>125</v>
      </c>
      <c r="J4" t="s">
        <v>29</v>
      </c>
      <c r="K4" t="s">
        <v>210</v>
      </c>
      <c r="L4">
        <v>20120101</v>
      </c>
      <c r="M4" t="s">
        <v>451</v>
      </c>
      <c r="N4" t="s">
        <v>452</v>
      </c>
      <c r="O4">
        <v>2024</v>
      </c>
      <c r="P4">
        <v>0</v>
      </c>
    </row>
    <row r="5" spans="1:16" x14ac:dyDescent="0.25">
      <c r="A5" t="s">
        <v>464</v>
      </c>
      <c r="B5">
        <v>868</v>
      </c>
      <c r="C5" t="s">
        <v>268</v>
      </c>
      <c r="D5">
        <v>22065</v>
      </c>
      <c r="E5">
        <v>22066</v>
      </c>
      <c r="F5">
        <v>32.29</v>
      </c>
      <c r="G5">
        <v>125</v>
      </c>
      <c r="H5">
        <v>0</v>
      </c>
      <c r="I5">
        <f t="shared" si="0"/>
        <v>125</v>
      </c>
      <c r="J5" t="s">
        <v>29</v>
      </c>
      <c r="K5" t="s">
        <v>210</v>
      </c>
      <c r="L5">
        <v>20120101</v>
      </c>
      <c r="M5" t="s">
        <v>451</v>
      </c>
      <c r="N5" t="s">
        <v>452</v>
      </c>
      <c r="O5">
        <v>2024</v>
      </c>
      <c r="P5">
        <v>0</v>
      </c>
    </row>
    <row r="6" spans="1:16" x14ac:dyDescent="0.25">
      <c r="A6" t="s">
        <v>465</v>
      </c>
      <c r="B6">
        <v>869</v>
      </c>
      <c r="C6" t="s">
        <v>268</v>
      </c>
      <c r="D6">
        <v>22068</v>
      </c>
      <c r="E6">
        <v>22069</v>
      </c>
      <c r="F6">
        <v>19.66</v>
      </c>
      <c r="G6">
        <v>125</v>
      </c>
      <c r="H6">
        <v>0</v>
      </c>
      <c r="I6">
        <f t="shared" si="0"/>
        <v>125</v>
      </c>
      <c r="J6" t="s">
        <v>29</v>
      </c>
      <c r="K6" t="s">
        <v>210</v>
      </c>
      <c r="L6">
        <v>20120101</v>
      </c>
      <c r="M6" t="s">
        <v>451</v>
      </c>
      <c r="N6" t="s">
        <v>452</v>
      </c>
      <c r="O6">
        <v>2024</v>
      </c>
      <c r="P6">
        <v>0</v>
      </c>
    </row>
    <row r="7" spans="1:16" x14ac:dyDescent="0.25">
      <c r="A7" t="s">
        <v>466</v>
      </c>
      <c r="B7">
        <v>870</v>
      </c>
      <c r="C7" t="s">
        <v>268</v>
      </c>
      <c r="D7">
        <v>22067</v>
      </c>
      <c r="E7">
        <v>22069</v>
      </c>
      <c r="F7">
        <v>18.98</v>
      </c>
      <c r="G7">
        <v>125</v>
      </c>
      <c r="H7">
        <v>0</v>
      </c>
      <c r="I7">
        <f t="shared" si="0"/>
        <v>125</v>
      </c>
      <c r="J7" t="s">
        <v>29</v>
      </c>
      <c r="K7" t="s">
        <v>210</v>
      </c>
      <c r="L7">
        <v>20120101</v>
      </c>
      <c r="M7" t="s">
        <v>451</v>
      </c>
      <c r="N7" t="s">
        <v>452</v>
      </c>
      <c r="O7">
        <v>2024</v>
      </c>
      <c r="P7">
        <v>0</v>
      </c>
    </row>
    <row r="8" spans="1:16" x14ac:dyDescent="0.25">
      <c r="A8" t="s">
        <v>467</v>
      </c>
      <c r="B8">
        <v>872</v>
      </c>
      <c r="C8" t="s">
        <v>268</v>
      </c>
      <c r="D8">
        <v>22071</v>
      </c>
      <c r="E8">
        <v>22073</v>
      </c>
      <c r="F8">
        <v>60.06</v>
      </c>
      <c r="G8">
        <v>125</v>
      </c>
      <c r="H8">
        <v>0</v>
      </c>
      <c r="I8">
        <f t="shared" si="0"/>
        <v>125</v>
      </c>
      <c r="J8" t="s">
        <v>29</v>
      </c>
      <c r="K8" t="s">
        <v>210</v>
      </c>
      <c r="L8">
        <v>20120101</v>
      </c>
      <c r="M8" t="s">
        <v>451</v>
      </c>
      <c r="N8" t="s">
        <v>452</v>
      </c>
      <c r="O8">
        <v>2024</v>
      </c>
      <c r="P8">
        <v>0</v>
      </c>
    </row>
    <row r="9" spans="1:16" x14ac:dyDescent="0.25">
      <c r="A9" t="s">
        <v>468</v>
      </c>
      <c r="B9">
        <v>873</v>
      </c>
      <c r="C9" t="s">
        <v>268</v>
      </c>
      <c r="D9">
        <v>22072</v>
      </c>
      <c r="E9">
        <v>22073</v>
      </c>
      <c r="F9">
        <v>18.46</v>
      </c>
      <c r="G9">
        <v>125</v>
      </c>
      <c r="H9">
        <v>0</v>
      </c>
      <c r="I9">
        <f t="shared" si="0"/>
        <v>125</v>
      </c>
      <c r="J9" t="s">
        <v>29</v>
      </c>
      <c r="K9" t="s">
        <v>210</v>
      </c>
      <c r="L9">
        <v>20120101</v>
      </c>
      <c r="M9" t="s">
        <v>451</v>
      </c>
      <c r="N9" t="s">
        <v>452</v>
      </c>
      <c r="O9">
        <v>2024</v>
      </c>
      <c r="P9">
        <v>0</v>
      </c>
    </row>
    <row r="10" spans="1:16" x14ac:dyDescent="0.25">
      <c r="A10" t="s">
        <v>469</v>
      </c>
      <c r="B10">
        <v>874</v>
      </c>
      <c r="C10" t="s">
        <v>268</v>
      </c>
      <c r="D10">
        <v>22073</v>
      </c>
      <c r="E10">
        <v>22041</v>
      </c>
      <c r="F10">
        <v>38.49</v>
      </c>
      <c r="G10">
        <v>125</v>
      </c>
      <c r="H10">
        <v>0</v>
      </c>
      <c r="I10">
        <f t="shared" si="0"/>
        <v>125</v>
      </c>
      <c r="J10" t="s">
        <v>29</v>
      </c>
      <c r="K10" t="s">
        <v>210</v>
      </c>
      <c r="L10">
        <v>20120101</v>
      </c>
      <c r="M10" t="s">
        <v>451</v>
      </c>
      <c r="N10" t="s">
        <v>452</v>
      </c>
      <c r="O10">
        <v>2024</v>
      </c>
      <c r="P10">
        <v>0</v>
      </c>
    </row>
    <row r="11" spans="1:16" x14ac:dyDescent="0.25">
      <c r="F11">
        <f>SUM(F2:F10)</f>
        <v>241.19000000000003</v>
      </c>
    </row>
  </sheetData>
  <autoFilter ref="A1:P10" xr:uid="{5B932A52-97B4-4E9A-97E8-1CB23E2BF40D}">
    <sortState xmlns:xlrd2="http://schemas.microsoft.com/office/spreadsheetml/2017/richdata2" ref="A2:P10">
      <sortCondition descending="1" ref="P1:P10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32A52-97B4-4E9A-97E8-1CB23E2BF40D}">
  <sheetPr>
    <tabColor rgb="FFFFC000"/>
  </sheetPr>
  <dimension ref="A1:P32"/>
  <sheetViews>
    <sheetView workbookViewId="0">
      <selection activeCell="F32" sqref="F32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470</v>
      </c>
      <c r="B2">
        <v>846</v>
      </c>
      <c r="C2" t="s">
        <v>268</v>
      </c>
      <c r="D2">
        <v>22039</v>
      </c>
      <c r="E2">
        <v>22038</v>
      </c>
      <c r="F2">
        <v>47.86</v>
      </c>
      <c r="G2">
        <v>160</v>
      </c>
      <c r="H2">
        <v>0</v>
      </c>
      <c r="I2">
        <f t="shared" ref="I2:I31" si="0">G2</f>
        <v>160</v>
      </c>
      <c r="J2" t="s">
        <v>29</v>
      </c>
      <c r="K2" t="s">
        <v>210</v>
      </c>
      <c r="L2">
        <v>20120101</v>
      </c>
      <c r="M2" t="s">
        <v>451</v>
      </c>
      <c r="N2" t="s">
        <v>452</v>
      </c>
      <c r="O2">
        <v>2024</v>
      </c>
      <c r="P2">
        <v>0</v>
      </c>
    </row>
    <row r="3" spans="1:16" x14ac:dyDescent="0.25">
      <c r="A3" t="s">
        <v>471</v>
      </c>
      <c r="B3">
        <v>847</v>
      </c>
      <c r="C3" t="s">
        <v>268</v>
      </c>
      <c r="D3">
        <v>22040</v>
      </c>
      <c r="E3">
        <v>22038</v>
      </c>
      <c r="F3">
        <v>35.630000000000003</v>
      </c>
      <c r="G3">
        <v>160</v>
      </c>
      <c r="H3">
        <v>0</v>
      </c>
      <c r="I3">
        <f t="shared" si="0"/>
        <v>160</v>
      </c>
      <c r="J3" t="s">
        <v>29</v>
      </c>
      <c r="K3" t="s">
        <v>210</v>
      </c>
      <c r="L3">
        <v>20120101</v>
      </c>
      <c r="M3" t="s">
        <v>451</v>
      </c>
      <c r="N3" t="s">
        <v>452</v>
      </c>
      <c r="O3">
        <v>2024</v>
      </c>
      <c r="P3">
        <v>0</v>
      </c>
    </row>
    <row r="4" spans="1:16" x14ac:dyDescent="0.25">
      <c r="A4" t="s">
        <v>472</v>
      </c>
      <c r="B4">
        <v>859</v>
      </c>
      <c r="C4" t="s">
        <v>268</v>
      </c>
      <c r="D4">
        <v>22054</v>
      </c>
      <c r="E4">
        <v>22056</v>
      </c>
      <c r="F4">
        <v>62.28</v>
      </c>
      <c r="G4">
        <v>160</v>
      </c>
      <c r="H4">
        <v>0</v>
      </c>
      <c r="I4">
        <f t="shared" si="0"/>
        <v>160</v>
      </c>
      <c r="J4" t="s">
        <v>29</v>
      </c>
      <c r="K4" t="s">
        <v>210</v>
      </c>
      <c r="L4">
        <v>20120101</v>
      </c>
      <c r="M4" t="s">
        <v>451</v>
      </c>
      <c r="N4" t="s">
        <v>452</v>
      </c>
      <c r="O4">
        <v>2024</v>
      </c>
      <c r="P4">
        <v>0</v>
      </c>
    </row>
    <row r="5" spans="1:16" x14ac:dyDescent="0.25">
      <c r="A5" t="s">
        <v>473</v>
      </c>
      <c r="B5">
        <v>860</v>
      </c>
      <c r="C5" t="s">
        <v>268</v>
      </c>
      <c r="D5">
        <v>22056</v>
      </c>
      <c r="E5">
        <v>22055</v>
      </c>
      <c r="F5">
        <v>27.6</v>
      </c>
      <c r="G5">
        <v>160</v>
      </c>
      <c r="H5">
        <v>0</v>
      </c>
      <c r="I5">
        <f t="shared" si="0"/>
        <v>160</v>
      </c>
      <c r="J5" t="s">
        <v>29</v>
      </c>
      <c r="K5" t="s">
        <v>210</v>
      </c>
      <c r="L5">
        <v>20120101</v>
      </c>
      <c r="M5" t="s">
        <v>451</v>
      </c>
      <c r="N5" t="s">
        <v>452</v>
      </c>
      <c r="O5">
        <v>2024</v>
      </c>
      <c r="P5">
        <v>0</v>
      </c>
    </row>
    <row r="6" spans="1:16" x14ac:dyDescent="0.25">
      <c r="A6" t="s">
        <v>474</v>
      </c>
      <c r="B6">
        <v>862</v>
      </c>
      <c r="C6" t="s">
        <v>268</v>
      </c>
      <c r="D6">
        <v>22060</v>
      </c>
      <c r="E6">
        <v>22058</v>
      </c>
      <c r="F6">
        <v>57.81</v>
      </c>
      <c r="G6">
        <v>160</v>
      </c>
      <c r="H6">
        <v>0</v>
      </c>
      <c r="I6">
        <f t="shared" si="0"/>
        <v>160</v>
      </c>
      <c r="J6" t="s">
        <v>29</v>
      </c>
      <c r="K6" t="s">
        <v>210</v>
      </c>
      <c r="L6">
        <v>20120101</v>
      </c>
      <c r="M6" t="s">
        <v>451</v>
      </c>
      <c r="N6" t="s">
        <v>452</v>
      </c>
      <c r="O6">
        <v>2024</v>
      </c>
      <c r="P6">
        <v>0</v>
      </c>
    </row>
    <row r="7" spans="1:16" x14ac:dyDescent="0.25">
      <c r="A7" t="s">
        <v>475</v>
      </c>
      <c r="B7">
        <v>863</v>
      </c>
      <c r="C7" t="s">
        <v>268</v>
      </c>
      <c r="D7">
        <v>22059</v>
      </c>
      <c r="E7">
        <v>22058</v>
      </c>
      <c r="F7">
        <v>23.94</v>
      </c>
      <c r="G7">
        <v>160</v>
      </c>
      <c r="H7">
        <v>0</v>
      </c>
      <c r="I7">
        <f t="shared" si="0"/>
        <v>160</v>
      </c>
      <c r="J7" t="s">
        <v>29</v>
      </c>
      <c r="K7" t="s">
        <v>210</v>
      </c>
      <c r="L7">
        <v>20120101</v>
      </c>
      <c r="M7" t="s">
        <v>451</v>
      </c>
      <c r="N7" t="s">
        <v>452</v>
      </c>
      <c r="O7">
        <v>2024</v>
      </c>
      <c r="P7">
        <v>0</v>
      </c>
    </row>
    <row r="8" spans="1:16" x14ac:dyDescent="0.25">
      <c r="A8" t="s">
        <v>476</v>
      </c>
      <c r="B8">
        <v>864</v>
      </c>
      <c r="C8" t="s">
        <v>268</v>
      </c>
      <c r="D8">
        <v>22061</v>
      </c>
      <c r="E8">
        <v>22058</v>
      </c>
      <c r="F8">
        <v>31.07</v>
      </c>
      <c r="G8">
        <v>160</v>
      </c>
      <c r="H8">
        <v>0</v>
      </c>
      <c r="I8">
        <f t="shared" si="0"/>
        <v>160</v>
      </c>
      <c r="J8" t="s">
        <v>29</v>
      </c>
      <c r="K8" t="s">
        <v>210</v>
      </c>
      <c r="L8">
        <v>20120101</v>
      </c>
      <c r="M8" t="s">
        <v>451</v>
      </c>
      <c r="N8" t="s">
        <v>452</v>
      </c>
      <c r="O8">
        <v>2024</v>
      </c>
      <c r="P8">
        <v>0</v>
      </c>
    </row>
    <row r="9" spans="1:16" x14ac:dyDescent="0.25">
      <c r="A9" t="s">
        <v>477</v>
      </c>
      <c r="B9">
        <v>867</v>
      </c>
      <c r="C9" t="s">
        <v>268</v>
      </c>
      <c r="D9">
        <v>22064</v>
      </c>
      <c r="E9">
        <v>22041</v>
      </c>
      <c r="F9">
        <v>72.650000000000006</v>
      </c>
      <c r="G9">
        <v>160</v>
      </c>
      <c r="H9">
        <v>0</v>
      </c>
      <c r="I9">
        <f t="shared" si="0"/>
        <v>160</v>
      </c>
      <c r="J9" t="s">
        <v>29</v>
      </c>
      <c r="K9" t="s">
        <v>210</v>
      </c>
      <c r="L9">
        <v>20120101</v>
      </c>
      <c r="M9" t="s">
        <v>451</v>
      </c>
      <c r="N9" t="s">
        <v>452</v>
      </c>
      <c r="O9">
        <v>2024</v>
      </c>
      <c r="P9">
        <v>0</v>
      </c>
    </row>
    <row r="10" spans="1:16" x14ac:dyDescent="0.25">
      <c r="A10" t="s">
        <v>496</v>
      </c>
      <c r="B10">
        <v>1355</v>
      </c>
      <c r="C10" t="s">
        <v>28</v>
      </c>
      <c r="D10">
        <v>1294</v>
      </c>
      <c r="E10" t="s">
        <v>497</v>
      </c>
      <c r="F10">
        <v>33.74</v>
      </c>
      <c r="G10">
        <v>160</v>
      </c>
      <c r="H10">
        <v>0</v>
      </c>
      <c r="I10">
        <f t="shared" si="0"/>
        <v>160</v>
      </c>
      <c r="J10" t="s">
        <v>29</v>
      </c>
      <c r="K10" t="s">
        <v>210</v>
      </c>
      <c r="L10">
        <v>19800101</v>
      </c>
      <c r="M10" t="s">
        <v>264</v>
      </c>
      <c r="N10" t="s">
        <v>498</v>
      </c>
      <c r="O10">
        <v>2024</v>
      </c>
      <c r="P10">
        <v>0</v>
      </c>
    </row>
    <row r="11" spans="1:16" x14ac:dyDescent="0.25">
      <c r="A11" t="s">
        <v>499</v>
      </c>
      <c r="B11">
        <v>2738</v>
      </c>
      <c r="C11" t="s">
        <v>268</v>
      </c>
      <c r="D11">
        <v>3235</v>
      </c>
      <c r="E11">
        <v>3236</v>
      </c>
      <c r="F11">
        <v>22.29</v>
      </c>
      <c r="G11">
        <v>160</v>
      </c>
      <c r="H11">
        <v>0</v>
      </c>
      <c r="I11">
        <f t="shared" si="0"/>
        <v>160</v>
      </c>
      <c r="J11" t="s">
        <v>29</v>
      </c>
      <c r="K11" t="s">
        <v>210</v>
      </c>
      <c r="L11">
        <v>19930101</v>
      </c>
      <c r="M11" t="s">
        <v>264</v>
      </c>
      <c r="N11" t="s">
        <v>500</v>
      </c>
      <c r="O11">
        <v>2024</v>
      </c>
      <c r="P11">
        <v>0</v>
      </c>
    </row>
    <row r="12" spans="1:16" x14ac:dyDescent="0.25">
      <c r="A12" t="s">
        <v>501</v>
      </c>
      <c r="B12">
        <v>2740</v>
      </c>
      <c r="C12" t="s">
        <v>268</v>
      </c>
      <c r="D12">
        <v>3237</v>
      </c>
      <c r="E12" t="s">
        <v>502</v>
      </c>
      <c r="F12">
        <v>9.75</v>
      </c>
      <c r="G12">
        <v>160</v>
      </c>
      <c r="H12">
        <v>0</v>
      </c>
      <c r="I12">
        <f t="shared" si="0"/>
        <v>160</v>
      </c>
      <c r="J12" t="s">
        <v>29</v>
      </c>
      <c r="K12" t="s">
        <v>210</v>
      </c>
      <c r="L12">
        <v>19930101</v>
      </c>
      <c r="M12" t="s">
        <v>264</v>
      </c>
      <c r="N12" t="s">
        <v>500</v>
      </c>
      <c r="O12">
        <v>2024</v>
      </c>
      <c r="P12">
        <v>0</v>
      </c>
    </row>
    <row r="13" spans="1:16" x14ac:dyDescent="0.25">
      <c r="A13" t="s">
        <v>503</v>
      </c>
      <c r="B13">
        <v>2835</v>
      </c>
      <c r="C13" t="s">
        <v>28</v>
      </c>
      <c r="D13" t="s">
        <v>504</v>
      </c>
      <c r="E13" t="s">
        <v>505</v>
      </c>
      <c r="F13">
        <v>41.62</v>
      </c>
      <c r="G13">
        <v>160</v>
      </c>
      <c r="H13">
        <v>0</v>
      </c>
      <c r="I13">
        <f t="shared" si="0"/>
        <v>160</v>
      </c>
      <c r="J13" t="s">
        <v>29</v>
      </c>
      <c r="K13" t="s">
        <v>210</v>
      </c>
      <c r="L13">
        <v>19930101</v>
      </c>
      <c r="M13" t="s">
        <v>264</v>
      </c>
      <c r="N13" t="s">
        <v>500</v>
      </c>
      <c r="O13">
        <v>2024</v>
      </c>
      <c r="P13">
        <v>0</v>
      </c>
    </row>
    <row r="14" spans="1:16" x14ac:dyDescent="0.25">
      <c r="A14" t="s">
        <v>506</v>
      </c>
      <c r="B14">
        <v>3282</v>
      </c>
      <c r="C14" t="s">
        <v>28</v>
      </c>
      <c r="D14">
        <v>3193</v>
      </c>
      <c r="E14">
        <v>1294</v>
      </c>
      <c r="F14">
        <v>29.81</v>
      </c>
      <c r="G14">
        <v>160</v>
      </c>
      <c r="H14">
        <v>0</v>
      </c>
      <c r="I14">
        <f t="shared" si="0"/>
        <v>160</v>
      </c>
      <c r="J14" t="s">
        <v>29</v>
      </c>
      <c r="K14" t="s">
        <v>210</v>
      </c>
      <c r="L14">
        <v>19800101</v>
      </c>
      <c r="M14" t="s">
        <v>264</v>
      </c>
      <c r="N14" t="s">
        <v>498</v>
      </c>
      <c r="O14">
        <v>2024</v>
      </c>
      <c r="P14">
        <v>0</v>
      </c>
    </row>
    <row r="15" spans="1:16" x14ac:dyDescent="0.25">
      <c r="A15" t="s">
        <v>507</v>
      </c>
      <c r="B15">
        <v>3322</v>
      </c>
      <c r="C15" t="s">
        <v>28</v>
      </c>
      <c r="D15" t="s">
        <v>508</v>
      </c>
      <c r="E15" t="s">
        <v>509</v>
      </c>
      <c r="F15">
        <v>30.94</v>
      </c>
      <c r="G15">
        <v>160</v>
      </c>
      <c r="H15">
        <v>0</v>
      </c>
      <c r="I15">
        <f t="shared" si="0"/>
        <v>160</v>
      </c>
      <c r="J15" t="s">
        <v>29</v>
      </c>
      <c r="K15" t="s">
        <v>210</v>
      </c>
      <c r="L15">
        <v>19930101</v>
      </c>
      <c r="M15" t="s">
        <v>264</v>
      </c>
      <c r="N15" t="s">
        <v>500</v>
      </c>
      <c r="O15">
        <v>2024</v>
      </c>
      <c r="P15">
        <v>0</v>
      </c>
    </row>
    <row r="16" spans="1:16" x14ac:dyDescent="0.25">
      <c r="A16" t="s">
        <v>510</v>
      </c>
      <c r="B16">
        <v>3364</v>
      </c>
      <c r="C16" t="s">
        <v>268</v>
      </c>
      <c r="D16">
        <v>3237</v>
      </c>
      <c r="E16" t="s">
        <v>508</v>
      </c>
      <c r="F16">
        <v>21.59</v>
      </c>
      <c r="G16">
        <v>160</v>
      </c>
      <c r="H16">
        <v>0</v>
      </c>
      <c r="I16">
        <f t="shared" si="0"/>
        <v>160</v>
      </c>
      <c r="J16" t="s">
        <v>29</v>
      </c>
      <c r="K16" t="s">
        <v>210</v>
      </c>
      <c r="L16">
        <v>19930101</v>
      </c>
      <c r="M16" t="s">
        <v>264</v>
      </c>
      <c r="N16" t="s">
        <v>500</v>
      </c>
      <c r="O16">
        <v>2024</v>
      </c>
      <c r="P16">
        <v>0</v>
      </c>
    </row>
    <row r="17" spans="1:16" x14ac:dyDescent="0.25">
      <c r="A17" t="s">
        <v>511</v>
      </c>
      <c r="B17">
        <v>3450</v>
      </c>
      <c r="C17" t="s">
        <v>28</v>
      </c>
      <c r="D17">
        <v>3193</v>
      </c>
      <c r="E17">
        <v>1295</v>
      </c>
      <c r="F17">
        <v>33.03</v>
      </c>
      <c r="G17">
        <v>160</v>
      </c>
      <c r="H17">
        <v>0</v>
      </c>
      <c r="I17">
        <f t="shared" si="0"/>
        <v>160</v>
      </c>
      <c r="J17" t="s">
        <v>29</v>
      </c>
      <c r="K17" t="s">
        <v>210</v>
      </c>
      <c r="L17">
        <v>19800101</v>
      </c>
      <c r="M17" t="s">
        <v>264</v>
      </c>
      <c r="N17" t="s">
        <v>498</v>
      </c>
      <c r="O17">
        <v>2024</v>
      </c>
      <c r="P17">
        <v>0</v>
      </c>
    </row>
    <row r="18" spans="1:16" x14ac:dyDescent="0.25">
      <c r="A18" t="s">
        <v>512</v>
      </c>
      <c r="B18">
        <v>3719</v>
      </c>
      <c r="C18" t="s">
        <v>268</v>
      </c>
      <c r="D18" t="s">
        <v>509</v>
      </c>
      <c r="E18" t="s">
        <v>513</v>
      </c>
      <c r="F18">
        <v>35.94</v>
      </c>
      <c r="G18">
        <v>160</v>
      </c>
      <c r="H18">
        <v>0</v>
      </c>
      <c r="I18">
        <f t="shared" si="0"/>
        <v>160</v>
      </c>
      <c r="J18" t="s">
        <v>29</v>
      </c>
      <c r="K18" t="s">
        <v>210</v>
      </c>
      <c r="L18">
        <v>19930101</v>
      </c>
      <c r="M18" t="s">
        <v>264</v>
      </c>
      <c r="N18" t="s">
        <v>500</v>
      </c>
      <c r="O18">
        <v>2024</v>
      </c>
      <c r="P18">
        <v>0</v>
      </c>
    </row>
    <row r="19" spans="1:16" x14ac:dyDescent="0.25">
      <c r="A19" t="s">
        <v>514</v>
      </c>
      <c r="B19">
        <v>3747</v>
      </c>
      <c r="C19" t="s">
        <v>268</v>
      </c>
      <c r="D19" t="s">
        <v>515</v>
      </c>
      <c r="E19" t="s">
        <v>504</v>
      </c>
      <c r="F19">
        <v>22.72</v>
      </c>
      <c r="G19">
        <v>160</v>
      </c>
      <c r="H19">
        <v>0</v>
      </c>
      <c r="I19">
        <f t="shared" si="0"/>
        <v>160</v>
      </c>
      <c r="J19" t="s">
        <v>29</v>
      </c>
      <c r="K19" t="s">
        <v>210</v>
      </c>
      <c r="L19">
        <v>19930101</v>
      </c>
      <c r="M19" t="s">
        <v>264</v>
      </c>
      <c r="N19" t="s">
        <v>500</v>
      </c>
      <c r="O19">
        <v>2024</v>
      </c>
      <c r="P19">
        <v>0</v>
      </c>
    </row>
    <row r="20" spans="1:16" x14ac:dyDescent="0.25">
      <c r="A20" t="s">
        <v>516</v>
      </c>
      <c r="B20">
        <v>3902</v>
      </c>
      <c r="C20" t="s">
        <v>491</v>
      </c>
      <c r="D20">
        <v>3302</v>
      </c>
      <c r="E20">
        <v>3304</v>
      </c>
      <c r="F20">
        <v>50.9</v>
      </c>
      <c r="G20">
        <v>160</v>
      </c>
      <c r="H20">
        <v>0</v>
      </c>
      <c r="I20">
        <f t="shared" si="0"/>
        <v>160</v>
      </c>
      <c r="J20" t="s">
        <v>29</v>
      </c>
      <c r="K20" t="s">
        <v>210</v>
      </c>
      <c r="L20">
        <v>20100101</v>
      </c>
      <c r="M20" t="s">
        <v>264</v>
      </c>
      <c r="N20" t="s">
        <v>517</v>
      </c>
      <c r="O20">
        <v>2024</v>
      </c>
      <c r="P20">
        <v>0</v>
      </c>
    </row>
    <row r="21" spans="1:16" x14ac:dyDescent="0.25">
      <c r="A21" t="s">
        <v>518</v>
      </c>
      <c r="B21">
        <v>3903</v>
      </c>
      <c r="C21" t="s">
        <v>491</v>
      </c>
      <c r="D21">
        <v>3304</v>
      </c>
      <c r="E21">
        <v>3306</v>
      </c>
      <c r="F21">
        <v>24.38</v>
      </c>
      <c r="G21">
        <v>160</v>
      </c>
      <c r="H21">
        <v>0</v>
      </c>
      <c r="I21">
        <f t="shared" si="0"/>
        <v>160</v>
      </c>
      <c r="J21" t="s">
        <v>29</v>
      </c>
      <c r="K21" t="s">
        <v>210</v>
      </c>
      <c r="L21">
        <v>20100101</v>
      </c>
      <c r="M21" t="s">
        <v>264</v>
      </c>
      <c r="N21" t="s">
        <v>517</v>
      </c>
      <c r="O21">
        <v>2024</v>
      </c>
      <c r="P21">
        <v>0</v>
      </c>
    </row>
    <row r="22" spans="1:16" x14ac:dyDescent="0.25">
      <c r="A22" t="s">
        <v>519</v>
      </c>
      <c r="B22">
        <v>3904</v>
      </c>
      <c r="C22" t="s">
        <v>491</v>
      </c>
      <c r="D22">
        <v>3306</v>
      </c>
      <c r="E22">
        <v>3307</v>
      </c>
      <c r="F22">
        <v>47.34</v>
      </c>
      <c r="G22">
        <v>160</v>
      </c>
      <c r="H22">
        <v>0</v>
      </c>
      <c r="I22">
        <f t="shared" si="0"/>
        <v>160</v>
      </c>
      <c r="J22" t="s">
        <v>29</v>
      </c>
      <c r="K22" t="s">
        <v>210</v>
      </c>
      <c r="L22">
        <v>20100101</v>
      </c>
      <c r="M22" t="s">
        <v>264</v>
      </c>
      <c r="N22" t="s">
        <v>517</v>
      </c>
      <c r="O22">
        <v>2024</v>
      </c>
      <c r="P22">
        <v>0</v>
      </c>
    </row>
    <row r="23" spans="1:16" x14ac:dyDescent="0.25">
      <c r="A23" t="s">
        <v>520</v>
      </c>
      <c r="B23">
        <v>3905</v>
      </c>
      <c r="C23" t="s">
        <v>491</v>
      </c>
      <c r="D23">
        <v>3307</v>
      </c>
      <c r="E23">
        <v>3312</v>
      </c>
      <c r="F23">
        <v>29.46</v>
      </c>
      <c r="G23">
        <v>160</v>
      </c>
      <c r="H23">
        <v>0</v>
      </c>
      <c r="I23">
        <f t="shared" si="0"/>
        <v>160</v>
      </c>
      <c r="J23" t="s">
        <v>29</v>
      </c>
      <c r="K23" t="s">
        <v>210</v>
      </c>
      <c r="L23">
        <v>20100101</v>
      </c>
      <c r="M23" t="s">
        <v>264</v>
      </c>
      <c r="N23" t="s">
        <v>517</v>
      </c>
      <c r="O23">
        <v>2024</v>
      </c>
      <c r="P23">
        <v>0</v>
      </c>
    </row>
    <row r="24" spans="1:16" x14ac:dyDescent="0.25">
      <c r="A24" t="s">
        <v>521</v>
      </c>
      <c r="B24">
        <v>3906</v>
      </c>
      <c r="C24" t="s">
        <v>491</v>
      </c>
      <c r="D24">
        <v>3314</v>
      </c>
      <c r="E24">
        <v>3312</v>
      </c>
      <c r="F24">
        <v>57.56</v>
      </c>
      <c r="G24">
        <v>160</v>
      </c>
      <c r="H24">
        <v>0</v>
      </c>
      <c r="I24">
        <f t="shared" si="0"/>
        <v>160</v>
      </c>
      <c r="J24" t="s">
        <v>29</v>
      </c>
      <c r="K24" t="s">
        <v>210</v>
      </c>
      <c r="L24">
        <v>20100101</v>
      </c>
      <c r="M24" t="s">
        <v>264</v>
      </c>
      <c r="N24" t="s">
        <v>517</v>
      </c>
      <c r="O24">
        <v>2024</v>
      </c>
      <c r="P24">
        <v>0</v>
      </c>
    </row>
    <row r="25" spans="1:16" x14ac:dyDescent="0.25">
      <c r="A25" t="s">
        <v>522</v>
      </c>
      <c r="B25">
        <v>432</v>
      </c>
      <c r="C25" t="s">
        <v>268</v>
      </c>
      <c r="D25">
        <v>2013</v>
      </c>
      <c r="E25">
        <v>2016</v>
      </c>
      <c r="F25">
        <v>20.82</v>
      </c>
      <c r="G25">
        <v>160</v>
      </c>
      <c r="H25">
        <v>0</v>
      </c>
      <c r="I25">
        <f t="shared" si="0"/>
        <v>160</v>
      </c>
      <c r="J25" t="s">
        <v>29</v>
      </c>
      <c r="K25" t="s">
        <v>210</v>
      </c>
      <c r="L25">
        <v>19880101</v>
      </c>
      <c r="M25" t="s">
        <v>264</v>
      </c>
      <c r="N25" t="s">
        <v>421</v>
      </c>
      <c r="O25">
        <v>2024</v>
      </c>
      <c r="P25">
        <v>0</v>
      </c>
    </row>
    <row r="26" spans="1:16" x14ac:dyDescent="0.25">
      <c r="A26" t="s">
        <v>523</v>
      </c>
      <c r="B26">
        <v>436</v>
      </c>
      <c r="C26" t="s">
        <v>268</v>
      </c>
      <c r="D26">
        <v>2018</v>
      </c>
      <c r="E26">
        <v>2021</v>
      </c>
      <c r="F26">
        <v>20.96</v>
      </c>
      <c r="G26">
        <v>160</v>
      </c>
      <c r="H26">
        <v>0</v>
      </c>
      <c r="I26">
        <f t="shared" si="0"/>
        <v>160</v>
      </c>
      <c r="J26" t="s">
        <v>29</v>
      </c>
      <c r="K26" t="s">
        <v>210</v>
      </c>
      <c r="L26">
        <v>19880101</v>
      </c>
      <c r="M26" t="s">
        <v>264</v>
      </c>
      <c r="N26" t="s">
        <v>358</v>
      </c>
      <c r="O26">
        <v>2024</v>
      </c>
      <c r="P26">
        <v>0</v>
      </c>
    </row>
    <row r="27" spans="1:16" x14ac:dyDescent="0.25">
      <c r="A27" t="s">
        <v>524</v>
      </c>
      <c r="B27">
        <v>443</v>
      </c>
      <c r="C27" t="s">
        <v>268</v>
      </c>
      <c r="D27">
        <v>2025</v>
      </c>
      <c r="E27" t="s">
        <v>525</v>
      </c>
      <c r="F27">
        <v>8.07</v>
      </c>
      <c r="G27">
        <v>160</v>
      </c>
      <c r="H27">
        <v>0</v>
      </c>
      <c r="I27">
        <f t="shared" si="0"/>
        <v>160</v>
      </c>
      <c r="J27" t="s">
        <v>29</v>
      </c>
      <c r="K27" t="s">
        <v>210</v>
      </c>
      <c r="L27">
        <v>19880101</v>
      </c>
      <c r="M27" t="s">
        <v>264</v>
      </c>
      <c r="N27" t="s">
        <v>307</v>
      </c>
      <c r="O27">
        <v>2024</v>
      </c>
      <c r="P27">
        <v>0</v>
      </c>
    </row>
    <row r="28" spans="1:16" x14ac:dyDescent="0.25">
      <c r="A28" t="s">
        <v>526</v>
      </c>
      <c r="B28">
        <v>945</v>
      </c>
      <c r="C28" t="s">
        <v>268</v>
      </c>
      <c r="D28" t="s">
        <v>502</v>
      </c>
      <c r="E28" t="s">
        <v>515</v>
      </c>
      <c r="F28">
        <v>3.96</v>
      </c>
      <c r="G28">
        <v>160</v>
      </c>
      <c r="H28">
        <v>0</v>
      </c>
      <c r="I28">
        <f t="shared" si="0"/>
        <v>160</v>
      </c>
      <c r="J28" t="s">
        <v>29</v>
      </c>
      <c r="K28" t="s">
        <v>210</v>
      </c>
      <c r="L28">
        <v>19930101</v>
      </c>
      <c r="M28" t="s">
        <v>264</v>
      </c>
      <c r="N28" t="s">
        <v>500</v>
      </c>
      <c r="O28">
        <v>2024</v>
      </c>
      <c r="P28">
        <v>0</v>
      </c>
    </row>
    <row r="29" spans="1:16" x14ac:dyDescent="0.25">
      <c r="A29" t="s">
        <v>527</v>
      </c>
      <c r="B29">
        <v>946</v>
      </c>
      <c r="C29" t="s">
        <v>268</v>
      </c>
      <c r="D29" t="s">
        <v>505</v>
      </c>
      <c r="E29" t="s">
        <v>528</v>
      </c>
      <c r="F29">
        <v>3.57</v>
      </c>
      <c r="G29">
        <v>160</v>
      </c>
      <c r="H29">
        <v>0</v>
      </c>
      <c r="I29">
        <f t="shared" si="0"/>
        <v>160</v>
      </c>
      <c r="J29" t="s">
        <v>29</v>
      </c>
      <c r="K29" t="s">
        <v>210</v>
      </c>
      <c r="L29">
        <v>19930101</v>
      </c>
      <c r="M29" t="s">
        <v>264</v>
      </c>
      <c r="N29" t="s">
        <v>500</v>
      </c>
      <c r="O29">
        <v>2024</v>
      </c>
      <c r="P29">
        <v>0</v>
      </c>
    </row>
    <row r="30" spans="1:16" x14ac:dyDescent="0.25">
      <c r="A30" t="s">
        <v>529</v>
      </c>
      <c r="B30">
        <v>947</v>
      </c>
      <c r="C30" t="s">
        <v>268</v>
      </c>
      <c r="D30" t="s">
        <v>528</v>
      </c>
      <c r="E30" t="s">
        <v>530</v>
      </c>
      <c r="F30">
        <v>29.86</v>
      </c>
      <c r="G30">
        <v>160</v>
      </c>
      <c r="H30">
        <v>0</v>
      </c>
      <c r="I30">
        <f t="shared" si="0"/>
        <v>160</v>
      </c>
      <c r="J30" t="s">
        <v>29</v>
      </c>
      <c r="K30" t="s">
        <v>210</v>
      </c>
      <c r="L30">
        <v>19930101</v>
      </c>
      <c r="M30" t="s">
        <v>264</v>
      </c>
      <c r="N30" t="s">
        <v>500</v>
      </c>
      <c r="O30">
        <v>2024</v>
      </c>
      <c r="P30">
        <v>0</v>
      </c>
    </row>
    <row r="31" spans="1:16" x14ac:dyDescent="0.25">
      <c r="A31" t="s">
        <v>531</v>
      </c>
      <c r="B31">
        <v>948</v>
      </c>
      <c r="C31" t="s">
        <v>268</v>
      </c>
      <c r="D31" t="s">
        <v>513</v>
      </c>
      <c r="E31" t="s">
        <v>530</v>
      </c>
      <c r="F31">
        <v>6.21</v>
      </c>
      <c r="G31">
        <v>160</v>
      </c>
      <c r="H31">
        <v>0</v>
      </c>
      <c r="I31">
        <f t="shared" si="0"/>
        <v>160</v>
      </c>
      <c r="J31" t="s">
        <v>29</v>
      </c>
      <c r="K31" t="s">
        <v>210</v>
      </c>
      <c r="L31">
        <v>19930101</v>
      </c>
      <c r="M31" t="s">
        <v>264</v>
      </c>
      <c r="N31" t="s">
        <v>500</v>
      </c>
      <c r="O31">
        <v>2024</v>
      </c>
      <c r="P31">
        <v>0</v>
      </c>
    </row>
    <row r="32" spans="1:16" x14ac:dyDescent="0.25">
      <c r="F32">
        <f>SUM(F2:F31)</f>
        <v>943.36000000000058</v>
      </c>
    </row>
  </sheetData>
  <autoFilter ref="A1:P31" xr:uid="{5B932A52-97B4-4E9A-97E8-1CB23E2BF40D}">
    <sortState xmlns:xlrd2="http://schemas.microsoft.com/office/spreadsheetml/2017/richdata2" ref="A2:P31">
      <sortCondition descending="1" ref="P1:P3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C6DD9-4AEF-48DA-B5C5-01124B9614BC}">
  <sheetPr>
    <tabColor rgb="FFFFC000"/>
  </sheetPr>
  <dimension ref="A1:P7"/>
  <sheetViews>
    <sheetView workbookViewId="0">
      <selection activeCell="N34" sqref="N34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13.140625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478</v>
      </c>
      <c r="B2" t="s">
        <v>479</v>
      </c>
      <c r="C2" t="s">
        <v>268</v>
      </c>
      <c r="D2" t="s">
        <v>480</v>
      </c>
      <c r="E2" t="s">
        <v>481</v>
      </c>
      <c r="F2">
        <v>30.67</v>
      </c>
      <c r="G2">
        <v>160</v>
      </c>
      <c r="H2">
        <v>0</v>
      </c>
      <c r="I2">
        <f t="shared" ref="I2:I6" si="0">G2</f>
        <v>160</v>
      </c>
      <c r="J2" t="s">
        <v>29</v>
      </c>
      <c r="K2" t="s">
        <v>482</v>
      </c>
      <c r="L2">
        <v>17000101</v>
      </c>
      <c r="M2" t="s">
        <v>31</v>
      </c>
      <c r="N2" t="s">
        <v>483</v>
      </c>
      <c r="O2">
        <v>2024</v>
      </c>
      <c r="P2">
        <v>0</v>
      </c>
    </row>
    <row r="3" spans="1:16" x14ac:dyDescent="0.25">
      <c r="A3" t="s">
        <v>484</v>
      </c>
      <c r="B3" t="s">
        <v>485</v>
      </c>
      <c r="C3" t="s">
        <v>268</v>
      </c>
      <c r="D3" t="s">
        <v>481</v>
      </c>
      <c r="E3" t="s">
        <v>486</v>
      </c>
      <c r="F3">
        <v>30.16</v>
      </c>
      <c r="G3">
        <v>160</v>
      </c>
      <c r="H3">
        <v>0</v>
      </c>
      <c r="I3">
        <f t="shared" si="0"/>
        <v>160</v>
      </c>
      <c r="J3" t="s">
        <v>29</v>
      </c>
      <c r="K3" t="s">
        <v>482</v>
      </c>
      <c r="L3">
        <v>17000101</v>
      </c>
      <c r="M3" t="s">
        <v>31</v>
      </c>
      <c r="N3" t="s">
        <v>483</v>
      </c>
      <c r="O3">
        <v>2024</v>
      </c>
      <c r="P3">
        <v>0</v>
      </c>
    </row>
    <row r="4" spans="1:16" x14ac:dyDescent="0.25">
      <c r="A4" t="s">
        <v>487</v>
      </c>
      <c r="B4" t="s">
        <v>488</v>
      </c>
      <c r="C4" t="s">
        <v>268</v>
      </c>
      <c r="D4" t="s">
        <v>486</v>
      </c>
      <c r="E4">
        <v>47259</v>
      </c>
      <c r="F4">
        <v>12.57</v>
      </c>
      <c r="G4">
        <v>160</v>
      </c>
      <c r="H4">
        <v>0</v>
      </c>
      <c r="I4">
        <f t="shared" si="0"/>
        <v>160</v>
      </c>
      <c r="J4" t="s">
        <v>29</v>
      </c>
      <c r="K4" t="s">
        <v>482</v>
      </c>
      <c r="L4">
        <v>17000101</v>
      </c>
      <c r="M4" t="s">
        <v>31</v>
      </c>
      <c r="N4" t="s">
        <v>483</v>
      </c>
      <c r="O4">
        <v>2024</v>
      </c>
      <c r="P4">
        <v>0</v>
      </c>
    </row>
    <row r="5" spans="1:16" x14ac:dyDescent="0.25">
      <c r="A5" t="s">
        <v>489</v>
      </c>
      <c r="B5" t="s">
        <v>490</v>
      </c>
      <c r="C5" t="s">
        <v>491</v>
      </c>
      <c r="D5" t="s">
        <v>492</v>
      </c>
      <c r="E5" t="s">
        <v>493</v>
      </c>
      <c r="F5">
        <v>34.56</v>
      </c>
      <c r="G5">
        <v>160</v>
      </c>
      <c r="H5">
        <v>0</v>
      </c>
      <c r="I5">
        <f t="shared" si="0"/>
        <v>160</v>
      </c>
      <c r="J5" t="s">
        <v>29</v>
      </c>
      <c r="K5" t="s">
        <v>482</v>
      </c>
      <c r="L5">
        <v>17000101</v>
      </c>
      <c r="M5" t="s">
        <v>31</v>
      </c>
      <c r="N5" t="s">
        <v>483</v>
      </c>
      <c r="O5">
        <v>2024</v>
      </c>
      <c r="P5">
        <v>0</v>
      </c>
    </row>
    <row r="6" spans="1:16" x14ac:dyDescent="0.25">
      <c r="A6" t="s">
        <v>494</v>
      </c>
      <c r="B6" t="s">
        <v>495</v>
      </c>
      <c r="C6" t="s">
        <v>491</v>
      </c>
      <c r="D6">
        <v>47102</v>
      </c>
      <c r="E6" t="s">
        <v>493</v>
      </c>
      <c r="F6">
        <v>23.44</v>
      </c>
      <c r="G6">
        <v>160</v>
      </c>
      <c r="H6">
        <v>0</v>
      </c>
      <c r="I6">
        <f t="shared" si="0"/>
        <v>160</v>
      </c>
      <c r="J6" t="s">
        <v>29</v>
      </c>
      <c r="K6" t="s">
        <v>482</v>
      </c>
      <c r="L6">
        <v>17000101</v>
      </c>
      <c r="M6" t="s">
        <v>31</v>
      </c>
      <c r="N6" t="s">
        <v>483</v>
      </c>
      <c r="O6">
        <v>2024</v>
      </c>
      <c r="P6">
        <v>0</v>
      </c>
    </row>
    <row r="7" spans="1:16" x14ac:dyDescent="0.25">
      <c r="F7">
        <f>SUM(F2:F6)</f>
        <v>131.4</v>
      </c>
    </row>
  </sheetData>
  <autoFilter ref="A1:P6" xr:uid="{5B932A52-97B4-4E9A-97E8-1CB23E2BF40D}">
    <sortState xmlns:xlrd2="http://schemas.microsoft.com/office/spreadsheetml/2017/richdata2" ref="A2:P6">
      <sortCondition descending="1" ref="P1:P6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03C34-4512-4E75-9C31-BB9D639529F4}">
  <sheetPr>
    <tabColor rgb="FFFFC000"/>
  </sheetPr>
  <dimension ref="A1:P56"/>
  <sheetViews>
    <sheetView topLeftCell="A29" workbookViewId="0">
      <selection activeCell="F56" sqref="F56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5" bestFit="1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532</v>
      </c>
      <c r="B2">
        <v>166</v>
      </c>
      <c r="C2" t="s">
        <v>268</v>
      </c>
      <c r="D2" t="s">
        <v>533</v>
      </c>
      <c r="E2" t="s">
        <v>534</v>
      </c>
      <c r="F2">
        <v>20.170000000000002</v>
      </c>
      <c r="G2">
        <v>200</v>
      </c>
      <c r="H2">
        <v>200</v>
      </c>
      <c r="I2">
        <f t="shared" ref="I2:I13" si="0">G2</f>
        <v>200</v>
      </c>
      <c r="J2" t="s">
        <v>29</v>
      </c>
      <c r="K2" t="s">
        <v>210</v>
      </c>
      <c r="L2">
        <v>20160101</v>
      </c>
      <c r="M2" t="s">
        <v>31</v>
      </c>
      <c r="N2" t="s">
        <v>32</v>
      </c>
      <c r="O2">
        <v>2024</v>
      </c>
      <c r="P2">
        <v>0</v>
      </c>
    </row>
    <row r="3" spans="1:16" x14ac:dyDescent="0.25">
      <c r="A3" t="s">
        <v>535</v>
      </c>
      <c r="B3">
        <v>167</v>
      </c>
      <c r="C3" t="s">
        <v>268</v>
      </c>
      <c r="D3" t="s">
        <v>533</v>
      </c>
      <c r="E3" t="s">
        <v>536</v>
      </c>
      <c r="F3">
        <v>31.01</v>
      </c>
      <c r="G3">
        <v>200</v>
      </c>
      <c r="H3">
        <v>200</v>
      </c>
      <c r="I3">
        <f t="shared" si="0"/>
        <v>200</v>
      </c>
      <c r="J3" t="s">
        <v>29</v>
      </c>
      <c r="K3" t="s">
        <v>210</v>
      </c>
      <c r="L3">
        <v>20160101</v>
      </c>
      <c r="M3" t="s">
        <v>31</v>
      </c>
      <c r="N3" t="s">
        <v>32</v>
      </c>
      <c r="O3">
        <v>2024</v>
      </c>
      <c r="P3">
        <v>0</v>
      </c>
    </row>
    <row r="4" spans="1:16" x14ac:dyDescent="0.25">
      <c r="A4" t="s">
        <v>537</v>
      </c>
      <c r="B4">
        <v>168</v>
      </c>
      <c r="C4" t="s">
        <v>268</v>
      </c>
      <c r="D4" t="s">
        <v>536</v>
      </c>
      <c r="E4" t="s">
        <v>538</v>
      </c>
      <c r="F4">
        <v>39.81</v>
      </c>
      <c r="G4">
        <v>200</v>
      </c>
      <c r="H4">
        <v>200</v>
      </c>
      <c r="I4">
        <f t="shared" si="0"/>
        <v>200</v>
      </c>
      <c r="J4" t="s">
        <v>29</v>
      </c>
      <c r="K4" t="s">
        <v>210</v>
      </c>
      <c r="L4">
        <v>20160101</v>
      </c>
      <c r="M4" t="s">
        <v>31</v>
      </c>
      <c r="N4" t="s">
        <v>32</v>
      </c>
      <c r="O4">
        <v>2024</v>
      </c>
      <c r="P4">
        <v>0</v>
      </c>
    </row>
    <row r="5" spans="1:16" x14ac:dyDescent="0.25">
      <c r="A5" t="s">
        <v>539</v>
      </c>
      <c r="B5">
        <v>169</v>
      </c>
      <c r="C5" t="s">
        <v>268</v>
      </c>
      <c r="D5" t="s">
        <v>534</v>
      </c>
      <c r="E5" t="s">
        <v>540</v>
      </c>
      <c r="F5">
        <v>43.18</v>
      </c>
      <c r="G5">
        <v>200</v>
      </c>
      <c r="H5">
        <v>200</v>
      </c>
      <c r="I5">
        <f t="shared" si="0"/>
        <v>200</v>
      </c>
      <c r="J5" t="s">
        <v>29</v>
      </c>
      <c r="K5" t="s">
        <v>210</v>
      </c>
      <c r="L5">
        <v>20160101</v>
      </c>
      <c r="M5" t="s">
        <v>31</v>
      </c>
      <c r="N5" t="s">
        <v>32</v>
      </c>
      <c r="O5">
        <v>2024</v>
      </c>
      <c r="P5">
        <v>0</v>
      </c>
    </row>
    <row r="6" spans="1:16" x14ac:dyDescent="0.25">
      <c r="A6" t="s">
        <v>541</v>
      </c>
      <c r="B6">
        <v>849</v>
      </c>
      <c r="C6" t="s">
        <v>268</v>
      </c>
      <c r="D6">
        <v>22042</v>
      </c>
      <c r="E6">
        <v>22041</v>
      </c>
      <c r="F6">
        <v>9.2799999999999994</v>
      </c>
      <c r="G6">
        <v>200</v>
      </c>
      <c r="H6">
        <v>0</v>
      </c>
      <c r="I6">
        <f t="shared" si="0"/>
        <v>200</v>
      </c>
      <c r="J6" t="s">
        <v>29</v>
      </c>
      <c r="K6" t="s">
        <v>210</v>
      </c>
      <c r="L6">
        <v>20120101</v>
      </c>
      <c r="M6" t="s">
        <v>451</v>
      </c>
      <c r="N6" t="s">
        <v>452</v>
      </c>
      <c r="O6">
        <v>2024</v>
      </c>
      <c r="P6">
        <v>0</v>
      </c>
    </row>
    <row r="7" spans="1:16" x14ac:dyDescent="0.25">
      <c r="A7" t="s">
        <v>542</v>
      </c>
      <c r="B7">
        <v>852</v>
      </c>
      <c r="C7" t="s">
        <v>491</v>
      </c>
      <c r="D7">
        <v>22045</v>
      </c>
      <c r="E7">
        <v>22046</v>
      </c>
      <c r="F7">
        <v>76.75</v>
      </c>
      <c r="G7">
        <v>200</v>
      </c>
      <c r="H7">
        <v>0</v>
      </c>
      <c r="I7">
        <f t="shared" si="0"/>
        <v>200</v>
      </c>
      <c r="J7" t="s">
        <v>29</v>
      </c>
      <c r="K7" t="s">
        <v>210</v>
      </c>
      <c r="L7">
        <v>20120101</v>
      </c>
      <c r="M7" t="s">
        <v>451</v>
      </c>
      <c r="N7" t="s">
        <v>452</v>
      </c>
      <c r="O7">
        <v>2024</v>
      </c>
      <c r="P7">
        <v>0</v>
      </c>
    </row>
    <row r="8" spans="1:16" x14ac:dyDescent="0.25">
      <c r="A8" t="s">
        <v>543</v>
      </c>
      <c r="B8">
        <v>853</v>
      </c>
      <c r="C8" t="s">
        <v>491</v>
      </c>
      <c r="D8">
        <v>22046</v>
      </c>
      <c r="E8" t="s">
        <v>544</v>
      </c>
      <c r="F8">
        <v>78.36</v>
      </c>
      <c r="G8">
        <v>200</v>
      </c>
      <c r="H8">
        <v>0</v>
      </c>
      <c r="I8">
        <f t="shared" si="0"/>
        <v>200</v>
      </c>
      <c r="J8" t="s">
        <v>29</v>
      </c>
      <c r="K8" t="s">
        <v>210</v>
      </c>
      <c r="L8">
        <v>20120101</v>
      </c>
      <c r="M8" t="s">
        <v>451</v>
      </c>
      <c r="N8" t="s">
        <v>452</v>
      </c>
      <c r="O8">
        <v>2024</v>
      </c>
      <c r="P8">
        <v>0</v>
      </c>
    </row>
    <row r="9" spans="1:16" x14ac:dyDescent="0.25">
      <c r="A9" t="s">
        <v>545</v>
      </c>
      <c r="B9">
        <v>854</v>
      </c>
      <c r="C9" t="s">
        <v>491</v>
      </c>
      <c r="D9">
        <v>22047</v>
      </c>
      <c r="E9" t="s">
        <v>544</v>
      </c>
      <c r="F9">
        <v>42.56</v>
      </c>
      <c r="G9">
        <v>200</v>
      </c>
      <c r="H9">
        <v>0</v>
      </c>
      <c r="I9">
        <f t="shared" si="0"/>
        <v>200</v>
      </c>
      <c r="J9" t="s">
        <v>29</v>
      </c>
      <c r="K9" t="s">
        <v>210</v>
      </c>
      <c r="L9">
        <v>20120101</v>
      </c>
      <c r="M9" t="s">
        <v>451</v>
      </c>
      <c r="N9" t="s">
        <v>452</v>
      </c>
      <c r="O9">
        <v>2024</v>
      </c>
      <c r="P9">
        <v>0</v>
      </c>
    </row>
    <row r="10" spans="1:16" x14ac:dyDescent="0.25">
      <c r="A10" t="s">
        <v>546</v>
      </c>
      <c r="B10">
        <v>855</v>
      </c>
      <c r="C10" t="s">
        <v>268</v>
      </c>
      <c r="D10">
        <v>22048</v>
      </c>
      <c r="E10">
        <v>22049</v>
      </c>
      <c r="F10">
        <v>76.599999999999994</v>
      </c>
      <c r="G10">
        <v>200</v>
      </c>
      <c r="H10">
        <v>0</v>
      </c>
      <c r="I10">
        <f t="shared" si="0"/>
        <v>200</v>
      </c>
      <c r="J10" t="s">
        <v>29</v>
      </c>
      <c r="K10" t="s">
        <v>210</v>
      </c>
      <c r="L10">
        <v>20120101</v>
      </c>
      <c r="M10" t="s">
        <v>451</v>
      </c>
      <c r="N10" t="s">
        <v>452</v>
      </c>
      <c r="O10">
        <v>2024</v>
      </c>
      <c r="P10">
        <v>0</v>
      </c>
    </row>
    <row r="11" spans="1:16" x14ac:dyDescent="0.25">
      <c r="A11" t="s">
        <v>547</v>
      </c>
      <c r="B11">
        <v>858</v>
      </c>
      <c r="C11" t="s">
        <v>268</v>
      </c>
      <c r="D11">
        <v>22053</v>
      </c>
      <c r="E11">
        <v>22054</v>
      </c>
      <c r="F11">
        <v>62.76</v>
      </c>
      <c r="G11">
        <v>200</v>
      </c>
      <c r="H11">
        <v>0</v>
      </c>
      <c r="I11">
        <f t="shared" si="0"/>
        <v>200</v>
      </c>
      <c r="J11" t="s">
        <v>29</v>
      </c>
      <c r="K11" t="s">
        <v>210</v>
      </c>
      <c r="L11">
        <v>20120101</v>
      </c>
      <c r="M11" t="s">
        <v>451</v>
      </c>
      <c r="N11" t="s">
        <v>452</v>
      </c>
      <c r="O11">
        <v>2024</v>
      </c>
      <c r="P11">
        <v>0</v>
      </c>
    </row>
    <row r="12" spans="1:16" x14ac:dyDescent="0.25">
      <c r="A12" t="s">
        <v>548</v>
      </c>
      <c r="B12">
        <v>861</v>
      </c>
      <c r="C12" t="s">
        <v>268</v>
      </c>
      <c r="D12">
        <v>22058</v>
      </c>
      <c r="E12">
        <v>22057</v>
      </c>
      <c r="F12">
        <v>15.11</v>
      </c>
      <c r="G12">
        <v>200</v>
      </c>
      <c r="H12">
        <v>0</v>
      </c>
      <c r="I12">
        <f t="shared" si="0"/>
        <v>200</v>
      </c>
      <c r="J12" t="s">
        <v>29</v>
      </c>
      <c r="K12" t="s">
        <v>210</v>
      </c>
      <c r="L12">
        <v>20120101</v>
      </c>
      <c r="M12" t="s">
        <v>451</v>
      </c>
      <c r="N12" t="s">
        <v>452</v>
      </c>
      <c r="O12">
        <v>2024</v>
      </c>
      <c r="P12">
        <v>0</v>
      </c>
    </row>
    <row r="13" spans="1:16" x14ac:dyDescent="0.25">
      <c r="A13" t="s">
        <v>557</v>
      </c>
      <c r="B13">
        <v>121</v>
      </c>
      <c r="C13" t="s">
        <v>268</v>
      </c>
      <c r="D13">
        <v>1832</v>
      </c>
      <c r="E13">
        <v>1909</v>
      </c>
      <c r="F13">
        <v>26.29</v>
      </c>
      <c r="G13">
        <v>200</v>
      </c>
      <c r="H13">
        <v>0</v>
      </c>
      <c r="I13">
        <f t="shared" si="0"/>
        <v>200</v>
      </c>
      <c r="J13" t="s">
        <v>29</v>
      </c>
      <c r="K13" t="s">
        <v>210</v>
      </c>
      <c r="L13">
        <v>19920101</v>
      </c>
      <c r="M13" t="s">
        <v>264</v>
      </c>
      <c r="N13" t="s">
        <v>558</v>
      </c>
      <c r="O13">
        <v>2024</v>
      </c>
      <c r="P13">
        <v>0</v>
      </c>
    </row>
    <row r="14" spans="1:16" x14ac:dyDescent="0.25">
      <c r="A14" t="s">
        <v>559</v>
      </c>
      <c r="B14">
        <v>1243</v>
      </c>
      <c r="C14" t="s">
        <v>268</v>
      </c>
      <c r="D14">
        <v>1807</v>
      </c>
      <c r="E14">
        <v>1808</v>
      </c>
      <c r="F14">
        <v>20.5</v>
      </c>
      <c r="G14">
        <v>200</v>
      </c>
      <c r="H14">
        <v>0</v>
      </c>
      <c r="I14">
        <f t="shared" ref="I14:I55" si="1">G14</f>
        <v>200</v>
      </c>
      <c r="J14" t="s">
        <v>29</v>
      </c>
      <c r="K14" t="s">
        <v>210</v>
      </c>
      <c r="L14">
        <v>19920101</v>
      </c>
      <c r="M14" t="s">
        <v>264</v>
      </c>
      <c r="N14" t="s">
        <v>558</v>
      </c>
      <c r="O14">
        <v>2024</v>
      </c>
      <c r="P14">
        <v>0</v>
      </c>
    </row>
    <row r="15" spans="1:16" x14ac:dyDescent="0.25">
      <c r="A15" t="s">
        <v>560</v>
      </c>
      <c r="B15">
        <v>1244</v>
      </c>
      <c r="C15" t="s">
        <v>268</v>
      </c>
      <c r="D15">
        <v>1808</v>
      </c>
      <c r="E15">
        <v>1809</v>
      </c>
      <c r="F15">
        <v>10.35</v>
      </c>
      <c r="G15">
        <v>200</v>
      </c>
      <c r="H15">
        <v>0</v>
      </c>
      <c r="I15">
        <f t="shared" si="1"/>
        <v>200</v>
      </c>
      <c r="J15" t="s">
        <v>29</v>
      </c>
      <c r="K15" t="s">
        <v>210</v>
      </c>
      <c r="L15">
        <v>19920101</v>
      </c>
      <c r="M15" t="s">
        <v>264</v>
      </c>
      <c r="N15" t="s">
        <v>558</v>
      </c>
      <c r="O15">
        <v>2024</v>
      </c>
      <c r="P15">
        <v>0</v>
      </c>
    </row>
    <row r="16" spans="1:16" x14ac:dyDescent="0.25">
      <c r="A16" t="s">
        <v>561</v>
      </c>
      <c r="B16">
        <v>1245</v>
      </c>
      <c r="C16" t="s">
        <v>268</v>
      </c>
      <c r="D16">
        <v>1809</v>
      </c>
      <c r="E16">
        <v>1832</v>
      </c>
      <c r="F16">
        <v>46.39</v>
      </c>
      <c r="G16">
        <v>200</v>
      </c>
      <c r="H16">
        <v>0</v>
      </c>
      <c r="I16">
        <f t="shared" si="1"/>
        <v>200</v>
      </c>
      <c r="J16" t="s">
        <v>29</v>
      </c>
      <c r="K16" t="s">
        <v>210</v>
      </c>
      <c r="L16">
        <v>19920101</v>
      </c>
      <c r="M16" t="s">
        <v>264</v>
      </c>
      <c r="N16" t="s">
        <v>558</v>
      </c>
      <c r="O16">
        <v>2024</v>
      </c>
      <c r="P16">
        <v>0</v>
      </c>
    </row>
    <row r="17" spans="1:16" x14ac:dyDescent="0.25">
      <c r="A17" t="s">
        <v>562</v>
      </c>
      <c r="B17">
        <v>1266</v>
      </c>
      <c r="C17" t="s">
        <v>28</v>
      </c>
      <c r="D17">
        <v>1281</v>
      </c>
      <c r="E17">
        <v>1347</v>
      </c>
      <c r="F17">
        <v>29.29</v>
      </c>
      <c r="G17">
        <v>200</v>
      </c>
      <c r="H17">
        <v>0</v>
      </c>
      <c r="I17">
        <f t="shared" si="1"/>
        <v>200</v>
      </c>
      <c r="J17" t="s">
        <v>29</v>
      </c>
      <c r="K17" t="s">
        <v>210</v>
      </c>
      <c r="L17">
        <v>19920101</v>
      </c>
      <c r="M17" t="s">
        <v>264</v>
      </c>
      <c r="N17" t="s">
        <v>558</v>
      </c>
      <c r="O17">
        <v>2024</v>
      </c>
      <c r="P17">
        <v>0</v>
      </c>
    </row>
    <row r="18" spans="1:16" x14ac:dyDescent="0.25">
      <c r="A18" t="s">
        <v>563</v>
      </c>
      <c r="B18">
        <v>133</v>
      </c>
      <c r="C18" t="s">
        <v>268</v>
      </c>
      <c r="D18">
        <v>1914</v>
      </c>
      <c r="E18">
        <v>1954</v>
      </c>
      <c r="F18">
        <v>19.239999999999998</v>
      </c>
      <c r="G18">
        <v>200</v>
      </c>
      <c r="H18">
        <v>0</v>
      </c>
      <c r="I18">
        <f t="shared" si="1"/>
        <v>200</v>
      </c>
      <c r="J18" t="s">
        <v>29</v>
      </c>
      <c r="K18" t="s">
        <v>210</v>
      </c>
      <c r="L18">
        <v>19920101</v>
      </c>
      <c r="M18" t="s">
        <v>264</v>
      </c>
      <c r="N18" t="s">
        <v>558</v>
      </c>
      <c r="O18">
        <v>2024</v>
      </c>
      <c r="P18">
        <v>0</v>
      </c>
    </row>
    <row r="19" spans="1:16" x14ac:dyDescent="0.25">
      <c r="A19" t="s">
        <v>564</v>
      </c>
      <c r="B19">
        <v>134</v>
      </c>
      <c r="C19" t="s">
        <v>268</v>
      </c>
      <c r="D19">
        <v>1914</v>
      </c>
      <c r="E19">
        <v>2083</v>
      </c>
      <c r="F19">
        <v>33.46</v>
      </c>
      <c r="G19">
        <v>200</v>
      </c>
      <c r="H19">
        <v>0</v>
      </c>
      <c r="I19">
        <f t="shared" si="1"/>
        <v>200</v>
      </c>
      <c r="J19" t="s">
        <v>29</v>
      </c>
      <c r="K19" t="s">
        <v>210</v>
      </c>
      <c r="L19">
        <v>19920101</v>
      </c>
      <c r="M19" t="s">
        <v>264</v>
      </c>
      <c r="N19" t="s">
        <v>558</v>
      </c>
      <c r="O19">
        <v>2024</v>
      </c>
      <c r="P19">
        <v>0</v>
      </c>
    </row>
    <row r="20" spans="1:16" x14ac:dyDescent="0.25">
      <c r="A20" t="s">
        <v>565</v>
      </c>
      <c r="B20">
        <v>1378</v>
      </c>
      <c r="C20" t="s">
        <v>28</v>
      </c>
      <c r="D20">
        <v>1347</v>
      </c>
      <c r="E20">
        <v>1420</v>
      </c>
      <c r="F20">
        <v>24.93</v>
      </c>
      <c r="G20">
        <v>200</v>
      </c>
      <c r="H20">
        <v>0</v>
      </c>
      <c r="I20">
        <f t="shared" si="1"/>
        <v>200</v>
      </c>
      <c r="J20" t="s">
        <v>29</v>
      </c>
      <c r="K20" t="s">
        <v>210</v>
      </c>
      <c r="L20">
        <v>19920101</v>
      </c>
      <c r="M20" t="s">
        <v>264</v>
      </c>
      <c r="N20" t="s">
        <v>558</v>
      </c>
      <c r="O20">
        <v>2024</v>
      </c>
      <c r="P20">
        <v>0</v>
      </c>
    </row>
    <row r="21" spans="1:16" x14ac:dyDescent="0.25">
      <c r="A21" t="s">
        <v>566</v>
      </c>
      <c r="B21">
        <v>1379</v>
      </c>
      <c r="C21" t="s">
        <v>28</v>
      </c>
      <c r="D21">
        <v>1347</v>
      </c>
      <c r="E21">
        <v>1726</v>
      </c>
      <c r="F21">
        <v>29.74</v>
      </c>
      <c r="G21">
        <v>200</v>
      </c>
      <c r="H21">
        <v>0</v>
      </c>
      <c r="I21">
        <f t="shared" si="1"/>
        <v>200</v>
      </c>
      <c r="J21" t="s">
        <v>29</v>
      </c>
      <c r="K21" t="s">
        <v>210</v>
      </c>
      <c r="L21">
        <v>19920101</v>
      </c>
      <c r="M21" t="s">
        <v>264</v>
      </c>
      <c r="N21" t="s">
        <v>558</v>
      </c>
      <c r="O21">
        <v>2024</v>
      </c>
      <c r="P21">
        <v>0</v>
      </c>
    </row>
    <row r="22" spans="1:16" x14ac:dyDescent="0.25">
      <c r="A22" t="s">
        <v>567</v>
      </c>
      <c r="B22">
        <v>1432</v>
      </c>
      <c r="C22" t="s">
        <v>28</v>
      </c>
      <c r="D22">
        <v>1788</v>
      </c>
      <c r="E22">
        <v>1911</v>
      </c>
      <c r="F22">
        <v>33.31</v>
      </c>
      <c r="G22">
        <v>200</v>
      </c>
      <c r="H22">
        <v>0</v>
      </c>
      <c r="I22">
        <f t="shared" si="1"/>
        <v>200</v>
      </c>
      <c r="J22" t="s">
        <v>29</v>
      </c>
      <c r="K22" t="s">
        <v>210</v>
      </c>
      <c r="L22">
        <v>19920101</v>
      </c>
      <c r="M22" t="s">
        <v>264</v>
      </c>
      <c r="N22" t="s">
        <v>558</v>
      </c>
      <c r="O22">
        <v>2024</v>
      </c>
      <c r="P22">
        <v>0</v>
      </c>
    </row>
    <row r="23" spans="1:16" x14ac:dyDescent="0.25">
      <c r="A23" t="s">
        <v>568</v>
      </c>
      <c r="B23">
        <v>1543</v>
      </c>
      <c r="C23" t="s">
        <v>268</v>
      </c>
      <c r="D23">
        <v>1746</v>
      </c>
      <c r="E23">
        <v>1759</v>
      </c>
      <c r="F23">
        <v>35.340000000000003</v>
      </c>
      <c r="G23">
        <v>200</v>
      </c>
      <c r="H23">
        <v>0</v>
      </c>
      <c r="I23">
        <f t="shared" si="1"/>
        <v>200</v>
      </c>
      <c r="J23" t="s">
        <v>29</v>
      </c>
      <c r="K23" t="s">
        <v>210</v>
      </c>
      <c r="L23">
        <v>19860101</v>
      </c>
      <c r="M23" t="s">
        <v>264</v>
      </c>
      <c r="N23" t="s">
        <v>311</v>
      </c>
      <c r="O23">
        <v>2024</v>
      </c>
      <c r="P23">
        <v>0</v>
      </c>
    </row>
    <row r="24" spans="1:16" x14ac:dyDescent="0.25">
      <c r="A24" t="s">
        <v>569</v>
      </c>
      <c r="B24">
        <v>1655</v>
      </c>
      <c r="C24" t="s">
        <v>28</v>
      </c>
      <c r="D24">
        <v>205</v>
      </c>
      <c r="E24">
        <v>2031</v>
      </c>
      <c r="F24">
        <v>14.57</v>
      </c>
      <c r="G24">
        <v>200</v>
      </c>
      <c r="H24">
        <v>0</v>
      </c>
      <c r="I24">
        <f t="shared" si="1"/>
        <v>200</v>
      </c>
      <c r="J24" t="s">
        <v>29</v>
      </c>
      <c r="K24" t="s">
        <v>210</v>
      </c>
      <c r="L24">
        <v>19920101</v>
      </c>
      <c r="M24" t="s">
        <v>264</v>
      </c>
      <c r="N24" t="s">
        <v>558</v>
      </c>
      <c r="O24">
        <v>2024</v>
      </c>
      <c r="P24">
        <v>0</v>
      </c>
    </row>
    <row r="25" spans="1:16" x14ac:dyDescent="0.25">
      <c r="A25" t="s">
        <v>570</v>
      </c>
      <c r="B25">
        <v>170</v>
      </c>
      <c r="C25" t="s">
        <v>268</v>
      </c>
      <c r="D25">
        <v>1714</v>
      </c>
      <c r="E25">
        <v>1716</v>
      </c>
      <c r="F25">
        <v>43.38</v>
      </c>
      <c r="G25">
        <v>200</v>
      </c>
      <c r="H25">
        <v>0</v>
      </c>
      <c r="I25">
        <f t="shared" si="1"/>
        <v>200</v>
      </c>
      <c r="J25" t="s">
        <v>29</v>
      </c>
      <c r="K25" t="s">
        <v>210</v>
      </c>
      <c r="L25">
        <v>19930101</v>
      </c>
      <c r="M25" t="s">
        <v>264</v>
      </c>
      <c r="N25" t="s">
        <v>558</v>
      </c>
      <c r="O25">
        <v>2024</v>
      </c>
      <c r="P25">
        <v>0</v>
      </c>
    </row>
    <row r="26" spans="1:16" x14ac:dyDescent="0.25">
      <c r="A26" t="s">
        <v>571</v>
      </c>
      <c r="B26">
        <v>178</v>
      </c>
      <c r="C26" t="s">
        <v>28</v>
      </c>
      <c r="D26">
        <v>1726</v>
      </c>
      <c r="E26">
        <v>1728</v>
      </c>
      <c r="F26">
        <v>29.21</v>
      </c>
      <c r="G26">
        <v>200</v>
      </c>
      <c r="H26">
        <v>0</v>
      </c>
      <c r="I26">
        <f t="shared" si="1"/>
        <v>200</v>
      </c>
      <c r="J26" t="s">
        <v>29</v>
      </c>
      <c r="K26" t="s">
        <v>210</v>
      </c>
      <c r="L26">
        <v>19920101</v>
      </c>
      <c r="M26" t="s">
        <v>264</v>
      </c>
      <c r="N26" t="s">
        <v>558</v>
      </c>
      <c r="O26">
        <v>2024</v>
      </c>
      <c r="P26">
        <v>0</v>
      </c>
    </row>
    <row r="27" spans="1:16" x14ac:dyDescent="0.25">
      <c r="A27" t="s">
        <v>572</v>
      </c>
      <c r="B27">
        <v>183</v>
      </c>
      <c r="C27" t="s">
        <v>268</v>
      </c>
      <c r="D27">
        <v>1731</v>
      </c>
      <c r="E27">
        <v>1746</v>
      </c>
      <c r="F27">
        <v>30.96</v>
      </c>
      <c r="G27">
        <v>200</v>
      </c>
      <c r="H27">
        <v>0</v>
      </c>
      <c r="I27">
        <f t="shared" si="1"/>
        <v>200</v>
      </c>
      <c r="J27" t="s">
        <v>29</v>
      </c>
      <c r="K27" t="s">
        <v>210</v>
      </c>
      <c r="L27">
        <v>19860101</v>
      </c>
      <c r="M27" t="s">
        <v>264</v>
      </c>
      <c r="N27" t="s">
        <v>311</v>
      </c>
      <c r="O27">
        <v>2024</v>
      </c>
      <c r="P27">
        <v>0</v>
      </c>
    </row>
    <row r="28" spans="1:16" x14ac:dyDescent="0.25">
      <c r="A28" t="s">
        <v>573</v>
      </c>
      <c r="B28">
        <v>1836</v>
      </c>
      <c r="C28" t="s">
        <v>28</v>
      </c>
      <c r="D28">
        <v>1294</v>
      </c>
      <c r="E28" t="s">
        <v>574</v>
      </c>
      <c r="F28">
        <v>28.7</v>
      </c>
      <c r="G28">
        <v>200</v>
      </c>
      <c r="H28">
        <v>0</v>
      </c>
      <c r="I28">
        <f t="shared" si="1"/>
        <v>200</v>
      </c>
      <c r="J28" t="s">
        <v>29</v>
      </c>
      <c r="K28" t="s">
        <v>210</v>
      </c>
      <c r="L28">
        <v>19800101</v>
      </c>
      <c r="M28" t="s">
        <v>264</v>
      </c>
      <c r="N28" t="s">
        <v>498</v>
      </c>
      <c r="O28">
        <v>2024</v>
      </c>
      <c r="P28">
        <v>0</v>
      </c>
    </row>
    <row r="29" spans="1:16" x14ac:dyDescent="0.25">
      <c r="A29" t="s">
        <v>575</v>
      </c>
      <c r="B29">
        <v>1842</v>
      </c>
      <c r="C29" t="s">
        <v>28</v>
      </c>
      <c r="D29">
        <v>1324</v>
      </c>
      <c r="E29">
        <v>1325</v>
      </c>
      <c r="F29">
        <v>55.25</v>
      </c>
      <c r="G29">
        <v>200</v>
      </c>
      <c r="H29">
        <v>0</v>
      </c>
      <c r="I29">
        <f t="shared" si="1"/>
        <v>200</v>
      </c>
      <c r="J29" t="s">
        <v>29</v>
      </c>
      <c r="K29" t="s">
        <v>210</v>
      </c>
      <c r="L29">
        <v>19800101</v>
      </c>
      <c r="M29" t="s">
        <v>264</v>
      </c>
      <c r="N29" t="s">
        <v>576</v>
      </c>
      <c r="O29">
        <v>2024</v>
      </c>
      <c r="P29">
        <v>0</v>
      </c>
    </row>
    <row r="30" spans="1:16" x14ac:dyDescent="0.25">
      <c r="A30" t="s">
        <v>577</v>
      </c>
      <c r="B30">
        <v>2032</v>
      </c>
      <c r="C30" t="s">
        <v>268</v>
      </c>
      <c r="D30">
        <v>1623</v>
      </c>
      <c r="E30">
        <v>1700</v>
      </c>
      <c r="F30">
        <v>24.27</v>
      </c>
      <c r="G30">
        <v>200</v>
      </c>
      <c r="H30">
        <v>0</v>
      </c>
      <c r="I30">
        <f t="shared" si="1"/>
        <v>200</v>
      </c>
      <c r="J30" t="s">
        <v>29</v>
      </c>
      <c r="K30" t="s">
        <v>210</v>
      </c>
      <c r="L30">
        <v>19920101</v>
      </c>
      <c r="M30" t="s">
        <v>264</v>
      </c>
      <c r="N30" t="s">
        <v>558</v>
      </c>
      <c r="O30">
        <v>2024</v>
      </c>
      <c r="P30">
        <v>0</v>
      </c>
    </row>
    <row r="31" spans="1:16" x14ac:dyDescent="0.25">
      <c r="A31" t="s">
        <v>578</v>
      </c>
      <c r="B31">
        <v>2292</v>
      </c>
      <c r="C31" t="s">
        <v>28</v>
      </c>
      <c r="D31" t="s">
        <v>579</v>
      </c>
      <c r="E31">
        <v>1053</v>
      </c>
      <c r="F31">
        <v>4.53</v>
      </c>
      <c r="G31">
        <v>200</v>
      </c>
      <c r="H31">
        <v>0</v>
      </c>
      <c r="I31">
        <f t="shared" si="1"/>
        <v>200</v>
      </c>
      <c r="J31" t="s">
        <v>29</v>
      </c>
      <c r="K31" t="s">
        <v>210</v>
      </c>
      <c r="L31">
        <v>19920101</v>
      </c>
      <c r="M31" t="s">
        <v>264</v>
      </c>
      <c r="N31" t="s">
        <v>558</v>
      </c>
      <c r="O31">
        <v>2024</v>
      </c>
      <c r="P31">
        <v>0</v>
      </c>
    </row>
    <row r="32" spans="1:16" x14ac:dyDescent="0.25">
      <c r="A32" t="s">
        <v>580</v>
      </c>
      <c r="B32">
        <v>236</v>
      </c>
      <c r="C32" t="s">
        <v>28</v>
      </c>
      <c r="D32">
        <v>1945</v>
      </c>
      <c r="E32">
        <v>2031</v>
      </c>
      <c r="F32">
        <v>22.62</v>
      </c>
      <c r="G32">
        <v>200</v>
      </c>
      <c r="H32">
        <v>0</v>
      </c>
      <c r="I32">
        <f t="shared" si="1"/>
        <v>200</v>
      </c>
      <c r="J32" t="s">
        <v>29</v>
      </c>
      <c r="K32" t="s">
        <v>210</v>
      </c>
      <c r="L32">
        <v>19920101</v>
      </c>
      <c r="M32" t="s">
        <v>264</v>
      </c>
      <c r="N32" t="s">
        <v>558</v>
      </c>
      <c r="O32">
        <v>2024</v>
      </c>
      <c r="P32">
        <v>0</v>
      </c>
    </row>
    <row r="33" spans="1:16" x14ac:dyDescent="0.25">
      <c r="A33" t="s">
        <v>581</v>
      </c>
      <c r="B33">
        <v>244</v>
      </c>
      <c r="C33" t="s">
        <v>268</v>
      </c>
      <c r="D33">
        <v>1954</v>
      </c>
      <c r="E33">
        <v>2032</v>
      </c>
      <c r="F33">
        <v>25.3</v>
      </c>
      <c r="G33">
        <v>200</v>
      </c>
      <c r="H33">
        <v>0</v>
      </c>
      <c r="I33">
        <f t="shared" si="1"/>
        <v>200</v>
      </c>
      <c r="J33" t="s">
        <v>29</v>
      </c>
      <c r="K33" t="s">
        <v>210</v>
      </c>
      <c r="L33">
        <v>19920101</v>
      </c>
      <c r="M33" t="s">
        <v>264</v>
      </c>
      <c r="N33" t="s">
        <v>558</v>
      </c>
      <c r="O33">
        <v>2024</v>
      </c>
      <c r="P33">
        <v>0</v>
      </c>
    </row>
    <row r="34" spans="1:16" x14ac:dyDescent="0.25">
      <c r="A34" t="s">
        <v>582</v>
      </c>
      <c r="B34">
        <v>2739</v>
      </c>
      <c r="C34" t="s">
        <v>268</v>
      </c>
      <c r="D34">
        <v>3235</v>
      </c>
      <c r="E34">
        <v>3237</v>
      </c>
      <c r="F34">
        <v>56.19</v>
      </c>
      <c r="G34">
        <v>200</v>
      </c>
      <c r="H34">
        <v>0</v>
      </c>
      <c r="I34">
        <f t="shared" si="1"/>
        <v>200</v>
      </c>
      <c r="J34" t="s">
        <v>29</v>
      </c>
      <c r="K34" t="s">
        <v>210</v>
      </c>
      <c r="L34">
        <v>19930101</v>
      </c>
      <c r="M34" t="s">
        <v>264</v>
      </c>
      <c r="N34" t="s">
        <v>500</v>
      </c>
      <c r="O34">
        <v>2024</v>
      </c>
      <c r="P34">
        <v>0</v>
      </c>
    </row>
    <row r="35" spans="1:16" x14ac:dyDescent="0.25">
      <c r="A35" t="s">
        <v>583</v>
      </c>
      <c r="B35">
        <v>2884</v>
      </c>
      <c r="C35" t="s">
        <v>28</v>
      </c>
      <c r="D35">
        <v>1728</v>
      </c>
      <c r="E35">
        <v>1788</v>
      </c>
      <c r="F35">
        <v>4.08</v>
      </c>
      <c r="G35">
        <v>200</v>
      </c>
      <c r="H35">
        <v>0</v>
      </c>
      <c r="I35">
        <f t="shared" si="1"/>
        <v>200</v>
      </c>
      <c r="J35" t="s">
        <v>29</v>
      </c>
      <c r="K35" t="s">
        <v>210</v>
      </c>
      <c r="L35">
        <v>19920101</v>
      </c>
      <c r="M35" t="s">
        <v>264</v>
      </c>
      <c r="N35" t="s">
        <v>558</v>
      </c>
      <c r="O35">
        <v>2024</v>
      </c>
      <c r="P35">
        <v>0</v>
      </c>
    </row>
    <row r="36" spans="1:16" x14ac:dyDescent="0.25">
      <c r="A36" t="s">
        <v>584</v>
      </c>
      <c r="B36">
        <v>3227</v>
      </c>
      <c r="C36" t="s">
        <v>268</v>
      </c>
      <c r="D36">
        <v>1909</v>
      </c>
      <c r="E36">
        <v>1910</v>
      </c>
      <c r="F36">
        <v>28.33</v>
      </c>
      <c r="G36">
        <v>200</v>
      </c>
      <c r="H36">
        <v>0</v>
      </c>
      <c r="I36">
        <f t="shared" si="1"/>
        <v>200</v>
      </c>
      <c r="J36" t="s">
        <v>29</v>
      </c>
      <c r="K36" t="s">
        <v>210</v>
      </c>
      <c r="L36">
        <v>19920101</v>
      </c>
      <c r="M36" t="s">
        <v>264</v>
      </c>
      <c r="N36" t="s">
        <v>558</v>
      </c>
      <c r="O36">
        <v>2024</v>
      </c>
      <c r="P36">
        <v>0</v>
      </c>
    </row>
    <row r="37" spans="1:16" x14ac:dyDescent="0.25">
      <c r="A37" t="s">
        <v>585</v>
      </c>
      <c r="B37">
        <v>331</v>
      </c>
      <c r="C37" t="s">
        <v>268</v>
      </c>
      <c r="D37">
        <v>1700</v>
      </c>
      <c r="E37">
        <v>1703</v>
      </c>
      <c r="F37">
        <v>41.74</v>
      </c>
      <c r="G37">
        <v>200</v>
      </c>
      <c r="H37">
        <v>0</v>
      </c>
      <c r="I37">
        <f t="shared" si="1"/>
        <v>200</v>
      </c>
      <c r="J37" t="s">
        <v>29</v>
      </c>
      <c r="K37" t="s">
        <v>210</v>
      </c>
      <c r="L37">
        <v>19920101</v>
      </c>
      <c r="M37" t="s">
        <v>264</v>
      </c>
      <c r="N37" t="s">
        <v>558</v>
      </c>
      <c r="O37">
        <v>2024</v>
      </c>
      <c r="P37">
        <v>0</v>
      </c>
    </row>
    <row r="38" spans="1:16" x14ac:dyDescent="0.25">
      <c r="A38" t="s">
        <v>586</v>
      </c>
      <c r="B38">
        <v>334</v>
      </c>
      <c r="C38" t="s">
        <v>268</v>
      </c>
      <c r="D38">
        <v>1706</v>
      </c>
      <c r="E38">
        <v>1725</v>
      </c>
      <c r="F38">
        <v>50.74</v>
      </c>
      <c r="G38">
        <v>200</v>
      </c>
      <c r="H38">
        <v>0</v>
      </c>
      <c r="I38">
        <f t="shared" si="1"/>
        <v>200</v>
      </c>
      <c r="J38" t="s">
        <v>29</v>
      </c>
      <c r="K38" t="s">
        <v>210</v>
      </c>
      <c r="L38">
        <v>19930101</v>
      </c>
      <c r="M38" t="s">
        <v>264</v>
      </c>
      <c r="N38" t="s">
        <v>558</v>
      </c>
      <c r="O38">
        <v>2024</v>
      </c>
      <c r="P38">
        <v>0</v>
      </c>
    </row>
    <row r="39" spans="1:16" x14ac:dyDescent="0.25">
      <c r="A39" t="s">
        <v>587</v>
      </c>
      <c r="B39">
        <v>336</v>
      </c>
      <c r="C39" t="s">
        <v>268</v>
      </c>
      <c r="D39">
        <v>1708</v>
      </c>
      <c r="E39">
        <v>1714</v>
      </c>
      <c r="F39">
        <v>16.07</v>
      </c>
      <c r="G39">
        <v>200</v>
      </c>
      <c r="H39">
        <v>0</v>
      </c>
      <c r="I39">
        <f t="shared" si="1"/>
        <v>200</v>
      </c>
      <c r="J39" t="s">
        <v>29</v>
      </c>
      <c r="K39" t="s">
        <v>210</v>
      </c>
      <c r="L39">
        <v>19930101</v>
      </c>
      <c r="M39" t="s">
        <v>264</v>
      </c>
      <c r="N39" t="s">
        <v>558</v>
      </c>
      <c r="O39">
        <v>2024</v>
      </c>
      <c r="P39">
        <v>0</v>
      </c>
    </row>
    <row r="40" spans="1:16" x14ac:dyDescent="0.25">
      <c r="A40" t="s">
        <v>588</v>
      </c>
      <c r="B40">
        <v>3515</v>
      </c>
      <c r="C40" t="s">
        <v>268</v>
      </c>
      <c r="D40">
        <v>1706</v>
      </c>
      <c r="E40">
        <v>1708</v>
      </c>
      <c r="F40">
        <v>16.079999999999998</v>
      </c>
      <c r="G40">
        <v>200</v>
      </c>
      <c r="H40">
        <v>0</v>
      </c>
      <c r="I40">
        <f t="shared" si="1"/>
        <v>200</v>
      </c>
      <c r="J40" t="s">
        <v>29</v>
      </c>
      <c r="K40" t="s">
        <v>210</v>
      </c>
      <c r="L40">
        <v>19930101</v>
      </c>
      <c r="M40" t="s">
        <v>264</v>
      </c>
      <c r="N40" t="s">
        <v>558</v>
      </c>
      <c r="O40">
        <v>2024</v>
      </c>
      <c r="P40">
        <v>0</v>
      </c>
    </row>
    <row r="41" spans="1:16" x14ac:dyDescent="0.25">
      <c r="A41" t="s">
        <v>589</v>
      </c>
      <c r="B41">
        <v>365</v>
      </c>
      <c r="C41" t="s">
        <v>28</v>
      </c>
      <c r="D41">
        <v>1261</v>
      </c>
      <c r="E41">
        <v>1281</v>
      </c>
      <c r="F41">
        <v>31.63</v>
      </c>
      <c r="G41">
        <v>200</v>
      </c>
      <c r="H41">
        <v>0</v>
      </c>
      <c r="I41">
        <f t="shared" si="1"/>
        <v>200</v>
      </c>
      <c r="J41" t="s">
        <v>29</v>
      </c>
      <c r="K41" t="s">
        <v>210</v>
      </c>
      <c r="L41">
        <v>19920101</v>
      </c>
      <c r="M41" t="s">
        <v>264</v>
      </c>
      <c r="N41" t="s">
        <v>558</v>
      </c>
      <c r="O41">
        <v>2024</v>
      </c>
      <c r="P41">
        <v>0</v>
      </c>
    </row>
    <row r="42" spans="1:16" x14ac:dyDescent="0.25">
      <c r="A42" t="s">
        <v>590</v>
      </c>
      <c r="B42">
        <v>4012</v>
      </c>
      <c r="C42" t="s">
        <v>268</v>
      </c>
      <c r="D42">
        <v>1708</v>
      </c>
      <c r="E42">
        <v>1717</v>
      </c>
      <c r="F42">
        <v>47.37</v>
      </c>
      <c r="G42">
        <v>200</v>
      </c>
      <c r="H42">
        <v>0</v>
      </c>
      <c r="I42">
        <f t="shared" si="1"/>
        <v>200</v>
      </c>
      <c r="J42" t="s">
        <v>29</v>
      </c>
      <c r="K42" t="s">
        <v>210</v>
      </c>
      <c r="L42">
        <v>19930101</v>
      </c>
      <c r="M42" t="s">
        <v>264</v>
      </c>
      <c r="N42" t="s">
        <v>558</v>
      </c>
      <c r="O42">
        <v>2024</v>
      </c>
      <c r="P42">
        <v>0</v>
      </c>
    </row>
    <row r="43" spans="1:16" x14ac:dyDescent="0.25">
      <c r="A43" t="s">
        <v>591</v>
      </c>
      <c r="B43">
        <v>449</v>
      </c>
      <c r="C43" t="s">
        <v>28</v>
      </c>
      <c r="D43">
        <v>1269</v>
      </c>
      <c r="E43">
        <v>1270</v>
      </c>
      <c r="F43">
        <v>17.75</v>
      </c>
      <c r="G43">
        <v>200</v>
      </c>
      <c r="H43">
        <v>0</v>
      </c>
      <c r="I43">
        <f t="shared" si="1"/>
        <v>200</v>
      </c>
      <c r="J43" t="s">
        <v>29</v>
      </c>
      <c r="K43" t="s">
        <v>210</v>
      </c>
      <c r="L43">
        <v>19800101</v>
      </c>
      <c r="M43" t="s">
        <v>264</v>
      </c>
      <c r="N43" t="s">
        <v>592</v>
      </c>
      <c r="O43">
        <v>2024</v>
      </c>
      <c r="P43">
        <v>0</v>
      </c>
    </row>
    <row r="44" spans="1:16" x14ac:dyDescent="0.25">
      <c r="A44" t="s">
        <v>593</v>
      </c>
      <c r="B44">
        <v>452</v>
      </c>
      <c r="C44" t="s">
        <v>268</v>
      </c>
      <c r="D44">
        <v>1272</v>
      </c>
      <c r="E44">
        <v>1706</v>
      </c>
      <c r="F44">
        <v>11.33</v>
      </c>
      <c r="G44">
        <v>200</v>
      </c>
      <c r="H44">
        <v>0</v>
      </c>
      <c r="I44">
        <f t="shared" si="1"/>
        <v>200</v>
      </c>
      <c r="J44" t="s">
        <v>29</v>
      </c>
      <c r="K44" t="s">
        <v>210</v>
      </c>
      <c r="L44">
        <v>19930101</v>
      </c>
      <c r="M44" t="s">
        <v>264</v>
      </c>
      <c r="N44" t="s">
        <v>558</v>
      </c>
      <c r="O44">
        <v>2024</v>
      </c>
      <c r="P44">
        <v>0</v>
      </c>
    </row>
    <row r="45" spans="1:16" x14ac:dyDescent="0.25">
      <c r="A45" t="s">
        <v>594</v>
      </c>
      <c r="B45">
        <v>456</v>
      </c>
      <c r="C45" t="s">
        <v>268</v>
      </c>
      <c r="D45">
        <v>1606</v>
      </c>
      <c r="E45">
        <v>1623</v>
      </c>
      <c r="F45">
        <v>17.96</v>
      </c>
      <c r="G45">
        <v>200</v>
      </c>
      <c r="H45">
        <v>0</v>
      </c>
      <c r="I45">
        <f t="shared" si="1"/>
        <v>200</v>
      </c>
      <c r="J45" t="s">
        <v>29</v>
      </c>
      <c r="K45" t="s">
        <v>210</v>
      </c>
      <c r="L45">
        <v>19920101</v>
      </c>
      <c r="M45" t="s">
        <v>264</v>
      </c>
      <c r="N45" t="s">
        <v>558</v>
      </c>
      <c r="O45">
        <v>2024</v>
      </c>
      <c r="P45">
        <v>0</v>
      </c>
    </row>
    <row r="46" spans="1:16" x14ac:dyDescent="0.25">
      <c r="A46" t="s">
        <v>595</v>
      </c>
      <c r="B46">
        <v>4745</v>
      </c>
      <c r="C46" t="s">
        <v>491</v>
      </c>
      <c r="D46">
        <v>640</v>
      </c>
      <c r="E46">
        <v>638</v>
      </c>
      <c r="F46">
        <v>38.369999999999997</v>
      </c>
      <c r="G46">
        <v>200</v>
      </c>
      <c r="H46">
        <v>0</v>
      </c>
      <c r="I46">
        <f t="shared" si="1"/>
        <v>200</v>
      </c>
      <c r="J46" t="s">
        <v>29</v>
      </c>
      <c r="K46" t="s">
        <v>210</v>
      </c>
      <c r="L46">
        <v>20220101</v>
      </c>
      <c r="M46" t="s">
        <v>264</v>
      </c>
      <c r="N46" t="s">
        <v>596</v>
      </c>
      <c r="O46">
        <v>2024</v>
      </c>
      <c r="P46">
        <v>0</v>
      </c>
    </row>
    <row r="47" spans="1:16" x14ac:dyDescent="0.25">
      <c r="A47" t="s">
        <v>597</v>
      </c>
      <c r="B47">
        <v>4761</v>
      </c>
      <c r="C47" t="s">
        <v>491</v>
      </c>
      <c r="D47">
        <v>638</v>
      </c>
      <c r="E47">
        <v>769</v>
      </c>
      <c r="F47">
        <v>14.45</v>
      </c>
      <c r="G47">
        <v>200</v>
      </c>
      <c r="H47">
        <v>0</v>
      </c>
      <c r="I47">
        <f t="shared" si="1"/>
        <v>200</v>
      </c>
      <c r="J47" t="s">
        <v>29</v>
      </c>
      <c r="K47" t="s">
        <v>210</v>
      </c>
      <c r="L47">
        <v>20220101</v>
      </c>
      <c r="M47" t="s">
        <v>264</v>
      </c>
      <c r="N47" t="s">
        <v>596</v>
      </c>
      <c r="O47">
        <v>2024</v>
      </c>
      <c r="P47">
        <v>0</v>
      </c>
    </row>
    <row r="48" spans="1:16" x14ac:dyDescent="0.25">
      <c r="A48" t="s">
        <v>598</v>
      </c>
      <c r="B48">
        <v>4762</v>
      </c>
      <c r="C48" t="s">
        <v>491</v>
      </c>
      <c r="D48">
        <v>636</v>
      </c>
      <c r="E48">
        <v>638</v>
      </c>
      <c r="F48">
        <v>17.29</v>
      </c>
      <c r="G48">
        <v>200</v>
      </c>
      <c r="H48">
        <v>0</v>
      </c>
      <c r="I48">
        <f t="shared" si="1"/>
        <v>200</v>
      </c>
      <c r="J48" t="s">
        <v>29</v>
      </c>
      <c r="K48" t="s">
        <v>210</v>
      </c>
      <c r="L48">
        <v>20220101</v>
      </c>
      <c r="M48" t="s">
        <v>264</v>
      </c>
      <c r="N48" t="s">
        <v>596</v>
      </c>
      <c r="O48">
        <v>2024</v>
      </c>
      <c r="P48">
        <v>0</v>
      </c>
    </row>
    <row r="49" spans="1:16" x14ac:dyDescent="0.25">
      <c r="A49" t="s">
        <v>599</v>
      </c>
      <c r="B49">
        <v>4763</v>
      </c>
      <c r="C49" t="s">
        <v>491</v>
      </c>
      <c r="D49">
        <v>634</v>
      </c>
      <c r="E49">
        <v>636</v>
      </c>
      <c r="F49">
        <v>28.32</v>
      </c>
      <c r="G49">
        <v>200</v>
      </c>
      <c r="H49">
        <v>0</v>
      </c>
      <c r="I49">
        <f t="shared" si="1"/>
        <v>200</v>
      </c>
      <c r="J49" t="s">
        <v>29</v>
      </c>
      <c r="K49" t="s">
        <v>210</v>
      </c>
      <c r="L49">
        <v>20220101</v>
      </c>
      <c r="M49" t="s">
        <v>264</v>
      </c>
      <c r="N49" t="s">
        <v>596</v>
      </c>
      <c r="O49">
        <v>2024</v>
      </c>
      <c r="P49">
        <v>0</v>
      </c>
    </row>
    <row r="50" spans="1:16" x14ac:dyDescent="0.25">
      <c r="A50" t="s">
        <v>600</v>
      </c>
      <c r="B50">
        <v>4764</v>
      </c>
      <c r="C50" t="s">
        <v>491</v>
      </c>
      <c r="D50">
        <v>769</v>
      </c>
      <c r="E50">
        <v>2746</v>
      </c>
      <c r="F50">
        <v>16.38</v>
      </c>
      <c r="G50">
        <v>200</v>
      </c>
      <c r="H50">
        <v>0</v>
      </c>
      <c r="I50">
        <f t="shared" si="1"/>
        <v>200</v>
      </c>
      <c r="J50" t="s">
        <v>29</v>
      </c>
      <c r="K50" t="s">
        <v>210</v>
      </c>
      <c r="L50">
        <v>20220101</v>
      </c>
      <c r="M50" t="s">
        <v>264</v>
      </c>
      <c r="N50" t="s">
        <v>596</v>
      </c>
      <c r="O50">
        <v>2024</v>
      </c>
      <c r="P50">
        <v>0</v>
      </c>
    </row>
    <row r="51" spans="1:16" x14ac:dyDescent="0.25">
      <c r="A51" t="s">
        <v>601</v>
      </c>
      <c r="B51">
        <v>4765</v>
      </c>
      <c r="C51" t="s">
        <v>491</v>
      </c>
      <c r="D51">
        <v>2746</v>
      </c>
      <c r="E51">
        <v>2697</v>
      </c>
      <c r="F51">
        <v>3.51</v>
      </c>
      <c r="G51">
        <v>200</v>
      </c>
      <c r="H51">
        <v>0</v>
      </c>
      <c r="I51">
        <f t="shared" si="1"/>
        <v>200</v>
      </c>
      <c r="J51" t="s">
        <v>29</v>
      </c>
      <c r="K51" t="s">
        <v>210</v>
      </c>
      <c r="L51">
        <v>20220101</v>
      </c>
      <c r="M51" t="s">
        <v>264</v>
      </c>
      <c r="N51" t="s">
        <v>596</v>
      </c>
      <c r="O51">
        <v>2024</v>
      </c>
      <c r="P51">
        <v>0</v>
      </c>
    </row>
    <row r="52" spans="1:16" x14ac:dyDescent="0.25">
      <c r="A52" t="s">
        <v>602</v>
      </c>
      <c r="B52">
        <v>52</v>
      </c>
      <c r="C52" t="s">
        <v>28</v>
      </c>
      <c r="D52">
        <v>1911</v>
      </c>
      <c r="E52">
        <v>1945</v>
      </c>
      <c r="F52">
        <v>16.010000000000002</v>
      </c>
      <c r="G52">
        <v>200</v>
      </c>
      <c r="H52">
        <v>0</v>
      </c>
      <c r="I52">
        <f t="shared" si="1"/>
        <v>200</v>
      </c>
      <c r="J52" t="s">
        <v>29</v>
      </c>
      <c r="K52" t="s">
        <v>210</v>
      </c>
      <c r="L52">
        <v>19920101</v>
      </c>
      <c r="M52" t="s">
        <v>264</v>
      </c>
      <c r="N52" t="s">
        <v>558</v>
      </c>
      <c r="O52">
        <v>2024</v>
      </c>
      <c r="P52">
        <v>0</v>
      </c>
    </row>
    <row r="53" spans="1:16" x14ac:dyDescent="0.25">
      <c r="A53" t="s">
        <v>603</v>
      </c>
      <c r="B53">
        <v>53</v>
      </c>
      <c r="C53" t="s">
        <v>28</v>
      </c>
      <c r="D53">
        <v>1911</v>
      </c>
      <c r="E53">
        <v>205</v>
      </c>
      <c r="F53">
        <v>29.24</v>
      </c>
      <c r="G53">
        <v>200</v>
      </c>
      <c r="H53">
        <v>0</v>
      </c>
      <c r="I53">
        <f t="shared" si="1"/>
        <v>200</v>
      </c>
      <c r="J53" t="s">
        <v>29</v>
      </c>
      <c r="K53" t="s">
        <v>210</v>
      </c>
      <c r="L53">
        <v>19920101</v>
      </c>
      <c r="M53" t="s">
        <v>264</v>
      </c>
      <c r="N53" t="s">
        <v>558</v>
      </c>
      <c r="O53">
        <v>2024</v>
      </c>
      <c r="P53">
        <v>0</v>
      </c>
    </row>
    <row r="54" spans="1:16" x14ac:dyDescent="0.25">
      <c r="A54" t="s">
        <v>604</v>
      </c>
      <c r="B54">
        <v>938</v>
      </c>
      <c r="C54" t="s">
        <v>268</v>
      </c>
      <c r="D54">
        <v>2083</v>
      </c>
      <c r="E54">
        <v>2032</v>
      </c>
      <c r="F54">
        <v>17.510000000000002</v>
      </c>
      <c r="G54">
        <v>200</v>
      </c>
      <c r="H54">
        <v>0</v>
      </c>
      <c r="I54">
        <f t="shared" si="1"/>
        <v>200</v>
      </c>
      <c r="J54" t="s">
        <v>29</v>
      </c>
      <c r="K54" t="s">
        <v>210</v>
      </c>
      <c r="L54">
        <v>19920101</v>
      </c>
      <c r="M54" t="s">
        <v>264</v>
      </c>
      <c r="N54" t="s">
        <v>558</v>
      </c>
      <c r="O54">
        <v>2024</v>
      </c>
      <c r="P54">
        <v>0</v>
      </c>
    </row>
    <row r="55" spans="1:16" x14ac:dyDescent="0.25">
      <c r="A55" t="s">
        <v>605</v>
      </c>
      <c r="B55">
        <v>996</v>
      </c>
      <c r="C55" t="s">
        <v>28</v>
      </c>
      <c r="D55">
        <v>1053</v>
      </c>
      <c r="E55">
        <v>1261</v>
      </c>
      <c r="F55">
        <v>28.38</v>
      </c>
      <c r="G55">
        <v>200</v>
      </c>
      <c r="H55">
        <v>0</v>
      </c>
      <c r="I55">
        <f t="shared" si="1"/>
        <v>200</v>
      </c>
      <c r="J55" t="s">
        <v>29</v>
      </c>
      <c r="K55" t="s">
        <v>210</v>
      </c>
      <c r="L55">
        <v>19920101</v>
      </c>
      <c r="M55" t="s">
        <v>264</v>
      </c>
      <c r="N55" t="s">
        <v>558</v>
      </c>
      <c r="O55">
        <v>2024</v>
      </c>
      <c r="P55">
        <v>0</v>
      </c>
    </row>
    <row r="56" spans="1:16" x14ac:dyDescent="0.25">
      <c r="F56">
        <f>SUM(F2:F55)</f>
        <v>1631.9499999999998</v>
      </c>
    </row>
  </sheetData>
  <autoFilter ref="A1:P55" xr:uid="{5B932A52-97B4-4E9A-97E8-1CB23E2BF40D}">
    <sortState xmlns:xlrd2="http://schemas.microsoft.com/office/spreadsheetml/2017/richdata2" ref="A2:P55">
      <sortCondition descending="1" ref="P1:P55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8741-5912-488A-A38B-C8D0D6DF7BA0}">
  <sheetPr>
    <tabColor rgb="FFFFC000"/>
  </sheetPr>
  <dimension ref="A1:P5"/>
  <sheetViews>
    <sheetView workbookViewId="0">
      <selection activeCell="F5" sqref="F5"/>
    </sheetView>
  </sheetViews>
  <sheetFormatPr defaultRowHeight="15" x14ac:dyDescent="0.25"/>
  <cols>
    <col min="1" max="1" width="14" bestFit="1" customWidth="1"/>
    <col min="2" max="2" width="7.28515625" bestFit="1" customWidth="1"/>
    <col min="3" max="3" width="14.85546875" bestFit="1" customWidth="1"/>
    <col min="4" max="4" width="9" bestFit="1" customWidth="1"/>
    <col min="6" max="6" width="7" bestFit="1" customWidth="1"/>
    <col min="7" max="7" width="5" bestFit="1" customWidth="1"/>
    <col min="8" max="8" width="4" bestFit="1" customWidth="1"/>
    <col min="9" max="9" width="10.140625" bestFit="1" customWidth="1"/>
    <col min="10" max="10" width="8" bestFit="1" customWidth="1"/>
    <col min="11" max="11" width="24.85546875" bestFit="1" customWidth="1"/>
    <col min="12" max="12" width="9" bestFit="1" customWidth="1"/>
    <col min="13" max="13" width="13.28515625" bestFit="1" customWidth="1"/>
    <col min="14" max="14" width="24" bestFit="1" customWidth="1"/>
    <col min="15" max="16" width="8.28515625" bestFit="1" customWidth="1"/>
  </cols>
  <sheetData>
    <row r="1" spans="1:16" ht="14.25" customHeight="1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 x14ac:dyDescent="0.25">
      <c r="A2" t="s">
        <v>549</v>
      </c>
      <c r="B2" t="s">
        <v>550</v>
      </c>
      <c r="C2" t="s">
        <v>28</v>
      </c>
      <c r="D2" t="s">
        <v>551</v>
      </c>
      <c r="E2">
        <v>40655</v>
      </c>
      <c r="F2">
        <v>35.35</v>
      </c>
      <c r="G2">
        <v>200</v>
      </c>
      <c r="H2">
        <v>0</v>
      </c>
      <c r="I2">
        <f t="shared" ref="I2:I4" si="0">G2</f>
        <v>200</v>
      </c>
      <c r="J2" t="s">
        <v>29</v>
      </c>
      <c r="K2" t="s">
        <v>482</v>
      </c>
      <c r="L2">
        <v>19810101</v>
      </c>
      <c r="M2" t="s">
        <v>31</v>
      </c>
      <c r="N2" t="s">
        <v>552</v>
      </c>
      <c r="O2">
        <v>2024</v>
      </c>
      <c r="P2">
        <v>0</v>
      </c>
    </row>
    <row r="3" spans="1:16" x14ac:dyDescent="0.25">
      <c r="A3" t="s">
        <v>553</v>
      </c>
      <c r="B3" t="s">
        <v>554</v>
      </c>
      <c r="C3" t="s">
        <v>28</v>
      </c>
      <c r="D3">
        <v>40590</v>
      </c>
      <c r="E3" t="s">
        <v>551</v>
      </c>
      <c r="F3">
        <v>29.25</v>
      </c>
      <c r="G3">
        <v>200</v>
      </c>
      <c r="H3">
        <v>0</v>
      </c>
      <c r="I3">
        <f t="shared" si="0"/>
        <v>200</v>
      </c>
      <c r="J3" t="s">
        <v>29</v>
      </c>
      <c r="K3" t="s">
        <v>482</v>
      </c>
      <c r="L3">
        <v>19810101</v>
      </c>
      <c r="M3" t="s">
        <v>31</v>
      </c>
      <c r="N3" t="s">
        <v>552</v>
      </c>
      <c r="O3">
        <v>2024</v>
      </c>
      <c r="P3">
        <v>0</v>
      </c>
    </row>
    <row r="4" spans="1:16" x14ac:dyDescent="0.25">
      <c r="A4" t="s">
        <v>555</v>
      </c>
      <c r="B4" t="s">
        <v>556</v>
      </c>
      <c r="C4" t="s">
        <v>268</v>
      </c>
      <c r="D4">
        <v>47203</v>
      </c>
      <c r="E4">
        <v>47289</v>
      </c>
      <c r="F4">
        <v>54.45</v>
      </c>
      <c r="G4">
        <v>200</v>
      </c>
      <c r="H4">
        <v>0</v>
      </c>
      <c r="I4">
        <f t="shared" si="0"/>
        <v>200</v>
      </c>
      <c r="J4" t="s">
        <v>29</v>
      </c>
      <c r="K4" t="s">
        <v>482</v>
      </c>
      <c r="L4">
        <v>19980101</v>
      </c>
      <c r="M4" t="s">
        <v>31</v>
      </c>
      <c r="N4" t="s">
        <v>483</v>
      </c>
      <c r="O4">
        <v>2024</v>
      </c>
      <c r="P4">
        <v>0</v>
      </c>
    </row>
    <row r="5" spans="1:16" x14ac:dyDescent="0.25">
      <c r="F5">
        <f>SUM(F2:F4)</f>
        <v>119.05</v>
      </c>
    </row>
  </sheetData>
  <autoFilter ref="A1:P4" xr:uid="{5B932A52-97B4-4E9A-97E8-1CB23E2BF40D}">
    <sortState xmlns:xlrd2="http://schemas.microsoft.com/office/spreadsheetml/2017/richdata2" ref="A2:P4">
      <sortCondition descending="1" ref="P1:P4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0D2C4EC4CEBA4D835D9DDE96693663" ma:contentTypeVersion="4" ma:contentTypeDescription="Create a new document." ma:contentTypeScope="" ma:versionID="3e2e8dfa5d06cdbb743af6af059a997d">
  <xsd:schema xmlns:xsd="http://www.w3.org/2001/XMLSchema" xmlns:xs="http://www.w3.org/2001/XMLSchema" xmlns:p="http://schemas.microsoft.com/office/2006/metadata/properties" xmlns:ns2="e029d574-acfc-4bbb-80c3-556aa62f77e6" targetNamespace="http://schemas.microsoft.com/office/2006/metadata/properties" ma:root="true" ma:fieldsID="bbe6ebd5cb1193e842ae62fada91c1aa" ns2:_="">
    <xsd:import namespace="e029d574-acfc-4bbb-80c3-556aa62f77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29d574-acfc-4bbb-80c3-556aa62f7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3517AF-BF7E-460F-A900-23814AB1FC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87AED3-47AC-4154-B08C-6529B4A1A78B}">
  <ds:schemaRefs>
    <ds:schemaRef ds:uri="http://schemas.microsoft.com/office/2006/metadata/properties"/>
    <ds:schemaRef ds:uri="http://schemas.microsoft.com/office/infopath/2007/PartnerControls"/>
    <ds:schemaRef ds:uri="0687db46-857c-44db-bef5-fca86f5e2740"/>
    <ds:schemaRef ds:uri="85af70d1-c6f4-4c4c-a7ac-d80c9c5f7513"/>
  </ds:schemaRefs>
</ds:datastoreItem>
</file>

<file path=customXml/itemProps3.xml><?xml version="1.0" encoding="utf-8"?>
<ds:datastoreItem xmlns:ds="http://schemas.openxmlformats.org/officeDocument/2006/customXml" ds:itemID="{B799AC4A-031A-4478-93B5-6107D32B257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48</vt:i4>
      </vt:variant>
    </vt:vector>
  </HeadingPairs>
  <TitlesOfParts>
    <vt:vector size="48" baseType="lpstr">
      <vt:lpstr>Overzicht 2024</vt:lpstr>
      <vt:lpstr>Alleen reinigen</vt:lpstr>
      <vt:lpstr>Reinigen en inspecteren</vt:lpstr>
      <vt:lpstr>R onbekend</vt:lpstr>
      <vt:lpstr>R 125 pvc</vt:lpstr>
      <vt:lpstr>R 160 pvc</vt:lpstr>
      <vt:lpstr>R 160 ult</vt:lpstr>
      <vt:lpstr>R 200 pvc</vt:lpstr>
      <vt:lpstr>R 200 ult</vt:lpstr>
      <vt:lpstr>R 250 pvc</vt:lpstr>
      <vt:lpstr>R 250 pp pe</vt:lpstr>
      <vt:lpstr>R 250 ult</vt:lpstr>
      <vt:lpstr>R 250 gre</vt:lpstr>
      <vt:lpstr>R 250 bet</vt:lpstr>
      <vt:lpstr>RI250 pvc</vt:lpstr>
      <vt:lpstr>R 300 obk</vt:lpstr>
      <vt:lpstr>R 300 pvc</vt:lpstr>
      <vt:lpstr>R 300 pp pe</vt:lpstr>
      <vt:lpstr>R 300 gre</vt:lpstr>
      <vt:lpstr>R 300 bet</vt:lpstr>
      <vt:lpstr>RI300 pvc</vt:lpstr>
      <vt:lpstr>RI300 bet</vt:lpstr>
      <vt:lpstr>RI300 rel</vt:lpstr>
      <vt:lpstr>R 315 pvc</vt:lpstr>
      <vt:lpstr>R 315 bet</vt:lpstr>
      <vt:lpstr>RI315 pvc</vt:lpstr>
      <vt:lpstr>R 400 obk</vt:lpstr>
      <vt:lpstr>R 400 pvc</vt:lpstr>
      <vt:lpstr>R 400 gvk</vt:lpstr>
      <vt:lpstr>R 400 pp pe</vt:lpstr>
      <vt:lpstr>R 400 ult</vt:lpstr>
      <vt:lpstr>R 400 bet</vt:lpstr>
      <vt:lpstr>R 400 rel</vt:lpstr>
      <vt:lpstr>R 400 600</vt:lpstr>
      <vt:lpstr>RI400 bet</vt:lpstr>
      <vt:lpstr>RI400 rel</vt:lpstr>
      <vt:lpstr>R 500 bet</vt:lpstr>
      <vt:lpstr>RI500 pvc</vt:lpstr>
      <vt:lpstr>RI500 bet</vt:lpstr>
      <vt:lpstr>RI500 rel</vt:lpstr>
      <vt:lpstr>R 600 bet</vt:lpstr>
      <vt:lpstr>R 600 gvk</vt:lpstr>
      <vt:lpstr>RI600 bet</vt:lpstr>
      <vt:lpstr>R 700 bet</vt:lpstr>
      <vt:lpstr>R 800 bet</vt:lpstr>
      <vt:lpstr>R 900 bet</vt:lpstr>
      <vt:lpstr>RI900 bet</vt:lpstr>
      <vt:lpstr>R 1000 bet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Stok</dc:creator>
  <cp:keywords/>
  <dc:description/>
  <cp:lastModifiedBy>Patrick van Beelen</cp:lastModifiedBy>
  <cp:revision/>
  <dcterms:created xsi:type="dcterms:W3CDTF">2023-12-05T07:38:30Z</dcterms:created>
  <dcterms:modified xsi:type="dcterms:W3CDTF">2024-03-07T13:32:56Z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0x010100610D2C4EC4CEBA4D835D9DDE96693663</vt:lpwstr>
  </property>
  <property fmtid="{D5CDD505-2E9C-101B-9397-08002B2CF9AE}" pid="3" name="MediaServiceImageTags">
    <vt:lpwstr/>
  </property>
</Properties>
</file>