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nnconsulting-my.sharepoint.com/personal/ardy_bullee_benn_nl/Documents/Projecten/Staatsbosbeheer/0.99/"/>
    </mc:Choice>
  </mc:AlternateContent>
  <xr:revisionPtr revIDLastSave="18" documentId="8_{86BF877E-4AC3-4810-AA02-C6A53DDCFA33}" xr6:coauthVersionLast="47" xr6:coauthVersionMax="47" xr10:uidLastSave="{BBAE9161-2292-49A6-9535-4EC85211D80E}"/>
  <bookViews>
    <workbookView xWindow="-110" yWindow="-110" windowWidth="25180" windowHeight="16140" xr2:uid="{00000000-000D-0000-FFFF-FFFF00000000}"/>
  </bookViews>
  <sheets>
    <sheet name="Prijsblad Perceel 1 Internet" sheetId="1" r:id="rId1"/>
  </sheets>
  <definedNames>
    <definedName name="_xlnm._FilterDatabase" localSheetId="0" hidden="1">'Prijsblad Perceel 1 Internet'!$A$2:$S$86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6" i="1" l="1"/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8" i="1" l="1"/>
</calcChain>
</file>

<file path=xl/sharedStrings.xml><?xml version="1.0" encoding="utf-8"?>
<sst xmlns="http://schemas.openxmlformats.org/spreadsheetml/2006/main" count="871" uniqueCount="313">
  <si>
    <t>Plaats</t>
  </si>
  <si>
    <t>Adres</t>
  </si>
  <si>
    <t>Postcode</t>
  </si>
  <si>
    <t>Provincie</t>
  </si>
  <si>
    <t>Almere</t>
  </si>
  <si>
    <t>Kemphaanlaan 4</t>
  </si>
  <si>
    <t>1358 AG</t>
  </si>
  <si>
    <t>Flevoland</t>
  </si>
  <si>
    <t>Amersfoort</t>
  </si>
  <si>
    <t>Smallepad 5</t>
  </si>
  <si>
    <t>3811 MG</t>
  </si>
  <si>
    <t>Utrecht</t>
  </si>
  <si>
    <t>Noord-Holland</t>
  </si>
  <si>
    <t>Appelscha</t>
  </si>
  <si>
    <t>8426 SJ</t>
  </si>
  <si>
    <t>Drenthe</t>
  </si>
  <si>
    <t>Baarn</t>
  </si>
  <si>
    <t>Hilversumsestraatweg 18a</t>
  </si>
  <si>
    <t>3744 KC</t>
  </si>
  <si>
    <t>Groeneveld 2</t>
  </si>
  <si>
    <t>3744 ML</t>
  </si>
  <si>
    <t>Balloo</t>
  </si>
  <si>
    <t>Balloo 67</t>
  </si>
  <si>
    <t>9458 TB</t>
  </si>
  <si>
    <t>Bant</t>
  </si>
  <si>
    <t>Hopweg 21</t>
  </si>
  <si>
    <t>8314 px</t>
  </si>
  <si>
    <t>Biddinghuizen</t>
  </si>
  <si>
    <t>Strandgaperweg 4</t>
  </si>
  <si>
    <t>Biervliet</t>
  </si>
  <si>
    <t>Braakmanweg 5</t>
  </si>
  <si>
    <t>4521 PV</t>
  </si>
  <si>
    <t>Zeeland</t>
  </si>
  <si>
    <t>Bleiswijk</t>
  </si>
  <si>
    <t>Kooilaan 8</t>
  </si>
  <si>
    <t>2665 KR</t>
  </si>
  <si>
    <t>Zuid-Holland</t>
  </si>
  <si>
    <t>Borger</t>
  </si>
  <si>
    <t>Rolderstraat 11</t>
  </si>
  <si>
    <t>9531TC</t>
  </si>
  <si>
    <t>Brandwijk</t>
  </si>
  <si>
    <t>Donkseweg 2a</t>
  </si>
  <si>
    <t>2974 LG</t>
  </si>
  <si>
    <t>Breda</t>
  </si>
  <si>
    <t>Bouvignelaan 35</t>
  </si>
  <si>
    <t>4836 AA</t>
  </si>
  <si>
    <t>Noord-Brabant</t>
  </si>
  <si>
    <t>Brielle</t>
  </si>
  <si>
    <t>Oudeveerdam 14</t>
  </si>
  <si>
    <t xml:space="preserve">3231 NC </t>
  </si>
  <si>
    <t>Den Burg (Texel)</t>
  </si>
  <si>
    <t>Molenstraat 83</t>
  </si>
  <si>
    <t>1791 DK</t>
  </si>
  <si>
    <t>Den Haag</t>
  </si>
  <si>
    <t>Boslaan 12</t>
  </si>
  <si>
    <t>2594 NB</t>
  </si>
  <si>
    <t>Overijssel</t>
  </si>
  <si>
    <t>Drouwen</t>
  </si>
  <si>
    <t>Steenhopenweg 4</t>
  </si>
  <si>
    <t>9533 PN</t>
  </si>
  <si>
    <t>Dwingeloo</t>
  </si>
  <si>
    <t>Achter `t Zaand 2a</t>
  </si>
  <si>
    <t>7991 NG</t>
  </si>
  <si>
    <t>Elp</t>
  </si>
  <si>
    <t>Ieberen 1</t>
  </si>
  <si>
    <t>9442 TJ</t>
  </si>
  <si>
    <t>Grijpskerke</t>
  </si>
  <si>
    <t>Baaijenhovenseweg 4a</t>
  </si>
  <si>
    <t>4364 RH</t>
  </si>
  <si>
    <t>Groenekan</t>
  </si>
  <si>
    <t>Koningin Wilhelminaweg 471</t>
  </si>
  <si>
    <t xml:space="preserve">3737 BE </t>
  </si>
  <si>
    <t>Groningen</t>
  </si>
  <si>
    <t>Herkenbosch</t>
  </si>
  <si>
    <t>Meinweg 2</t>
  </si>
  <si>
    <t>6075 NA</t>
  </si>
  <si>
    <t>Limburg</t>
  </si>
  <si>
    <t>Hezingen</t>
  </si>
  <si>
    <t>Hooidijk 64</t>
  </si>
  <si>
    <t>7662 PB</t>
  </si>
  <si>
    <t>Hoogersmilde</t>
  </si>
  <si>
    <t>Bosweg 27b</t>
  </si>
  <si>
    <t>9423 TA</t>
  </si>
  <si>
    <t>Joure</t>
  </si>
  <si>
    <t>Vegelinsweg 7</t>
  </si>
  <si>
    <t>8501 BA</t>
  </si>
  <si>
    <t>Friesland</t>
  </si>
  <si>
    <t>Jubbega</t>
  </si>
  <si>
    <t>Schoterlandseweg 36d</t>
  </si>
  <si>
    <t>8411 ZD</t>
  </si>
  <si>
    <t>Kootwijk</t>
  </si>
  <si>
    <t>Lovinklaan 2a</t>
  </si>
  <si>
    <t>3775 KW</t>
  </si>
  <si>
    <t>Gelderland</t>
  </si>
  <si>
    <t>Lauwersoog</t>
  </si>
  <si>
    <t>De Rug 1</t>
  </si>
  <si>
    <t>9976 VT</t>
  </si>
  <si>
    <t>Leende</t>
  </si>
  <si>
    <t>Strijperpad 5</t>
  </si>
  <si>
    <t>5595 XR</t>
  </si>
  <si>
    <t>Leersum</t>
  </si>
  <si>
    <t>Maarsbergseweg 18a</t>
  </si>
  <si>
    <t>3956 KW</t>
  </si>
  <si>
    <t>Leidschendam</t>
  </si>
  <si>
    <t>Oostvlietweg 32</t>
  </si>
  <si>
    <t>2266 GN</t>
  </si>
  <si>
    <t>Lelystad</t>
  </si>
  <si>
    <t>Kitsweg 1</t>
  </si>
  <si>
    <t>8218 AA</t>
  </si>
  <si>
    <t>Maarssen</t>
  </si>
  <si>
    <t>Herenweg 53</t>
  </si>
  <si>
    <t>3602AN</t>
  </si>
  <si>
    <t>Midwolda</t>
  </si>
  <si>
    <t>Hoofdweg 103b</t>
  </si>
  <si>
    <t>9681 AC</t>
  </si>
  <si>
    <t>Nes (Ameland)</t>
  </si>
  <si>
    <t>Ballumerweg 44</t>
  </si>
  <si>
    <t>9163 GB</t>
  </si>
  <si>
    <t>Nijverdal</t>
  </si>
  <si>
    <t>Grotestraat 281</t>
  </si>
  <si>
    <t>7441 GS</t>
  </si>
  <si>
    <t>Nistelrode</t>
  </si>
  <si>
    <t>Slabroekseweg 5</t>
  </si>
  <si>
    <t>5388 PX</t>
  </si>
  <si>
    <t>Noordwijk</t>
  </si>
  <si>
    <t>Duinweg 81</t>
  </si>
  <si>
    <t>2204 AT</t>
  </si>
  <si>
    <t>Norg</t>
  </si>
  <si>
    <t>Donderseweg 20</t>
  </si>
  <si>
    <t>9331 TB</t>
  </si>
  <si>
    <t>Numansdorp</t>
  </si>
  <si>
    <t>Veerweg 1c</t>
  </si>
  <si>
    <t>3281 LX</t>
  </si>
  <si>
    <t>Ooij</t>
  </si>
  <si>
    <t>Ooijse Bandijk 36b</t>
  </si>
  <si>
    <t>6576 JE</t>
  </si>
  <si>
    <t>Oostrum</t>
  </si>
  <si>
    <t>5963 AG</t>
  </si>
  <si>
    <t>Opende</t>
  </si>
  <si>
    <t>Peebos 1a</t>
  </si>
  <si>
    <t>9865 TG</t>
  </si>
  <si>
    <t>Ospel</t>
  </si>
  <si>
    <t>Moostdijk 15</t>
  </si>
  <si>
    <t>6035 RB</t>
  </si>
  <si>
    <t>Oudemirdum</t>
  </si>
  <si>
    <t>8567 HN</t>
  </si>
  <si>
    <t>Oudemolen</t>
  </si>
  <si>
    <t>Molensteeg 2</t>
  </si>
  <si>
    <t>9484 TE</t>
  </si>
  <si>
    <t>Overasselt</t>
  </si>
  <si>
    <t>Donderbergweg 3</t>
  </si>
  <si>
    <t>6611 KL</t>
  </si>
  <si>
    <t>Overveen</t>
  </si>
  <si>
    <t>Elswoutslaan 12a</t>
  </si>
  <si>
    <t>2051 AE</t>
  </si>
  <si>
    <t>Radio Kootwijk</t>
  </si>
  <si>
    <t>Radioweg 1</t>
  </si>
  <si>
    <t>7348 BG</t>
  </si>
  <si>
    <t>Rijssen</t>
  </si>
  <si>
    <t>Propaanstraat 9</t>
  </si>
  <si>
    <t>7463 PN</t>
  </si>
  <si>
    <t>Rouveen</t>
  </si>
  <si>
    <t>Wijkweg 2</t>
  </si>
  <si>
    <t>7954 HP</t>
  </si>
  <si>
    <t>Schin Op Geul</t>
  </si>
  <si>
    <t>Gerendal 7</t>
  </si>
  <si>
    <t>6305 PA</t>
  </si>
  <si>
    <t>Schoonoord</t>
  </si>
  <si>
    <t>Sleenerweg 114</t>
  </si>
  <si>
    <t>7848 AK</t>
  </si>
  <si>
    <t>Schoorl</t>
  </si>
  <si>
    <t>Schoorlse Zeeweg 4</t>
  </si>
  <si>
    <t>1871 PA</t>
  </si>
  <si>
    <t>Oorsprongweg 1</t>
  </si>
  <si>
    <t>1871 HA</t>
  </si>
  <si>
    <t>Sellingen</t>
  </si>
  <si>
    <t>Bovendiepsterweg 1a</t>
  </si>
  <si>
    <t>9551 VW</t>
  </si>
  <si>
    <t>Slochteren</t>
  </si>
  <si>
    <t>Hoofdweg 9</t>
  </si>
  <si>
    <t>9621 AC</t>
  </si>
  <si>
    <t>Schipluiden</t>
  </si>
  <si>
    <t>Anna van Raesfelstraat 37</t>
  </si>
  <si>
    <t>2636HX</t>
  </si>
  <si>
    <t>Zuid Holland</t>
  </si>
  <si>
    <t>Tienhoven</t>
  </si>
  <si>
    <t>Westbroekse Binnenweg 5</t>
  </si>
  <si>
    <t>3612 AE</t>
  </si>
  <si>
    <t>Westbroekse Binnenweg 2</t>
  </si>
  <si>
    <t>Twijzel</t>
  </si>
  <si>
    <t>de Wedze 22b</t>
  </si>
  <si>
    <t>9286 EV</t>
  </si>
  <si>
    <t>Ugchelen</t>
  </si>
  <si>
    <t>Otterloseweg 116</t>
  </si>
  <si>
    <t>7339 GZ</t>
  </si>
  <si>
    <t>Vinkeveen</t>
  </si>
  <si>
    <t>Baambrugse Zuwe Zand eiland 4</t>
  </si>
  <si>
    <t>3645am</t>
  </si>
  <si>
    <t>Vlieland</t>
  </si>
  <si>
    <t>Dennenlaan 4</t>
  </si>
  <si>
    <t>8899 BM</t>
  </si>
  <si>
    <t>Waalwijk</t>
  </si>
  <si>
    <t xml:space="preserve">Gragtmansstraat 1B </t>
  </si>
  <si>
    <t>5145 RA</t>
  </si>
  <si>
    <t>Waardenburg</t>
  </si>
  <si>
    <t>Veerstraat 16</t>
  </si>
  <si>
    <t>4181 AG</t>
  </si>
  <si>
    <t>Werkendam</t>
  </si>
  <si>
    <t>Hilweg 2</t>
  </si>
  <si>
    <t>4251 MT</t>
  </si>
  <si>
    <t>Witboomkil 4</t>
  </si>
  <si>
    <t>4251 MK</t>
  </si>
  <si>
    <t>West-Terschelling</t>
  </si>
  <si>
    <t>Longway 28</t>
  </si>
  <si>
    <t>8881 CM</t>
  </si>
  <si>
    <t>Westzaan</t>
  </si>
  <si>
    <t>Middel 180a</t>
  </si>
  <si>
    <t>1551 ST</t>
  </si>
  <si>
    <t>Wirdum</t>
  </si>
  <si>
    <t>Brédyk 30</t>
  </si>
  <si>
    <t>9088 BX</t>
  </si>
  <si>
    <t>Zeewolde</t>
  </si>
  <si>
    <t>Groenwoudseweg 7</t>
  </si>
  <si>
    <t>3896 LS</t>
  </si>
  <si>
    <t>Zelhem</t>
  </si>
  <si>
    <t>Gildenweg 3</t>
  </si>
  <si>
    <t>7021 BS</t>
  </si>
  <si>
    <t>Zonnemaire</t>
  </si>
  <si>
    <t xml:space="preserve">Haven van Bommenede </t>
  </si>
  <si>
    <t>4316 PC</t>
  </si>
  <si>
    <t>Zwartemeer</t>
  </si>
  <si>
    <t>Kamerlingswijk OZ 83</t>
  </si>
  <si>
    <t>7894 AJ</t>
  </si>
  <si>
    <t>Terwisscha 5a</t>
  </si>
  <si>
    <t>Rijksstraatweg 109</t>
  </si>
  <si>
    <t>8121 SR</t>
  </si>
  <si>
    <t>Den Nul</t>
  </si>
  <si>
    <t>Bosweg 44</t>
  </si>
  <si>
    <t>5845 eb</t>
  </si>
  <si>
    <t>Sint Anthonis</t>
  </si>
  <si>
    <t>Hogeweg 27</t>
  </si>
  <si>
    <t>8376 em</t>
  </si>
  <si>
    <t>Ossenzijl</t>
  </si>
  <si>
    <t>De Houtwâl 2</t>
  </si>
  <si>
    <t>De Plaetse 71</t>
  </si>
  <si>
    <t>5591 TX</t>
  </si>
  <si>
    <t>Meertjesweg 2</t>
  </si>
  <si>
    <t>7731 PM</t>
  </si>
  <si>
    <t>Kalenberg Noord 2</t>
  </si>
  <si>
    <t>8377 HC</t>
  </si>
  <si>
    <t>Boslaan 21</t>
  </si>
  <si>
    <t>7822 EN</t>
  </si>
  <si>
    <t>Slootdorp</t>
  </si>
  <si>
    <t>Noord Holland</t>
  </si>
  <si>
    <t>Hypolytushoerverweg 4</t>
  </si>
  <si>
    <t>1774mk</t>
  </si>
  <si>
    <t>Onnet</t>
  </si>
  <si>
    <t>Nearnet</t>
  </si>
  <si>
    <t xml:space="preserve">Nearnet </t>
  </si>
  <si>
    <t>Offnet</t>
  </si>
  <si>
    <t>DSL</t>
  </si>
  <si>
    <t>100Mb</t>
  </si>
  <si>
    <t>Glas</t>
  </si>
  <si>
    <t>Radio</t>
  </si>
  <si>
    <t>Y
coordinaat</t>
  </si>
  <si>
    <t>X
coordinaat</t>
  </si>
  <si>
    <t>1Gb</t>
  </si>
  <si>
    <t>Trined</t>
  </si>
  <si>
    <t>Huidige access</t>
  </si>
  <si>
    <t>Kabeltex</t>
  </si>
  <si>
    <t>Delta</t>
  </si>
  <si>
    <t>Glasvezel Noord</t>
  </si>
  <si>
    <t>Open Dutch Fiber</t>
  </si>
  <si>
    <t>Glasdraad Bollenstreek</t>
  </si>
  <si>
    <t>Digitale stad</t>
  </si>
  <si>
    <t>Ziggo (coax)</t>
  </si>
  <si>
    <t>Glasvezel Molenwaard</t>
  </si>
  <si>
    <t>E-fiber</t>
  </si>
  <si>
    <t>Caiway</t>
  </si>
  <si>
    <t>Fiber Flevo</t>
  </si>
  <si>
    <t>Glasdraad Oldambt</t>
  </si>
  <si>
    <t>Glasdraad Westerkwartier</t>
  </si>
  <si>
    <t>Emmen</t>
  </si>
  <si>
    <t>Ommen</t>
  </si>
  <si>
    <t>Heeze</t>
  </si>
  <si>
    <r>
      <t>8256 PZ</t>
    </r>
    <r>
      <rPr>
        <sz val="11"/>
        <color rgb="FF44546A"/>
        <rFont val="Arial"/>
        <family val="2"/>
      </rPr>
      <t xml:space="preserve"> </t>
    </r>
  </si>
  <si>
    <t>Stationsweg 142</t>
  </si>
  <si>
    <t>Inschrijver 1</t>
  </si>
  <si>
    <t>Inschrijver 2</t>
  </si>
  <si>
    <t>Inschrijver 3</t>
  </si>
  <si>
    <t>Inschrijver 4</t>
  </si>
  <si>
    <t>Huidige situatie</t>
  </si>
  <si>
    <t>Profiel</t>
  </si>
  <si>
    <t>Datacenter</t>
  </si>
  <si>
    <t>eenmalig</t>
  </si>
  <si>
    <t>per maand</t>
  </si>
  <si>
    <t>36 maanden</t>
  </si>
  <si>
    <t>Access</t>
  </si>
  <si>
    <t>Bandbreedte</t>
  </si>
  <si>
    <t>Onnet /
Nearnet</t>
  </si>
  <si>
    <t>Inschrijving</t>
  </si>
  <si>
    <t>PvE</t>
  </si>
  <si>
    <t>Bedrijfsnaam:</t>
  </si>
  <si>
    <t>Naam:</t>
  </si>
  <si>
    <t>Functie:</t>
  </si>
  <si>
    <t>Rechtsgeldige ondertekening:</t>
  </si>
  <si>
    <t>Datum:</t>
  </si>
  <si>
    <t>Projectkosten</t>
  </si>
  <si>
    <t>Beschikbaarheid lokaal glas
(onnet of nearnet)</t>
  </si>
  <si>
    <t>Marktconsultatie glasvezel footprint</t>
  </si>
  <si>
    <t>Inschrijfprijs ter beoordeling</t>
  </si>
  <si>
    <r>
      <t xml:space="preserve">Voorwaarden
</t>
    </r>
    <r>
      <rPr>
        <sz val="11"/>
        <color rgb="FF000000"/>
        <rFont val="Arial"/>
        <family val="2"/>
      </rPr>
      <t>- Tarieven en informatie over de verbinding dient ingevuld te worden in de geel gekleurde cellen, aanpassing van prijsblad en of formules is niet toegestaan en heeft uitsluiting tot gevolg.
- De projectkosten zijn een vaste prijs.
- Eventuele toelichting op het prijzenblad kan toegevoegd worden in een bijlage.</t>
    </r>
    <r>
      <rPr>
        <b/>
        <sz val="11"/>
        <color rgb="FF000000"/>
        <rFont val="Arial"/>
        <family val="2"/>
      </rPr>
      <t xml:space="preserve">
- De definitieve locatielijst wordt tijdens de projectfase vastgesteld.</t>
    </r>
  </si>
  <si>
    <t>Kalenberg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</si>
</sst>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44546A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164" fontId="1" fillId="2" borderId="1" xfId="0" applyNumberFormat="1" applyFont="1" applyFill="1" applyBorder="1"/>
    <xf numFmtId="0" fontId="6" fillId="0" borderId="0" xfId="0" applyFont="1" applyAlignment="1">
      <alignment horizontal="right"/>
    </xf>
    <xf numFmtId="0" fontId="8" fillId="0" borderId="0" xfId="0" quotePrefix="1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9" xfId="1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44" fontId="6" fillId="0" borderId="0" xfId="1" applyFont="1" applyFill="1" applyBorder="1" applyAlignment="1">
      <alignment horizontal="center" vertical="top"/>
    </xf>
    <xf numFmtId="164" fontId="6" fillId="0" borderId="0" xfId="1" applyNumberFormat="1" applyFont="1" applyBorder="1" applyAlignment="1">
      <alignment horizontal="center" vertical="top"/>
    </xf>
    <xf numFmtId="164" fontId="6" fillId="0" borderId="0" xfId="1" applyNumberFormat="1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horizontal="center" vertical="top"/>
    </xf>
    <xf numFmtId="44" fontId="6" fillId="0" borderId="9" xfId="1" applyFont="1" applyFill="1" applyBorder="1" applyAlignment="1">
      <alignment horizontal="center" vertical="top"/>
    </xf>
    <xf numFmtId="164" fontId="6" fillId="0" borderId="9" xfId="1" applyNumberFormat="1" applyFont="1" applyBorder="1" applyAlignment="1">
      <alignment horizontal="left" vertical="top"/>
    </xf>
    <xf numFmtId="164" fontId="6" fillId="0" borderId="8" xfId="0" applyNumberFormat="1" applyFont="1" applyBorder="1" applyAlignment="1">
      <alignment vertical="top"/>
    </xf>
    <xf numFmtId="0" fontId="5" fillId="4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6" borderId="1" xfId="0" applyFon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</cellXfs>
  <cellStyles count="4">
    <cellStyle name="Komma 3" xfId="2" xr:uid="{B9848146-88E0-4332-870D-88FBB838A536}"/>
    <cellStyle name="Komma 5" xfId="3" xr:uid="{6D75D6A4-E3EF-46D4-93A2-5DDE9A6B5F66}"/>
    <cellStyle name="Standaard" xfId="0" builtinId="0"/>
    <cellStyle name="Valuta 2" xfId="1" xr:uid="{1069A352-052A-4EA4-B517-BC5B2064CD5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zoomScale="78" zoomScaleNormal="78" workbookViewId="0">
      <pane xSplit="4" ySplit="2" topLeftCell="E3" activePane="bottomRight" state="frozen"/>
      <selection pane="topRight" activeCell="E1" sqref="E1"/>
      <selection pane="bottomLeft" activeCell="A2" sqref="A2"/>
      <selection pane="bottomRight" sqref="A1:H1"/>
    </sheetView>
  </sheetViews>
  <sheetFormatPr defaultRowHeight="18.649999999999999" customHeight="1" x14ac:dyDescent="0.3"/>
  <cols>
    <col min="1" max="1" width="16.81640625" style="1" bestFit="1" customWidth="1"/>
    <col min="2" max="2" width="30.6328125" style="1" bestFit="1" customWidth="1"/>
    <col min="3" max="3" width="9.26953125" style="1" bestFit="1" customWidth="1"/>
    <col min="4" max="4" width="14" style="1" bestFit="1" customWidth="1"/>
    <col min="5" max="6" width="10.1796875" style="1" bestFit="1" customWidth="1"/>
    <col min="7" max="7" width="14.36328125" style="2" bestFit="1" customWidth="1"/>
    <col min="8" max="8" width="24.7265625" style="2" bestFit="1" customWidth="1"/>
    <col min="9" max="12" width="10.6328125" style="3" customWidth="1"/>
    <col min="13" max="13" width="10.7265625" style="1" bestFit="1" customWidth="1"/>
    <col min="14" max="19" width="15.6328125" style="1" customWidth="1"/>
    <col min="20" max="16384" width="8.7265625" style="1"/>
  </cols>
  <sheetData>
    <row r="1" spans="1:19" ht="18.649999999999999" customHeight="1" x14ac:dyDescent="0.3">
      <c r="A1" s="46" t="s">
        <v>291</v>
      </c>
      <c r="B1" s="46"/>
      <c r="C1" s="46"/>
      <c r="D1" s="46"/>
      <c r="E1" s="46"/>
      <c r="F1" s="46"/>
      <c r="G1" s="46"/>
      <c r="H1" s="46"/>
      <c r="I1" s="47" t="s">
        <v>309</v>
      </c>
      <c r="J1" s="47"/>
      <c r="K1" s="47"/>
      <c r="L1" s="47"/>
      <c r="M1" s="32" t="s">
        <v>301</v>
      </c>
      <c r="N1" s="48" t="s">
        <v>300</v>
      </c>
      <c r="O1" s="48"/>
      <c r="P1" s="48"/>
      <c r="Q1" s="48"/>
      <c r="R1" s="48"/>
      <c r="S1" s="45"/>
    </row>
    <row r="2" spans="1:19" ht="42" x14ac:dyDescent="0.3">
      <c r="A2" s="29" t="s">
        <v>0</v>
      </c>
      <c r="B2" s="29" t="s">
        <v>1</v>
      </c>
      <c r="C2" s="29" t="s">
        <v>2</v>
      </c>
      <c r="D2" s="29" t="s">
        <v>3</v>
      </c>
      <c r="E2" s="30" t="s">
        <v>265</v>
      </c>
      <c r="F2" s="30" t="s">
        <v>264</v>
      </c>
      <c r="G2" s="30" t="s">
        <v>268</v>
      </c>
      <c r="H2" s="30" t="s">
        <v>308</v>
      </c>
      <c r="I2" s="31" t="s">
        <v>287</v>
      </c>
      <c r="J2" s="31" t="s">
        <v>288</v>
      </c>
      <c r="K2" s="31" t="s">
        <v>289</v>
      </c>
      <c r="L2" s="31" t="s">
        <v>290</v>
      </c>
      <c r="M2" s="32" t="s">
        <v>292</v>
      </c>
      <c r="N2" s="33" t="s">
        <v>297</v>
      </c>
      <c r="O2" s="34" t="s">
        <v>299</v>
      </c>
      <c r="P2" s="33" t="s">
        <v>298</v>
      </c>
      <c r="Q2" s="33" t="s">
        <v>294</v>
      </c>
      <c r="R2" s="33" t="s">
        <v>295</v>
      </c>
      <c r="S2" s="34" t="s">
        <v>296</v>
      </c>
    </row>
    <row r="3" spans="1:19" ht="18.75" customHeight="1" x14ac:dyDescent="0.3">
      <c r="A3" s="5" t="s">
        <v>4</v>
      </c>
      <c r="B3" s="5" t="s">
        <v>5</v>
      </c>
      <c r="C3" s="5" t="s">
        <v>6</v>
      </c>
      <c r="D3" s="4" t="s">
        <v>7</v>
      </c>
      <c r="E3" s="4">
        <v>146987</v>
      </c>
      <c r="F3" s="4">
        <v>483685</v>
      </c>
      <c r="G3" s="16" t="s">
        <v>262</v>
      </c>
      <c r="H3" s="16"/>
      <c r="I3" s="12" t="s">
        <v>256</v>
      </c>
      <c r="J3" s="12" t="s">
        <v>259</v>
      </c>
      <c r="K3" s="12" t="s">
        <v>256</v>
      </c>
      <c r="L3" s="12" t="s">
        <v>256</v>
      </c>
      <c r="M3" s="4" t="s">
        <v>261</v>
      </c>
      <c r="N3" s="73"/>
      <c r="O3" s="73"/>
      <c r="P3" s="73"/>
      <c r="Q3" s="74">
        <v>0</v>
      </c>
      <c r="R3" s="74">
        <v>0</v>
      </c>
      <c r="S3" s="15">
        <f t="shared" ref="S3:S63" si="0">Q3+36*R3</f>
        <v>0</v>
      </c>
    </row>
    <row r="4" spans="1:19" ht="18.75" customHeight="1" x14ac:dyDescent="0.3">
      <c r="A4" s="5" t="s">
        <v>215</v>
      </c>
      <c r="B4" s="5" t="s">
        <v>216</v>
      </c>
      <c r="C4" s="5" t="s">
        <v>217</v>
      </c>
      <c r="D4" s="4" t="s">
        <v>12</v>
      </c>
      <c r="E4" s="4">
        <v>113464</v>
      </c>
      <c r="F4" s="4">
        <v>498979</v>
      </c>
      <c r="G4" s="16" t="s">
        <v>263</v>
      </c>
      <c r="H4" s="16"/>
      <c r="I4" s="12" t="s">
        <v>259</v>
      </c>
      <c r="J4" s="12" t="s">
        <v>259</v>
      </c>
      <c r="K4" s="12" t="s">
        <v>259</v>
      </c>
      <c r="L4" s="12" t="s">
        <v>259</v>
      </c>
      <c r="M4" s="4" t="s">
        <v>261</v>
      </c>
      <c r="N4" s="73"/>
      <c r="O4" s="73"/>
      <c r="P4" s="73"/>
      <c r="Q4" s="74">
        <v>0</v>
      </c>
      <c r="R4" s="74">
        <v>0</v>
      </c>
      <c r="S4" s="15">
        <f t="shared" si="0"/>
        <v>0</v>
      </c>
    </row>
    <row r="5" spans="1:19" ht="18.75" customHeight="1" x14ac:dyDescent="0.3">
      <c r="A5" s="4" t="s">
        <v>252</v>
      </c>
      <c r="B5" s="4" t="s">
        <v>254</v>
      </c>
      <c r="C5" s="4" t="s">
        <v>255</v>
      </c>
      <c r="D5" s="4" t="s">
        <v>253</v>
      </c>
      <c r="E5" s="4">
        <v>130326</v>
      </c>
      <c r="F5" s="4">
        <v>545524</v>
      </c>
      <c r="G5" s="14"/>
      <c r="H5" s="14"/>
      <c r="I5" s="12" t="s">
        <v>259</v>
      </c>
      <c r="J5" s="12" t="s">
        <v>259</v>
      </c>
      <c r="K5" s="12" t="s">
        <v>259</v>
      </c>
      <c r="L5" s="12" t="s">
        <v>259</v>
      </c>
      <c r="M5" s="4" t="s">
        <v>261</v>
      </c>
      <c r="N5" s="73"/>
      <c r="O5" s="73"/>
      <c r="P5" s="73"/>
      <c r="Q5" s="74">
        <v>0</v>
      </c>
      <c r="R5" s="74">
        <v>0</v>
      </c>
      <c r="S5" s="15">
        <f t="shared" si="0"/>
        <v>0</v>
      </c>
    </row>
    <row r="6" spans="1:19" ht="18.75" customHeight="1" x14ac:dyDescent="0.3">
      <c r="A6" s="5" t="s">
        <v>50</v>
      </c>
      <c r="B6" s="5" t="s">
        <v>51</v>
      </c>
      <c r="C6" s="5" t="s">
        <v>52</v>
      </c>
      <c r="D6" s="4" t="s">
        <v>12</v>
      </c>
      <c r="E6" s="4">
        <v>115288</v>
      </c>
      <c r="F6" s="4">
        <v>562772</v>
      </c>
      <c r="G6" s="16" t="s">
        <v>262</v>
      </c>
      <c r="H6" s="16" t="s">
        <v>269</v>
      </c>
      <c r="I6" s="12" t="s">
        <v>256</v>
      </c>
      <c r="J6" s="12" t="s">
        <v>256</v>
      </c>
      <c r="K6" s="12" t="s">
        <v>256</v>
      </c>
      <c r="L6" s="12" t="s">
        <v>256</v>
      </c>
      <c r="M6" s="4" t="s">
        <v>261</v>
      </c>
      <c r="N6" s="73"/>
      <c r="O6" s="73"/>
      <c r="P6" s="73"/>
      <c r="Q6" s="74">
        <v>0</v>
      </c>
      <c r="R6" s="74">
        <v>0</v>
      </c>
      <c r="S6" s="15">
        <f t="shared" si="0"/>
        <v>0</v>
      </c>
    </row>
    <row r="7" spans="1:19" ht="18.75" customHeight="1" x14ac:dyDescent="0.3">
      <c r="A7" s="5" t="s">
        <v>170</v>
      </c>
      <c r="B7" s="5" t="s">
        <v>173</v>
      </c>
      <c r="C7" s="5" t="s">
        <v>174</v>
      </c>
      <c r="D7" s="4" t="s">
        <v>12</v>
      </c>
      <c r="E7" s="4">
        <v>107805</v>
      </c>
      <c r="F7" s="4">
        <v>524544</v>
      </c>
      <c r="G7" s="16" t="s">
        <v>262</v>
      </c>
      <c r="H7" s="16"/>
      <c r="I7" s="12" t="s">
        <v>256</v>
      </c>
      <c r="J7" s="12" t="s">
        <v>259</v>
      </c>
      <c r="K7" s="12" t="s">
        <v>256</v>
      </c>
      <c r="L7" s="12" t="s">
        <v>256</v>
      </c>
      <c r="M7" s="4" t="s">
        <v>261</v>
      </c>
      <c r="N7" s="73"/>
      <c r="O7" s="73"/>
      <c r="P7" s="73"/>
      <c r="Q7" s="74">
        <v>0</v>
      </c>
      <c r="R7" s="74">
        <v>0</v>
      </c>
      <c r="S7" s="15">
        <f t="shared" si="0"/>
        <v>0</v>
      </c>
    </row>
    <row r="8" spans="1:19" ht="18.75" customHeight="1" x14ac:dyDescent="0.3">
      <c r="A8" s="10" t="s">
        <v>170</v>
      </c>
      <c r="B8" s="10" t="s">
        <v>171</v>
      </c>
      <c r="C8" s="10" t="s">
        <v>172</v>
      </c>
      <c r="D8" s="11" t="s">
        <v>12</v>
      </c>
      <c r="E8" s="11">
        <v>107895</v>
      </c>
      <c r="F8" s="11">
        <v>524472</v>
      </c>
      <c r="G8" s="17" t="s">
        <v>260</v>
      </c>
      <c r="H8" s="17"/>
      <c r="I8" s="12" t="s">
        <v>258</v>
      </c>
      <c r="J8" s="12" t="s">
        <v>259</v>
      </c>
      <c r="K8" s="12" t="s">
        <v>257</v>
      </c>
      <c r="L8" s="12" t="s">
        <v>257</v>
      </c>
      <c r="M8" s="4" t="s">
        <v>261</v>
      </c>
      <c r="N8" s="73"/>
      <c r="O8" s="73"/>
      <c r="P8" s="73"/>
      <c r="Q8" s="74">
        <v>0</v>
      </c>
      <c r="R8" s="74">
        <v>0</v>
      </c>
      <c r="S8" s="15">
        <f t="shared" si="0"/>
        <v>0</v>
      </c>
    </row>
    <row r="9" spans="1:19" ht="18.75" customHeight="1" x14ac:dyDescent="0.3">
      <c r="A9" s="10" t="s">
        <v>152</v>
      </c>
      <c r="B9" s="10" t="s">
        <v>153</v>
      </c>
      <c r="C9" s="10" t="s">
        <v>154</v>
      </c>
      <c r="D9" s="11" t="s">
        <v>12</v>
      </c>
      <c r="E9" s="11">
        <v>101328</v>
      </c>
      <c r="F9" s="11">
        <v>487987</v>
      </c>
      <c r="G9" s="17" t="s">
        <v>260</v>
      </c>
      <c r="H9" s="17"/>
      <c r="I9" s="12" t="s">
        <v>257</v>
      </c>
      <c r="J9" s="12" t="s">
        <v>257</v>
      </c>
      <c r="K9" s="12" t="s">
        <v>259</v>
      </c>
      <c r="L9" s="12" t="s">
        <v>257</v>
      </c>
      <c r="M9" s="4" t="s">
        <v>261</v>
      </c>
      <c r="N9" s="73"/>
      <c r="O9" s="73"/>
      <c r="P9" s="73"/>
      <c r="Q9" s="74">
        <v>0</v>
      </c>
      <c r="R9" s="74">
        <v>0</v>
      </c>
      <c r="S9" s="15">
        <f t="shared" si="0"/>
        <v>0</v>
      </c>
    </row>
    <row r="10" spans="1:19" ht="18.75" customHeight="1" x14ac:dyDescent="0.3">
      <c r="A10" s="10" t="s">
        <v>124</v>
      </c>
      <c r="B10" s="10" t="s">
        <v>125</v>
      </c>
      <c r="C10" s="10" t="s">
        <v>126</v>
      </c>
      <c r="D10" s="11" t="s">
        <v>36</v>
      </c>
      <c r="E10" s="11">
        <v>91084</v>
      </c>
      <c r="F10" s="11">
        <v>474281</v>
      </c>
      <c r="G10" s="17" t="s">
        <v>260</v>
      </c>
      <c r="H10" s="17" t="s">
        <v>273</v>
      </c>
      <c r="I10" s="12" t="s">
        <v>259</v>
      </c>
      <c r="J10" s="12" t="s">
        <v>259</v>
      </c>
      <c r="K10" s="12" t="s">
        <v>259</v>
      </c>
      <c r="L10" s="12" t="s">
        <v>256</v>
      </c>
      <c r="M10" s="4" t="s">
        <v>261</v>
      </c>
      <c r="N10" s="73"/>
      <c r="O10" s="73"/>
      <c r="P10" s="73"/>
      <c r="Q10" s="74">
        <v>0</v>
      </c>
      <c r="R10" s="74">
        <v>0</v>
      </c>
      <c r="S10" s="15">
        <f t="shared" si="0"/>
        <v>0</v>
      </c>
    </row>
    <row r="11" spans="1:19" ht="18.75" customHeight="1" x14ac:dyDescent="0.3">
      <c r="A11" s="11" t="s">
        <v>103</v>
      </c>
      <c r="B11" s="11" t="s">
        <v>104</v>
      </c>
      <c r="C11" s="11" t="s">
        <v>105</v>
      </c>
      <c r="D11" s="11" t="s">
        <v>36</v>
      </c>
      <c r="E11" s="11">
        <v>89161</v>
      </c>
      <c r="F11" s="11">
        <v>457271</v>
      </c>
      <c r="G11" s="18"/>
      <c r="H11" s="18" t="s">
        <v>272</v>
      </c>
      <c r="I11" s="12" t="s">
        <v>259</v>
      </c>
      <c r="J11" s="12" t="s">
        <v>259</v>
      </c>
      <c r="K11" s="12" t="s">
        <v>259</v>
      </c>
      <c r="L11" s="12" t="s">
        <v>259</v>
      </c>
      <c r="M11" s="4" t="s">
        <v>261</v>
      </c>
      <c r="N11" s="73"/>
      <c r="O11" s="73"/>
      <c r="P11" s="73"/>
      <c r="Q11" s="74">
        <v>0</v>
      </c>
      <c r="R11" s="74">
        <v>0</v>
      </c>
      <c r="S11" s="15">
        <f t="shared" si="0"/>
        <v>0</v>
      </c>
    </row>
    <row r="12" spans="1:19" ht="18.75" customHeight="1" x14ac:dyDescent="0.3">
      <c r="A12" s="10" t="s">
        <v>53</v>
      </c>
      <c r="B12" s="10" t="s">
        <v>54</v>
      </c>
      <c r="C12" s="10" t="s">
        <v>55</v>
      </c>
      <c r="D12" s="11" t="s">
        <v>36</v>
      </c>
      <c r="E12" s="11">
        <v>82332</v>
      </c>
      <c r="F12" s="11">
        <v>455610</v>
      </c>
      <c r="G12" s="17" t="s">
        <v>262</v>
      </c>
      <c r="H12" s="17"/>
      <c r="I12" s="12" t="s">
        <v>258</v>
      </c>
      <c r="J12" s="12" t="s">
        <v>259</v>
      </c>
      <c r="K12" s="12" t="s">
        <v>256</v>
      </c>
      <c r="L12" s="12" t="s">
        <v>256</v>
      </c>
      <c r="M12" s="4" t="s">
        <v>261</v>
      </c>
      <c r="N12" s="73"/>
      <c r="O12" s="73"/>
      <c r="P12" s="73"/>
      <c r="Q12" s="74">
        <v>0</v>
      </c>
      <c r="R12" s="74">
        <v>0</v>
      </c>
      <c r="S12" s="15">
        <f t="shared" si="0"/>
        <v>0</v>
      </c>
    </row>
    <row r="13" spans="1:19" ht="18.75" customHeight="1" x14ac:dyDescent="0.3">
      <c r="A13" s="11" t="s">
        <v>181</v>
      </c>
      <c r="B13" s="11" t="s">
        <v>182</v>
      </c>
      <c r="C13" s="11" t="s">
        <v>183</v>
      </c>
      <c r="D13" s="11" t="s">
        <v>184</v>
      </c>
      <c r="E13" s="11">
        <v>81601</v>
      </c>
      <c r="F13" s="11">
        <v>444066</v>
      </c>
      <c r="G13" s="18" t="s">
        <v>262</v>
      </c>
      <c r="H13" s="18"/>
      <c r="I13" s="12" t="s">
        <v>256</v>
      </c>
      <c r="J13" s="12" t="s">
        <v>256</v>
      </c>
      <c r="K13" s="12" t="s">
        <v>256</v>
      </c>
      <c r="L13" s="12" t="s">
        <v>256</v>
      </c>
      <c r="M13" s="4" t="s">
        <v>261</v>
      </c>
      <c r="N13" s="73"/>
      <c r="O13" s="73"/>
      <c r="P13" s="73"/>
      <c r="Q13" s="74">
        <v>0</v>
      </c>
      <c r="R13" s="74">
        <v>0</v>
      </c>
      <c r="S13" s="15">
        <f t="shared" si="0"/>
        <v>0</v>
      </c>
    </row>
    <row r="14" spans="1:19" ht="18.75" customHeight="1" x14ac:dyDescent="0.3">
      <c r="A14" s="11" t="s">
        <v>33</v>
      </c>
      <c r="B14" s="11" t="s">
        <v>34</v>
      </c>
      <c r="C14" s="11" t="s">
        <v>35</v>
      </c>
      <c r="D14" s="11" t="s">
        <v>36</v>
      </c>
      <c r="E14" s="11">
        <v>96929</v>
      </c>
      <c r="F14" s="11">
        <v>445152</v>
      </c>
      <c r="G14" s="17"/>
      <c r="H14" s="17" t="s">
        <v>270</v>
      </c>
      <c r="I14" s="12" t="s">
        <v>259</v>
      </c>
      <c r="J14" s="12" t="s">
        <v>259</v>
      </c>
      <c r="K14" s="12" t="s">
        <v>259</v>
      </c>
      <c r="L14" s="12" t="s">
        <v>259</v>
      </c>
      <c r="M14" s="4" t="s">
        <v>261</v>
      </c>
      <c r="N14" s="73"/>
      <c r="O14" s="73"/>
      <c r="P14" s="73"/>
      <c r="Q14" s="74">
        <v>0</v>
      </c>
      <c r="R14" s="74">
        <v>0</v>
      </c>
      <c r="S14" s="15">
        <f t="shared" si="0"/>
        <v>0</v>
      </c>
    </row>
    <row r="15" spans="1:19" ht="18.75" customHeight="1" x14ac:dyDescent="0.3">
      <c r="A15" s="10" t="s">
        <v>40</v>
      </c>
      <c r="B15" s="10" t="s">
        <v>41</v>
      </c>
      <c r="C15" s="10" t="s">
        <v>42</v>
      </c>
      <c r="D15" s="11" t="s">
        <v>36</v>
      </c>
      <c r="E15" s="11">
        <v>113751</v>
      </c>
      <c r="F15" s="11">
        <v>434004</v>
      </c>
      <c r="G15" s="18" t="s">
        <v>260</v>
      </c>
      <c r="H15" s="18" t="s">
        <v>276</v>
      </c>
      <c r="I15" s="12" t="s">
        <v>259</v>
      </c>
      <c r="J15" s="12" t="s">
        <v>259</v>
      </c>
      <c r="K15" s="12" t="s">
        <v>259</v>
      </c>
      <c r="L15" s="12" t="s">
        <v>256</v>
      </c>
      <c r="M15" s="4" t="s">
        <v>261</v>
      </c>
      <c r="N15" s="73"/>
      <c r="O15" s="73"/>
      <c r="P15" s="73"/>
      <c r="Q15" s="74">
        <v>0</v>
      </c>
      <c r="R15" s="74">
        <v>0</v>
      </c>
      <c r="S15" s="15">
        <f t="shared" si="0"/>
        <v>0</v>
      </c>
    </row>
    <row r="16" spans="1:19" ht="18.75" customHeight="1" x14ac:dyDescent="0.3">
      <c r="A16" s="11" t="s">
        <v>47</v>
      </c>
      <c r="B16" s="11" t="s">
        <v>48</v>
      </c>
      <c r="C16" s="11" t="s">
        <v>49</v>
      </c>
      <c r="D16" s="11" t="s">
        <v>36</v>
      </c>
      <c r="E16" s="11">
        <v>72183</v>
      </c>
      <c r="F16" s="11">
        <v>436323</v>
      </c>
      <c r="G16" s="18"/>
      <c r="H16" s="18"/>
      <c r="I16" s="12" t="s">
        <v>259</v>
      </c>
      <c r="J16" s="12" t="s">
        <v>259</v>
      </c>
      <c r="K16" s="12" t="s">
        <v>259</v>
      </c>
      <c r="L16" s="12" t="s">
        <v>259</v>
      </c>
      <c r="M16" s="4" t="s">
        <v>261</v>
      </c>
      <c r="N16" s="73"/>
      <c r="O16" s="73"/>
      <c r="P16" s="73"/>
      <c r="Q16" s="74">
        <v>0</v>
      </c>
      <c r="R16" s="74">
        <v>0</v>
      </c>
      <c r="S16" s="15">
        <f t="shared" si="0"/>
        <v>0</v>
      </c>
    </row>
    <row r="17" spans="1:19" ht="18.75" customHeight="1" x14ac:dyDescent="0.3">
      <c r="A17" s="10" t="s">
        <v>130</v>
      </c>
      <c r="B17" s="10" t="s">
        <v>131</v>
      </c>
      <c r="C17" s="10" t="s">
        <v>132</v>
      </c>
      <c r="D17" s="11" t="s">
        <v>36</v>
      </c>
      <c r="E17" s="11">
        <v>88237</v>
      </c>
      <c r="F17" s="11">
        <v>415367</v>
      </c>
      <c r="G17" s="18" t="s">
        <v>262</v>
      </c>
      <c r="H17" s="18"/>
      <c r="I17" s="12" t="s">
        <v>257</v>
      </c>
      <c r="J17" s="12" t="s">
        <v>259</v>
      </c>
      <c r="K17" s="12" t="s">
        <v>256</v>
      </c>
      <c r="L17" s="12" t="s">
        <v>257</v>
      </c>
      <c r="M17" s="4" t="s">
        <v>261</v>
      </c>
      <c r="N17" s="73"/>
      <c r="O17" s="73"/>
      <c r="P17" s="73"/>
      <c r="Q17" s="74">
        <v>0</v>
      </c>
      <c r="R17" s="74">
        <v>0</v>
      </c>
      <c r="S17" s="15">
        <f t="shared" si="0"/>
        <v>0</v>
      </c>
    </row>
    <row r="18" spans="1:19" ht="18.75" customHeight="1" x14ac:dyDescent="0.3">
      <c r="A18" s="5" t="s">
        <v>109</v>
      </c>
      <c r="B18" s="5" t="s">
        <v>110</v>
      </c>
      <c r="C18" s="5" t="s">
        <v>111</v>
      </c>
      <c r="D18" s="4" t="s">
        <v>11</v>
      </c>
      <c r="E18" s="4">
        <v>133906</v>
      </c>
      <c r="F18" s="4">
        <v>461679</v>
      </c>
      <c r="G18" s="16"/>
      <c r="H18" s="16" t="s">
        <v>275</v>
      </c>
      <c r="I18" s="12" t="s">
        <v>259</v>
      </c>
      <c r="J18" s="12" t="s">
        <v>259</v>
      </c>
      <c r="K18" s="12" t="s">
        <v>259</v>
      </c>
      <c r="L18" s="12" t="s">
        <v>259</v>
      </c>
      <c r="M18" s="4" t="s">
        <v>261</v>
      </c>
      <c r="N18" s="73"/>
      <c r="O18" s="73"/>
      <c r="P18" s="73"/>
      <c r="Q18" s="74">
        <v>0</v>
      </c>
      <c r="R18" s="74">
        <v>0</v>
      </c>
      <c r="S18" s="15">
        <f t="shared" si="0"/>
        <v>0</v>
      </c>
    </row>
    <row r="19" spans="1:19" ht="18.75" customHeight="1" x14ac:dyDescent="0.3">
      <c r="A19" s="5" t="s">
        <v>185</v>
      </c>
      <c r="B19" s="5" t="s">
        <v>186</v>
      </c>
      <c r="C19" s="5" t="s">
        <v>187</v>
      </c>
      <c r="D19" s="4" t="s">
        <v>11</v>
      </c>
      <c r="E19" s="4">
        <v>134609</v>
      </c>
      <c r="F19" s="4">
        <v>461952</v>
      </c>
      <c r="G19" s="16" t="s">
        <v>260</v>
      </c>
      <c r="H19" s="16"/>
      <c r="I19" s="12" t="s">
        <v>259</v>
      </c>
      <c r="J19" s="12" t="s">
        <v>259</v>
      </c>
      <c r="K19" s="12" t="s">
        <v>259</v>
      </c>
      <c r="L19" s="12" t="s">
        <v>259</v>
      </c>
      <c r="M19" s="4" t="s">
        <v>261</v>
      </c>
      <c r="N19" s="73"/>
      <c r="O19" s="73"/>
      <c r="P19" s="73"/>
      <c r="Q19" s="74">
        <v>0</v>
      </c>
      <c r="R19" s="74">
        <v>0</v>
      </c>
      <c r="S19" s="15">
        <f t="shared" si="0"/>
        <v>0</v>
      </c>
    </row>
    <row r="20" spans="1:19" ht="18.75" customHeight="1" x14ac:dyDescent="0.3">
      <c r="A20" s="5" t="s">
        <v>185</v>
      </c>
      <c r="B20" s="5" t="s">
        <v>188</v>
      </c>
      <c r="C20" s="5" t="s">
        <v>187</v>
      </c>
      <c r="D20" s="4" t="s">
        <v>11</v>
      </c>
      <c r="E20" s="4">
        <v>134609</v>
      </c>
      <c r="F20" s="4">
        <v>461952</v>
      </c>
      <c r="G20" s="16"/>
      <c r="H20" s="16" t="s">
        <v>275</v>
      </c>
      <c r="I20" s="12" t="s">
        <v>259</v>
      </c>
      <c r="J20" s="12" t="s">
        <v>259</v>
      </c>
      <c r="K20" s="12" t="s">
        <v>259</v>
      </c>
      <c r="L20" s="12" t="s">
        <v>257</v>
      </c>
      <c r="M20" s="4" t="s">
        <v>261</v>
      </c>
      <c r="N20" s="73"/>
      <c r="O20" s="73"/>
      <c r="P20" s="73"/>
      <c r="Q20" s="74">
        <v>0</v>
      </c>
      <c r="R20" s="74">
        <v>0</v>
      </c>
      <c r="S20" s="15">
        <f t="shared" si="0"/>
        <v>0</v>
      </c>
    </row>
    <row r="21" spans="1:19" ht="18.75" customHeight="1" x14ac:dyDescent="0.3">
      <c r="A21" s="4" t="s">
        <v>195</v>
      </c>
      <c r="B21" s="4" t="s">
        <v>196</v>
      </c>
      <c r="C21" s="4" t="s">
        <v>197</v>
      </c>
      <c r="D21" s="4" t="s">
        <v>11</v>
      </c>
      <c r="E21" s="4">
        <v>125920</v>
      </c>
      <c r="F21" s="4">
        <v>471963</v>
      </c>
      <c r="G21" s="14"/>
      <c r="H21" s="14"/>
      <c r="I21" s="12" t="s">
        <v>259</v>
      </c>
      <c r="J21" s="12" t="s">
        <v>259</v>
      </c>
      <c r="K21" s="12" t="s">
        <v>259</v>
      </c>
      <c r="L21" s="12" t="s">
        <v>257</v>
      </c>
      <c r="M21" s="4" t="s">
        <v>261</v>
      </c>
      <c r="N21" s="73"/>
      <c r="O21" s="73"/>
      <c r="P21" s="73"/>
      <c r="Q21" s="74">
        <v>0</v>
      </c>
      <c r="R21" s="74">
        <v>0</v>
      </c>
      <c r="S21" s="15">
        <f t="shared" si="0"/>
        <v>0</v>
      </c>
    </row>
    <row r="22" spans="1:19" ht="18.75" customHeight="1" x14ac:dyDescent="0.3">
      <c r="A22" s="5" t="s">
        <v>69</v>
      </c>
      <c r="B22" s="4" t="s">
        <v>70</v>
      </c>
      <c r="C22" s="4" t="s">
        <v>71</v>
      </c>
      <c r="D22" s="4" t="s">
        <v>11</v>
      </c>
      <c r="E22" s="4">
        <v>138329</v>
      </c>
      <c r="F22" s="4">
        <v>459472</v>
      </c>
      <c r="G22" s="16" t="s">
        <v>262</v>
      </c>
      <c r="H22" s="16"/>
      <c r="I22" s="12" t="s">
        <v>256</v>
      </c>
      <c r="J22" s="12" t="s">
        <v>256</v>
      </c>
      <c r="K22" s="12" t="s">
        <v>256</v>
      </c>
      <c r="L22" s="12" t="s">
        <v>256</v>
      </c>
      <c r="M22" s="4" t="s">
        <v>293</v>
      </c>
      <c r="N22" s="73"/>
      <c r="O22" s="73"/>
      <c r="P22" s="73"/>
      <c r="Q22" s="74">
        <v>0</v>
      </c>
      <c r="R22" s="74">
        <v>0</v>
      </c>
      <c r="S22" s="15">
        <f t="shared" si="0"/>
        <v>0</v>
      </c>
    </row>
    <row r="23" spans="1:19" ht="18.75" customHeight="1" x14ac:dyDescent="0.3">
      <c r="A23" s="5" t="s">
        <v>16</v>
      </c>
      <c r="B23" s="5" t="s">
        <v>17</v>
      </c>
      <c r="C23" s="5" t="s">
        <v>18</v>
      </c>
      <c r="D23" s="4" t="s">
        <v>11</v>
      </c>
      <c r="E23" s="4">
        <v>144597</v>
      </c>
      <c r="F23" s="4">
        <v>468516</v>
      </c>
      <c r="G23" s="14" t="s">
        <v>262</v>
      </c>
      <c r="H23" s="14"/>
      <c r="I23" s="12" t="s">
        <v>256</v>
      </c>
      <c r="J23" s="12" t="s">
        <v>259</v>
      </c>
      <c r="K23" s="12" t="s">
        <v>256</v>
      </c>
      <c r="L23" s="12" t="s">
        <v>256</v>
      </c>
      <c r="M23" s="4" t="s">
        <v>261</v>
      </c>
      <c r="N23" s="73"/>
      <c r="O23" s="73"/>
      <c r="P23" s="73"/>
      <c r="Q23" s="74">
        <v>0</v>
      </c>
      <c r="R23" s="74">
        <v>0</v>
      </c>
      <c r="S23" s="15">
        <f t="shared" si="0"/>
        <v>0</v>
      </c>
    </row>
    <row r="24" spans="1:19" ht="18.75" customHeight="1" x14ac:dyDescent="0.3">
      <c r="A24" s="5" t="s">
        <v>16</v>
      </c>
      <c r="B24" s="5" t="s">
        <v>19</v>
      </c>
      <c r="C24" s="5" t="s">
        <v>20</v>
      </c>
      <c r="D24" s="4" t="s">
        <v>11</v>
      </c>
      <c r="E24" s="4">
        <v>145957</v>
      </c>
      <c r="F24" s="4">
        <v>470068</v>
      </c>
      <c r="G24" s="14" t="s">
        <v>262</v>
      </c>
      <c r="H24" s="14"/>
      <c r="I24" s="12" t="s">
        <v>256</v>
      </c>
      <c r="J24" s="12" t="s">
        <v>256</v>
      </c>
      <c r="K24" s="12" t="s">
        <v>256</v>
      </c>
      <c r="L24" s="12" t="s">
        <v>256</v>
      </c>
      <c r="M24" s="4" t="s">
        <v>266</v>
      </c>
      <c r="N24" s="73"/>
      <c r="O24" s="73"/>
      <c r="P24" s="73"/>
      <c r="Q24" s="74">
        <v>0</v>
      </c>
      <c r="R24" s="74">
        <v>0</v>
      </c>
      <c r="S24" s="15">
        <f t="shared" si="0"/>
        <v>0</v>
      </c>
    </row>
    <row r="25" spans="1:19" ht="18.75" customHeight="1" x14ac:dyDescent="0.3">
      <c r="A25" s="5" t="s">
        <v>90</v>
      </c>
      <c r="B25" s="6" t="s">
        <v>91</v>
      </c>
      <c r="C25" s="6" t="s">
        <v>92</v>
      </c>
      <c r="D25" s="7" t="s">
        <v>93</v>
      </c>
      <c r="E25" s="4">
        <v>180618</v>
      </c>
      <c r="F25" s="4">
        <v>465526</v>
      </c>
      <c r="G25" s="16" t="s">
        <v>263</v>
      </c>
      <c r="H25" s="16"/>
      <c r="I25" s="12" t="s">
        <v>259</v>
      </c>
      <c r="J25" s="12" t="s">
        <v>259</v>
      </c>
      <c r="K25" s="12" t="s">
        <v>259</v>
      </c>
      <c r="L25" s="12" t="s">
        <v>259</v>
      </c>
      <c r="M25" s="4" t="s">
        <v>261</v>
      </c>
      <c r="N25" s="73"/>
      <c r="O25" s="73"/>
      <c r="P25" s="73"/>
      <c r="Q25" s="74">
        <v>0</v>
      </c>
      <c r="R25" s="74">
        <v>0</v>
      </c>
      <c r="S25" s="15">
        <f t="shared" si="0"/>
        <v>0</v>
      </c>
    </row>
    <row r="26" spans="1:19" ht="18.75" customHeight="1" x14ac:dyDescent="0.3">
      <c r="A26" s="4" t="s">
        <v>8</v>
      </c>
      <c r="B26" s="4" t="s">
        <v>9</v>
      </c>
      <c r="C26" s="4" t="s">
        <v>10</v>
      </c>
      <c r="D26" s="4" t="s">
        <v>11</v>
      </c>
      <c r="E26" s="4">
        <v>154712</v>
      </c>
      <c r="F26" s="4">
        <v>463305</v>
      </c>
      <c r="G26" s="14" t="s">
        <v>262</v>
      </c>
      <c r="H26" s="14"/>
      <c r="I26" s="12" t="s">
        <v>256</v>
      </c>
      <c r="J26" s="12" t="s">
        <v>256</v>
      </c>
      <c r="K26" s="12" t="s">
        <v>256</v>
      </c>
      <c r="L26" s="12" t="s">
        <v>256</v>
      </c>
      <c r="M26" s="4" t="s">
        <v>266</v>
      </c>
      <c r="N26" s="73"/>
      <c r="O26" s="73"/>
      <c r="P26" s="73"/>
      <c r="Q26" s="74">
        <v>0</v>
      </c>
      <c r="R26" s="74">
        <v>0</v>
      </c>
      <c r="S26" s="15">
        <f t="shared" si="0"/>
        <v>0</v>
      </c>
    </row>
    <row r="27" spans="1:19" ht="18.75" customHeight="1" x14ac:dyDescent="0.3">
      <c r="A27" s="5" t="s">
        <v>221</v>
      </c>
      <c r="B27" s="5" t="s">
        <v>222</v>
      </c>
      <c r="C27" s="5" t="s">
        <v>223</v>
      </c>
      <c r="D27" s="4" t="s">
        <v>7</v>
      </c>
      <c r="E27" s="4">
        <v>163324</v>
      </c>
      <c r="F27" s="4">
        <v>479561</v>
      </c>
      <c r="G27" s="14" t="s">
        <v>262</v>
      </c>
      <c r="H27" s="14"/>
      <c r="I27" s="12" t="s">
        <v>256</v>
      </c>
      <c r="J27" s="12" t="s">
        <v>256</v>
      </c>
      <c r="K27" s="12" t="s">
        <v>256</v>
      </c>
      <c r="L27" s="12" t="s">
        <v>256</v>
      </c>
      <c r="M27" s="4" t="s">
        <v>261</v>
      </c>
      <c r="N27" s="73"/>
      <c r="O27" s="73"/>
      <c r="P27" s="73"/>
      <c r="Q27" s="74">
        <v>0</v>
      </c>
      <c r="R27" s="74">
        <v>0</v>
      </c>
      <c r="S27" s="15">
        <f t="shared" si="0"/>
        <v>0</v>
      </c>
    </row>
    <row r="28" spans="1:19" ht="18.75" customHeight="1" x14ac:dyDescent="0.3">
      <c r="A28" s="5" t="s">
        <v>100</v>
      </c>
      <c r="B28" s="5" t="s">
        <v>101</v>
      </c>
      <c r="C28" s="5" t="s">
        <v>102</v>
      </c>
      <c r="D28" s="4" t="s">
        <v>11</v>
      </c>
      <c r="E28" s="4">
        <v>157039</v>
      </c>
      <c r="F28" s="4">
        <v>449399</v>
      </c>
      <c r="G28" s="14" t="s">
        <v>263</v>
      </c>
      <c r="H28" s="14"/>
      <c r="I28" s="12" t="s">
        <v>257</v>
      </c>
      <c r="J28" s="12" t="s">
        <v>259</v>
      </c>
      <c r="K28" s="12" t="s">
        <v>259</v>
      </c>
      <c r="L28" s="12" t="s">
        <v>257</v>
      </c>
      <c r="M28" s="4" t="s">
        <v>261</v>
      </c>
      <c r="N28" s="73"/>
      <c r="O28" s="73"/>
      <c r="P28" s="73"/>
      <c r="Q28" s="74">
        <v>0</v>
      </c>
      <c r="R28" s="74">
        <v>0</v>
      </c>
      <c r="S28" s="15">
        <f t="shared" si="0"/>
        <v>0</v>
      </c>
    </row>
    <row r="29" spans="1:19" ht="18.75" customHeight="1" x14ac:dyDescent="0.3">
      <c r="A29" s="5" t="s">
        <v>204</v>
      </c>
      <c r="B29" s="5" t="s">
        <v>205</v>
      </c>
      <c r="C29" s="5" t="s">
        <v>206</v>
      </c>
      <c r="D29" s="4" t="s">
        <v>93</v>
      </c>
      <c r="E29" s="4">
        <v>143578</v>
      </c>
      <c r="F29" s="4">
        <v>428598</v>
      </c>
      <c r="G29" s="14" t="s">
        <v>263</v>
      </c>
      <c r="H29" s="14" t="s">
        <v>274</v>
      </c>
      <c r="I29" s="12" t="s">
        <v>256</v>
      </c>
      <c r="J29" s="12" t="s">
        <v>256</v>
      </c>
      <c r="K29" s="12" t="s">
        <v>259</v>
      </c>
      <c r="L29" s="12" t="s">
        <v>256</v>
      </c>
      <c r="M29" s="4" t="s">
        <v>261</v>
      </c>
      <c r="N29" s="73"/>
      <c r="O29" s="73"/>
      <c r="P29" s="73"/>
      <c r="Q29" s="74">
        <v>0</v>
      </c>
      <c r="R29" s="74">
        <v>0</v>
      </c>
      <c r="S29" s="15">
        <f t="shared" si="0"/>
        <v>0</v>
      </c>
    </row>
    <row r="30" spans="1:19" ht="18.75" customHeight="1" x14ac:dyDescent="0.3">
      <c r="A30" s="5" t="s">
        <v>207</v>
      </c>
      <c r="B30" s="5" t="s">
        <v>210</v>
      </c>
      <c r="C30" s="5" t="s">
        <v>211</v>
      </c>
      <c r="D30" s="5" t="s">
        <v>36</v>
      </c>
      <c r="E30" s="4">
        <v>113805</v>
      </c>
      <c r="F30" s="4">
        <v>421223</v>
      </c>
      <c r="G30" s="14" t="s">
        <v>263</v>
      </c>
      <c r="H30" s="14"/>
      <c r="I30" s="12" t="s">
        <v>259</v>
      </c>
      <c r="J30" s="12" t="s">
        <v>259</v>
      </c>
      <c r="K30" s="12" t="s">
        <v>259</v>
      </c>
      <c r="L30" s="12" t="s">
        <v>259</v>
      </c>
      <c r="M30" s="4" t="s">
        <v>261</v>
      </c>
      <c r="N30" s="73"/>
      <c r="O30" s="73"/>
      <c r="P30" s="73"/>
      <c r="Q30" s="74">
        <v>0</v>
      </c>
      <c r="R30" s="74">
        <v>0</v>
      </c>
      <c r="S30" s="15">
        <f t="shared" si="0"/>
        <v>0</v>
      </c>
    </row>
    <row r="31" spans="1:19" ht="18.75" customHeight="1" x14ac:dyDescent="0.3">
      <c r="A31" s="5" t="s">
        <v>207</v>
      </c>
      <c r="B31" s="5" t="s">
        <v>208</v>
      </c>
      <c r="C31" s="5" t="s">
        <v>209</v>
      </c>
      <c r="D31" s="4" t="s">
        <v>36</v>
      </c>
      <c r="E31" s="4">
        <v>112513</v>
      </c>
      <c r="F31" s="4">
        <v>419814</v>
      </c>
      <c r="G31" s="14" t="s">
        <v>262</v>
      </c>
      <c r="H31" s="14"/>
      <c r="I31" s="12" t="s">
        <v>256</v>
      </c>
      <c r="J31" s="12" t="s">
        <v>256</v>
      </c>
      <c r="K31" s="12" t="s">
        <v>256</v>
      </c>
      <c r="L31" s="12" t="s">
        <v>256</v>
      </c>
      <c r="M31" s="4" t="s">
        <v>261</v>
      </c>
      <c r="N31" s="73"/>
      <c r="O31" s="73"/>
      <c r="P31" s="73"/>
      <c r="Q31" s="74">
        <v>0</v>
      </c>
      <c r="R31" s="74">
        <v>0</v>
      </c>
      <c r="S31" s="15">
        <f t="shared" si="0"/>
        <v>0</v>
      </c>
    </row>
    <row r="32" spans="1:19" ht="18.75" customHeight="1" x14ac:dyDescent="0.3">
      <c r="A32" s="5" t="s">
        <v>227</v>
      </c>
      <c r="B32" s="5" t="s">
        <v>228</v>
      </c>
      <c r="C32" s="5" t="s">
        <v>229</v>
      </c>
      <c r="D32" s="4" t="s">
        <v>32</v>
      </c>
      <c r="E32" s="4">
        <v>57217</v>
      </c>
      <c r="F32" s="4">
        <v>416979</v>
      </c>
      <c r="G32" s="16" t="s">
        <v>263</v>
      </c>
      <c r="H32" s="16"/>
      <c r="I32" s="12" t="s">
        <v>257</v>
      </c>
      <c r="J32" s="12" t="s">
        <v>259</v>
      </c>
      <c r="K32" s="12" t="s">
        <v>259</v>
      </c>
      <c r="L32" s="12" t="s">
        <v>259</v>
      </c>
      <c r="M32" s="4" t="s">
        <v>261</v>
      </c>
      <c r="N32" s="73"/>
      <c r="O32" s="73"/>
      <c r="P32" s="73"/>
      <c r="Q32" s="74">
        <v>0</v>
      </c>
      <c r="R32" s="74">
        <v>0</v>
      </c>
      <c r="S32" s="15">
        <f t="shared" si="0"/>
        <v>0</v>
      </c>
    </row>
    <row r="33" spans="1:19" ht="18.75" customHeight="1" x14ac:dyDescent="0.3">
      <c r="A33" s="5" t="s">
        <v>66</v>
      </c>
      <c r="B33" s="5" t="s">
        <v>67</v>
      </c>
      <c r="C33" s="5" t="s">
        <v>68</v>
      </c>
      <c r="D33" s="4" t="s">
        <v>32</v>
      </c>
      <c r="E33" s="4">
        <v>27248</v>
      </c>
      <c r="F33" s="4">
        <v>396537</v>
      </c>
      <c r="G33" s="16" t="s">
        <v>262</v>
      </c>
      <c r="H33" s="16"/>
      <c r="I33" s="12" t="s">
        <v>259</v>
      </c>
      <c r="J33" s="12" t="s">
        <v>256</v>
      </c>
      <c r="K33" s="12" t="s">
        <v>256</v>
      </c>
      <c r="L33" s="12" t="s">
        <v>256</v>
      </c>
      <c r="M33" s="4" t="s">
        <v>261</v>
      </c>
      <c r="N33" s="73"/>
      <c r="O33" s="73"/>
      <c r="P33" s="73"/>
      <c r="Q33" s="74">
        <v>0</v>
      </c>
      <c r="R33" s="74">
        <v>0</v>
      </c>
      <c r="S33" s="15">
        <f t="shared" si="0"/>
        <v>0</v>
      </c>
    </row>
    <row r="34" spans="1:19" ht="18.75" customHeight="1" x14ac:dyDescent="0.3">
      <c r="A34" s="4" t="s">
        <v>29</v>
      </c>
      <c r="B34" s="4" t="s">
        <v>30</v>
      </c>
      <c r="C34" s="4" t="s">
        <v>31</v>
      </c>
      <c r="D34" s="4" t="s">
        <v>32</v>
      </c>
      <c r="E34" s="8">
        <v>39547</v>
      </c>
      <c r="F34" s="4">
        <v>372450</v>
      </c>
      <c r="G34" s="14"/>
      <c r="H34" s="14"/>
      <c r="I34" s="12" t="s">
        <v>259</v>
      </c>
      <c r="J34" s="12" t="s">
        <v>259</v>
      </c>
      <c r="K34" s="12" t="s">
        <v>259</v>
      </c>
      <c r="L34" s="12" t="s">
        <v>259</v>
      </c>
      <c r="M34" s="4" t="s">
        <v>261</v>
      </c>
      <c r="N34" s="73"/>
      <c r="O34" s="73"/>
      <c r="P34" s="73"/>
      <c r="Q34" s="74">
        <v>0</v>
      </c>
      <c r="R34" s="74">
        <v>0</v>
      </c>
      <c r="S34" s="15">
        <f t="shared" si="0"/>
        <v>0</v>
      </c>
    </row>
    <row r="35" spans="1:19" ht="18.75" customHeight="1" x14ac:dyDescent="0.3">
      <c r="A35" s="6" t="s">
        <v>43</v>
      </c>
      <c r="B35" s="6" t="s">
        <v>44</v>
      </c>
      <c r="C35" s="6" t="s">
        <v>45</v>
      </c>
      <c r="D35" s="7" t="s">
        <v>46</v>
      </c>
      <c r="E35" s="7">
        <v>113309</v>
      </c>
      <c r="F35" s="7">
        <v>396898</v>
      </c>
      <c r="G35" s="16" t="s">
        <v>262</v>
      </c>
      <c r="H35" s="16"/>
      <c r="I35" s="12" t="s">
        <v>256</v>
      </c>
      <c r="J35" s="12" t="s">
        <v>256</v>
      </c>
      <c r="K35" s="12" t="s">
        <v>256</v>
      </c>
      <c r="L35" s="12" t="s">
        <v>256</v>
      </c>
      <c r="M35" s="4" t="s">
        <v>261</v>
      </c>
      <c r="N35" s="73"/>
      <c r="O35" s="73"/>
      <c r="P35" s="73"/>
      <c r="Q35" s="74">
        <v>0</v>
      </c>
      <c r="R35" s="74">
        <v>0</v>
      </c>
      <c r="S35" s="15">
        <f t="shared" si="0"/>
        <v>0</v>
      </c>
    </row>
    <row r="36" spans="1:19" ht="18.75" customHeight="1" x14ac:dyDescent="0.3">
      <c r="A36" s="5" t="s">
        <v>201</v>
      </c>
      <c r="B36" s="4" t="s">
        <v>202</v>
      </c>
      <c r="C36" s="5" t="s">
        <v>203</v>
      </c>
      <c r="D36" s="5" t="s">
        <v>46</v>
      </c>
      <c r="E36" s="4">
        <v>130847</v>
      </c>
      <c r="F36" s="4">
        <v>411940</v>
      </c>
      <c r="G36" s="16" t="s">
        <v>262</v>
      </c>
      <c r="H36" s="16"/>
      <c r="I36" s="12" t="s">
        <v>256</v>
      </c>
      <c r="J36" s="12" t="s">
        <v>256</v>
      </c>
      <c r="K36" s="12" t="s">
        <v>256</v>
      </c>
      <c r="L36" s="12" t="s">
        <v>256</v>
      </c>
      <c r="M36" s="4" t="s">
        <v>293</v>
      </c>
      <c r="N36" s="73"/>
      <c r="O36" s="73"/>
      <c r="P36" s="73"/>
      <c r="Q36" s="74">
        <v>0</v>
      </c>
      <c r="R36" s="74">
        <v>0</v>
      </c>
      <c r="S36" s="15">
        <f t="shared" si="0"/>
        <v>0</v>
      </c>
    </row>
    <row r="37" spans="1:19" ht="18.75" customHeight="1" x14ac:dyDescent="0.3">
      <c r="A37" s="5" t="s">
        <v>121</v>
      </c>
      <c r="B37" s="5" t="s">
        <v>122</v>
      </c>
      <c r="C37" s="5" t="s">
        <v>123</v>
      </c>
      <c r="D37" s="4" t="s">
        <v>46</v>
      </c>
      <c r="E37" s="4">
        <v>168403</v>
      </c>
      <c r="F37" s="4">
        <v>415626</v>
      </c>
      <c r="G37" s="16" t="s">
        <v>262</v>
      </c>
      <c r="H37" s="16" t="s">
        <v>277</v>
      </c>
      <c r="I37" s="12" t="s">
        <v>256</v>
      </c>
      <c r="J37" s="12" t="s">
        <v>259</v>
      </c>
      <c r="K37" s="12" t="s">
        <v>256</v>
      </c>
      <c r="L37" s="12" t="s">
        <v>256</v>
      </c>
      <c r="M37" s="4" t="s">
        <v>261</v>
      </c>
      <c r="N37" s="73"/>
      <c r="O37" s="73"/>
      <c r="P37" s="73"/>
      <c r="Q37" s="74">
        <v>0</v>
      </c>
      <c r="R37" s="74">
        <v>0</v>
      </c>
      <c r="S37" s="15">
        <f t="shared" si="0"/>
        <v>0</v>
      </c>
    </row>
    <row r="38" spans="1:19" ht="18.75" customHeight="1" x14ac:dyDescent="0.3">
      <c r="A38" s="4" t="s">
        <v>284</v>
      </c>
      <c r="B38" s="4" t="s">
        <v>244</v>
      </c>
      <c r="C38" s="4" t="s">
        <v>245</v>
      </c>
      <c r="D38" s="4" t="s">
        <v>46</v>
      </c>
      <c r="E38" s="4"/>
      <c r="F38" s="4">
        <v>169100</v>
      </c>
      <c r="G38" s="14"/>
      <c r="H38" s="14" t="s">
        <v>267</v>
      </c>
      <c r="I38" s="12" t="s">
        <v>259</v>
      </c>
      <c r="J38" s="12" t="s">
        <v>259</v>
      </c>
      <c r="K38" s="12" t="s">
        <v>259</v>
      </c>
      <c r="L38" s="12" t="s">
        <v>259</v>
      </c>
      <c r="M38" s="4" t="s">
        <v>261</v>
      </c>
      <c r="N38" s="73"/>
      <c r="O38" s="73"/>
      <c r="P38" s="73"/>
      <c r="Q38" s="74">
        <v>0</v>
      </c>
      <c r="R38" s="74">
        <v>0</v>
      </c>
      <c r="S38" s="15">
        <f t="shared" si="0"/>
        <v>0</v>
      </c>
    </row>
    <row r="39" spans="1:19" ht="18.75" customHeight="1" x14ac:dyDescent="0.3">
      <c r="A39" s="4" t="s">
        <v>97</v>
      </c>
      <c r="B39" s="4" t="s">
        <v>98</v>
      </c>
      <c r="C39" s="4" t="s">
        <v>99</v>
      </c>
      <c r="D39" s="4" t="s">
        <v>46</v>
      </c>
      <c r="E39" s="4"/>
      <c r="F39" s="4">
        <v>164173</v>
      </c>
      <c r="G39" s="14" t="s">
        <v>260</v>
      </c>
      <c r="H39" s="14" t="s">
        <v>267</v>
      </c>
      <c r="I39" s="12" t="s">
        <v>259</v>
      </c>
      <c r="J39" s="12" t="s">
        <v>259</v>
      </c>
      <c r="K39" s="12" t="s">
        <v>259</v>
      </c>
      <c r="L39" s="12" t="s">
        <v>259</v>
      </c>
      <c r="M39" s="4" t="s">
        <v>261</v>
      </c>
      <c r="N39" s="73"/>
      <c r="O39" s="73"/>
      <c r="P39" s="73"/>
      <c r="Q39" s="74">
        <v>0</v>
      </c>
      <c r="R39" s="74">
        <v>0</v>
      </c>
      <c r="S39" s="15">
        <f t="shared" si="0"/>
        <v>0</v>
      </c>
    </row>
    <row r="40" spans="1:19" ht="18.75" customHeight="1" x14ac:dyDescent="0.3">
      <c r="A40" s="4" t="s">
        <v>239</v>
      </c>
      <c r="B40" s="4" t="s">
        <v>237</v>
      </c>
      <c r="C40" s="4" t="s">
        <v>238</v>
      </c>
      <c r="D40" s="4" t="s">
        <v>46</v>
      </c>
      <c r="E40" s="4"/>
      <c r="F40" s="4">
        <v>187370</v>
      </c>
      <c r="G40" s="14" t="s">
        <v>260</v>
      </c>
      <c r="H40" s="14" t="s">
        <v>277</v>
      </c>
      <c r="I40" s="12" t="s">
        <v>259</v>
      </c>
      <c r="J40" s="12" t="s">
        <v>259</v>
      </c>
      <c r="K40" s="12" t="s">
        <v>259</v>
      </c>
      <c r="L40" s="12" t="s">
        <v>259</v>
      </c>
      <c r="M40" s="4" t="s">
        <v>261</v>
      </c>
      <c r="N40" s="73"/>
      <c r="O40" s="73"/>
      <c r="P40" s="73"/>
      <c r="Q40" s="74">
        <v>0</v>
      </c>
      <c r="R40" s="74">
        <v>0</v>
      </c>
      <c r="S40" s="15">
        <f t="shared" si="0"/>
        <v>0</v>
      </c>
    </row>
    <row r="41" spans="1:19" ht="18.75" customHeight="1" x14ac:dyDescent="0.3">
      <c r="A41" s="5" t="s">
        <v>136</v>
      </c>
      <c r="B41" s="5" t="s">
        <v>286</v>
      </c>
      <c r="C41" s="5" t="s">
        <v>137</v>
      </c>
      <c r="D41" s="4" t="s">
        <v>76</v>
      </c>
      <c r="E41" s="4">
        <v>198426</v>
      </c>
      <c r="F41" s="4">
        <v>393274</v>
      </c>
      <c r="G41" s="16" t="s">
        <v>262</v>
      </c>
      <c r="H41" s="16"/>
      <c r="I41" s="12" t="s">
        <v>257</v>
      </c>
      <c r="J41" s="12" t="s">
        <v>256</v>
      </c>
      <c r="K41" s="12" t="s">
        <v>256</v>
      </c>
      <c r="L41" s="12" t="s">
        <v>259</v>
      </c>
      <c r="M41" s="4" t="s">
        <v>261</v>
      </c>
      <c r="N41" s="73"/>
      <c r="O41" s="73"/>
      <c r="P41" s="73"/>
      <c r="Q41" s="74">
        <v>0</v>
      </c>
      <c r="R41" s="74">
        <v>0</v>
      </c>
      <c r="S41" s="15">
        <f t="shared" si="0"/>
        <v>0</v>
      </c>
    </row>
    <row r="42" spans="1:19" ht="18.75" customHeight="1" x14ac:dyDescent="0.3">
      <c r="A42" s="5" t="s">
        <v>141</v>
      </c>
      <c r="B42" s="5" t="s">
        <v>142</v>
      </c>
      <c r="C42" s="5" t="s">
        <v>143</v>
      </c>
      <c r="D42" s="7" t="s">
        <v>76</v>
      </c>
      <c r="E42" s="8">
        <v>183896</v>
      </c>
      <c r="F42" s="4">
        <v>370848</v>
      </c>
      <c r="G42" s="16" t="s">
        <v>263</v>
      </c>
      <c r="H42" s="16" t="s">
        <v>278</v>
      </c>
      <c r="I42" s="12" t="s">
        <v>259</v>
      </c>
      <c r="J42" s="12" t="s">
        <v>259</v>
      </c>
      <c r="K42" s="12" t="s">
        <v>259</v>
      </c>
      <c r="L42" s="12" t="s">
        <v>259</v>
      </c>
      <c r="M42" s="4" t="s">
        <v>261</v>
      </c>
      <c r="N42" s="73"/>
      <c r="O42" s="73"/>
      <c r="P42" s="73"/>
      <c r="Q42" s="74">
        <v>0</v>
      </c>
      <c r="R42" s="74">
        <v>0</v>
      </c>
      <c r="S42" s="15">
        <f t="shared" si="0"/>
        <v>0</v>
      </c>
    </row>
    <row r="43" spans="1:19" ht="18.75" customHeight="1" x14ac:dyDescent="0.3">
      <c r="A43" s="5" t="s">
        <v>73</v>
      </c>
      <c r="B43" s="5" t="s">
        <v>74</v>
      </c>
      <c r="C43" s="5" t="s">
        <v>75</v>
      </c>
      <c r="D43" s="4" t="s">
        <v>76</v>
      </c>
      <c r="E43" s="4">
        <v>203810</v>
      </c>
      <c r="F43" s="4">
        <v>352081</v>
      </c>
      <c r="G43" s="16" t="s">
        <v>262</v>
      </c>
      <c r="H43" s="16"/>
      <c r="I43" s="12" t="s">
        <v>256</v>
      </c>
      <c r="J43" s="12" t="s">
        <v>259</v>
      </c>
      <c r="K43" s="12" t="s">
        <v>256</v>
      </c>
      <c r="L43" s="12" t="s">
        <v>256</v>
      </c>
      <c r="M43" s="4" t="s">
        <v>261</v>
      </c>
      <c r="N43" s="73"/>
      <c r="O43" s="73"/>
      <c r="P43" s="73"/>
      <c r="Q43" s="74">
        <v>0</v>
      </c>
      <c r="R43" s="74">
        <v>0</v>
      </c>
      <c r="S43" s="15">
        <f t="shared" si="0"/>
        <v>0</v>
      </c>
    </row>
    <row r="44" spans="1:19" ht="18.75" customHeight="1" x14ac:dyDescent="0.3">
      <c r="A44" s="5" t="s">
        <v>164</v>
      </c>
      <c r="B44" s="5" t="s">
        <v>165</v>
      </c>
      <c r="C44" s="5" t="s">
        <v>166</v>
      </c>
      <c r="D44" s="4" t="s">
        <v>76</v>
      </c>
      <c r="E44" s="4">
        <v>187849</v>
      </c>
      <c r="F44" s="4">
        <v>316766</v>
      </c>
      <c r="G44" s="16" t="s">
        <v>260</v>
      </c>
      <c r="H44" s="16"/>
      <c r="I44" s="12" t="s">
        <v>259</v>
      </c>
      <c r="J44" s="12" t="s">
        <v>259</v>
      </c>
      <c r="K44" s="12" t="s">
        <v>256</v>
      </c>
      <c r="L44" s="12" t="s">
        <v>259</v>
      </c>
      <c r="M44" s="4" t="s">
        <v>261</v>
      </c>
      <c r="N44" s="73"/>
      <c r="O44" s="73"/>
      <c r="P44" s="73"/>
      <c r="Q44" s="74">
        <v>0</v>
      </c>
      <c r="R44" s="74">
        <v>0</v>
      </c>
      <c r="S44" s="15">
        <f t="shared" si="0"/>
        <v>0</v>
      </c>
    </row>
    <row r="45" spans="1:19" ht="18.75" customHeight="1" x14ac:dyDescent="0.3">
      <c r="A45" s="5" t="s">
        <v>133</v>
      </c>
      <c r="B45" s="5" t="s">
        <v>134</v>
      </c>
      <c r="C45" s="5" t="s">
        <v>135</v>
      </c>
      <c r="D45" s="4" t="s">
        <v>93</v>
      </c>
      <c r="E45" s="4">
        <v>190690</v>
      </c>
      <c r="F45" s="4">
        <v>431225</v>
      </c>
      <c r="G45" s="16" t="s">
        <v>263</v>
      </c>
      <c r="H45" s="16" t="s">
        <v>270</v>
      </c>
      <c r="I45" s="12" t="s">
        <v>259</v>
      </c>
      <c r="J45" s="12" t="s">
        <v>259</v>
      </c>
      <c r="K45" s="12" t="s">
        <v>259</v>
      </c>
      <c r="L45" s="12" t="s">
        <v>259</v>
      </c>
      <c r="M45" s="4" t="s">
        <v>261</v>
      </c>
      <c r="N45" s="73"/>
      <c r="O45" s="73"/>
      <c r="P45" s="73"/>
      <c r="Q45" s="74">
        <v>0</v>
      </c>
      <c r="R45" s="74">
        <v>0</v>
      </c>
      <c r="S45" s="15">
        <f t="shared" si="0"/>
        <v>0</v>
      </c>
    </row>
    <row r="46" spans="1:19" ht="18.75" customHeight="1" x14ac:dyDescent="0.3">
      <c r="A46" s="5" t="s">
        <v>149</v>
      </c>
      <c r="B46" s="5" t="s">
        <v>150</v>
      </c>
      <c r="C46" s="5" t="s">
        <v>151</v>
      </c>
      <c r="D46" s="4" t="s">
        <v>93</v>
      </c>
      <c r="E46" s="4">
        <v>184497</v>
      </c>
      <c r="F46" s="4">
        <v>421018</v>
      </c>
      <c r="G46" s="16" t="s">
        <v>260</v>
      </c>
      <c r="H46" s="16" t="s">
        <v>270</v>
      </c>
      <c r="I46" s="12" t="s">
        <v>259</v>
      </c>
      <c r="J46" s="12" t="s">
        <v>259</v>
      </c>
      <c r="K46" s="12" t="s">
        <v>259</v>
      </c>
      <c r="L46" s="12" t="s">
        <v>259</v>
      </c>
      <c r="M46" s="4" t="s">
        <v>261</v>
      </c>
      <c r="N46" s="73"/>
      <c r="O46" s="73"/>
      <c r="P46" s="73"/>
      <c r="Q46" s="74">
        <v>0</v>
      </c>
      <c r="R46" s="74">
        <v>0</v>
      </c>
      <c r="S46" s="15">
        <f t="shared" si="0"/>
        <v>0</v>
      </c>
    </row>
    <row r="47" spans="1:19" ht="18.75" customHeight="1" x14ac:dyDescent="0.3">
      <c r="A47" s="5" t="s">
        <v>224</v>
      </c>
      <c r="B47" s="5" t="s">
        <v>225</v>
      </c>
      <c r="C47" s="5" t="s">
        <v>226</v>
      </c>
      <c r="D47" s="4" t="s">
        <v>93</v>
      </c>
      <c r="E47" s="4">
        <v>221188</v>
      </c>
      <c r="F47" s="4">
        <v>445860</v>
      </c>
      <c r="G47" s="16" t="s">
        <v>262</v>
      </c>
      <c r="H47" s="16" t="s">
        <v>270</v>
      </c>
      <c r="I47" s="12" t="s">
        <v>256</v>
      </c>
      <c r="J47" s="12" t="s">
        <v>256</v>
      </c>
      <c r="K47" s="12" t="s">
        <v>256</v>
      </c>
      <c r="L47" s="12" t="s">
        <v>256</v>
      </c>
      <c r="M47" s="4" t="s">
        <v>261</v>
      </c>
      <c r="N47" s="73"/>
      <c r="O47" s="73"/>
      <c r="P47" s="73"/>
      <c r="Q47" s="74">
        <v>0</v>
      </c>
      <c r="R47" s="74">
        <v>0</v>
      </c>
      <c r="S47" s="15">
        <f t="shared" si="0"/>
        <v>0</v>
      </c>
    </row>
    <row r="48" spans="1:19" ht="18.75" customHeight="1" x14ac:dyDescent="0.3">
      <c r="A48" s="5" t="s">
        <v>192</v>
      </c>
      <c r="B48" s="5" t="s">
        <v>193</v>
      </c>
      <c r="C48" s="5" t="s">
        <v>194</v>
      </c>
      <c r="D48" s="4" t="s">
        <v>93</v>
      </c>
      <c r="E48" s="4">
        <v>190068</v>
      </c>
      <c r="F48" s="4">
        <v>464305</v>
      </c>
      <c r="G48" s="16" t="s">
        <v>263</v>
      </c>
      <c r="H48" s="16"/>
      <c r="I48" s="12" t="s">
        <v>257</v>
      </c>
      <c r="J48" s="12" t="s">
        <v>259</v>
      </c>
      <c r="K48" s="12" t="s">
        <v>259</v>
      </c>
      <c r="L48" s="12" t="s">
        <v>257</v>
      </c>
      <c r="M48" s="4" t="s">
        <v>261</v>
      </c>
      <c r="N48" s="73"/>
      <c r="O48" s="73"/>
      <c r="P48" s="73"/>
      <c r="Q48" s="74">
        <v>0</v>
      </c>
      <c r="R48" s="74">
        <v>0</v>
      </c>
      <c r="S48" s="15">
        <f t="shared" si="0"/>
        <v>0</v>
      </c>
    </row>
    <row r="49" spans="1:19" ht="18.75" customHeight="1" x14ac:dyDescent="0.3">
      <c r="A49" s="4" t="s">
        <v>155</v>
      </c>
      <c r="B49" s="4" t="s">
        <v>156</v>
      </c>
      <c r="C49" s="4" t="s">
        <v>157</v>
      </c>
      <c r="D49" s="4" t="s">
        <v>93</v>
      </c>
      <c r="E49" s="4">
        <v>184582</v>
      </c>
      <c r="F49" s="4">
        <v>465122</v>
      </c>
      <c r="G49" s="16" t="s">
        <v>263</v>
      </c>
      <c r="H49" s="16" t="s">
        <v>274</v>
      </c>
      <c r="I49" s="12" t="s">
        <v>259</v>
      </c>
      <c r="J49" s="12" t="s">
        <v>259</v>
      </c>
      <c r="K49" s="12" t="s">
        <v>259</v>
      </c>
      <c r="L49" s="12" t="s">
        <v>259</v>
      </c>
      <c r="M49" s="4" t="s">
        <v>266</v>
      </c>
      <c r="N49" s="73"/>
      <c r="O49" s="73"/>
      <c r="P49" s="73"/>
      <c r="Q49" s="74">
        <v>0</v>
      </c>
      <c r="R49" s="74">
        <v>0</v>
      </c>
      <c r="S49" s="15">
        <f t="shared" si="0"/>
        <v>0</v>
      </c>
    </row>
    <row r="50" spans="1:19" ht="18.75" customHeight="1" x14ac:dyDescent="0.3">
      <c r="A50" s="5" t="s">
        <v>118</v>
      </c>
      <c r="B50" s="5" t="s">
        <v>119</v>
      </c>
      <c r="C50" s="5" t="s">
        <v>120</v>
      </c>
      <c r="D50" s="4" t="s">
        <v>56</v>
      </c>
      <c r="E50" s="4">
        <v>226950</v>
      </c>
      <c r="F50" s="4">
        <v>486966</v>
      </c>
      <c r="G50" s="16" t="s">
        <v>262</v>
      </c>
      <c r="H50" s="16"/>
      <c r="I50" s="12" t="s">
        <v>256</v>
      </c>
      <c r="J50" s="12" t="s">
        <v>259</v>
      </c>
      <c r="K50" s="12" t="s">
        <v>256</v>
      </c>
      <c r="L50" s="12" t="s">
        <v>256</v>
      </c>
      <c r="M50" s="4" t="s">
        <v>261</v>
      </c>
      <c r="N50" s="73"/>
      <c r="O50" s="73"/>
      <c r="P50" s="73"/>
      <c r="Q50" s="74">
        <v>0</v>
      </c>
      <c r="R50" s="74">
        <v>0</v>
      </c>
      <c r="S50" s="15">
        <f t="shared" si="0"/>
        <v>0</v>
      </c>
    </row>
    <row r="51" spans="1:19" ht="18.75" customHeight="1" x14ac:dyDescent="0.3">
      <c r="A51" s="4" t="s">
        <v>158</v>
      </c>
      <c r="B51" s="4" t="s">
        <v>159</v>
      </c>
      <c r="C51" s="4" t="s">
        <v>160</v>
      </c>
      <c r="D51" s="4" t="s">
        <v>56</v>
      </c>
      <c r="E51" s="4">
        <v>230654</v>
      </c>
      <c r="F51" s="4">
        <v>482245</v>
      </c>
      <c r="G51" s="16" t="s">
        <v>262</v>
      </c>
      <c r="H51" s="16"/>
      <c r="I51" s="12" t="s">
        <v>257</v>
      </c>
      <c r="J51" s="12" t="s">
        <v>259</v>
      </c>
      <c r="K51" s="12" t="s">
        <v>256</v>
      </c>
      <c r="L51" s="12" t="s">
        <v>257</v>
      </c>
      <c r="M51" s="4" t="s">
        <v>261</v>
      </c>
      <c r="N51" s="73"/>
      <c r="O51" s="73"/>
      <c r="P51" s="73"/>
      <c r="Q51" s="74">
        <v>0</v>
      </c>
      <c r="R51" s="74">
        <v>0</v>
      </c>
      <c r="S51" s="15">
        <f t="shared" si="0"/>
        <v>0</v>
      </c>
    </row>
    <row r="52" spans="1:19" ht="18.75" customHeight="1" x14ac:dyDescent="0.3">
      <c r="A52" s="5" t="s">
        <v>77</v>
      </c>
      <c r="B52" s="5" t="s">
        <v>78</v>
      </c>
      <c r="C52" s="4" t="s">
        <v>79</v>
      </c>
      <c r="D52" s="4" t="s">
        <v>56</v>
      </c>
      <c r="E52" s="4">
        <v>256604</v>
      </c>
      <c r="F52" s="4">
        <v>495592</v>
      </c>
      <c r="G52" s="14"/>
      <c r="H52" s="14"/>
      <c r="I52" s="12" t="s">
        <v>259</v>
      </c>
      <c r="J52" s="12" t="s">
        <v>259</v>
      </c>
      <c r="K52" s="12" t="s">
        <v>259</v>
      </c>
      <c r="L52" s="12" t="s">
        <v>259</v>
      </c>
      <c r="M52" s="4" t="s">
        <v>261</v>
      </c>
      <c r="N52" s="73"/>
      <c r="O52" s="73"/>
      <c r="P52" s="73"/>
      <c r="Q52" s="74">
        <v>0</v>
      </c>
      <c r="R52" s="74">
        <v>0</v>
      </c>
      <c r="S52" s="15">
        <f t="shared" si="0"/>
        <v>0</v>
      </c>
    </row>
    <row r="53" spans="1:19" ht="18.75" customHeight="1" x14ac:dyDescent="0.3">
      <c r="A53" s="9" t="s">
        <v>283</v>
      </c>
      <c r="B53" s="9" t="s">
        <v>246</v>
      </c>
      <c r="C53" s="9" t="s">
        <v>247</v>
      </c>
      <c r="D53" s="5" t="s">
        <v>56</v>
      </c>
      <c r="E53" s="4"/>
      <c r="F53" s="4">
        <v>227633</v>
      </c>
      <c r="G53" s="14"/>
      <c r="H53" s="14" t="s">
        <v>270</v>
      </c>
      <c r="I53" s="12" t="s">
        <v>257</v>
      </c>
      <c r="J53" s="12" t="s">
        <v>259</v>
      </c>
      <c r="K53" s="12" t="s">
        <v>259</v>
      </c>
      <c r="L53" s="12" t="s">
        <v>257</v>
      </c>
      <c r="M53" s="4" t="s">
        <v>261</v>
      </c>
      <c r="N53" s="73"/>
      <c r="O53" s="73"/>
      <c r="P53" s="73"/>
      <c r="Q53" s="74">
        <v>0</v>
      </c>
      <c r="R53" s="74">
        <v>0</v>
      </c>
      <c r="S53" s="15">
        <f t="shared" si="0"/>
        <v>0</v>
      </c>
    </row>
    <row r="54" spans="1:19" ht="18.75" customHeight="1" x14ac:dyDescent="0.3">
      <c r="A54" s="4" t="s">
        <v>282</v>
      </c>
      <c r="B54" s="4" t="s">
        <v>250</v>
      </c>
      <c r="C54" s="4" t="s">
        <v>251</v>
      </c>
      <c r="D54" s="4" t="s">
        <v>15</v>
      </c>
      <c r="E54" s="4"/>
      <c r="F54" s="4">
        <v>257562</v>
      </c>
      <c r="G54" s="14"/>
      <c r="H54" s="14"/>
      <c r="I54" s="12" t="s">
        <v>257</v>
      </c>
      <c r="J54" s="12" t="s">
        <v>259</v>
      </c>
      <c r="K54" s="12" t="s">
        <v>257</v>
      </c>
      <c r="L54" s="12" t="s">
        <v>257</v>
      </c>
      <c r="M54" s="4" t="s">
        <v>261</v>
      </c>
      <c r="N54" s="73"/>
      <c r="O54" s="73"/>
      <c r="P54" s="73"/>
      <c r="Q54" s="74">
        <v>0</v>
      </c>
      <c r="R54" s="74">
        <v>0</v>
      </c>
      <c r="S54" s="15">
        <f t="shared" si="0"/>
        <v>0</v>
      </c>
    </row>
    <row r="55" spans="1:19" ht="18.75" customHeight="1" x14ac:dyDescent="0.3">
      <c r="A55" s="5" t="s">
        <v>167</v>
      </c>
      <c r="B55" s="5" t="s">
        <v>168</v>
      </c>
      <c r="C55" s="5" t="s">
        <v>169</v>
      </c>
      <c r="D55" s="4" t="s">
        <v>15</v>
      </c>
      <c r="E55" s="4">
        <v>248435</v>
      </c>
      <c r="F55" s="4">
        <v>538425</v>
      </c>
      <c r="G55" s="14" t="s">
        <v>260</v>
      </c>
      <c r="H55" s="14"/>
      <c r="I55" s="12" t="s">
        <v>259</v>
      </c>
      <c r="J55" s="12" t="s">
        <v>259</v>
      </c>
      <c r="K55" s="12" t="s">
        <v>259</v>
      </c>
      <c r="L55" s="12" t="s">
        <v>259</v>
      </c>
      <c r="M55" s="4" t="s">
        <v>261</v>
      </c>
      <c r="N55" s="73"/>
      <c r="O55" s="73"/>
      <c r="P55" s="73"/>
      <c r="Q55" s="74">
        <v>0</v>
      </c>
      <c r="R55" s="74">
        <v>0</v>
      </c>
      <c r="S55" s="15">
        <f t="shared" si="0"/>
        <v>0</v>
      </c>
    </row>
    <row r="56" spans="1:19" ht="18.75" customHeight="1" x14ac:dyDescent="0.3">
      <c r="A56" s="5" t="s">
        <v>230</v>
      </c>
      <c r="B56" s="5" t="s">
        <v>231</v>
      </c>
      <c r="C56" s="5" t="s">
        <v>232</v>
      </c>
      <c r="D56" s="4" t="s">
        <v>15</v>
      </c>
      <c r="E56" s="4">
        <v>267121</v>
      </c>
      <c r="F56" s="4">
        <v>526130</v>
      </c>
      <c r="G56" s="16" t="s">
        <v>262</v>
      </c>
      <c r="H56" s="16"/>
      <c r="I56" s="12" t="s">
        <v>256</v>
      </c>
      <c r="J56" s="12" t="s">
        <v>259</v>
      </c>
      <c r="K56" s="12" t="s">
        <v>256</v>
      </c>
      <c r="L56" s="12" t="s">
        <v>256</v>
      </c>
      <c r="M56" s="4" t="s">
        <v>261</v>
      </c>
      <c r="N56" s="73"/>
      <c r="O56" s="73"/>
      <c r="P56" s="73"/>
      <c r="Q56" s="74">
        <v>0</v>
      </c>
      <c r="R56" s="74">
        <v>0</v>
      </c>
      <c r="S56" s="15">
        <f t="shared" si="0"/>
        <v>0</v>
      </c>
    </row>
    <row r="57" spans="1:19" ht="18.75" customHeight="1" x14ac:dyDescent="0.3">
      <c r="A57" s="5" t="s">
        <v>161</v>
      </c>
      <c r="B57" s="5" t="s">
        <v>162</v>
      </c>
      <c r="C57" s="5" t="s">
        <v>163</v>
      </c>
      <c r="D57" s="4" t="s">
        <v>56</v>
      </c>
      <c r="E57" s="4">
        <v>203783</v>
      </c>
      <c r="F57" s="4">
        <v>513491</v>
      </c>
      <c r="G57" s="14" t="s">
        <v>260</v>
      </c>
      <c r="H57" s="14" t="s">
        <v>270</v>
      </c>
      <c r="I57" s="12" t="s">
        <v>259</v>
      </c>
      <c r="J57" s="12" t="s">
        <v>259</v>
      </c>
      <c r="K57" s="12" t="s">
        <v>259</v>
      </c>
      <c r="L57" s="12" t="s">
        <v>259</v>
      </c>
      <c r="M57" s="4" t="s">
        <v>261</v>
      </c>
      <c r="N57" s="73"/>
      <c r="O57" s="73"/>
      <c r="P57" s="73"/>
      <c r="Q57" s="74">
        <v>0</v>
      </c>
      <c r="R57" s="74">
        <v>0</v>
      </c>
      <c r="S57" s="15">
        <f t="shared" si="0"/>
        <v>0</v>
      </c>
    </row>
    <row r="58" spans="1:19" ht="18.75" customHeight="1" x14ac:dyDescent="0.3">
      <c r="A58" s="4" t="s">
        <v>60</v>
      </c>
      <c r="B58" s="4" t="s">
        <v>61</v>
      </c>
      <c r="C58" s="4" t="s">
        <v>62</v>
      </c>
      <c r="D58" s="4" t="s">
        <v>15</v>
      </c>
      <c r="E58" s="4">
        <v>224448</v>
      </c>
      <c r="F58" s="4">
        <v>536698</v>
      </c>
      <c r="G58" s="16" t="s">
        <v>263</v>
      </c>
      <c r="H58" s="16"/>
      <c r="I58" s="12" t="s">
        <v>259</v>
      </c>
      <c r="J58" s="12" t="s">
        <v>259</v>
      </c>
      <c r="K58" s="12" t="s">
        <v>259</v>
      </c>
      <c r="L58" s="12" t="s">
        <v>259</v>
      </c>
      <c r="M58" s="4" t="s">
        <v>261</v>
      </c>
      <c r="N58" s="73"/>
      <c r="O58" s="73"/>
      <c r="P58" s="73"/>
      <c r="Q58" s="74">
        <v>0</v>
      </c>
      <c r="R58" s="74">
        <v>0</v>
      </c>
      <c r="S58" s="15">
        <f t="shared" si="0"/>
        <v>0</v>
      </c>
    </row>
    <row r="59" spans="1:19" ht="18.75" customHeight="1" x14ac:dyDescent="0.3">
      <c r="A59" s="4" t="s">
        <v>236</v>
      </c>
      <c r="B59" s="4" t="s">
        <v>234</v>
      </c>
      <c r="C59" s="4" t="s">
        <v>235</v>
      </c>
      <c r="D59" s="4" t="s">
        <v>56</v>
      </c>
      <c r="E59" s="4"/>
      <c r="F59" s="4">
        <v>204272</v>
      </c>
      <c r="G59" s="14"/>
      <c r="H59" s="14"/>
      <c r="I59" s="12" t="s">
        <v>259</v>
      </c>
      <c r="J59" s="12" t="s">
        <v>259</v>
      </c>
      <c r="K59" s="12" t="s">
        <v>259</v>
      </c>
      <c r="L59" s="12" t="s">
        <v>259</v>
      </c>
      <c r="M59" s="4" t="s">
        <v>261</v>
      </c>
      <c r="N59" s="73"/>
      <c r="O59" s="73"/>
      <c r="P59" s="73"/>
      <c r="Q59" s="74">
        <v>0</v>
      </c>
      <c r="R59" s="74">
        <v>0</v>
      </c>
      <c r="S59" s="15">
        <f t="shared" si="0"/>
        <v>0</v>
      </c>
    </row>
    <row r="60" spans="1:19" ht="18.75" customHeight="1" x14ac:dyDescent="0.3">
      <c r="A60" s="5" t="s">
        <v>106</v>
      </c>
      <c r="B60" s="5" t="s">
        <v>107</v>
      </c>
      <c r="C60" s="5" t="s">
        <v>108</v>
      </c>
      <c r="D60" s="4" t="s">
        <v>7</v>
      </c>
      <c r="E60" s="4">
        <v>157109</v>
      </c>
      <c r="F60" s="4">
        <v>496605</v>
      </c>
      <c r="G60" s="16" t="s">
        <v>262</v>
      </c>
      <c r="H60" s="16"/>
      <c r="I60" s="12" t="s">
        <v>257</v>
      </c>
      <c r="J60" s="12" t="s">
        <v>259</v>
      </c>
      <c r="K60" s="12" t="s">
        <v>256</v>
      </c>
      <c r="L60" s="12" t="s">
        <v>257</v>
      </c>
      <c r="M60" s="4" t="s">
        <v>261</v>
      </c>
      <c r="N60" s="73"/>
      <c r="O60" s="73"/>
      <c r="P60" s="73"/>
      <c r="Q60" s="74">
        <v>0</v>
      </c>
      <c r="R60" s="74">
        <v>0</v>
      </c>
      <c r="S60" s="15">
        <f t="shared" si="0"/>
        <v>0</v>
      </c>
    </row>
    <row r="61" spans="1:19" ht="18.75" customHeight="1" x14ac:dyDescent="0.3">
      <c r="A61" s="5" t="s">
        <v>27</v>
      </c>
      <c r="B61" s="5" t="s">
        <v>28</v>
      </c>
      <c r="C61" s="4" t="s">
        <v>285</v>
      </c>
      <c r="D61" s="5" t="s">
        <v>7</v>
      </c>
      <c r="E61" s="4">
        <v>178956</v>
      </c>
      <c r="F61" s="4">
        <v>493276</v>
      </c>
      <c r="G61" s="14" t="s">
        <v>262</v>
      </c>
      <c r="H61" s="14"/>
      <c r="I61" s="12" t="s">
        <v>259</v>
      </c>
      <c r="J61" s="12" t="s">
        <v>259</v>
      </c>
      <c r="K61" s="12" t="s">
        <v>259</v>
      </c>
      <c r="L61" s="12" t="s">
        <v>256</v>
      </c>
      <c r="M61" s="4" t="s">
        <v>261</v>
      </c>
      <c r="N61" s="73"/>
      <c r="O61" s="73"/>
      <c r="P61" s="73"/>
      <c r="Q61" s="74">
        <v>0</v>
      </c>
      <c r="R61" s="74">
        <v>0</v>
      </c>
      <c r="S61" s="15">
        <f t="shared" si="0"/>
        <v>0</v>
      </c>
    </row>
    <row r="62" spans="1:19" ht="18.75" customHeight="1" x14ac:dyDescent="0.3">
      <c r="A62" s="5" t="s">
        <v>24</v>
      </c>
      <c r="B62" s="5" t="s">
        <v>25</v>
      </c>
      <c r="C62" s="5" t="s">
        <v>26</v>
      </c>
      <c r="D62" s="4" t="s">
        <v>7</v>
      </c>
      <c r="E62" s="4">
        <v>182755</v>
      </c>
      <c r="F62" s="4">
        <v>533532</v>
      </c>
      <c r="G62" s="16"/>
      <c r="H62" s="16" t="s">
        <v>279</v>
      </c>
      <c r="I62" s="12" t="s">
        <v>259</v>
      </c>
      <c r="J62" s="12" t="s">
        <v>259</v>
      </c>
      <c r="K62" s="12" t="s">
        <v>259</v>
      </c>
      <c r="L62" s="12" t="s">
        <v>259</v>
      </c>
      <c r="M62" s="4" t="s">
        <v>261</v>
      </c>
      <c r="N62" s="73"/>
      <c r="O62" s="73"/>
      <c r="P62" s="73"/>
      <c r="Q62" s="74">
        <v>0</v>
      </c>
      <c r="R62" s="74">
        <v>0</v>
      </c>
      <c r="S62" s="15">
        <f t="shared" si="0"/>
        <v>0</v>
      </c>
    </row>
    <row r="63" spans="1:19" ht="18.75" customHeight="1" x14ac:dyDescent="0.3">
      <c r="A63" s="4" t="s">
        <v>242</v>
      </c>
      <c r="B63" s="4" t="s">
        <v>240</v>
      </c>
      <c r="C63" s="4" t="s">
        <v>241</v>
      </c>
      <c r="D63" s="4" t="s">
        <v>56</v>
      </c>
      <c r="E63" s="4"/>
      <c r="F63" s="4">
        <v>191445</v>
      </c>
      <c r="G63" s="14"/>
      <c r="H63" s="14" t="s">
        <v>270</v>
      </c>
      <c r="I63" s="12" t="s">
        <v>259</v>
      </c>
      <c r="J63" s="12" t="s">
        <v>259</v>
      </c>
      <c r="K63" s="12" t="s">
        <v>259</v>
      </c>
      <c r="L63" s="12" t="s">
        <v>259</v>
      </c>
      <c r="M63" s="4" t="s">
        <v>261</v>
      </c>
      <c r="N63" s="73"/>
      <c r="O63" s="73"/>
      <c r="P63" s="73"/>
      <c r="Q63" s="74">
        <v>0</v>
      </c>
      <c r="R63" s="74">
        <v>0</v>
      </c>
      <c r="S63" s="15">
        <f t="shared" si="0"/>
        <v>0</v>
      </c>
    </row>
    <row r="64" spans="1:19" ht="18.75" customHeight="1" x14ac:dyDescent="0.3">
      <c r="A64" s="4" t="s">
        <v>312</v>
      </c>
      <c r="B64" s="4" t="s">
        <v>248</v>
      </c>
      <c r="C64" s="4" t="s">
        <v>249</v>
      </c>
      <c r="D64" s="4" t="s">
        <v>56</v>
      </c>
      <c r="E64" s="4"/>
      <c r="F64" s="4">
        <v>192719</v>
      </c>
      <c r="G64" s="14"/>
      <c r="H64" s="14" t="s">
        <v>271</v>
      </c>
      <c r="I64" s="12" t="s">
        <v>259</v>
      </c>
      <c r="J64" s="12" t="s">
        <v>259</v>
      </c>
      <c r="K64" s="12" t="s">
        <v>259</v>
      </c>
      <c r="L64" s="12" t="s">
        <v>259</v>
      </c>
      <c r="M64" s="4" t="s">
        <v>261</v>
      </c>
      <c r="N64" s="73"/>
      <c r="O64" s="73"/>
      <c r="P64" s="73"/>
      <c r="Q64" s="74">
        <v>0</v>
      </c>
      <c r="R64" s="74">
        <v>0</v>
      </c>
      <c r="S64" s="15">
        <f t="shared" ref="S64:S85" si="1">Q64+36*R64</f>
        <v>0</v>
      </c>
    </row>
    <row r="65" spans="1:19" ht="18.75" customHeight="1" x14ac:dyDescent="0.3">
      <c r="A65" s="5" t="s">
        <v>87</v>
      </c>
      <c r="B65" s="5" t="s">
        <v>88</v>
      </c>
      <c r="C65" s="5" t="s">
        <v>89</v>
      </c>
      <c r="D65" s="4" t="s">
        <v>86</v>
      </c>
      <c r="E65" s="4">
        <v>203669</v>
      </c>
      <c r="F65" s="4">
        <v>554345</v>
      </c>
      <c r="G65" s="16" t="s">
        <v>262</v>
      </c>
      <c r="H65" s="16"/>
      <c r="I65" s="12" t="s">
        <v>256</v>
      </c>
      <c r="J65" s="12" t="s">
        <v>259</v>
      </c>
      <c r="K65" s="12" t="s">
        <v>256</v>
      </c>
      <c r="L65" s="12" t="s">
        <v>256</v>
      </c>
      <c r="M65" s="4" t="s">
        <v>261</v>
      </c>
      <c r="N65" s="73"/>
      <c r="O65" s="73"/>
      <c r="P65" s="73"/>
      <c r="Q65" s="74">
        <v>0</v>
      </c>
      <c r="R65" s="74">
        <v>0</v>
      </c>
      <c r="S65" s="15">
        <f t="shared" si="1"/>
        <v>0</v>
      </c>
    </row>
    <row r="66" spans="1:19" ht="18.75" customHeight="1" x14ac:dyDescent="0.3">
      <c r="A66" s="4" t="s">
        <v>13</v>
      </c>
      <c r="B66" s="4" t="s">
        <v>233</v>
      </c>
      <c r="C66" s="4" t="s">
        <v>14</v>
      </c>
      <c r="D66" s="4" t="s">
        <v>86</v>
      </c>
      <c r="E66" s="4"/>
      <c r="F66" s="4">
        <v>216721</v>
      </c>
      <c r="G66" s="14"/>
      <c r="H66" s="14" t="s">
        <v>271</v>
      </c>
      <c r="I66" s="12" t="s">
        <v>259</v>
      </c>
      <c r="J66" s="12" t="s">
        <v>259</v>
      </c>
      <c r="K66" s="12" t="s">
        <v>259</v>
      </c>
      <c r="L66" s="12" t="s">
        <v>259</v>
      </c>
      <c r="M66" s="4" t="s">
        <v>261</v>
      </c>
      <c r="N66" s="73"/>
      <c r="O66" s="73"/>
      <c r="P66" s="73"/>
      <c r="Q66" s="74">
        <v>0</v>
      </c>
      <c r="R66" s="74">
        <v>0</v>
      </c>
      <c r="S66" s="15">
        <f t="shared" si="1"/>
        <v>0</v>
      </c>
    </row>
    <row r="67" spans="1:19" ht="18.75" customHeight="1" x14ac:dyDescent="0.3">
      <c r="A67" s="5" t="s">
        <v>83</v>
      </c>
      <c r="B67" s="5" t="s">
        <v>84</v>
      </c>
      <c r="C67" s="5" t="s">
        <v>85</v>
      </c>
      <c r="D67" s="4" t="s">
        <v>86</v>
      </c>
      <c r="E67" s="4">
        <v>182310</v>
      </c>
      <c r="F67" s="4">
        <v>554142</v>
      </c>
      <c r="G67" s="16" t="s">
        <v>262</v>
      </c>
      <c r="H67" s="16"/>
      <c r="I67" s="12" t="s">
        <v>256</v>
      </c>
      <c r="J67" s="12" t="s">
        <v>256</v>
      </c>
      <c r="K67" s="12" t="s">
        <v>256</v>
      </c>
      <c r="L67" s="12" t="s">
        <v>257</v>
      </c>
      <c r="M67" s="4" t="s">
        <v>261</v>
      </c>
      <c r="N67" s="73"/>
      <c r="O67" s="73"/>
      <c r="P67" s="73"/>
      <c r="Q67" s="74">
        <v>0</v>
      </c>
      <c r="R67" s="74">
        <v>0</v>
      </c>
      <c r="S67" s="15">
        <f t="shared" si="1"/>
        <v>0</v>
      </c>
    </row>
    <row r="68" spans="1:19" ht="18.75" customHeight="1" x14ac:dyDescent="0.3">
      <c r="A68" s="4" t="s">
        <v>144</v>
      </c>
      <c r="B68" s="9" t="s">
        <v>243</v>
      </c>
      <c r="C68" s="9" t="s">
        <v>145</v>
      </c>
      <c r="D68" s="4" t="s">
        <v>86</v>
      </c>
      <c r="E68" s="4"/>
      <c r="F68" s="4">
        <v>165452</v>
      </c>
      <c r="G68" s="16" t="s">
        <v>260</v>
      </c>
      <c r="H68" s="16" t="s">
        <v>270</v>
      </c>
      <c r="I68" s="12" t="s">
        <v>259</v>
      </c>
      <c r="J68" s="12" t="s">
        <v>259</v>
      </c>
      <c r="K68" s="12" t="s">
        <v>259</v>
      </c>
      <c r="L68" s="12" t="s">
        <v>259</v>
      </c>
      <c r="M68" s="4" t="s">
        <v>261</v>
      </c>
      <c r="N68" s="73"/>
      <c r="O68" s="73"/>
      <c r="P68" s="73"/>
      <c r="Q68" s="74">
        <v>0</v>
      </c>
      <c r="R68" s="74">
        <v>0</v>
      </c>
      <c r="S68" s="15">
        <f t="shared" si="1"/>
        <v>0</v>
      </c>
    </row>
    <row r="69" spans="1:19" ht="18.75" customHeight="1" x14ac:dyDescent="0.3">
      <c r="A69" s="5" t="s">
        <v>212</v>
      </c>
      <c r="B69" s="5" t="s">
        <v>213</v>
      </c>
      <c r="C69" s="5" t="s">
        <v>214</v>
      </c>
      <c r="D69" s="4" t="s">
        <v>86</v>
      </c>
      <c r="E69" s="4">
        <v>143710</v>
      </c>
      <c r="F69" s="4">
        <v>598119</v>
      </c>
      <c r="G69" s="16" t="s">
        <v>262</v>
      </c>
      <c r="H69" s="16"/>
      <c r="I69" s="12" t="s">
        <v>256</v>
      </c>
      <c r="J69" s="12" t="s">
        <v>256</v>
      </c>
      <c r="K69" s="12" t="s">
        <v>256</v>
      </c>
      <c r="L69" s="12" t="s">
        <v>256</v>
      </c>
      <c r="M69" s="4" t="s">
        <v>261</v>
      </c>
      <c r="N69" s="73"/>
      <c r="O69" s="73"/>
      <c r="P69" s="73"/>
      <c r="Q69" s="74">
        <v>0</v>
      </c>
      <c r="R69" s="74">
        <v>0</v>
      </c>
      <c r="S69" s="15">
        <f t="shared" si="1"/>
        <v>0</v>
      </c>
    </row>
    <row r="70" spans="1:19" ht="18.75" customHeight="1" x14ac:dyDescent="0.3">
      <c r="A70" s="5" t="s">
        <v>198</v>
      </c>
      <c r="B70" s="5" t="s">
        <v>199</v>
      </c>
      <c r="C70" s="5" t="s">
        <v>200</v>
      </c>
      <c r="D70" s="4" t="s">
        <v>86</v>
      </c>
      <c r="E70" s="4">
        <v>134337</v>
      </c>
      <c r="F70" s="4">
        <v>590147</v>
      </c>
      <c r="G70" s="16" t="s">
        <v>262</v>
      </c>
      <c r="H70" s="16"/>
      <c r="I70" s="12" t="s">
        <v>256</v>
      </c>
      <c r="J70" s="12" t="s">
        <v>256</v>
      </c>
      <c r="K70" s="12" t="s">
        <v>256</v>
      </c>
      <c r="L70" s="12" t="s">
        <v>256</v>
      </c>
      <c r="M70" s="4" t="s">
        <v>261</v>
      </c>
      <c r="N70" s="73"/>
      <c r="O70" s="73"/>
      <c r="P70" s="73"/>
      <c r="Q70" s="74">
        <v>0</v>
      </c>
      <c r="R70" s="74">
        <v>0</v>
      </c>
      <c r="S70" s="15">
        <f t="shared" si="1"/>
        <v>0</v>
      </c>
    </row>
    <row r="71" spans="1:19" ht="18.75" customHeight="1" x14ac:dyDescent="0.3">
      <c r="A71" s="5" t="s">
        <v>218</v>
      </c>
      <c r="B71" s="5" t="s">
        <v>219</v>
      </c>
      <c r="C71" s="5" t="s">
        <v>220</v>
      </c>
      <c r="D71" s="5" t="s">
        <v>86</v>
      </c>
      <c r="E71" s="4">
        <v>181673</v>
      </c>
      <c r="F71" s="4">
        <v>574821</v>
      </c>
      <c r="G71" s="16" t="s">
        <v>262</v>
      </c>
      <c r="H71" s="16"/>
      <c r="I71" s="12" t="s">
        <v>256</v>
      </c>
      <c r="J71" s="12" t="s">
        <v>256</v>
      </c>
      <c r="K71" s="12" t="s">
        <v>256</v>
      </c>
      <c r="L71" s="12" t="s">
        <v>256</v>
      </c>
      <c r="M71" s="4" t="s">
        <v>261</v>
      </c>
      <c r="N71" s="73"/>
      <c r="O71" s="73"/>
      <c r="P71" s="73"/>
      <c r="Q71" s="74">
        <v>0</v>
      </c>
      <c r="R71" s="74">
        <v>0</v>
      </c>
      <c r="S71" s="15">
        <f t="shared" si="1"/>
        <v>0</v>
      </c>
    </row>
    <row r="72" spans="1:19" ht="18.75" customHeight="1" x14ac:dyDescent="0.3">
      <c r="A72" s="4" t="s">
        <v>115</v>
      </c>
      <c r="B72" s="4" t="s">
        <v>116</v>
      </c>
      <c r="C72" s="4" t="s">
        <v>117</v>
      </c>
      <c r="D72" s="4" t="s">
        <v>86</v>
      </c>
      <c r="E72" s="4">
        <v>179958</v>
      </c>
      <c r="F72" s="4">
        <v>606753</v>
      </c>
      <c r="G72" s="16" t="s">
        <v>260</v>
      </c>
      <c r="H72" s="16"/>
      <c r="I72" s="12" t="s">
        <v>257</v>
      </c>
      <c r="J72" s="12" t="s">
        <v>259</v>
      </c>
      <c r="K72" s="12" t="s">
        <v>259</v>
      </c>
      <c r="L72" s="12" t="s">
        <v>259</v>
      </c>
      <c r="M72" s="4" t="s">
        <v>261</v>
      </c>
      <c r="N72" s="73"/>
      <c r="O72" s="73"/>
      <c r="P72" s="73"/>
      <c r="Q72" s="74">
        <v>0</v>
      </c>
      <c r="R72" s="74">
        <v>0</v>
      </c>
      <c r="S72" s="15">
        <f t="shared" si="1"/>
        <v>0</v>
      </c>
    </row>
    <row r="73" spans="1:19" ht="18.75" customHeight="1" x14ac:dyDescent="0.3">
      <c r="A73" s="5" t="s">
        <v>189</v>
      </c>
      <c r="B73" s="5" t="s">
        <v>190</v>
      </c>
      <c r="C73" s="5" t="s">
        <v>191</v>
      </c>
      <c r="D73" s="4" t="s">
        <v>86</v>
      </c>
      <c r="E73" s="4">
        <v>202269</v>
      </c>
      <c r="F73" s="4">
        <v>584985</v>
      </c>
      <c r="G73" s="16" t="s">
        <v>262</v>
      </c>
      <c r="H73" s="16" t="s">
        <v>270</v>
      </c>
      <c r="I73" s="12" t="s">
        <v>256</v>
      </c>
      <c r="J73" s="12" t="s">
        <v>256</v>
      </c>
      <c r="K73" s="12" t="s">
        <v>256</v>
      </c>
      <c r="L73" s="12" t="s">
        <v>256</v>
      </c>
      <c r="M73" s="4" t="s">
        <v>261</v>
      </c>
      <c r="N73" s="73"/>
      <c r="O73" s="73"/>
      <c r="P73" s="73"/>
      <c r="Q73" s="74">
        <v>0</v>
      </c>
      <c r="R73" s="74">
        <v>0</v>
      </c>
      <c r="S73" s="15">
        <f t="shared" si="1"/>
        <v>0</v>
      </c>
    </row>
    <row r="74" spans="1:19" ht="18.75" customHeight="1" x14ac:dyDescent="0.3">
      <c r="A74" s="5" t="s">
        <v>127</v>
      </c>
      <c r="B74" s="5" t="s">
        <v>128</v>
      </c>
      <c r="C74" s="5" t="s">
        <v>129</v>
      </c>
      <c r="D74" s="4" t="s">
        <v>15</v>
      </c>
      <c r="E74" s="4">
        <v>229806</v>
      </c>
      <c r="F74" s="4">
        <v>566620</v>
      </c>
      <c r="G74" s="16" t="s">
        <v>262</v>
      </c>
      <c r="H74" s="16" t="s">
        <v>271</v>
      </c>
      <c r="I74" s="12" t="s">
        <v>259</v>
      </c>
      <c r="J74" s="12" t="s">
        <v>256</v>
      </c>
      <c r="K74" s="12" t="s">
        <v>256</v>
      </c>
      <c r="L74" s="12" t="s">
        <v>256</v>
      </c>
      <c r="M74" s="4" t="s">
        <v>261</v>
      </c>
      <c r="N74" s="73"/>
      <c r="O74" s="73"/>
      <c r="P74" s="73"/>
      <c r="Q74" s="74">
        <v>0</v>
      </c>
      <c r="R74" s="74">
        <v>0</v>
      </c>
      <c r="S74" s="15">
        <f t="shared" si="1"/>
        <v>0</v>
      </c>
    </row>
    <row r="75" spans="1:19" ht="18.75" customHeight="1" x14ac:dyDescent="0.3">
      <c r="A75" s="5" t="s">
        <v>80</v>
      </c>
      <c r="B75" s="5" t="s">
        <v>81</v>
      </c>
      <c r="C75" s="5" t="s">
        <v>82</v>
      </c>
      <c r="D75" s="4" t="s">
        <v>15</v>
      </c>
      <c r="E75" s="4">
        <v>221149</v>
      </c>
      <c r="F75" s="4">
        <v>547351</v>
      </c>
      <c r="G75" s="16" t="s">
        <v>262</v>
      </c>
      <c r="H75" s="16"/>
      <c r="I75" s="12" t="s">
        <v>259</v>
      </c>
      <c r="J75" s="12" t="s">
        <v>259</v>
      </c>
      <c r="K75" s="12" t="s">
        <v>256</v>
      </c>
      <c r="L75" s="12" t="s">
        <v>256</v>
      </c>
      <c r="M75" s="4" t="s">
        <v>261</v>
      </c>
      <c r="N75" s="73"/>
      <c r="O75" s="73"/>
      <c r="P75" s="73"/>
      <c r="Q75" s="74">
        <v>0</v>
      </c>
      <c r="R75" s="74">
        <v>0</v>
      </c>
      <c r="S75" s="15">
        <f t="shared" si="1"/>
        <v>0</v>
      </c>
    </row>
    <row r="76" spans="1:19" ht="18.75" customHeight="1" x14ac:dyDescent="0.3">
      <c r="A76" s="5" t="s">
        <v>63</v>
      </c>
      <c r="B76" s="5" t="s">
        <v>64</v>
      </c>
      <c r="C76" s="5" t="s">
        <v>65</v>
      </c>
      <c r="D76" s="4" t="s">
        <v>15</v>
      </c>
      <c r="E76" s="4">
        <v>241476</v>
      </c>
      <c r="F76" s="4">
        <v>546877</v>
      </c>
      <c r="G76" s="16" t="s">
        <v>263</v>
      </c>
      <c r="H76" s="16"/>
      <c r="I76" s="12" t="s">
        <v>259</v>
      </c>
      <c r="J76" s="12" t="s">
        <v>259</v>
      </c>
      <c r="K76" s="12" t="s">
        <v>259</v>
      </c>
      <c r="L76" s="12" t="s">
        <v>259</v>
      </c>
      <c r="M76" s="4" t="s">
        <v>261</v>
      </c>
      <c r="N76" s="73"/>
      <c r="O76" s="73"/>
      <c r="P76" s="73"/>
      <c r="Q76" s="74">
        <v>0</v>
      </c>
      <c r="R76" s="74">
        <v>0</v>
      </c>
      <c r="S76" s="15">
        <f t="shared" si="1"/>
        <v>0</v>
      </c>
    </row>
    <row r="77" spans="1:19" ht="18.75" customHeight="1" x14ac:dyDescent="0.3">
      <c r="A77" s="5" t="s">
        <v>21</v>
      </c>
      <c r="B77" s="5" t="s">
        <v>22</v>
      </c>
      <c r="C77" s="5" t="s">
        <v>23</v>
      </c>
      <c r="D77" s="4" t="s">
        <v>15</v>
      </c>
      <c r="E77" s="4">
        <v>238660</v>
      </c>
      <c r="F77" s="4">
        <v>557124</v>
      </c>
      <c r="G77" s="16" t="s">
        <v>260</v>
      </c>
      <c r="H77" s="16" t="s">
        <v>275</v>
      </c>
      <c r="I77" s="12" t="s">
        <v>259</v>
      </c>
      <c r="J77" s="12" t="s">
        <v>259</v>
      </c>
      <c r="K77" s="12" t="s">
        <v>259</v>
      </c>
      <c r="L77" s="12" t="s">
        <v>259</v>
      </c>
      <c r="M77" s="4" t="s">
        <v>261</v>
      </c>
      <c r="N77" s="73"/>
      <c r="O77" s="73"/>
      <c r="P77" s="73"/>
      <c r="Q77" s="74">
        <v>0</v>
      </c>
      <c r="R77" s="74">
        <v>0</v>
      </c>
      <c r="S77" s="15">
        <f t="shared" si="1"/>
        <v>0</v>
      </c>
    </row>
    <row r="78" spans="1:19" ht="18.75" customHeight="1" x14ac:dyDescent="0.3">
      <c r="A78" s="5" t="s">
        <v>146</v>
      </c>
      <c r="B78" s="5" t="s">
        <v>147</v>
      </c>
      <c r="C78" s="5" t="s">
        <v>148</v>
      </c>
      <c r="D78" s="4" t="s">
        <v>15</v>
      </c>
      <c r="E78" s="4">
        <v>239446</v>
      </c>
      <c r="F78" s="4">
        <v>563385</v>
      </c>
      <c r="G78" s="16" t="s">
        <v>262</v>
      </c>
      <c r="H78" s="16"/>
      <c r="I78" s="12" t="s">
        <v>256</v>
      </c>
      <c r="J78" s="12" t="s">
        <v>259</v>
      </c>
      <c r="K78" s="12" t="s">
        <v>256</v>
      </c>
      <c r="L78" s="12" t="s">
        <v>256</v>
      </c>
      <c r="M78" s="4" t="s">
        <v>261</v>
      </c>
      <c r="N78" s="73"/>
      <c r="O78" s="73"/>
      <c r="P78" s="73"/>
      <c r="Q78" s="74">
        <v>0</v>
      </c>
      <c r="R78" s="74">
        <v>0</v>
      </c>
      <c r="S78" s="15">
        <f t="shared" si="1"/>
        <v>0</v>
      </c>
    </row>
    <row r="79" spans="1:19" ht="18.75" customHeight="1" x14ac:dyDescent="0.3">
      <c r="A79" s="5" t="s">
        <v>37</v>
      </c>
      <c r="B79" s="5" t="s">
        <v>38</v>
      </c>
      <c r="C79" s="5" t="s">
        <v>39</v>
      </c>
      <c r="D79" s="4" t="s">
        <v>15</v>
      </c>
      <c r="E79" s="4">
        <v>245660</v>
      </c>
      <c r="F79" s="4">
        <v>550845</v>
      </c>
      <c r="G79" s="16" t="s">
        <v>263</v>
      </c>
      <c r="H79" s="16"/>
      <c r="I79" s="12" t="s">
        <v>257</v>
      </c>
      <c r="J79" s="12" t="s">
        <v>259</v>
      </c>
      <c r="K79" s="12" t="s">
        <v>259</v>
      </c>
      <c r="L79" s="12" t="s">
        <v>259</v>
      </c>
      <c r="M79" s="4" t="s">
        <v>261</v>
      </c>
      <c r="N79" s="73"/>
      <c r="O79" s="73"/>
      <c r="P79" s="73"/>
      <c r="Q79" s="74">
        <v>0</v>
      </c>
      <c r="R79" s="74">
        <v>0</v>
      </c>
      <c r="S79" s="15">
        <f t="shared" si="1"/>
        <v>0</v>
      </c>
    </row>
    <row r="80" spans="1:19" ht="18.75" customHeight="1" x14ac:dyDescent="0.3">
      <c r="A80" s="5" t="s">
        <v>57</v>
      </c>
      <c r="B80" s="5" t="s">
        <v>58</v>
      </c>
      <c r="C80" s="5" t="s">
        <v>59</v>
      </c>
      <c r="D80" s="4" t="s">
        <v>15</v>
      </c>
      <c r="E80" s="4">
        <v>246250</v>
      </c>
      <c r="F80" s="4">
        <v>552275</v>
      </c>
      <c r="G80" s="16" t="s">
        <v>263</v>
      </c>
      <c r="H80" s="16"/>
      <c r="I80" s="12" t="s">
        <v>259</v>
      </c>
      <c r="J80" s="12" t="s">
        <v>259</v>
      </c>
      <c r="K80" s="12" t="s">
        <v>259</v>
      </c>
      <c r="L80" s="12" t="s">
        <v>256</v>
      </c>
      <c r="M80" s="4" t="s">
        <v>261</v>
      </c>
      <c r="N80" s="73"/>
      <c r="O80" s="73"/>
      <c r="P80" s="73"/>
      <c r="Q80" s="74">
        <v>0</v>
      </c>
      <c r="R80" s="74">
        <v>0</v>
      </c>
      <c r="S80" s="15">
        <f t="shared" si="1"/>
        <v>0</v>
      </c>
    </row>
    <row r="81" spans="1:19" ht="18.75" customHeight="1" x14ac:dyDescent="0.3">
      <c r="A81" s="5" t="s">
        <v>175</v>
      </c>
      <c r="B81" s="5" t="s">
        <v>176</v>
      </c>
      <c r="C81" s="5" t="s">
        <v>177</v>
      </c>
      <c r="D81" s="4" t="s">
        <v>72</v>
      </c>
      <c r="E81" s="4">
        <v>272851</v>
      </c>
      <c r="F81" s="4">
        <v>553854</v>
      </c>
      <c r="G81" s="16" t="s">
        <v>262</v>
      </c>
      <c r="H81" s="16"/>
      <c r="I81" s="12" t="s">
        <v>256</v>
      </c>
      <c r="J81" s="12" t="s">
        <v>259</v>
      </c>
      <c r="K81" s="12" t="s">
        <v>256</v>
      </c>
      <c r="L81" s="12" t="s">
        <v>256</v>
      </c>
      <c r="M81" s="4" t="s">
        <v>261</v>
      </c>
      <c r="N81" s="73"/>
      <c r="O81" s="73"/>
      <c r="P81" s="73"/>
      <c r="Q81" s="74">
        <v>0</v>
      </c>
      <c r="R81" s="74">
        <v>0</v>
      </c>
      <c r="S81" s="15">
        <f t="shared" si="1"/>
        <v>0</v>
      </c>
    </row>
    <row r="82" spans="1:19" ht="18.75" customHeight="1" x14ac:dyDescent="0.3">
      <c r="A82" s="4" t="s">
        <v>178</v>
      </c>
      <c r="B82" s="4" t="s">
        <v>179</v>
      </c>
      <c r="C82" s="4" t="s">
        <v>180</v>
      </c>
      <c r="D82" s="4" t="s">
        <v>72</v>
      </c>
      <c r="E82" s="4">
        <v>249875</v>
      </c>
      <c r="F82" s="4">
        <v>582109</v>
      </c>
      <c r="G82" s="16" t="s">
        <v>262</v>
      </c>
      <c r="H82" s="16"/>
      <c r="I82" s="12" t="s">
        <v>256</v>
      </c>
      <c r="J82" s="12" t="s">
        <v>259</v>
      </c>
      <c r="K82" s="12" t="s">
        <v>256</v>
      </c>
      <c r="L82" s="12" t="s">
        <v>256</v>
      </c>
      <c r="M82" s="4" t="s">
        <v>261</v>
      </c>
      <c r="N82" s="73"/>
      <c r="O82" s="73"/>
      <c r="P82" s="73"/>
      <c r="Q82" s="74">
        <v>0</v>
      </c>
      <c r="R82" s="74">
        <v>0</v>
      </c>
      <c r="S82" s="15">
        <f t="shared" si="1"/>
        <v>0</v>
      </c>
    </row>
    <row r="83" spans="1:19" ht="18.75" customHeight="1" x14ac:dyDescent="0.3">
      <c r="A83" s="5" t="s">
        <v>112</v>
      </c>
      <c r="B83" s="5" t="s">
        <v>113</v>
      </c>
      <c r="C83" s="5" t="s">
        <v>114</v>
      </c>
      <c r="D83" s="4" t="s">
        <v>72</v>
      </c>
      <c r="E83" s="4">
        <v>263160</v>
      </c>
      <c r="F83" s="4">
        <v>579825</v>
      </c>
      <c r="G83" s="14"/>
      <c r="H83" s="14" t="s">
        <v>280</v>
      </c>
      <c r="I83" s="12" t="s">
        <v>257</v>
      </c>
      <c r="J83" s="12" t="s">
        <v>259</v>
      </c>
      <c r="K83" s="12" t="s">
        <v>259</v>
      </c>
      <c r="L83" s="12" t="s">
        <v>259</v>
      </c>
      <c r="M83" s="4" t="s">
        <v>261</v>
      </c>
      <c r="N83" s="73"/>
      <c r="O83" s="73"/>
      <c r="P83" s="73"/>
      <c r="Q83" s="74">
        <v>0</v>
      </c>
      <c r="R83" s="74">
        <v>0</v>
      </c>
      <c r="S83" s="15">
        <f t="shared" si="1"/>
        <v>0</v>
      </c>
    </row>
    <row r="84" spans="1:19" ht="18.75" customHeight="1" x14ac:dyDescent="0.3">
      <c r="A84" s="4" t="s">
        <v>138</v>
      </c>
      <c r="B84" s="4" t="s">
        <v>139</v>
      </c>
      <c r="C84" s="4" t="s">
        <v>140</v>
      </c>
      <c r="D84" s="4" t="s">
        <v>72</v>
      </c>
      <c r="E84" s="4">
        <v>209532</v>
      </c>
      <c r="F84" s="4">
        <v>579003</v>
      </c>
      <c r="G84" s="14"/>
      <c r="H84" s="14" t="s">
        <v>281</v>
      </c>
      <c r="I84" s="12" t="s">
        <v>259</v>
      </c>
      <c r="J84" s="12" t="s">
        <v>259</v>
      </c>
      <c r="K84" s="12" t="s">
        <v>259</v>
      </c>
      <c r="L84" s="12" t="s">
        <v>259</v>
      </c>
      <c r="M84" s="4" t="s">
        <v>261</v>
      </c>
      <c r="N84" s="73"/>
      <c r="O84" s="73"/>
      <c r="P84" s="73"/>
      <c r="Q84" s="74">
        <v>0</v>
      </c>
      <c r="R84" s="74">
        <v>0</v>
      </c>
      <c r="S84" s="15">
        <f t="shared" si="1"/>
        <v>0</v>
      </c>
    </row>
    <row r="85" spans="1:19" ht="18.75" customHeight="1" x14ac:dyDescent="0.3">
      <c r="A85" s="5" t="s">
        <v>94</v>
      </c>
      <c r="B85" s="5" t="s">
        <v>95</v>
      </c>
      <c r="C85" s="5" t="s">
        <v>96</v>
      </c>
      <c r="D85" s="4" t="s">
        <v>72</v>
      </c>
      <c r="E85" s="4">
        <v>211474</v>
      </c>
      <c r="F85" s="4">
        <v>600190</v>
      </c>
      <c r="G85" s="16" t="s">
        <v>263</v>
      </c>
      <c r="H85" s="16"/>
      <c r="I85" s="12" t="s">
        <v>257</v>
      </c>
      <c r="J85" s="12" t="s">
        <v>259</v>
      </c>
      <c r="K85" s="12" t="s">
        <v>259</v>
      </c>
      <c r="L85" s="12" t="s">
        <v>259</v>
      </c>
      <c r="M85" s="4" t="s">
        <v>261</v>
      </c>
      <c r="N85" s="73"/>
      <c r="O85" s="73"/>
      <c r="P85" s="73"/>
      <c r="Q85" s="74">
        <v>0</v>
      </c>
      <c r="R85" s="74">
        <v>0</v>
      </c>
      <c r="S85" s="15">
        <f t="shared" si="1"/>
        <v>0</v>
      </c>
    </row>
    <row r="86" spans="1:19" ht="18.75" customHeight="1" x14ac:dyDescent="0.3">
      <c r="A86" s="60" t="s">
        <v>307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2"/>
      <c r="N86" s="11"/>
      <c r="O86" s="11"/>
      <c r="P86" s="11"/>
      <c r="Q86" s="74">
        <v>0</v>
      </c>
      <c r="R86" s="21"/>
      <c r="S86" s="15">
        <f>Q86</f>
        <v>0</v>
      </c>
    </row>
    <row r="87" spans="1:19" ht="18.75" customHeight="1" x14ac:dyDescent="0.3">
      <c r="R87" s="22"/>
      <c r="S87" s="13"/>
    </row>
    <row r="88" spans="1:19" s="28" customFormat="1" ht="18.75" customHeight="1" x14ac:dyDescent="0.35">
      <c r="A88" s="39" t="s">
        <v>310</v>
      </c>
      <c r="B88" s="40"/>
      <c r="C88" s="41"/>
      <c r="D88" s="42"/>
      <c r="E88" s="27"/>
      <c r="F88" s="43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4">
        <f>SUM(S3:S86)</f>
        <v>0</v>
      </c>
    </row>
    <row r="89" spans="1:19" s="24" customFormat="1" ht="18.75" customHeight="1" x14ac:dyDescent="0.3">
      <c r="A89" s="28"/>
      <c r="B89" s="28"/>
      <c r="C89" s="35"/>
      <c r="D89" s="36"/>
      <c r="E89" s="37"/>
      <c r="F89" s="3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24" customFormat="1" ht="76" customHeight="1" x14ac:dyDescent="0.3">
      <c r="A90" s="49" t="s">
        <v>311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</row>
    <row r="91" spans="1:19" s="19" customFormat="1" ht="18.75" customHeight="1" thickBot="1" x14ac:dyDescent="0.35">
      <c r="A91" s="23"/>
      <c r="B91" s="24"/>
      <c r="C91" s="24"/>
      <c r="D91" s="24"/>
      <c r="E91" s="24"/>
      <c r="F91" s="24"/>
      <c r="G91" s="25"/>
      <c r="H91" s="25"/>
      <c r="I91" s="26"/>
      <c r="J91" s="26"/>
      <c r="K91" s="26"/>
      <c r="L91" s="26"/>
      <c r="M91" s="24"/>
      <c r="N91" s="24"/>
      <c r="O91" s="24"/>
      <c r="P91" s="24"/>
      <c r="Q91" s="24"/>
      <c r="R91" s="24"/>
      <c r="S91" s="24"/>
    </row>
    <row r="92" spans="1:19" s="19" customFormat="1" ht="18.75" customHeight="1" thickTop="1" x14ac:dyDescent="0.3">
      <c r="A92" s="63" t="s">
        <v>302</v>
      </c>
      <c r="B92" s="64"/>
      <c r="C92" s="65"/>
      <c r="D92" s="66"/>
      <c r="E92" s="66"/>
      <c r="F92" s="67"/>
      <c r="J92" s="20"/>
    </row>
    <row r="93" spans="1:19" s="19" customFormat="1" ht="18.75" customHeight="1" x14ac:dyDescent="0.3">
      <c r="A93" s="68" t="s">
        <v>303</v>
      </c>
      <c r="B93" s="69"/>
      <c r="C93" s="70"/>
      <c r="D93" s="71"/>
      <c r="E93" s="71"/>
      <c r="F93" s="72"/>
      <c r="J93" s="20"/>
    </row>
    <row r="94" spans="1:19" s="19" customFormat="1" ht="18.75" customHeight="1" x14ac:dyDescent="0.3">
      <c r="A94" s="68" t="s">
        <v>304</v>
      </c>
      <c r="B94" s="69"/>
      <c r="C94" s="70"/>
      <c r="D94" s="71"/>
      <c r="E94" s="71"/>
      <c r="F94" s="72"/>
      <c r="J94" s="20"/>
    </row>
    <row r="95" spans="1:19" s="19" customFormat="1" ht="18.75" customHeight="1" x14ac:dyDescent="0.3">
      <c r="A95" s="50" t="s">
        <v>305</v>
      </c>
      <c r="B95" s="51"/>
      <c r="C95" s="52"/>
      <c r="D95" s="53"/>
      <c r="E95" s="53"/>
      <c r="F95" s="54"/>
      <c r="J95" s="20"/>
    </row>
    <row r="96" spans="1:19" s="19" customFormat="1" ht="18.75" customHeight="1" thickBot="1" x14ac:dyDescent="0.35">
      <c r="A96" s="55" t="s">
        <v>306</v>
      </c>
      <c r="B96" s="56"/>
      <c r="C96" s="57"/>
      <c r="D96" s="58"/>
      <c r="E96" s="58"/>
      <c r="F96" s="59"/>
      <c r="J96" s="20"/>
    </row>
    <row r="97" spans="1:19" s="19" customFormat="1" ht="18.75" customHeight="1" thickTop="1" x14ac:dyDescent="0.25">
      <c r="F97" s="20"/>
      <c r="J97" s="20"/>
    </row>
    <row r="98" spans="1:19" ht="18.75" customHeight="1" x14ac:dyDescent="0.3">
      <c r="A98" s="19"/>
      <c r="B98" s="19"/>
      <c r="C98" s="19"/>
      <c r="D98" s="19"/>
      <c r="E98" s="19"/>
      <c r="F98" s="20"/>
      <c r="G98" s="19"/>
      <c r="H98" s="19"/>
      <c r="I98" s="19"/>
      <c r="J98" s="20"/>
      <c r="K98" s="19"/>
      <c r="L98" s="19"/>
      <c r="M98" s="19"/>
      <c r="N98" s="19"/>
      <c r="O98" s="19"/>
      <c r="P98" s="19"/>
      <c r="Q98" s="19"/>
      <c r="R98" s="19"/>
      <c r="S98" s="19"/>
    </row>
    <row r="99" spans="1:19" ht="18.75" customHeight="1" x14ac:dyDescent="0.3"/>
    <row r="100" spans="1:19" ht="18.75" customHeight="1" x14ac:dyDescent="0.3"/>
  </sheetData>
  <sheetProtection algorithmName="SHA-512" hashValue="g1VkyVoPFoaRLRRoP4GZMwYmk/CLK6x9fGlrGpZC3zTL7Jt0XwRco5Hph9K0TS+R+8BjEUtXMZJz5hZlAIbPEA==" saltValue="x6tTSYJtMOZHrOstXz12VA==" spinCount="100000" sheet="1" objects="1" scenarios="1"/>
  <sortState xmlns:xlrd2="http://schemas.microsoft.com/office/spreadsheetml/2017/richdata2" ref="A3:F85">
    <sortCondition ref="C3:C85"/>
  </sortState>
  <mergeCells count="15">
    <mergeCell ref="A96:B96"/>
    <mergeCell ref="C96:F96"/>
    <mergeCell ref="A86:M86"/>
    <mergeCell ref="A92:B92"/>
    <mergeCell ref="C92:F92"/>
    <mergeCell ref="A93:B93"/>
    <mergeCell ref="C93:F93"/>
    <mergeCell ref="A94:B94"/>
    <mergeCell ref="C94:F94"/>
    <mergeCell ref="A1:H1"/>
    <mergeCell ref="I1:L1"/>
    <mergeCell ref="N1:R1"/>
    <mergeCell ref="A90:S90"/>
    <mergeCell ref="A95:B95"/>
    <mergeCell ref="C95:F95"/>
  </mergeCells>
  <pageMargins left="0.7" right="0.7" top="0.75" bottom="0.75" header="0.3" footer="0.3"/>
  <pageSetup paperSize="9" fitToHeight="0" orientation="landscape" r:id="rId1"/>
  <headerFooter>
    <oddFooter>&amp;L&amp;1#&amp;"Averta Std Light"&amp;8&amp;K737373C2 VodafoneZiggo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49bea-83ee-4d2d-84a5-56f983928157">
      <Terms xmlns="http://schemas.microsoft.com/office/infopath/2007/PartnerControls"/>
    </lcf76f155ced4ddcb4097134ff3c332f>
    <TaxCatchAll xmlns="e1b29d41-5065-444c-a0ef-886ffebef5eb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B13DDEA04AA4196D652D38400C38E" ma:contentTypeVersion="12" ma:contentTypeDescription="Een nieuw document maken." ma:contentTypeScope="" ma:versionID="6739f6f2bc5cadd1da78f3bcb84d7f71">
  <xsd:schema xmlns:xsd="http://www.w3.org/2001/XMLSchema" xmlns:xs="http://www.w3.org/2001/XMLSchema" xmlns:p="http://schemas.microsoft.com/office/2006/metadata/properties" xmlns:ns2="cac49bea-83ee-4d2d-84a5-56f983928157" xmlns:ns3="e1b29d41-5065-444c-a0ef-886ffebef5eb" targetNamespace="http://schemas.microsoft.com/office/2006/metadata/properties" ma:root="true" ma:fieldsID="5fa412728cc5458929ebfc486d027b88" ns2:_="" ns3:_="">
    <xsd:import namespace="cac49bea-83ee-4d2d-84a5-56f983928157"/>
    <xsd:import namespace="e1b29d41-5065-444c-a0ef-886ffebef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49bea-83ee-4d2d-84a5-56f983928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9d41-5065-444c-a0ef-886ffebef5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3501c2a-035c-485a-8885-09d0bc7698b4}" ma:internalName="TaxCatchAll" ma:showField="CatchAllData" ma:web="e1b29d41-5065-444c-a0ef-886ffebe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FEBE4-9D99-4B3E-AB8A-8C6D4F1A9063}">
  <ds:schemaRefs>
    <ds:schemaRef ds:uri="cac49bea-83ee-4d2d-84a5-56f983928157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b29d41-5065-444c-a0ef-886ffebef5e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EBABD3-2AB7-4E32-8ACF-7CC8A2AB4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49bea-83ee-4d2d-84a5-56f983928157"/>
    <ds:schemaRef ds:uri="e1b29d41-5065-444c-a0ef-886ffebef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81F768-2A4B-4B45-B0E2-4DFBEB9DB9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Perceel 1 Internet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Ardy Bullee (BenN)</dc:creator>
  <cp:keywords/>
  <dc:description/>
  <cp:lastModifiedBy>Ardy Bullee (BenN)</cp:lastModifiedBy>
  <cp:revision/>
  <cp:lastPrinted>2023-05-01T08:59:02Z</cp:lastPrinted>
  <dcterms:created xsi:type="dcterms:W3CDTF">2023-02-07T07:31:10Z</dcterms:created>
  <dcterms:modified xsi:type="dcterms:W3CDTF">2023-11-03T05:59:10Z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0x0101004BBB13DDEA04AA4196D652D38400C38E</vt:lpwstr>
  </property>
  <property fmtid="{D5CDD505-2E9C-101B-9397-08002B2CF9AE}" pid="3" name="MSIP_Label_715a3b17-f2bf-438c-b355-857d2523fdc8_Enabled">
    <vt:lpwstr>true</vt:lpwstr>
  </property>
  <property fmtid="{D5CDD505-2E9C-101B-9397-08002B2CF9AE}" pid="4" name="MSIP_Label_715a3b17-f2bf-438c-b355-857d2523fdc8_SetDate">
    <vt:lpwstr>2023-04-11T14:47:02Z</vt:lpwstr>
  </property>
  <property fmtid="{D5CDD505-2E9C-101B-9397-08002B2CF9AE}" pid="5" name="MSIP_Label_715a3b17-f2bf-438c-b355-857d2523fdc8_Method">
    <vt:lpwstr>Standard</vt:lpwstr>
  </property>
  <property fmtid="{D5CDD505-2E9C-101B-9397-08002B2CF9AE}" pid="6" name="MSIP_Label_715a3b17-f2bf-438c-b355-857d2523fdc8_Name">
    <vt:lpwstr>715a3b17-f2bf-438c-b355-857d2523fdc8</vt:lpwstr>
  </property>
  <property fmtid="{D5CDD505-2E9C-101B-9397-08002B2CF9AE}" pid="7" name="MSIP_Label_715a3b17-f2bf-438c-b355-857d2523fdc8_SiteId">
    <vt:lpwstr>eaad54da-6687-41bb-9c13-71419686deaa</vt:lpwstr>
  </property>
  <property fmtid="{D5CDD505-2E9C-101B-9397-08002B2CF9AE}" pid="8" name="MSIP_Label_715a3b17-f2bf-438c-b355-857d2523fdc8_ActionId">
    <vt:lpwstr>6f55a4e1-513f-490a-a697-b626085c9dd5</vt:lpwstr>
  </property>
  <property fmtid="{D5CDD505-2E9C-101B-9397-08002B2CF9AE}" pid="9" name="MSIP_Label_715a3b17-f2bf-438c-b355-857d2523fdc8_ContentBits">
    <vt:lpwstr>2</vt:lpwstr>
  </property>
</Properties>
</file>