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d.docs.live.net/f7e588a410268b9a/Documenten/INKOOPlogic 08-01-24/2024 Gemeente Berg en Dal (via Buyor)/Aanbesteding Onderhoud EW-installaties/2. Nota van Inlichtingen/"/>
    </mc:Choice>
  </mc:AlternateContent>
  <xr:revisionPtr revIDLastSave="423" documentId="11_C77C808A609F71074978D39C62E0B753A58B6141" xr6:coauthVersionLast="47" xr6:coauthVersionMax="47" xr10:uidLastSave="{C195E734-1B24-4849-9CCD-470634054777}"/>
  <bookViews>
    <workbookView xWindow="-120" yWindow="-120" windowWidth="29040" windowHeight="15720" xr2:uid="{00000000-000D-0000-FFFF-FFFF00000000}"/>
  </bookViews>
  <sheets>
    <sheet name="Totaal" sheetId="3" r:id="rId1"/>
    <sheet name="Prijs A" sheetId="2" r:id="rId2"/>
    <sheet name="Prijs B" sheetId="1" r:id="rId3"/>
  </sheets>
  <definedNames>
    <definedName name="_xlnm._FilterDatabase" localSheetId="2" hidden="1">'Prijs B'!$A$1:$H$393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2" l="1"/>
  <c r="I11" i="2"/>
  <c r="I12" i="2"/>
  <c r="I13" i="2"/>
  <c r="I14" i="2"/>
  <c r="I9" i="2"/>
  <c r="I20" i="2"/>
  <c r="I21" i="2"/>
  <c r="I22" i="2"/>
  <c r="I23" i="2"/>
  <c r="I24" i="2"/>
  <c r="I25" i="2"/>
  <c r="I26" i="2"/>
  <c r="I27" i="2"/>
  <c r="I28" i="2"/>
  <c r="I19" i="2"/>
  <c r="J29" i="2" l="1"/>
  <c r="J15" i="2"/>
  <c r="J31" i="2" l="1"/>
  <c r="I12" i="3" s="1"/>
  <c r="H306" i="1"/>
  <c r="H313" i="1"/>
  <c r="H320" i="1"/>
  <c r="H323" i="1"/>
  <c r="H324" i="1"/>
  <c r="H325" i="1"/>
  <c r="H327" i="1"/>
  <c r="H328" i="1"/>
  <c r="H329" i="1"/>
  <c r="H336" i="1"/>
  <c r="H337" i="1"/>
  <c r="H346" i="1"/>
  <c r="H349" i="1"/>
  <c r="H350" i="1"/>
  <c r="H356" i="1"/>
  <c r="H357" i="1"/>
  <c r="H359" i="1"/>
  <c r="H372" i="1"/>
  <c r="H373" i="1"/>
  <c r="H375" i="1"/>
  <c r="H15" i="1"/>
  <c r="H30" i="1"/>
  <c r="H49" i="1"/>
  <c r="H246" i="1"/>
  <c r="H11" i="1"/>
  <c r="H27" i="1"/>
  <c r="H44" i="1"/>
  <c r="H82" i="1"/>
  <c r="H107" i="1"/>
  <c r="H199" i="1"/>
  <c r="H269" i="1"/>
  <c r="H276" i="1"/>
  <c r="H283" i="1"/>
  <c r="H293" i="1"/>
  <c r="H310" i="1"/>
  <c r="H2" i="1"/>
  <c r="H12" i="1"/>
  <c r="H25" i="1"/>
  <c r="H26" i="1"/>
  <c r="H28" i="1"/>
  <c r="H45" i="1"/>
  <c r="H62" i="1"/>
  <c r="H68" i="1"/>
  <c r="H75" i="1"/>
  <c r="H76" i="1"/>
  <c r="H88" i="1"/>
  <c r="H97" i="1"/>
  <c r="H104" i="1"/>
  <c r="H118" i="1"/>
  <c r="H122" i="1"/>
  <c r="H132" i="1"/>
  <c r="H138" i="1"/>
  <c r="H142" i="1"/>
  <c r="H163" i="1"/>
  <c r="H179" i="1"/>
  <c r="H187" i="1"/>
  <c r="H190" i="1"/>
  <c r="H196" i="1"/>
  <c r="H200" i="1"/>
  <c r="H208" i="1"/>
  <c r="H209" i="1"/>
  <c r="H211" i="1"/>
  <c r="H216" i="1"/>
  <c r="H218" i="1"/>
  <c r="H220" i="1"/>
  <c r="H226" i="1"/>
  <c r="H229" i="1"/>
  <c r="H230" i="1"/>
  <c r="H232" i="1"/>
  <c r="H234" i="1"/>
  <c r="H235" i="1"/>
  <c r="H242" i="1"/>
  <c r="H245" i="1"/>
  <c r="H247" i="1"/>
  <c r="H260" i="1"/>
  <c r="H270" i="1"/>
  <c r="H277" i="1"/>
  <c r="H284" i="1"/>
  <c r="H294" i="1"/>
  <c r="H303" i="1"/>
  <c r="H311" i="1"/>
  <c r="H318" i="1"/>
  <c r="H326" i="1"/>
  <c r="H330" i="1"/>
  <c r="H348" i="1"/>
  <c r="H352" i="1"/>
  <c r="H358" i="1"/>
  <c r="H362" i="1"/>
  <c r="H377" i="1"/>
  <c r="H180" i="1"/>
  <c r="H243" i="1"/>
  <c r="H13" i="1"/>
  <c r="H34" i="1"/>
  <c r="H46" i="1"/>
  <c r="H47" i="1"/>
  <c r="H69" i="1"/>
  <c r="H117" i="1"/>
  <c r="H159" i="1"/>
  <c r="H201" i="1"/>
  <c r="H227" i="1"/>
  <c r="H231" i="1"/>
  <c r="H278" i="1"/>
  <c r="H285" i="1"/>
  <c r="H295" i="1"/>
  <c r="H312" i="1"/>
  <c r="H319" i="1"/>
  <c r="H353" i="1"/>
  <c r="H3" i="1"/>
  <c r="H14" i="1"/>
  <c r="H19" i="1"/>
  <c r="H23" i="1"/>
  <c r="H24" i="1"/>
  <c r="H29" i="1"/>
  <c r="H35" i="1"/>
  <c r="H36" i="1"/>
  <c r="H38" i="1"/>
  <c r="H43" i="1"/>
  <c r="H48" i="1"/>
  <c r="H56" i="1"/>
  <c r="H60" i="1"/>
  <c r="H63" i="1"/>
  <c r="H65" i="1"/>
  <c r="H70" i="1"/>
  <c r="H74" i="1"/>
  <c r="H80" i="1"/>
  <c r="H86" i="1"/>
  <c r="H89" i="1"/>
  <c r="H105" i="1"/>
  <c r="H106" i="1"/>
  <c r="H108" i="1"/>
  <c r="H109" i="1"/>
  <c r="H110" i="1"/>
  <c r="H111" i="1"/>
  <c r="H113" i="1"/>
  <c r="H115" i="1"/>
  <c r="H116" i="1"/>
  <c r="H128" i="1"/>
  <c r="H129" i="1"/>
  <c r="H130" i="1"/>
  <c r="H131" i="1"/>
  <c r="H140" i="1"/>
  <c r="H141" i="1"/>
  <c r="H143" i="1"/>
  <c r="H144" i="1"/>
  <c r="H145" i="1"/>
  <c r="H146" i="1"/>
  <c r="H149" i="1"/>
  <c r="H152" i="1"/>
  <c r="H157" i="1"/>
  <c r="H160" i="1"/>
  <c r="H161" i="1"/>
  <c r="H162" i="1"/>
  <c r="H164" i="1"/>
  <c r="H169" i="1"/>
  <c r="H170" i="1"/>
  <c r="H171" i="1"/>
  <c r="H177" i="1"/>
  <c r="H178" i="1"/>
  <c r="H202" i="1"/>
  <c r="H215" i="1"/>
  <c r="H222" i="1"/>
  <c r="H223" i="1"/>
  <c r="H224" i="1"/>
  <c r="H225" i="1"/>
  <c r="H238" i="1"/>
  <c r="H244" i="1"/>
  <c r="H248" i="1"/>
  <c r="H271" i="1"/>
  <c r="H279" i="1"/>
  <c r="H286" i="1"/>
  <c r="H296" i="1"/>
  <c r="H301" i="1"/>
  <c r="H304" i="1"/>
  <c r="H71" i="1"/>
  <c r="H81" i="1"/>
  <c r="H83" i="1"/>
  <c r="H119" i="1"/>
  <c r="H123" i="1"/>
  <c r="H136" i="1"/>
  <c r="H137" i="1"/>
  <c r="H147" i="1"/>
  <c r="H148" i="1"/>
  <c r="H155" i="1"/>
  <c r="H173" i="1"/>
  <c r="H181" i="1"/>
  <c r="H203" i="1"/>
  <c r="H249" i="1"/>
  <c r="H272" i="1"/>
  <c r="H280" i="1"/>
  <c r="H287" i="1"/>
  <c r="H297" i="1"/>
  <c r="H314" i="1"/>
  <c r="H321" i="1"/>
  <c r="H4" i="1"/>
  <c r="H90" i="1"/>
  <c r="H240" i="1"/>
  <c r="H250" i="1"/>
  <c r="H261" i="1"/>
  <c r="H339" i="1"/>
  <c r="H363" i="1"/>
  <c r="H376" i="1"/>
  <c r="H50" i="1"/>
  <c r="H156" i="1"/>
  <c r="H204" i="1"/>
  <c r="H251" i="1"/>
  <c r="H5" i="1"/>
  <c r="H51" i="1"/>
  <c r="H59" i="1"/>
  <c r="H66" i="1"/>
  <c r="H77" i="1"/>
  <c r="H84" i="1"/>
  <c r="H91" i="1"/>
  <c r="H98" i="1"/>
  <c r="H112" i="1"/>
  <c r="H153" i="1"/>
  <c r="H188" i="1"/>
  <c r="H191" i="1"/>
  <c r="H205" i="1"/>
  <c r="H252" i="1"/>
  <c r="H262" i="1"/>
  <c r="H288" i="1"/>
  <c r="H292" i="1"/>
  <c r="H307" i="1"/>
  <c r="H150" i="1"/>
  <c r="H175" i="1"/>
  <c r="H6" i="1"/>
  <c r="H92" i="1"/>
  <c r="H99" i="1"/>
  <c r="H192" i="1"/>
  <c r="H197" i="1"/>
  <c r="H212" i="1"/>
  <c r="H213" i="1"/>
  <c r="H253" i="1"/>
  <c r="H263" i="1"/>
  <c r="H331" i="1"/>
  <c r="H345" i="1"/>
  <c r="H369" i="1"/>
  <c r="H370" i="1"/>
  <c r="H7" i="1"/>
  <c r="H20" i="1"/>
  <c r="H39" i="1"/>
  <c r="H93" i="1"/>
  <c r="H100" i="1"/>
  <c r="H133" i="1"/>
  <c r="H151" i="1"/>
  <c r="H176" i="1"/>
  <c r="H182" i="1"/>
  <c r="H193" i="1"/>
  <c r="H210" i="1"/>
  <c r="H254" i="1"/>
  <c r="H264" i="1"/>
  <c r="H332" i="1"/>
  <c r="H342" i="1"/>
  <c r="H351" i="1"/>
  <c r="H364" i="1"/>
  <c r="H8" i="1"/>
  <c r="H16" i="1"/>
  <c r="H31" i="1"/>
  <c r="H52" i="1"/>
  <c r="H64" i="1"/>
  <c r="H72" i="1"/>
  <c r="H94" i="1"/>
  <c r="H101" i="1"/>
  <c r="H120" i="1"/>
  <c r="H127" i="1"/>
  <c r="H165" i="1"/>
  <c r="H168" i="1"/>
  <c r="H189" i="1"/>
  <c r="H194" i="1"/>
  <c r="H206" i="1"/>
  <c r="H207" i="1"/>
  <c r="H214" i="1"/>
  <c r="H233" i="1"/>
  <c r="H255" i="1"/>
  <c r="H265" i="1"/>
  <c r="H273" i="1"/>
  <c r="H281" i="1"/>
  <c r="H289" i="1"/>
  <c r="H298" i="1"/>
  <c r="H305" i="1"/>
  <c r="H315" i="1"/>
  <c r="H322" i="1"/>
  <c r="H360" i="1"/>
  <c r="H365" i="1"/>
  <c r="H17" i="1"/>
  <c r="H32" i="1"/>
  <c r="H57" i="1"/>
  <c r="H58" i="1"/>
  <c r="H67" i="1"/>
  <c r="H125" i="1"/>
  <c r="H126" i="1"/>
  <c r="H139" i="1"/>
  <c r="H184" i="1"/>
  <c r="H185" i="1"/>
  <c r="H217" i="1"/>
  <c r="H219" i="1"/>
  <c r="H239" i="1"/>
  <c r="H268" i="1"/>
  <c r="H274" i="1"/>
  <c r="H290" i="1"/>
  <c r="H299" i="1"/>
  <c r="H308" i="1"/>
  <c r="H316" i="1"/>
  <c r="H333" i="1"/>
  <c r="H366" i="1"/>
  <c r="H371" i="1"/>
  <c r="H53" i="1"/>
  <c r="H114" i="1"/>
  <c r="H256" i="1"/>
  <c r="H9" i="1"/>
  <c r="H21" i="1"/>
  <c r="H40" i="1"/>
  <c r="H95" i="1"/>
  <c r="H102" i="1"/>
  <c r="H166" i="1"/>
  <c r="H195" i="1"/>
  <c r="H221" i="1"/>
  <c r="H228" i="1"/>
  <c r="H237" i="1"/>
  <c r="H257" i="1"/>
  <c r="H266" i="1"/>
  <c r="H334" i="1"/>
  <c r="H340" i="1"/>
  <c r="H354" i="1"/>
  <c r="H361" i="1"/>
  <c r="H367" i="1"/>
  <c r="H374" i="1"/>
  <c r="H378" i="1"/>
  <c r="H10" i="1"/>
  <c r="H18" i="1"/>
  <c r="H22" i="1"/>
  <c r="H33" i="1"/>
  <c r="H37" i="1"/>
  <c r="H41" i="1"/>
  <c r="H54" i="1"/>
  <c r="H55" i="1"/>
  <c r="H61" i="1"/>
  <c r="H73" i="1"/>
  <c r="H85" i="1"/>
  <c r="H87" i="1"/>
  <c r="H96" i="1"/>
  <c r="H121" i="1"/>
  <c r="H124" i="1"/>
  <c r="H135" i="1"/>
  <c r="H154" i="1"/>
  <c r="H167" i="1"/>
  <c r="H172" i="1"/>
  <c r="H174" i="1"/>
  <c r="H258" i="1"/>
  <c r="H275" i="1"/>
  <c r="H282" i="1"/>
  <c r="H291" i="1"/>
  <c r="H300" i="1"/>
  <c r="H302" i="1"/>
  <c r="H309" i="1"/>
  <c r="H317" i="1"/>
  <c r="H341" i="1"/>
  <c r="H379" i="1"/>
  <c r="H42" i="1"/>
  <c r="H78" i="1"/>
  <c r="H79" i="1"/>
  <c r="H103" i="1"/>
  <c r="H134" i="1"/>
  <c r="H158" i="1"/>
  <c r="H183" i="1"/>
  <c r="H186" i="1"/>
  <c r="H198" i="1"/>
  <c r="H236" i="1"/>
  <c r="H241" i="1"/>
  <c r="H259" i="1"/>
  <c r="H267" i="1"/>
  <c r="H335" i="1"/>
  <c r="H338" i="1"/>
  <c r="H343" i="1"/>
  <c r="H344" i="1"/>
  <c r="H347" i="1"/>
  <c r="H355" i="1"/>
  <c r="H368" i="1"/>
  <c r="H380" i="1"/>
  <c r="H381" i="1"/>
  <c r="H382" i="1"/>
  <c r="H383" i="1"/>
  <c r="H384" i="1"/>
  <c r="H385" i="1"/>
  <c r="H386" i="1"/>
  <c r="H387" i="1"/>
  <c r="H388" i="1"/>
  <c r="H389" i="1"/>
  <c r="H390" i="1"/>
  <c r="H391" i="1"/>
  <c r="H392" i="1"/>
  <c r="H393" i="1"/>
  <c r="H395" i="1" l="1"/>
  <c r="I13" i="3" s="1"/>
  <c r="I15" i="3" s="1"/>
  <c r="I19" i="3" s="1"/>
</calcChain>
</file>

<file path=xl/sharedStrings.xml><?xml version="1.0" encoding="utf-8"?>
<sst xmlns="http://schemas.openxmlformats.org/spreadsheetml/2006/main" count="2026" uniqueCount="446">
  <si>
    <t>EPV</t>
  </si>
  <si>
    <t>Code</t>
  </si>
  <si>
    <t>Activiteit</t>
  </si>
  <si>
    <t>Prijs per eenheid</t>
  </si>
  <si>
    <t>Gemeentehuis</t>
  </si>
  <si>
    <t>p</t>
  </si>
  <si>
    <t>POST</t>
  </si>
  <si>
    <t>0000.360.00V</t>
  </si>
  <si>
    <t>Beheersplan logboek legionellapreventie</t>
  </si>
  <si>
    <t>0000.360.00X</t>
  </si>
  <si>
    <t>Monstername legionellapreventie</t>
  </si>
  <si>
    <t>0000.421.00T</t>
  </si>
  <si>
    <t>5121.144.00B</t>
  </si>
  <si>
    <t>Service gasketel 80-100kW (wand) (ketel 1)</t>
  </si>
  <si>
    <t>STK</t>
  </si>
  <si>
    <t>Service gasketel 80-100kW (wand) (ketel 2)</t>
  </si>
  <si>
    <t>Service gasketel 80-100kW (wand) (ketel 3)</t>
  </si>
  <si>
    <t>Service gasketel 80-100kW (wand) (ketel 4)</t>
  </si>
  <si>
    <t>5211.100.00C</t>
  </si>
  <si>
    <t>Reinigen leiding waterafvoer binnen</t>
  </si>
  <si>
    <t>M1</t>
  </si>
  <si>
    <t>5211.200.00C</t>
  </si>
  <si>
    <t>Reinigen leiding hemelwaterafvoer binnen</t>
  </si>
  <si>
    <t>5211.300.00C</t>
  </si>
  <si>
    <t>Reinigen leiding grijswatersysteem binnen</t>
  </si>
  <si>
    <t>5216.120.00B</t>
  </si>
  <si>
    <t>Service pompinstallatie grijswatersysteem (fontein buiten)</t>
  </si>
  <si>
    <t>5236.100.00B</t>
  </si>
  <si>
    <t>Service afvoerpomp afvalwater</t>
  </si>
  <si>
    <t>5236.300.00B</t>
  </si>
  <si>
    <t>Service vuilwaterpomp afvalwater</t>
  </si>
  <si>
    <t>5240.100.00X</t>
  </si>
  <si>
    <t>Algemeen onderhoud leiding gecombineerde riolering</t>
  </si>
  <si>
    <t>5314.201.00B</t>
  </si>
  <si>
    <t>Service drukverhoging hydrofoorinstallatie 1 pomp toerengeregeld</t>
  </si>
  <si>
    <t>5321.204.00B</t>
  </si>
  <si>
    <t>Service voorraadboiler elektrisch 80 liter</t>
  </si>
  <si>
    <t>5321.206.00B</t>
  </si>
  <si>
    <t>Service voorraadboiler elektrisch 150 liter</t>
  </si>
  <si>
    <t>5410.100.00D</t>
  </si>
  <si>
    <t>Keuring leiding brandstofinstallatie gas</t>
  </si>
  <si>
    <t>5512.130.00B</t>
  </si>
  <si>
    <t>Service split systeem VRF (X1)</t>
  </si>
  <si>
    <t>Service split systeem VRF (X2)</t>
  </si>
  <si>
    <t>5512.130.00D</t>
  </si>
  <si>
    <t>Keuring split systeem VRV (X1)</t>
  </si>
  <si>
    <t>Keuring split systeem VRV (X2)</t>
  </si>
  <si>
    <t>5513.111.00B</t>
  </si>
  <si>
    <t>Service computair koeling DX &lt;20kW</t>
  </si>
  <si>
    <t>Service computair koeling DX &lt;20kW (toestel: 114914-005)</t>
  </si>
  <si>
    <t>Service computair koeling DX &lt;20kW (toestel: 114914-015)</t>
  </si>
  <si>
    <t>5513.111.00D</t>
  </si>
  <si>
    <t>Keuring computair DX &lt;20kW</t>
  </si>
  <si>
    <t>5513.113.00B</t>
  </si>
  <si>
    <t>Service computair koeling DX 30-40kW</t>
  </si>
  <si>
    <t>5513.113.00D</t>
  </si>
  <si>
    <t>Keuring computair DX 30-40kW</t>
  </si>
  <si>
    <t>5520.410.00B</t>
  </si>
  <si>
    <t>Service luchtgekoelde condensor &lt;20kW</t>
  </si>
  <si>
    <t>5531.110.00C</t>
  </si>
  <si>
    <t>Reinigen leiding gekoeld water en appendages</t>
  </si>
  <si>
    <t>5613.100.70B</t>
  </si>
  <si>
    <t>Service vloerverwarming verdeler</t>
  </si>
  <si>
    <t>5721.230.00B</t>
  </si>
  <si>
    <t>Service centrifugaal ventilator</t>
  </si>
  <si>
    <t>5731.210.00B</t>
  </si>
  <si>
    <t>Service boxventilator/warmteterugwinning</t>
  </si>
  <si>
    <t>5751.100.00C</t>
  </si>
  <si>
    <t>Reinigen luchtkanalen inclusief ornament</t>
  </si>
  <si>
    <t>5771.222.00B</t>
  </si>
  <si>
    <t>Service luchtbehandelingskast toevoer V 0,6-1,4m3/s (toevoerventilator raadzaal)</t>
  </si>
  <si>
    <t>5771.411.00B</t>
  </si>
  <si>
    <t>Service luchtafvoerkast &lt;0,6m3/s (afzuigventilator toiletten)</t>
  </si>
  <si>
    <t>5771.412.00B</t>
  </si>
  <si>
    <t>Service luchtafvoerkast 0,6-1,4m3/s (afzuigventilator raadzaal)</t>
  </si>
  <si>
    <t>5771.620.00B</t>
  </si>
  <si>
    <t>Service nakoeler</t>
  </si>
  <si>
    <t>5771.852.00B</t>
  </si>
  <si>
    <t>Service luchtbehandelingskast toevoer/afvoer V + WTW 0,6-1,4m3/s (LBH korte vleugel)</t>
  </si>
  <si>
    <t>5771.883.00B</t>
  </si>
  <si>
    <t>Service luchtbehandelingskast toevoer/afvoer VK + WTW 1,4-2,8m3/s (LBH lange vleugel)</t>
  </si>
  <si>
    <t>5820.100.00B</t>
  </si>
  <si>
    <t>Service centrale regelkast klimaat (energie-efficiëntiecontroller)</t>
  </si>
  <si>
    <t>5820.100.70B</t>
  </si>
  <si>
    <t>Service onderstation regeling klimaat</t>
  </si>
  <si>
    <t>6111.212.00B</t>
  </si>
  <si>
    <t>Service UPS installatie statisch 0,5-2kVA</t>
  </si>
  <si>
    <t>6221.300.00B</t>
  </si>
  <si>
    <t>Service emergency-power-off installatie (energie-efficiëntiecontroller)</t>
  </si>
  <si>
    <t>6221.420.00B</t>
  </si>
  <si>
    <t>Service elektrische verwarming ribbenbuiskachel</t>
  </si>
  <si>
    <t>6311.301.00C</t>
  </si>
  <si>
    <t>Reinigen armatuur</t>
  </si>
  <si>
    <t>Reinigen armatuur (LED)</t>
  </si>
  <si>
    <t>6324.100.00B</t>
  </si>
  <si>
    <t>Service calamiteiten decentraal</t>
  </si>
  <si>
    <t>6324.100.00X</t>
  </si>
  <si>
    <t>Accuset calamiteiten decentraal</t>
  </si>
  <si>
    <t>e</t>
  </si>
  <si>
    <t>5751.100.00J</t>
  </si>
  <si>
    <t>Reinigen (éénmalig) luchtkanalen inclusief ornament</t>
  </si>
  <si>
    <t>5771.411.00V</t>
  </si>
  <si>
    <t>Vervangen luchtafvoerkast &lt;0,6m3/s (afzuigventilator toiletten)</t>
  </si>
  <si>
    <t>9063.290.00V</t>
  </si>
  <si>
    <t>Vervangen terreinverlichting armatuur diverse</t>
  </si>
  <si>
    <t>v</t>
  </si>
  <si>
    <t>5211.100.00L</t>
  </si>
  <si>
    <t>Vervangen leiding waterafvoer binnen</t>
  </si>
  <si>
    <t>5211.200.00L</t>
  </si>
  <si>
    <t>Vervangen leiding hemelwaterafvoer binnen</t>
  </si>
  <si>
    <t>5211.300.00L</t>
  </si>
  <si>
    <t>Vervangen leiding grijswatersysteem binnen</t>
  </si>
  <si>
    <t>5236.100.00L</t>
  </si>
  <si>
    <t>Vervangen afvoerpomp afvalwater</t>
  </si>
  <si>
    <t>5236.300.00L</t>
  </si>
  <si>
    <t>Vervangen vuilwaterpomp afvalwater</t>
  </si>
  <si>
    <t>5240.100.00L</t>
  </si>
  <si>
    <t>Vervangen leiding gecombineerde riolering</t>
  </si>
  <si>
    <t>5310.200.00L</t>
  </si>
  <si>
    <t>Vervangen leiding drinkwaterinstallatie</t>
  </si>
  <si>
    <t>5314.201.00L</t>
  </si>
  <si>
    <t>Vervangen drukverhoging hydrofoorinstallatie 1 pomp toerengeregeld</t>
  </si>
  <si>
    <t>5320.100.00L</t>
  </si>
  <si>
    <t>Vervangen leiding verwarmd tapwater</t>
  </si>
  <si>
    <t>5321.204.00L</t>
  </si>
  <si>
    <t>Vervangen voorraadboiler elektrisch 80 liter</t>
  </si>
  <si>
    <t>5321.206.00L</t>
  </si>
  <si>
    <t>Vervangen voorraadboiler elektrisch 150 liter</t>
  </si>
  <si>
    <t>5410.100.00L</t>
  </si>
  <si>
    <t>Vervangen leiding brandstofinstallatie gas</t>
  </si>
  <si>
    <t>5513.111.00L</t>
  </si>
  <si>
    <t>Vervangen computair koeling DX &lt;20kW (toestel: 114914-005)</t>
  </si>
  <si>
    <t>Vervangen computair koeling DX &lt;20kW (toestel: 114914-015)</t>
  </si>
  <si>
    <t>5513.113.00L</t>
  </si>
  <si>
    <t>Vervangen computair koeling DX 30-40kW</t>
  </si>
  <si>
    <t>5520.410.00L</t>
  </si>
  <si>
    <t>Vervangen luchtgekoelde condensor &lt;20kW</t>
  </si>
  <si>
    <t>5531.110.00L</t>
  </si>
  <si>
    <t>Vervangen leiding gekoeld water en appendages</t>
  </si>
  <si>
    <t>5610.100.00L</t>
  </si>
  <si>
    <t>Vervangen leiding CV/radiatoren/verwarmingslichamen</t>
  </si>
  <si>
    <t>5610.512.00L</t>
  </si>
  <si>
    <t>Vervangen regelklep/stelmotor warmtedistributie DN25</t>
  </si>
  <si>
    <t>5610.513.00L</t>
  </si>
  <si>
    <t>Vervangen regelklep/stelmotor warmtedistributie DN32</t>
  </si>
  <si>
    <t>5613.100.70L</t>
  </si>
  <si>
    <t>Vervangen vloerverwarming verdeler</t>
  </si>
  <si>
    <t>5721.170.00L</t>
  </si>
  <si>
    <t>Vervangen Kanaalventilator</t>
  </si>
  <si>
    <t>5721.230.00L</t>
  </si>
  <si>
    <t>Vervangen centrifugaal ventilator</t>
  </si>
  <si>
    <t>5751.100.00L</t>
  </si>
  <si>
    <t>Vervangen luchtkanalen inclusief ornament</t>
  </si>
  <si>
    <t>5771.222.00L</t>
  </si>
  <si>
    <t>Vervangen luchtbehandelingskast toevoer V 0,6-1,4m3/s (toevoerventilator raadzaal)</t>
  </si>
  <si>
    <t>5771.411.00L</t>
  </si>
  <si>
    <t>5771.412.00L</t>
  </si>
  <si>
    <t>Vervangen luchtafvoerkast 0,6-1,4m3/s (afzuigventilator raadzaal)</t>
  </si>
  <si>
    <t>6100.100.00L</t>
  </si>
  <si>
    <t>Vervangen centrale elektrische voorziening</t>
  </si>
  <si>
    <t>6111.212.00L</t>
  </si>
  <si>
    <t>Vervangen UPS installatie statisch 0,5-2kVA</t>
  </si>
  <si>
    <t>6111.212.00M</t>
  </si>
  <si>
    <t>Vervangen accuset UPS installatie statisch 0,5-2kVA</t>
  </si>
  <si>
    <t>6111.310.00L</t>
  </si>
  <si>
    <t>Vervangen omvormer photovoltaïsche panelen</t>
  </si>
  <si>
    <t>6151.216.00L</t>
  </si>
  <si>
    <t>Vervangen laagspanning verdeelinrichting &gt;40 groepen (L1)</t>
  </si>
  <si>
    <t>6311.400.00L</t>
  </si>
  <si>
    <t>6423.100.00L</t>
  </si>
  <si>
    <t>Vervangen radio-/mobilofooninstallatie</t>
  </si>
  <si>
    <t>Werf Groesbeek</t>
  </si>
  <si>
    <t>5111.101.00B</t>
  </si>
  <si>
    <t>Service heater direct gestookt &lt;30kW</t>
  </si>
  <si>
    <t>5121.142.00B</t>
  </si>
  <si>
    <t>Service gasketel 25-50kW (wand)</t>
  </si>
  <si>
    <t>5121.143.00B</t>
  </si>
  <si>
    <t>Service gasketel 50-80kW (wand)</t>
  </si>
  <si>
    <t>5151.110.01B</t>
  </si>
  <si>
    <t>Service warmtepomp lucht-water &lt;30kW</t>
  </si>
  <si>
    <t>5151.110.01D</t>
  </si>
  <si>
    <t>Keuring warmtepomp lucht - water &lt;30kW</t>
  </si>
  <si>
    <t>5420.300.00B</t>
  </si>
  <si>
    <t>Service persluchtcompressor</t>
  </si>
  <si>
    <t>5731.200.00B</t>
  </si>
  <si>
    <t>Service boxventilator</t>
  </si>
  <si>
    <t>5771.512.00B</t>
  </si>
  <si>
    <t>Service warmteterugwininstallatie balansventilator 0,6-1,4m3/s</t>
  </si>
  <si>
    <t>Reinigen armatuur (eerste verdieping + loods)</t>
  </si>
  <si>
    <t>5420.100.00L</t>
  </si>
  <si>
    <t>Vervangen leiding persluchtinstallatie</t>
  </si>
  <si>
    <t>5420.300.00L</t>
  </si>
  <si>
    <t>Vervangen persluchtcompressor</t>
  </si>
  <si>
    <t>5771.512.00L</t>
  </si>
  <si>
    <t>Vervangen warmteterugwininstallatie balansventilator 0,6-1,4m3/s</t>
  </si>
  <si>
    <t>Werf Beek</t>
  </si>
  <si>
    <t>P</t>
  </si>
  <si>
    <t>6431.100.00B</t>
  </si>
  <si>
    <t>Service CCTV installatie</t>
  </si>
  <si>
    <t>V</t>
  </si>
  <si>
    <t>5111.101.00L</t>
  </si>
  <si>
    <t>Vervangen heater direct gestookt &lt;30kW</t>
  </si>
  <si>
    <t>5126.122.00L</t>
  </si>
  <si>
    <t>Vervangen combiketel 25-50kW</t>
  </si>
  <si>
    <t>5322.102.00L</t>
  </si>
  <si>
    <t>Vervangen voorraadboiler indirect verwarmd 120 liter (200 liter)</t>
  </si>
  <si>
    <t>5610.411.00L</t>
  </si>
  <si>
    <t>Vervangen expansievat CV-installatie 18-25 liter</t>
  </si>
  <si>
    <t>5721.180.00L</t>
  </si>
  <si>
    <t>Vervangen stuwventilator (plafond ventilator)</t>
  </si>
  <si>
    <t>6324.100.00Z</t>
  </si>
  <si>
    <t>6324.200.00L</t>
  </si>
  <si>
    <t>Vervangen noodverlichtingarmatuur decentraal</t>
  </si>
  <si>
    <t>6324.300.00L</t>
  </si>
  <si>
    <t>Vervangen vluchtverlichtingarmatuur decentraal</t>
  </si>
  <si>
    <t>6431.100.00L</t>
  </si>
  <si>
    <t>Vervangen CCTV installatie</t>
  </si>
  <si>
    <t>E</t>
  </si>
  <si>
    <t>Dienstgebouw GRB</t>
  </si>
  <si>
    <t>6151.211.00L</t>
  </si>
  <si>
    <t>Vervangen laagspanning verdeelinrichting &lt;10 groepen</t>
  </si>
  <si>
    <t>6311.301.00L</t>
  </si>
  <si>
    <t>Vervangen armatuur</t>
  </si>
  <si>
    <t>Ontvangst- gebouw Heselenberg</t>
  </si>
  <si>
    <t>Sporthal Heuvelland</t>
  </si>
  <si>
    <t>6111.400.00B</t>
  </si>
  <si>
    <t>Service noodverlichtingsunit inclusief bekabeling</t>
  </si>
  <si>
    <t>6424.100.00B</t>
  </si>
  <si>
    <t>Service geluidsinstallatie</t>
  </si>
  <si>
    <t>5320.200.00L</t>
  </si>
  <si>
    <t>Vervangen pomp warm-tapwaterinstallatie</t>
  </si>
  <si>
    <t>5820.100.00L</t>
  </si>
  <si>
    <t>Vervangen centrale regelkast klimaat (bedieningspaneel beheerder)</t>
  </si>
  <si>
    <t>6111.400.00M</t>
  </si>
  <si>
    <t>Vervangen accuset noodverlichtingsunit inclusief bekabeling</t>
  </si>
  <si>
    <t>Sportzaal Biga</t>
  </si>
  <si>
    <t>Service gasketel 80-100kW (wand)</t>
  </si>
  <si>
    <t>5321.104.00B</t>
  </si>
  <si>
    <t>Service voorraadboiler direct verwarmd 300 liter</t>
  </si>
  <si>
    <t>5820.100.00V</t>
  </si>
  <si>
    <t>Vervangen centrale regelkast klimaat (RK2) (reviseren)</t>
  </si>
  <si>
    <t>5121.142.00L</t>
  </si>
  <si>
    <t>Vervangen gasketel 25-50kW (wand)</t>
  </si>
  <si>
    <t>5320.310.00L</t>
  </si>
  <si>
    <t>Vervangen centrale mengkraan</t>
  </si>
  <si>
    <t>6324.100.00L</t>
  </si>
  <si>
    <t>Vervangen calamiteiten decentraal</t>
  </si>
  <si>
    <t>Zwembad De Lubert</t>
  </si>
  <si>
    <t>6423.100.00B</t>
  </si>
  <si>
    <t>Service radio-/mobilofooninstallatie (protofoons)</t>
  </si>
  <si>
    <t>5334.140.00V</t>
  </si>
  <si>
    <t>Vervangen zwembad circulatiepomp (1-14_P7)</t>
  </si>
  <si>
    <t>6311.362.00V</t>
  </si>
  <si>
    <t>Vervangen armatuur SON-SOX-HQI (onderwaterverlichting)</t>
  </si>
  <si>
    <t>5334.110.10L</t>
  </si>
  <si>
    <t>Vervangen zwembad appendages diversen</t>
  </si>
  <si>
    <t>5334.120.00L</t>
  </si>
  <si>
    <t>Vervangen zwembad regeling (flowmeter)</t>
  </si>
  <si>
    <t>Vervangen zwembad regeling (instructiebad)</t>
  </si>
  <si>
    <t>Vervangen zwembad regeling (wedstrijdbad)</t>
  </si>
  <si>
    <t>5334.130.00L</t>
  </si>
  <si>
    <t>Vervangen zwembad haarvanger (bufferkelder I-bad)</t>
  </si>
  <si>
    <t>Vervangen zwembad haarvanger (bufferkelder W-bad)</t>
  </si>
  <si>
    <t>Vervangen zwembad haarvanger (instructie bad)</t>
  </si>
  <si>
    <t>Vervangen zwembad haarvanger (wedstrijdbad)</t>
  </si>
  <si>
    <t>5334.141.00K</t>
  </si>
  <si>
    <t>Reviseren zwembad badwaterpomp (1-3_P1)</t>
  </si>
  <si>
    <t>Reviseren zwembad badwaterpomp (1-7_P3)</t>
  </si>
  <si>
    <t>5334.160.00L</t>
  </si>
  <si>
    <t>Vervangen zwembad doseerpomp (chloorbleekloog)</t>
  </si>
  <si>
    <t>5334.170.00L</t>
  </si>
  <si>
    <t>Vervangen zwembad voorraadvat gevaarlijke stof</t>
  </si>
  <si>
    <t>Vervangen zwembad voorraadvat gevaarlijke stof (zwavelzuur)</t>
  </si>
  <si>
    <t>5334.290.00L</t>
  </si>
  <si>
    <t>Vervangen zwembad component (niveauregeling bufferkelder I-bad)</t>
  </si>
  <si>
    <t>Vervangen zwembad component (niveauregeling bufferkelder W-bad)</t>
  </si>
  <si>
    <t>5350.500.00L</t>
  </si>
  <si>
    <t>Vervangen regelkast waterbehandeling (regelkast)</t>
  </si>
  <si>
    <t>5610.620.00L</t>
  </si>
  <si>
    <t>Vervangen tegenstroom apparaat warmtedistributie buizenwisselaar (wedstrijdbad)</t>
  </si>
  <si>
    <t>5820.100.72L</t>
  </si>
  <si>
    <t>Vervangen centraal meld-/bedieningspaneel (badmeester)</t>
  </si>
  <si>
    <t>6151.111.00L</t>
  </si>
  <si>
    <t>Vervangen laagspanning hoofdverdeelinrichting &lt;10 groepen (onbekend)</t>
  </si>
  <si>
    <t>6424.100.00L</t>
  </si>
  <si>
    <t>Vervangen geluidsinstallatie</t>
  </si>
  <si>
    <t>6539.420.00L</t>
  </si>
  <si>
    <t>Vervangen oogdouche</t>
  </si>
  <si>
    <t>CC de Mallemolen</t>
  </si>
  <si>
    <t>5121.117.00B</t>
  </si>
  <si>
    <t>Service gasketel VR 170-240kW (staand)</t>
  </si>
  <si>
    <t>5121.117.00D</t>
  </si>
  <si>
    <t>Keuring gasketel VR 170-240kW (staand)</t>
  </si>
  <si>
    <t>5521.211.00B</t>
  </si>
  <si>
    <t>Service koelaggregaat DX &lt;30kW</t>
  </si>
  <si>
    <t>5521.211.00D</t>
  </si>
  <si>
    <t>Keuring koelaggregaat DX &lt;30kW</t>
  </si>
  <si>
    <t>5771.221.00B</t>
  </si>
  <si>
    <t>Service luchtbehandelingskast toevoer V &lt;0,6m3/s</t>
  </si>
  <si>
    <t>Service centrale regelkast klimaat</t>
  </si>
  <si>
    <t>5121.117.00L</t>
  </si>
  <si>
    <t>Vervangen gasketel VR 170-240kW (staand)</t>
  </si>
  <si>
    <t>5121.143.00L</t>
  </si>
  <si>
    <t>Vervangen gasketel 50-80kW (wand)</t>
  </si>
  <si>
    <t>5610.110.00L</t>
  </si>
  <si>
    <t>Vervangen warmtedistributie buffervat</t>
  </si>
  <si>
    <t>5610.312.00L</t>
  </si>
  <si>
    <t>Vervangen circulatiepomp warmtedistributie DN25</t>
  </si>
  <si>
    <t>5610.314.00L</t>
  </si>
  <si>
    <t>Vervangen circulatiepomp warmtedistributie DN40</t>
  </si>
  <si>
    <t>5610.315.00L</t>
  </si>
  <si>
    <t>Vervangen circulatiepomp warmtedistributie DN50</t>
  </si>
  <si>
    <t>Vervangen expansievat CV-installatie 18-25 liter (18 liter)</t>
  </si>
  <si>
    <t>5610.413.00L</t>
  </si>
  <si>
    <t>Vervangen expansievat CV-installatie 80 liter</t>
  </si>
  <si>
    <t>5610.415.00L</t>
  </si>
  <si>
    <t>Vervangen expansievat CV-installatie 140 liter</t>
  </si>
  <si>
    <t>5610.514.00L</t>
  </si>
  <si>
    <t>Vervangen regelklep/stelmotor warmtedistributie DN40</t>
  </si>
  <si>
    <t>5771.221.00L</t>
  </si>
  <si>
    <t>Vervangen luchtbehandelingskast toevoer V &lt;0,6m3/s</t>
  </si>
  <si>
    <t>5820.100.00K</t>
  </si>
  <si>
    <t>Reviseren centrale regelkast klimaat</t>
  </si>
  <si>
    <t>Reviseren centrale regelkast klimaat (RK1)</t>
  </si>
  <si>
    <t>Vervangen centrale regelkast klimaat</t>
  </si>
  <si>
    <t>Vervangen centrale regelkast klimaat (RK1)</t>
  </si>
  <si>
    <t>Vervangen centraal meld-/bedieningspaneel</t>
  </si>
  <si>
    <t>6151.112.00L</t>
  </si>
  <si>
    <t>Vervangen laagspanning hoofdverdeelinrichting 10-15 groepen (HVK)</t>
  </si>
  <si>
    <t>6151.213.00L</t>
  </si>
  <si>
    <t>Vervangen laagspanning verdeelinrichting 15-20 groepen</t>
  </si>
  <si>
    <t>Kloosterstraat 7-9</t>
  </si>
  <si>
    <t>5121.621.00B</t>
  </si>
  <si>
    <t>Service luchtverhitter indirect gestookt &lt;30kW (links)</t>
  </si>
  <si>
    <t>Service luchtverhitter indirect gestookt &lt;30kW (rechts)</t>
  </si>
  <si>
    <t>5323.110.00B</t>
  </si>
  <si>
    <t>Service keukengeiser</t>
  </si>
  <si>
    <t>5721.220.00B</t>
  </si>
  <si>
    <t>Service afzuigventilator</t>
  </si>
  <si>
    <t>6521.400.00B</t>
  </si>
  <si>
    <t>Service inbraaksignalering installatie</t>
  </si>
  <si>
    <t>6614.300.00B</t>
  </si>
  <si>
    <t>Service platformlift elektrisch</t>
  </si>
  <si>
    <t>t Venneke</t>
  </si>
  <si>
    <t>6221.410.00B</t>
  </si>
  <si>
    <t>Service elektrische verwarming plaatradiator</t>
  </si>
  <si>
    <t>Parkeergarage Bellevue</t>
  </si>
  <si>
    <t>5221.100.00C</t>
  </si>
  <si>
    <t>Reinigen leiding fecaliënafvoersysteem</t>
  </si>
  <si>
    <t>5236.200.00B</t>
  </si>
  <si>
    <t>Service dompelpomp afvalwater</t>
  </si>
  <si>
    <t>Service onderstation regeling klimaat (hellingbaan verwarming)</t>
  </si>
  <si>
    <t>5221.100.00L</t>
  </si>
  <si>
    <t>Vervangen leiding fecaliënafvoersysteem</t>
  </si>
  <si>
    <t>Reviseren centrale regelkast klimaat (RWA)</t>
  </si>
  <si>
    <t>Beheerdersgebouw MLG</t>
  </si>
  <si>
    <t>5126.121.00B</t>
  </si>
  <si>
    <t>Service combiketel &lt;25kW</t>
  </si>
  <si>
    <t>Gebouw Steense Gemeente</t>
  </si>
  <si>
    <t>5121.141.00B</t>
  </si>
  <si>
    <t>Service gasketel &lt;25kW (wand)</t>
  </si>
  <si>
    <t>5512.111.00B</t>
  </si>
  <si>
    <t>Service split systeem enkelvoudig &lt;3kW</t>
  </si>
  <si>
    <t>5512.111.00D</t>
  </si>
  <si>
    <t>Keuring split systeem enkelvoudig &lt;3kW</t>
  </si>
  <si>
    <t>5121.141.00L</t>
  </si>
  <si>
    <t>Vervangen gasketel &lt;25kW (wand)</t>
  </si>
  <si>
    <t>5512.111.00L</t>
  </si>
  <si>
    <t>Vervangen split systeem enkelvoudig &lt;3kW</t>
  </si>
  <si>
    <t>Loods Steense Gemeente</t>
  </si>
  <si>
    <t>Service pompinstallatie grijswatersysteem</t>
  </si>
  <si>
    <t>Sporthal De Duffelt</t>
  </si>
  <si>
    <t>Vervangen pomp warm-tapwaterinstallatie (DN 25)</t>
  </si>
  <si>
    <t>5321.105.00L</t>
  </si>
  <si>
    <t>Vervangen voorraadboiler direct verwarmd 500 liter (300 liter, links)</t>
  </si>
  <si>
    <t>Vervangen voorraadboiler direct verwarmd 500 liter (300 liter, rechts)</t>
  </si>
  <si>
    <t>Vervangen centrale regelkast klimaat (RK2)</t>
  </si>
  <si>
    <t>Kulturhus Den Ienloop</t>
  </si>
  <si>
    <t>5721.140.00L</t>
  </si>
  <si>
    <t>Vervangen wandventilator</t>
  </si>
  <si>
    <t>Vervangen laagspanning hoofdverdeelinrichting &lt;10 groepen (HKL)</t>
  </si>
  <si>
    <t>Beheerdersgebouw Millingen</t>
  </si>
  <si>
    <t>Parkeergarage Spoorlaan</t>
  </si>
  <si>
    <t>Sportzaal Morgenfit</t>
  </si>
  <si>
    <t>Service gasketel 50-80kW (wand) (ketel 1)</t>
  </si>
  <si>
    <t>Service gasketel 50-80kW (wand) (ketel 2)</t>
  </si>
  <si>
    <t>5310.300.00B</t>
  </si>
  <si>
    <t>Service legionella installatie</t>
  </si>
  <si>
    <t>Reinigen armatuur (overig)</t>
  </si>
  <si>
    <t>Reinigen armatuur (sporthal)</t>
  </si>
  <si>
    <t>6151.111.00V</t>
  </si>
  <si>
    <t>Vervangen laagspanning hoofdverdeelinrichting &lt;10 groepen</t>
  </si>
  <si>
    <t>5321.201.00L</t>
  </si>
  <si>
    <t>Vervangen voorraadboiler elektrisch &lt;30 liter</t>
  </si>
  <si>
    <t>5610.313.00L</t>
  </si>
  <si>
    <t>Vervangen circulatiepomp warmtedistributie DN32</t>
  </si>
  <si>
    <t>Vervangen armatuur (overig)</t>
  </si>
  <si>
    <t>Vervangen armatuur (sporthal)</t>
  </si>
  <si>
    <t>6311.401.00L</t>
  </si>
  <si>
    <t xml:space="preserve">Hoeveelheid </t>
  </si>
  <si>
    <t>Ondersteuning jaarlijkse wetgeving zwembad m.b.t. E&amp;W</t>
  </si>
  <si>
    <t>Vervangen led-lamp</t>
  </si>
  <si>
    <t>Vervangen led-lamp calamiteiten decentraal</t>
  </si>
  <si>
    <t>Vervangen led-lamp groepsremplace</t>
  </si>
  <si>
    <t>Gebouw</t>
  </si>
  <si>
    <t>Eenheid</t>
  </si>
  <si>
    <t>BVO (m2)</t>
  </si>
  <si>
    <t>Totaal Prijs A:</t>
  </si>
  <si>
    <t>Uurtarief vakman binnen kantooruren</t>
  </si>
  <si>
    <t>Uurtarief vakman buiten kantooruren</t>
  </si>
  <si>
    <t>Uurtarief projectleider binnen kantooruren</t>
  </si>
  <si>
    <t>Uurtarief Projectleider buiten kantooruren</t>
  </si>
  <si>
    <t>Uurtarief werkvoorbereider binnen kantooruren</t>
  </si>
  <si>
    <t>Uurtarief werkvoorbereider buiten kantooruren</t>
  </si>
  <si>
    <t>Uitvoeren van inspecties/keuringen en opstellen rapportages</t>
  </si>
  <si>
    <t xml:space="preserve">NEN 2767 (24 gebouwen; totaal 27.538 m2) </t>
  </si>
  <si>
    <t>SCIOS scope 1 (atmosferische verwarmingsketels en luchtverhitters) - 11 locaties</t>
  </si>
  <si>
    <t>SCIOS scope 2 (warmwaterketels &amp; luchtverhitters met ventilatorbrander) - 2 locaties</t>
  </si>
  <si>
    <t>SCIOS scope 7a (brandstofleidingen voor aardgas met een ontwerpdruk = 0,5 bar) - 11 locaties</t>
  </si>
  <si>
    <t>SCIOS scope 7b (brandstofleidingen voor aardgas met een ontwerpdruk &gt; 0,5 bar) - 11 locaties</t>
  </si>
  <si>
    <t>SCIOS scope 7c (brandstofleidingen voor olie) - 11 locaties</t>
  </si>
  <si>
    <t>SCIOS scope 8 (elektrische installaties) - 22 locaties</t>
  </si>
  <si>
    <t>Uurtarieven dagelijks onderhoud / oplossen klachten (elektra en werktuigbouwkundig)</t>
  </si>
  <si>
    <t>Hoeveelheid</t>
  </si>
  <si>
    <t>BVO(m2)</t>
  </si>
  <si>
    <t>NEN1006 keerklepcontrole - 12 locaties</t>
  </si>
  <si>
    <t>Inspectie brand- en rookwerende scheidingen - 2 locaties (zwembad + pakeergarage)</t>
  </si>
  <si>
    <t>NEN1014/NEN-EN-IEC 62305 (bliksem) - 5 locaties</t>
  </si>
  <si>
    <t>Locatie per keer</t>
  </si>
  <si>
    <t>Totaal</t>
  </si>
  <si>
    <t>uur</t>
  </si>
  <si>
    <t xml:space="preserve">Prijs/eenheid </t>
  </si>
  <si>
    <t xml:space="preserve">subtotaal: </t>
  </si>
  <si>
    <t>Totaal Prijs B:</t>
  </si>
  <si>
    <t>Naam inschrijver:</t>
  </si>
  <si>
    <t>Prijs A</t>
  </si>
  <si>
    <t>Prijs B</t>
  </si>
  <si>
    <t>Dagelijks onderhoud en inspecties/keuringen</t>
  </si>
  <si>
    <t>Bijlage 5     Prijzenblad E&amp;W-onderhoud gemeentelijk vastgoed</t>
  </si>
  <si>
    <t xml:space="preserve">Prijs A + B: </t>
  </si>
  <si>
    <t>Fictieve inschrijfsom:</t>
  </si>
  <si>
    <r>
      <t xml:space="preserve">Inschrijver wordt gevraagd de groen gearceerde velden in te vullen. 
</t>
    </r>
    <r>
      <rPr>
        <b/>
        <u/>
        <sz val="10"/>
        <color theme="1"/>
        <rFont val="Arial"/>
        <family val="2"/>
      </rPr>
      <t xml:space="preserve">Voor de prijsopgave geldt het volgende: </t>
    </r>
    <r>
      <rPr>
        <b/>
        <sz val="10"/>
        <color theme="1"/>
        <rFont val="Arial"/>
        <family val="2"/>
      </rPr>
      <t xml:space="preserve">
* Alle prijzen zijn exclusief btw; 
* Het uurtarief voor de "vakman" (zie tabbald Prijs A) is een gemiddeld tarief voor alle in te zetten soorten vakmannen, monteurs, specialisten en dergelijke; 
* Het opslagpercentage per deelopdracht betreft één algemeen totaalopslag voor alle soorten opslagen en/of kosten, zoals o.a. reiskosten, management, winst en risico, overleggen, et cetera. Opdrachtnemer kan dus geen andere kosten in rekening brengen. 
* Het opslagpercentage bedraagt maximaal 12%. Het invullen van een hoger percentage leidt tot een ongeldige inschrijving. 
</t>
    </r>
  </si>
  <si>
    <t xml:space="preserve">Opslagpercentage (max 12%): </t>
  </si>
  <si>
    <t>xxxx</t>
  </si>
  <si>
    <t xml:space="preserve">De hoeveelheden (rode kleur) welke vermeld staan bij de eenheid M1, zijn fictief en dienen enkel voor de bepaling van de fictieve inschrijfsom.
De overige aantallen zijn zo nauwkeurig mogelijk opgesomd. Inschrijver kan hier echter geen geen rechten aan ontlenen. </t>
  </si>
  <si>
    <t>Planmatig en preventief onderhoud (elementenlijst)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</si>
</sst>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7" x14ac:knownFonts="1">
    <font>
      <sz val="11"/>
      <color theme="1"/>
      <name val="Calibri"/>
      <family val="2"/>
      <scheme val="minor"/>
    </font>
    <font>
      <sz val="10"/>
      <color theme="1"/>
      <name val="Arial"/>
      <family val="2"/>
    </font>
    <font>
      <b/>
      <sz val="10"/>
      <color theme="1"/>
      <name val="Arial"/>
      <family val="2"/>
    </font>
    <font>
      <b/>
      <sz val="10"/>
      <color rgb="FFFF0000"/>
      <name val="Arial"/>
      <family val="2"/>
    </font>
    <font>
      <b/>
      <u/>
      <sz val="10"/>
      <color theme="1"/>
      <name val="Arial"/>
      <family val="2"/>
    </font>
    <font>
      <sz val="10"/>
      <color rgb="FFFF0000"/>
      <name val="Arial"/>
      <family val="2"/>
    </font>
    <font>
      <strike/>
      <sz val="10"/>
      <color rgb="FFFF0000"/>
      <name val="Arial"/>
      <family val="2"/>
    </font>
  </fonts>
  <fills count="6">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4999847407452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 fillId="0" borderId="0" xfId="0" applyFont="1"/>
    <xf numFmtId="0" fontId="1" fillId="0" borderId="0" xfId="0" applyFont="1" applyAlignment="1">
      <alignment horizontal="right" vertical="center"/>
    </xf>
    <xf numFmtId="44" fontId="1" fillId="0" borderId="0" xfId="0" applyNumberFormat="1" applyFont="1"/>
    <xf numFmtId="0" fontId="2" fillId="0" borderId="0" xfId="0" applyFont="1" applyAlignment="1">
      <alignment horizontal="center" vertical="center"/>
    </xf>
    <xf numFmtId="0" fontId="1" fillId="0" borderId="0" xfId="0" applyFont="1" applyAlignment="1">
      <alignment horizontal="left"/>
    </xf>
    <xf numFmtId="0" fontId="1" fillId="0" borderId="1" xfId="0" applyFont="1" applyBorder="1"/>
    <xf numFmtId="0" fontId="1" fillId="0" borderId="1" xfId="0" applyFont="1" applyBorder="1" applyAlignment="1">
      <alignment horizontal="right" vertical="center"/>
    </xf>
    <xf numFmtId="44" fontId="1" fillId="0" borderId="1" xfId="0" applyNumberFormat="1" applyFont="1" applyBorder="1"/>
    <xf numFmtId="0" fontId="2" fillId="0" borderId="1" xfId="0" applyFont="1" applyBorder="1"/>
    <xf numFmtId="3" fontId="1" fillId="0" borderId="1" xfId="0" applyNumberFormat="1" applyFont="1" applyBorder="1" applyAlignment="1">
      <alignment horizontal="right" vertical="center"/>
    </xf>
    <xf numFmtId="0" fontId="1" fillId="0" borderId="1" xfId="0" applyFont="1" applyBorder="1" applyAlignment="1">
      <alignment horizontal="center" vertical="center"/>
    </xf>
    <xf numFmtId="0" fontId="3" fillId="0" borderId="0" xfId="0" applyFont="1"/>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44" fontId="2" fillId="3" borderId="1" xfId="0" applyNumberFormat="1" applyFont="1" applyFill="1" applyBorder="1" applyAlignment="1">
      <alignment horizontal="left" vertical="center" wrapText="1"/>
    </xf>
    <xf numFmtId="44" fontId="2" fillId="3" borderId="1" xfId="0" applyNumberFormat="1" applyFont="1" applyFill="1" applyBorder="1" applyAlignment="1">
      <alignment horizontal="center" vertical="center"/>
    </xf>
    <xf numFmtId="44" fontId="2" fillId="3" borderId="1" xfId="0" applyNumberFormat="1" applyFont="1" applyFill="1" applyBorder="1"/>
    <xf numFmtId="0" fontId="2" fillId="0" borderId="1" xfId="0" applyFont="1" applyBorder="1" applyAlignment="1">
      <alignment vertical="center"/>
    </xf>
    <xf numFmtId="44" fontId="1" fillId="4" borderId="1" xfId="0" applyNumberFormat="1" applyFont="1" applyFill="1" applyBorder="1"/>
    <xf numFmtId="0" fontId="1" fillId="0" borderId="0" xfId="0" applyFont="1" applyAlignment="1">
      <alignment horizontal="center" vertical="center"/>
    </xf>
    <xf numFmtId="0" fontId="5" fillId="0" borderId="1" xfId="0" applyFont="1" applyBorder="1" applyAlignment="1">
      <alignment horizontal="center" vertical="center"/>
    </xf>
    <xf numFmtId="0" fontId="1" fillId="0" borderId="0" xfId="0" applyFont="1" applyAlignment="1">
      <alignment vertical="center"/>
    </xf>
    <xf numFmtId="44" fontId="1" fillId="0" borderId="1" xfId="0" applyNumberFormat="1" applyFont="1" applyBorder="1" applyAlignment="1">
      <alignment vertical="center"/>
    </xf>
    <xf numFmtId="44" fontId="2" fillId="2" borderId="1" xfId="0" applyNumberFormat="1" applyFont="1" applyFill="1" applyBorder="1" applyAlignment="1">
      <alignment vertical="center"/>
    </xf>
    <xf numFmtId="164" fontId="2" fillId="4" borderId="1" xfId="0" applyNumberFormat="1" applyFont="1" applyFill="1" applyBorder="1" applyAlignment="1">
      <alignment vertical="center"/>
    </xf>
    <xf numFmtId="0" fontId="6" fillId="0" borderId="1" xfId="0" applyFont="1" applyBorder="1"/>
    <xf numFmtId="0" fontId="6" fillId="0" borderId="1" xfId="0" applyFont="1" applyBorder="1" applyAlignment="1">
      <alignment horizontal="right" vertical="center"/>
    </xf>
    <xf numFmtId="44" fontId="1" fillId="5" borderId="1" xfId="0" applyNumberFormat="1" applyFont="1" applyFill="1" applyBorder="1"/>
    <xf numFmtId="0" fontId="1" fillId="5" borderId="1" xfId="0" applyFont="1" applyFill="1" applyBorder="1" applyAlignment="1">
      <alignment horizontal="center" vertical="center"/>
    </xf>
    <xf numFmtId="0" fontId="2" fillId="3" borderId="1" xfId="0" applyFont="1" applyFill="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1" xfId="0" applyFont="1" applyBorder="1" applyAlignment="1">
      <alignment horizontal="right" vertical="center"/>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0" xfId="0" applyFont="1" applyFill="1" applyAlignment="1">
      <alignment horizontal="left" vertical="top" wrapText="1"/>
    </xf>
    <xf numFmtId="0" fontId="2" fillId="3" borderId="9"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11"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1" xfId="0" applyFont="1" applyBorder="1" applyAlignment="1">
      <alignment horizontal="left" vertical="center"/>
    </xf>
    <xf numFmtId="0" fontId="2" fillId="4" borderId="1" xfId="0" applyFont="1" applyFill="1" applyBorder="1" applyAlignment="1">
      <alignment horizontal="center" vertical="center"/>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12"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3:V20"/>
  <sheetViews>
    <sheetView tabSelected="1" workbookViewId="0">
      <selection activeCell="E31" sqref="E31"/>
    </sheetView>
  </sheetViews>
  <sheetFormatPr defaultRowHeight="12.75" x14ac:dyDescent="0.2"/>
  <cols>
    <col min="1" max="4" width="9.140625" style="1"/>
    <col min="5" max="5" width="19.28515625" style="1" customWidth="1"/>
    <col min="6" max="6" width="10.85546875" style="1" customWidth="1"/>
    <col min="7" max="7" width="13.7109375" style="1" customWidth="1"/>
    <col min="8" max="8" width="9.140625" style="1"/>
    <col min="9" max="9" width="18.7109375" style="22" customWidth="1"/>
    <col min="10" max="16384" width="9.140625" style="1"/>
  </cols>
  <sheetData>
    <row r="3" spans="5:22" ht="30" customHeight="1" x14ac:dyDescent="0.2">
      <c r="E3" s="30" t="s">
        <v>438</v>
      </c>
      <c r="F3" s="30"/>
      <c r="G3" s="30"/>
      <c r="H3" s="30"/>
      <c r="I3" s="30"/>
    </row>
    <row r="6" spans="5:22" ht="29.25" customHeight="1" x14ac:dyDescent="0.2">
      <c r="E6" s="18" t="s">
        <v>434</v>
      </c>
      <c r="F6" s="45" t="s">
        <v>443</v>
      </c>
      <c r="G6" s="45"/>
      <c r="H6" s="45"/>
      <c r="I6" s="45"/>
      <c r="L6" s="35" t="s">
        <v>441</v>
      </c>
      <c r="M6" s="36"/>
      <c r="N6" s="36"/>
      <c r="O6" s="36"/>
      <c r="P6" s="36"/>
      <c r="Q6" s="36"/>
      <c r="R6" s="36"/>
      <c r="S6" s="36"/>
      <c r="T6" s="36"/>
      <c r="U6" s="36"/>
      <c r="V6" s="37"/>
    </row>
    <row r="7" spans="5:22" x14ac:dyDescent="0.2">
      <c r="L7" s="38"/>
      <c r="M7" s="39"/>
      <c r="N7" s="39"/>
      <c r="O7" s="39"/>
      <c r="P7" s="39"/>
      <c r="Q7" s="39"/>
      <c r="R7" s="39"/>
      <c r="S7" s="39"/>
      <c r="T7" s="39"/>
      <c r="U7" s="39"/>
      <c r="V7" s="40"/>
    </row>
    <row r="8" spans="5:22" x14ac:dyDescent="0.2">
      <c r="L8" s="38"/>
      <c r="M8" s="39"/>
      <c r="N8" s="39"/>
      <c r="O8" s="39"/>
      <c r="P8" s="39"/>
      <c r="Q8" s="39"/>
      <c r="R8" s="39"/>
      <c r="S8" s="39"/>
      <c r="T8" s="39"/>
      <c r="U8" s="39"/>
      <c r="V8" s="40"/>
    </row>
    <row r="9" spans="5:22" x14ac:dyDescent="0.2">
      <c r="L9" s="38"/>
      <c r="M9" s="39"/>
      <c r="N9" s="39"/>
      <c r="O9" s="39"/>
      <c r="P9" s="39"/>
      <c r="Q9" s="39"/>
      <c r="R9" s="39"/>
      <c r="S9" s="39"/>
      <c r="T9" s="39"/>
      <c r="U9" s="39"/>
      <c r="V9" s="40"/>
    </row>
    <row r="10" spans="5:22" x14ac:dyDescent="0.2">
      <c r="L10" s="38"/>
      <c r="M10" s="39"/>
      <c r="N10" s="39"/>
      <c r="O10" s="39"/>
      <c r="P10" s="39"/>
      <c r="Q10" s="39"/>
      <c r="R10" s="39"/>
      <c r="S10" s="39"/>
      <c r="T10" s="39"/>
      <c r="U10" s="39"/>
      <c r="V10" s="40"/>
    </row>
    <row r="11" spans="5:22" x14ac:dyDescent="0.2">
      <c r="L11" s="38"/>
      <c r="M11" s="39"/>
      <c r="N11" s="39"/>
      <c r="O11" s="39"/>
      <c r="P11" s="39"/>
      <c r="Q11" s="39"/>
      <c r="R11" s="39"/>
      <c r="S11" s="39"/>
      <c r="T11" s="39"/>
      <c r="U11" s="39"/>
      <c r="V11" s="40"/>
    </row>
    <row r="12" spans="5:22" ht="20.100000000000001" customHeight="1" x14ac:dyDescent="0.2">
      <c r="E12" s="44" t="s">
        <v>437</v>
      </c>
      <c r="F12" s="44"/>
      <c r="G12" s="44"/>
      <c r="H12" s="11" t="s">
        <v>435</v>
      </c>
      <c r="I12" s="23">
        <f>'Prijs A'!J31</f>
        <v>0</v>
      </c>
      <c r="L12" s="38"/>
      <c r="M12" s="39"/>
      <c r="N12" s="39"/>
      <c r="O12" s="39"/>
      <c r="P12" s="39"/>
      <c r="Q12" s="39"/>
      <c r="R12" s="39"/>
      <c r="S12" s="39"/>
      <c r="T12" s="39"/>
      <c r="U12" s="39"/>
      <c r="V12" s="40"/>
    </row>
    <row r="13" spans="5:22" ht="20.100000000000001" customHeight="1" x14ac:dyDescent="0.2">
      <c r="E13" s="44" t="s">
        <v>445</v>
      </c>
      <c r="F13" s="44"/>
      <c r="G13" s="44"/>
      <c r="H13" s="11" t="s">
        <v>436</v>
      </c>
      <c r="I13" s="23">
        <f>'Prijs B'!H395</f>
        <v>0</v>
      </c>
      <c r="L13" s="38"/>
      <c r="M13" s="39"/>
      <c r="N13" s="39"/>
      <c r="O13" s="39"/>
      <c r="P13" s="39"/>
      <c r="Q13" s="39"/>
      <c r="R13" s="39"/>
      <c r="S13" s="39"/>
      <c r="T13" s="39"/>
      <c r="U13" s="39"/>
      <c r="V13" s="40"/>
    </row>
    <row r="14" spans="5:22" ht="20.100000000000001" customHeight="1" x14ac:dyDescent="0.2">
      <c r="E14" s="31"/>
      <c r="F14" s="32"/>
      <c r="G14" s="32"/>
      <c r="H14" s="32"/>
      <c r="I14" s="33"/>
      <c r="L14" s="38"/>
      <c r="M14" s="39"/>
      <c r="N14" s="39"/>
      <c r="O14" s="39"/>
      <c r="P14" s="39"/>
      <c r="Q14" s="39"/>
      <c r="R14" s="39"/>
      <c r="S14" s="39"/>
      <c r="T14" s="39"/>
      <c r="U14" s="39"/>
      <c r="V14" s="40"/>
    </row>
    <row r="15" spans="5:22" ht="20.100000000000001" customHeight="1" x14ac:dyDescent="0.2">
      <c r="E15" s="34" t="s">
        <v>439</v>
      </c>
      <c r="F15" s="34"/>
      <c r="G15" s="34"/>
      <c r="H15" s="34"/>
      <c r="I15" s="24">
        <f>I12+I13</f>
        <v>0</v>
      </c>
      <c r="L15" s="38"/>
      <c r="M15" s="39"/>
      <c r="N15" s="39"/>
      <c r="O15" s="39"/>
      <c r="P15" s="39"/>
      <c r="Q15" s="39"/>
      <c r="R15" s="39"/>
      <c r="S15" s="39"/>
      <c r="T15" s="39"/>
      <c r="U15" s="39"/>
      <c r="V15" s="40"/>
    </row>
    <row r="16" spans="5:22" ht="20.100000000000001" customHeight="1" x14ac:dyDescent="0.2">
      <c r="L16" s="38"/>
      <c r="M16" s="39"/>
      <c r="N16" s="39"/>
      <c r="O16" s="39"/>
      <c r="P16" s="39"/>
      <c r="Q16" s="39"/>
      <c r="R16" s="39"/>
      <c r="S16" s="39"/>
      <c r="T16" s="39"/>
      <c r="U16" s="39"/>
      <c r="V16" s="40"/>
    </row>
    <row r="17" spans="5:22" ht="20.100000000000001" customHeight="1" x14ac:dyDescent="0.2">
      <c r="E17" s="34" t="s">
        <v>442</v>
      </c>
      <c r="F17" s="34"/>
      <c r="G17" s="34"/>
      <c r="H17" s="34"/>
      <c r="I17" s="25">
        <v>0</v>
      </c>
      <c r="L17" s="38"/>
      <c r="M17" s="39"/>
      <c r="N17" s="39"/>
      <c r="O17" s="39"/>
      <c r="P17" s="39"/>
      <c r="Q17" s="39"/>
      <c r="R17" s="39"/>
      <c r="S17" s="39"/>
      <c r="T17" s="39"/>
      <c r="U17" s="39"/>
      <c r="V17" s="40"/>
    </row>
    <row r="18" spans="5:22" ht="20.100000000000001" customHeight="1" x14ac:dyDescent="0.2">
      <c r="L18" s="38"/>
      <c r="M18" s="39"/>
      <c r="N18" s="39"/>
      <c r="O18" s="39"/>
      <c r="P18" s="39"/>
      <c r="Q18" s="39"/>
      <c r="R18" s="39"/>
      <c r="S18" s="39"/>
      <c r="T18" s="39"/>
      <c r="U18" s="39"/>
      <c r="V18" s="40"/>
    </row>
    <row r="19" spans="5:22" ht="20.100000000000001" customHeight="1" x14ac:dyDescent="0.2">
      <c r="E19" s="34" t="s">
        <v>440</v>
      </c>
      <c r="F19" s="34"/>
      <c r="G19" s="34"/>
      <c r="H19" s="34"/>
      <c r="I19" s="24">
        <f>(I15*I17)+I15</f>
        <v>0</v>
      </c>
      <c r="L19" s="41"/>
      <c r="M19" s="42"/>
      <c r="N19" s="42"/>
      <c r="O19" s="42"/>
      <c r="P19" s="42"/>
      <c r="Q19" s="42"/>
      <c r="R19" s="42"/>
      <c r="S19" s="42"/>
      <c r="T19" s="42"/>
      <c r="U19" s="42"/>
      <c r="V19" s="43"/>
    </row>
    <row r="20" spans="5:22" ht="20.100000000000001" customHeight="1" x14ac:dyDescent="0.2"/>
  </sheetData>
  <sheetProtection algorithmName="SHA-512" hashValue="MpJh7CHnRMBgZiVgkS4a3nDLpK3tn63urHCZS8SwN8JvDMSQfM+BZ/DIik1nSQE2Kc2PwY7BETITCAUe1w2T2Q==" saltValue="IzZiHapPz50pAAP8ao+3cw==" spinCount="100000" sheet="1" objects="1" scenarios="1"/>
  <protectedRanges>
    <protectedRange sqref="I17" name="Bereik2"/>
    <protectedRange sqref="F6:I6" name="Bereik1"/>
  </protectedRanges>
  <mergeCells count="9">
    <mergeCell ref="E3:I3"/>
    <mergeCell ref="E14:I14"/>
    <mergeCell ref="E17:H17"/>
    <mergeCell ref="E19:H19"/>
    <mergeCell ref="L6:V19"/>
    <mergeCell ref="E12:G12"/>
    <mergeCell ref="E13:G13"/>
    <mergeCell ref="E15:H15"/>
    <mergeCell ref="F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7:J31"/>
  <sheetViews>
    <sheetView zoomScaleNormal="100" workbookViewId="0">
      <selection activeCell="H32" sqref="H32"/>
    </sheetView>
  </sheetViews>
  <sheetFormatPr defaultRowHeight="12.75" x14ac:dyDescent="0.2"/>
  <cols>
    <col min="1" max="4" width="9.140625" style="1"/>
    <col min="5" max="5" width="80.140625" style="1" bestFit="1" customWidth="1"/>
    <col min="6" max="6" width="14.42578125" style="1" bestFit="1" customWidth="1"/>
    <col min="7" max="7" width="12.85546875" style="1" customWidth="1"/>
    <col min="8" max="10" width="15.7109375" style="1" customWidth="1"/>
    <col min="11" max="16384" width="9.140625" style="1"/>
  </cols>
  <sheetData>
    <row r="7" spans="5:10" x14ac:dyDescent="0.2">
      <c r="E7" s="12" t="s">
        <v>422</v>
      </c>
    </row>
    <row r="8" spans="5:10" x14ac:dyDescent="0.2">
      <c r="E8" s="6"/>
      <c r="F8" s="13" t="s">
        <v>405</v>
      </c>
      <c r="G8" s="13" t="s">
        <v>423</v>
      </c>
      <c r="H8" s="13" t="s">
        <v>431</v>
      </c>
      <c r="I8" s="13" t="s">
        <v>429</v>
      </c>
    </row>
    <row r="9" spans="5:10" x14ac:dyDescent="0.2">
      <c r="E9" s="6" t="s">
        <v>408</v>
      </c>
      <c r="F9" s="11" t="s">
        <v>430</v>
      </c>
      <c r="G9" s="6">
        <v>3500</v>
      </c>
      <c r="H9" s="19">
        <v>0</v>
      </c>
      <c r="I9" s="8">
        <f>G9*H9</f>
        <v>0</v>
      </c>
    </row>
    <row r="10" spans="5:10" x14ac:dyDescent="0.2">
      <c r="E10" s="6" t="s">
        <v>409</v>
      </c>
      <c r="F10" s="11" t="s">
        <v>430</v>
      </c>
      <c r="G10" s="6">
        <v>100</v>
      </c>
      <c r="H10" s="19">
        <v>0</v>
      </c>
      <c r="I10" s="8">
        <f t="shared" ref="I10:I14" si="0">G10*H10</f>
        <v>0</v>
      </c>
    </row>
    <row r="11" spans="5:10" x14ac:dyDescent="0.2">
      <c r="E11" s="6" t="s">
        <v>410</v>
      </c>
      <c r="F11" s="11" t="s">
        <v>430</v>
      </c>
      <c r="G11" s="6">
        <v>200</v>
      </c>
      <c r="H11" s="19">
        <v>0</v>
      </c>
      <c r="I11" s="8">
        <f t="shared" si="0"/>
        <v>0</v>
      </c>
    </row>
    <row r="12" spans="5:10" x14ac:dyDescent="0.2">
      <c r="E12" s="6" t="s">
        <v>411</v>
      </c>
      <c r="F12" s="11" t="s">
        <v>430</v>
      </c>
      <c r="G12" s="6">
        <v>25</v>
      </c>
      <c r="H12" s="19">
        <v>0</v>
      </c>
      <c r="I12" s="8">
        <f t="shared" si="0"/>
        <v>0</v>
      </c>
    </row>
    <row r="13" spans="5:10" x14ac:dyDescent="0.2">
      <c r="E13" s="6" t="s">
        <v>412</v>
      </c>
      <c r="F13" s="11" t="s">
        <v>430</v>
      </c>
      <c r="G13" s="6">
        <v>750</v>
      </c>
      <c r="H13" s="19">
        <v>0</v>
      </c>
      <c r="I13" s="8">
        <f t="shared" si="0"/>
        <v>0</v>
      </c>
    </row>
    <row r="14" spans="5:10" x14ac:dyDescent="0.2">
      <c r="E14" s="6" t="s">
        <v>413</v>
      </c>
      <c r="F14" s="11" t="s">
        <v>430</v>
      </c>
      <c r="G14" s="6">
        <v>50</v>
      </c>
      <c r="H14" s="19">
        <v>0</v>
      </c>
      <c r="I14" s="8">
        <f t="shared" si="0"/>
        <v>0</v>
      </c>
    </row>
    <row r="15" spans="5:10" x14ac:dyDescent="0.2">
      <c r="I15" s="2" t="s">
        <v>432</v>
      </c>
      <c r="J15" s="3">
        <f>SUM(I9:I14)</f>
        <v>0</v>
      </c>
    </row>
    <row r="17" spans="5:10" x14ac:dyDescent="0.2">
      <c r="E17" s="12" t="s">
        <v>414</v>
      </c>
    </row>
    <row r="18" spans="5:10" x14ac:dyDescent="0.2">
      <c r="E18" s="9"/>
      <c r="F18" s="13" t="s">
        <v>405</v>
      </c>
      <c r="G18" s="13" t="s">
        <v>423</v>
      </c>
      <c r="H18" s="13" t="s">
        <v>431</v>
      </c>
      <c r="I18" s="13" t="s">
        <v>429</v>
      </c>
    </row>
    <row r="19" spans="5:10" x14ac:dyDescent="0.2">
      <c r="E19" s="6" t="s">
        <v>415</v>
      </c>
      <c r="F19" s="6" t="s">
        <v>424</v>
      </c>
      <c r="G19" s="10">
        <v>27538</v>
      </c>
      <c r="H19" s="19">
        <v>0</v>
      </c>
      <c r="I19" s="8">
        <f>G19*H19</f>
        <v>0</v>
      </c>
    </row>
    <row r="20" spans="5:10" x14ac:dyDescent="0.2">
      <c r="E20" s="6" t="s">
        <v>425</v>
      </c>
      <c r="F20" s="6" t="s">
        <v>428</v>
      </c>
      <c r="G20" s="10">
        <v>12</v>
      </c>
      <c r="H20" s="19">
        <v>0</v>
      </c>
      <c r="I20" s="8">
        <f t="shared" ref="I20:I28" si="1">G20*H20</f>
        <v>0</v>
      </c>
    </row>
    <row r="21" spans="5:10" x14ac:dyDescent="0.2">
      <c r="E21" s="6" t="s">
        <v>427</v>
      </c>
      <c r="F21" s="6" t="s">
        <v>428</v>
      </c>
      <c r="G21" s="10">
        <v>5</v>
      </c>
      <c r="H21" s="19">
        <v>0</v>
      </c>
      <c r="I21" s="8">
        <f t="shared" si="1"/>
        <v>0</v>
      </c>
    </row>
    <row r="22" spans="5:10" x14ac:dyDescent="0.2">
      <c r="E22" s="6" t="s">
        <v>426</v>
      </c>
      <c r="F22" s="6" t="s">
        <v>428</v>
      </c>
      <c r="G22" s="10">
        <v>2</v>
      </c>
      <c r="H22" s="19">
        <v>0</v>
      </c>
      <c r="I22" s="8">
        <f t="shared" si="1"/>
        <v>0</v>
      </c>
    </row>
    <row r="23" spans="5:10" x14ac:dyDescent="0.2">
      <c r="E23" s="6" t="s">
        <v>416</v>
      </c>
      <c r="F23" s="6" t="s">
        <v>428</v>
      </c>
      <c r="G23" s="10">
        <v>11</v>
      </c>
      <c r="H23" s="19">
        <v>0</v>
      </c>
      <c r="I23" s="8">
        <f t="shared" si="1"/>
        <v>0</v>
      </c>
    </row>
    <row r="24" spans="5:10" x14ac:dyDescent="0.2">
      <c r="E24" s="6" t="s">
        <v>417</v>
      </c>
      <c r="F24" s="6" t="s">
        <v>428</v>
      </c>
      <c r="G24" s="10">
        <v>2</v>
      </c>
      <c r="H24" s="19">
        <v>0</v>
      </c>
      <c r="I24" s="8">
        <f t="shared" si="1"/>
        <v>0</v>
      </c>
    </row>
    <row r="25" spans="5:10" x14ac:dyDescent="0.2">
      <c r="E25" s="6" t="s">
        <v>418</v>
      </c>
      <c r="F25" s="6" t="s">
        <v>428</v>
      </c>
      <c r="G25" s="10">
        <v>11</v>
      </c>
      <c r="H25" s="19">
        <v>0</v>
      </c>
      <c r="I25" s="8">
        <f t="shared" si="1"/>
        <v>0</v>
      </c>
    </row>
    <row r="26" spans="5:10" x14ac:dyDescent="0.2">
      <c r="E26" s="6" t="s">
        <v>419</v>
      </c>
      <c r="F26" s="6" t="s">
        <v>428</v>
      </c>
      <c r="G26" s="10">
        <v>11</v>
      </c>
      <c r="H26" s="19">
        <v>0</v>
      </c>
      <c r="I26" s="8">
        <f t="shared" si="1"/>
        <v>0</v>
      </c>
    </row>
    <row r="27" spans="5:10" x14ac:dyDescent="0.2">
      <c r="E27" s="6" t="s">
        <v>420</v>
      </c>
      <c r="F27" s="6" t="s">
        <v>428</v>
      </c>
      <c r="G27" s="10">
        <v>11</v>
      </c>
      <c r="H27" s="19">
        <v>0</v>
      </c>
      <c r="I27" s="8">
        <f t="shared" si="1"/>
        <v>0</v>
      </c>
    </row>
    <row r="28" spans="5:10" x14ac:dyDescent="0.2">
      <c r="E28" s="6" t="s">
        <v>421</v>
      </c>
      <c r="F28" s="6" t="s">
        <v>428</v>
      </c>
      <c r="G28" s="10">
        <v>22</v>
      </c>
      <c r="H28" s="19">
        <v>0</v>
      </c>
      <c r="I28" s="8">
        <f t="shared" si="1"/>
        <v>0</v>
      </c>
    </row>
    <row r="29" spans="5:10" x14ac:dyDescent="0.2">
      <c r="I29" s="2" t="s">
        <v>432</v>
      </c>
      <c r="J29" s="3">
        <f>SUM(I19:I28)</f>
        <v>0</v>
      </c>
    </row>
    <row r="31" spans="5:10" x14ac:dyDescent="0.2">
      <c r="I31" s="13" t="s">
        <v>433</v>
      </c>
      <c r="J31" s="17">
        <f>J15+J29</f>
        <v>0</v>
      </c>
    </row>
  </sheetData>
  <sheetProtection algorithmName="SHA-512" hashValue="Ft89rcGm3d2k8PSLmy0d64Gyh2zYiOKxLfrup9kMxDIzSUOBcqrMkIakCyCMPn9dnHjY4FZkzET5VG85770ufA==" saltValue="R3NF7ePZNQQKymu+gXAlcw==" spinCount="100000" sheet="1" objects="1" scenarios="1"/>
  <protectedRanges>
    <protectedRange sqref="H19:H28" name="Bereik2"/>
    <protectedRange sqref="H9:H14" name="Bereik1"/>
  </protectedRange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95"/>
  <sheetViews>
    <sheetView topLeftCell="C9" zoomScale="120" zoomScaleNormal="120" workbookViewId="0">
      <selection activeCell="J381" sqref="J381"/>
    </sheetView>
  </sheetViews>
  <sheetFormatPr defaultRowHeight="12.75" x14ac:dyDescent="0.2"/>
  <cols>
    <col min="1" max="1" width="30.7109375" style="1" bestFit="1" customWidth="1"/>
    <col min="2" max="2" width="9.140625" style="1"/>
    <col min="3" max="3" width="17" style="1" customWidth="1"/>
    <col min="4" max="4" width="81.85546875" style="1" bestFit="1" customWidth="1"/>
    <col min="5" max="5" width="12.42578125" style="2" customWidth="1"/>
    <col min="6" max="6" width="16.85546875" style="20" customWidth="1"/>
    <col min="7" max="7" width="15.7109375" style="3" customWidth="1"/>
    <col min="8" max="8" width="20.7109375" style="1" customWidth="1"/>
    <col min="9" max="16384" width="9.140625" style="1"/>
  </cols>
  <sheetData>
    <row r="1" spans="1:14" s="5" customFormat="1" ht="25.5" x14ac:dyDescent="0.2">
      <c r="A1" s="14" t="s">
        <v>404</v>
      </c>
      <c r="B1" s="14" t="s">
        <v>0</v>
      </c>
      <c r="C1" s="14" t="s">
        <v>1</v>
      </c>
      <c r="D1" s="14" t="s">
        <v>2</v>
      </c>
      <c r="E1" s="14" t="s">
        <v>405</v>
      </c>
      <c r="F1" s="13" t="s">
        <v>399</v>
      </c>
      <c r="G1" s="15" t="s">
        <v>3</v>
      </c>
      <c r="H1" s="14" t="s">
        <v>429</v>
      </c>
    </row>
    <row r="2" spans="1:14" s="4" customFormat="1" x14ac:dyDescent="0.2">
      <c r="A2" s="6" t="s">
        <v>288</v>
      </c>
      <c r="B2" s="6" t="s">
        <v>217</v>
      </c>
      <c r="C2" s="6" t="s">
        <v>96</v>
      </c>
      <c r="D2" s="6" t="s">
        <v>97</v>
      </c>
      <c r="E2" s="7" t="s">
        <v>14</v>
      </c>
      <c r="F2" s="11">
        <v>65</v>
      </c>
      <c r="G2" s="19">
        <v>0</v>
      </c>
      <c r="H2" s="8">
        <f t="shared" ref="H2:H65" si="0">F2*G2</f>
        <v>0</v>
      </c>
    </row>
    <row r="3" spans="1:14" x14ac:dyDescent="0.2">
      <c r="A3" s="6" t="s">
        <v>4</v>
      </c>
      <c r="B3" s="6" t="s">
        <v>5</v>
      </c>
      <c r="C3" s="6" t="s">
        <v>96</v>
      </c>
      <c r="D3" s="6" t="s">
        <v>97</v>
      </c>
      <c r="E3" s="7" t="s">
        <v>14</v>
      </c>
      <c r="F3" s="11">
        <v>55</v>
      </c>
      <c r="G3" s="19">
        <v>0</v>
      </c>
      <c r="H3" s="8">
        <f t="shared" si="0"/>
        <v>0</v>
      </c>
    </row>
    <row r="4" spans="1:14" x14ac:dyDescent="0.2">
      <c r="A4" s="6" t="s">
        <v>377</v>
      </c>
      <c r="B4" s="6" t="s">
        <v>196</v>
      </c>
      <c r="C4" s="6" t="s">
        <v>96</v>
      </c>
      <c r="D4" s="6" t="s">
        <v>97</v>
      </c>
      <c r="E4" s="7" t="s">
        <v>14</v>
      </c>
      <c r="F4" s="11">
        <v>45</v>
      </c>
      <c r="G4" s="19">
        <v>0</v>
      </c>
      <c r="H4" s="8">
        <f t="shared" si="0"/>
        <v>0</v>
      </c>
    </row>
    <row r="5" spans="1:14" ht="12.75" customHeight="1" x14ac:dyDescent="0.2">
      <c r="A5" s="6" t="s">
        <v>346</v>
      </c>
      <c r="B5" s="6" t="s">
        <v>196</v>
      </c>
      <c r="C5" s="6" t="s">
        <v>96</v>
      </c>
      <c r="D5" s="6" t="s">
        <v>97</v>
      </c>
      <c r="E5" s="7" t="s">
        <v>14</v>
      </c>
      <c r="F5" s="11">
        <v>56</v>
      </c>
      <c r="G5" s="19">
        <v>0</v>
      </c>
      <c r="H5" s="8">
        <f t="shared" si="0"/>
        <v>0</v>
      </c>
      <c r="J5" s="46" t="s">
        <v>444</v>
      </c>
      <c r="K5" s="47"/>
      <c r="L5" s="47"/>
      <c r="M5" s="47"/>
      <c r="N5" s="48"/>
    </row>
    <row r="6" spans="1:14" x14ac:dyDescent="0.2">
      <c r="A6" s="6" t="s">
        <v>371</v>
      </c>
      <c r="B6" s="6" t="s">
        <v>196</v>
      </c>
      <c r="C6" s="6" t="s">
        <v>96</v>
      </c>
      <c r="D6" s="6" t="s">
        <v>97</v>
      </c>
      <c r="E6" s="7" t="s">
        <v>14</v>
      </c>
      <c r="F6" s="11">
        <v>27</v>
      </c>
      <c r="G6" s="19">
        <v>0</v>
      </c>
      <c r="H6" s="8">
        <f t="shared" si="0"/>
        <v>0</v>
      </c>
      <c r="J6" s="49"/>
      <c r="K6" s="50"/>
      <c r="L6" s="50"/>
      <c r="M6" s="50"/>
      <c r="N6" s="51"/>
    </row>
    <row r="7" spans="1:14" x14ac:dyDescent="0.2">
      <c r="A7" s="6" t="s">
        <v>224</v>
      </c>
      <c r="B7" s="6" t="s">
        <v>196</v>
      </c>
      <c r="C7" s="6" t="s">
        <v>96</v>
      </c>
      <c r="D7" s="6" t="s">
        <v>97</v>
      </c>
      <c r="E7" s="7" t="s">
        <v>14</v>
      </c>
      <c r="F7" s="11">
        <v>59</v>
      </c>
      <c r="G7" s="19">
        <v>0</v>
      </c>
      <c r="H7" s="8">
        <f t="shared" si="0"/>
        <v>0</v>
      </c>
      <c r="J7" s="49"/>
      <c r="K7" s="50"/>
      <c r="L7" s="50"/>
      <c r="M7" s="50"/>
      <c r="N7" s="51"/>
    </row>
    <row r="8" spans="1:14" x14ac:dyDescent="0.2">
      <c r="A8" s="6" t="s">
        <v>235</v>
      </c>
      <c r="B8" s="6" t="s">
        <v>196</v>
      </c>
      <c r="C8" s="6" t="s">
        <v>96</v>
      </c>
      <c r="D8" s="6" t="s">
        <v>97</v>
      </c>
      <c r="E8" s="7" t="s">
        <v>14</v>
      </c>
      <c r="F8" s="11">
        <v>15</v>
      </c>
      <c r="G8" s="19">
        <v>0</v>
      </c>
      <c r="H8" s="8">
        <f t="shared" si="0"/>
        <v>0</v>
      </c>
      <c r="J8" s="49"/>
      <c r="K8" s="50"/>
      <c r="L8" s="50"/>
      <c r="M8" s="50"/>
      <c r="N8" s="51"/>
    </row>
    <row r="9" spans="1:14" x14ac:dyDescent="0.2">
      <c r="A9" s="6" t="s">
        <v>195</v>
      </c>
      <c r="B9" s="6" t="s">
        <v>196</v>
      </c>
      <c r="C9" s="6" t="s">
        <v>96</v>
      </c>
      <c r="D9" s="6" t="s">
        <v>97</v>
      </c>
      <c r="E9" s="7" t="s">
        <v>14</v>
      </c>
      <c r="F9" s="11">
        <v>14</v>
      </c>
      <c r="G9" s="19">
        <v>0</v>
      </c>
      <c r="H9" s="8">
        <f t="shared" si="0"/>
        <v>0</v>
      </c>
      <c r="J9" s="49"/>
      <c r="K9" s="50"/>
      <c r="L9" s="50"/>
      <c r="M9" s="50"/>
      <c r="N9" s="51"/>
    </row>
    <row r="10" spans="1:14" x14ac:dyDescent="0.2">
      <c r="A10" s="6" t="s">
        <v>171</v>
      </c>
      <c r="B10" s="6" t="s">
        <v>5</v>
      </c>
      <c r="C10" s="6" t="s">
        <v>96</v>
      </c>
      <c r="D10" s="6" t="s">
        <v>97</v>
      </c>
      <c r="E10" s="7" t="s">
        <v>14</v>
      </c>
      <c r="F10" s="11">
        <v>24</v>
      </c>
      <c r="G10" s="19">
        <v>0</v>
      </c>
      <c r="H10" s="8">
        <f t="shared" si="0"/>
        <v>0</v>
      </c>
      <c r="J10" s="49"/>
      <c r="K10" s="50"/>
      <c r="L10" s="50"/>
      <c r="M10" s="50"/>
      <c r="N10" s="51"/>
    </row>
    <row r="11" spans="1:14" x14ac:dyDescent="0.2">
      <c r="A11" s="6" t="s">
        <v>355</v>
      </c>
      <c r="B11" s="6" t="s">
        <v>196</v>
      </c>
      <c r="C11" s="6" t="s">
        <v>31</v>
      </c>
      <c r="D11" s="6" t="s">
        <v>32</v>
      </c>
      <c r="E11" s="7" t="s">
        <v>20</v>
      </c>
      <c r="F11" s="21">
        <v>50</v>
      </c>
      <c r="G11" s="19">
        <v>0</v>
      </c>
      <c r="H11" s="8">
        <f t="shared" si="0"/>
        <v>0</v>
      </c>
      <c r="J11" s="49"/>
      <c r="K11" s="50"/>
      <c r="L11" s="50"/>
      <c r="M11" s="50"/>
      <c r="N11" s="51"/>
    </row>
    <row r="12" spans="1:14" x14ac:dyDescent="0.2">
      <c r="A12" s="6" t="s">
        <v>288</v>
      </c>
      <c r="B12" s="6" t="s">
        <v>196</v>
      </c>
      <c r="C12" s="6" t="s">
        <v>31</v>
      </c>
      <c r="D12" s="6" t="s">
        <v>32</v>
      </c>
      <c r="E12" s="7" t="s">
        <v>20</v>
      </c>
      <c r="F12" s="21">
        <v>50</v>
      </c>
      <c r="G12" s="19">
        <v>0</v>
      </c>
      <c r="H12" s="8">
        <f t="shared" si="0"/>
        <v>0</v>
      </c>
      <c r="J12" s="49"/>
      <c r="K12" s="50"/>
      <c r="L12" s="50"/>
      <c r="M12" s="50"/>
      <c r="N12" s="51"/>
    </row>
    <row r="13" spans="1:14" x14ac:dyDescent="0.2">
      <c r="A13" s="6" t="s">
        <v>358</v>
      </c>
      <c r="B13" s="6" t="s">
        <v>196</v>
      </c>
      <c r="C13" s="6" t="s">
        <v>31</v>
      </c>
      <c r="D13" s="6" t="s">
        <v>32</v>
      </c>
      <c r="E13" s="7" t="s">
        <v>20</v>
      </c>
      <c r="F13" s="21">
        <v>50</v>
      </c>
      <c r="G13" s="19">
        <v>0</v>
      </c>
      <c r="H13" s="8">
        <f t="shared" si="0"/>
        <v>0</v>
      </c>
      <c r="J13" s="49"/>
      <c r="K13" s="50"/>
      <c r="L13" s="50"/>
      <c r="M13" s="50"/>
      <c r="N13" s="51"/>
    </row>
    <row r="14" spans="1:14" x14ac:dyDescent="0.2">
      <c r="A14" s="6" t="s">
        <v>4</v>
      </c>
      <c r="B14" s="6" t="s">
        <v>5</v>
      </c>
      <c r="C14" s="6" t="s">
        <v>31</v>
      </c>
      <c r="D14" s="6" t="s">
        <v>32</v>
      </c>
      <c r="E14" s="7" t="s">
        <v>20</v>
      </c>
      <c r="F14" s="21">
        <v>50</v>
      </c>
      <c r="G14" s="19">
        <v>0</v>
      </c>
      <c r="H14" s="8">
        <f t="shared" si="0"/>
        <v>0</v>
      </c>
      <c r="J14" s="52"/>
      <c r="K14" s="53"/>
      <c r="L14" s="53"/>
      <c r="M14" s="53"/>
      <c r="N14" s="54"/>
    </row>
    <row r="15" spans="1:14" x14ac:dyDescent="0.2">
      <c r="A15" s="6" t="s">
        <v>331</v>
      </c>
      <c r="B15" s="6" t="s">
        <v>196</v>
      </c>
      <c r="C15" s="6" t="s">
        <v>31</v>
      </c>
      <c r="D15" s="6" t="s">
        <v>32</v>
      </c>
      <c r="E15" s="7" t="s">
        <v>20</v>
      </c>
      <c r="F15" s="21">
        <v>50</v>
      </c>
      <c r="G15" s="19">
        <v>0</v>
      </c>
      <c r="H15" s="8">
        <f t="shared" si="0"/>
        <v>0</v>
      </c>
    </row>
    <row r="16" spans="1:14" x14ac:dyDescent="0.2">
      <c r="A16" s="6" t="s">
        <v>235</v>
      </c>
      <c r="B16" s="6" t="s">
        <v>196</v>
      </c>
      <c r="C16" s="6" t="s">
        <v>31</v>
      </c>
      <c r="D16" s="6" t="s">
        <v>32</v>
      </c>
      <c r="E16" s="7" t="s">
        <v>20</v>
      </c>
      <c r="F16" s="21">
        <v>50</v>
      </c>
      <c r="G16" s="19">
        <v>0</v>
      </c>
      <c r="H16" s="8">
        <f t="shared" si="0"/>
        <v>0</v>
      </c>
    </row>
    <row r="17" spans="1:8" x14ac:dyDescent="0.2">
      <c r="A17" s="6" t="s">
        <v>383</v>
      </c>
      <c r="B17" s="6" t="s">
        <v>196</v>
      </c>
      <c r="C17" s="6" t="s">
        <v>31</v>
      </c>
      <c r="D17" s="6" t="s">
        <v>32</v>
      </c>
      <c r="E17" s="7" t="s">
        <v>20</v>
      </c>
      <c r="F17" s="21">
        <v>50</v>
      </c>
      <c r="G17" s="19">
        <v>0</v>
      </c>
      <c r="H17" s="8">
        <f t="shared" si="0"/>
        <v>0</v>
      </c>
    </row>
    <row r="18" spans="1:8" x14ac:dyDescent="0.2">
      <c r="A18" s="6" t="s">
        <v>171</v>
      </c>
      <c r="B18" s="6" t="s">
        <v>5</v>
      </c>
      <c r="C18" s="6" t="s">
        <v>31</v>
      </c>
      <c r="D18" s="6" t="s">
        <v>32</v>
      </c>
      <c r="E18" s="7" t="s">
        <v>20</v>
      </c>
      <c r="F18" s="21">
        <v>50</v>
      </c>
      <c r="G18" s="19">
        <v>0</v>
      </c>
      <c r="H18" s="8">
        <f t="shared" si="0"/>
        <v>0</v>
      </c>
    </row>
    <row r="19" spans="1:8" x14ac:dyDescent="0.2">
      <c r="A19" s="6" t="s">
        <v>4</v>
      </c>
      <c r="B19" s="6" t="s">
        <v>5</v>
      </c>
      <c r="C19" s="6" t="s">
        <v>7</v>
      </c>
      <c r="D19" s="6" t="s">
        <v>8</v>
      </c>
      <c r="E19" s="7" t="s">
        <v>6</v>
      </c>
      <c r="F19" s="11">
        <v>1</v>
      </c>
      <c r="G19" s="19">
        <v>0</v>
      </c>
      <c r="H19" s="8">
        <f t="shared" si="0"/>
        <v>0</v>
      </c>
    </row>
    <row r="20" spans="1:8" x14ac:dyDescent="0.2">
      <c r="A20" s="6" t="s">
        <v>224</v>
      </c>
      <c r="B20" s="6" t="s">
        <v>196</v>
      </c>
      <c r="C20" s="6" t="s">
        <v>7</v>
      </c>
      <c r="D20" s="6" t="s">
        <v>8</v>
      </c>
      <c r="E20" s="7" t="s">
        <v>6</v>
      </c>
      <c r="F20" s="11">
        <v>1</v>
      </c>
      <c r="G20" s="19">
        <v>0</v>
      </c>
      <c r="H20" s="8">
        <f t="shared" si="0"/>
        <v>0</v>
      </c>
    </row>
    <row r="21" spans="1:8" x14ac:dyDescent="0.2">
      <c r="A21" s="6" t="s">
        <v>195</v>
      </c>
      <c r="B21" s="6" t="s">
        <v>196</v>
      </c>
      <c r="C21" s="6" t="s">
        <v>7</v>
      </c>
      <c r="D21" s="6" t="s">
        <v>8</v>
      </c>
      <c r="E21" s="7" t="s">
        <v>6</v>
      </c>
      <c r="F21" s="11">
        <v>1</v>
      </c>
      <c r="G21" s="19">
        <v>0</v>
      </c>
      <c r="H21" s="8">
        <f t="shared" si="0"/>
        <v>0</v>
      </c>
    </row>
    <row r="22" spans="1:8" x14ac:dyDescent="0.2">
      <c r="A22" s="6" t="s">
        <v>171</v>
      </c>
      <c r="B22" s="6" t="s">
        <v>5</v>
      </c>
      <c r="C22" s="6" t="s">
        <v>7</v>
      </c>
      <c r="D22" s="6" t="s">
        <v>8</v>
      </c>
      <c r="E22" s="7" t="s">
        <v>6</v>
      </c>
      <c r="F22" s="11">
        <v>1</v>
      </c>
      <c r="G22" s="19">
        <v>0</v>
      </c>
      <c r="H22" s="8">
        <f t="shared" si="0"/>
        <v>0</v>
      </c>
    </row>
    <row r="23" spans="1:8" x14ac:dyDescent="0.2">
      <c r="A23" s="6" t="s">
        <v>4</v>
      </c>
      <c r="B23" s="6" t="s">
        <v>5</v>
      </c>
      <c r="C23" s="6" t="s">
        <v>51</v>
      </c>
      <c r="D23" s="6" t="s">
        <v>52</v>
      </c>
      <c r="E23" s="7" t="s">
        <v>14</v>
      </c>
      <c r="F23" s="11">
        <v>1</v>
      </c>
      <c r="G23" s="19">
        <v>0</v>
      </c>
      <c r="H23" s="8">
        <f t="shared" si="0"/>
        <v>0</v>
      </c>
    </row>
    <row r="24" spans="1:8" x14ac:dyDescent="0.2">
      <c r="A24" s="6" t="s">
        <v>4</v>
      </c>
      <c r="B24" s="6" t="s">
        <v>5</v>
      </c>
      <c r="C24" s="6" t="s">
        <v>55</v>
      </c>
      <c r="D24" s="6" t="s">
        <v>56</v>
      </c>
      <c r="E24" s="7" t="s">
        <v>14</v>
      </c>
      <c r="F24" s="11">
        <v>1</v>
      </c>
      <c r="G24" s="19">
        <v>0</v>
      </c>
      <c r="H24" s="8">
        <f t="shared" si="0"/>
        <v>0</v>
      </c>
    </row>
    <row r="25" spans="1:8" x14ac:dyDescent="0.2">
      <c r="A25" s="6" t="s">
        <v>288</v>
      </c>
      <c r="B25" s="6" t="s">
        <v>196</v>
      </c>
      <c r="C25" s="6" t="s">
        <v>291</v>
      </c>
      <c r="D25" s="6" t="s">
        <v>292</v>
      </c>
      <c r="E25" s="7" t="s">
        <v>14</v>
      </c>
      <c r="F25" s="11">
        <v>1</v>
      </c>
      <c r="G25" s="19">
        <v>0</v>
      </c>
      <c r="H25" s="8">
        <f t="shared" si="0"/>
        <v>0</v>
      </c>
    </row>
    <row r="26" spans="1:8" x14ac:dyDescent="0.2">
      <c r="A26" s="6" t="s">
        <v>288</v>
      </c>
      <c r="B26" s="6" t="s">
        <v>196</v>
      </c>
      <c r="C26" s="6" t="s">
        <v>295</v>
      </c>
      <c r="D26" s="6" t="s">
        <v>296</v>
      </c>
      <c r="E26" s="7" t="s">
        <v>14</v>
      </c>
      <c r="F26" s="11">
        <v>1</v>
      </c>
      <c r="G26" s="19">
        <v>0</v>
      </c>
      <c r="H26" s="8">
        <f t="shared" si="0"/>
        <v>0</v>
      </c>
    </row>
    <row r="27" spans="1:8" x14ac:dyDescent="0.2">
      <c r="A27" s="6" t="s">
        <v>355</v>
      </c>
      <c r="B27" s="6" t="s">
        <v>196</v>
      </c>
      <c r="C27" s="6" t="s">
        <v>39</v>
      </c>
      <c r="D27" s="6" t="s">
        <v>40</v>
      </c>
      <c r="E27" s="7" t="s">
        <v>20</v>
      </c>
      <c r="F27" s="21">
        <v>50</v>
      </c>
      <c r="G27" s="19">
        <v>0</v>
      </c>
      <c r="H27" s="8">
        <f t="shared" si="0"/>
        <v>0</v>
      </c>
    </row>
    <row r="28" spans="1:8" x14ac:dyDescent="0.2">
      <c r="A28" s="6" t="s">
        <v>288</v>
      </c>
      <c r="B28" s="6" t="s">
        <v>196</v>
      </c>
      <c r="C28" s="6" t="s">
        <v>39</v>
      </c>
      <c r="D28" s="6" t="s">
        <v>40</v>
      </c>
      <c r="E28" s="7" t="s">
        <v>20</v>
      </c>
      <c r="F28" s="21">
        <v>50</v>
      </c>
      <c r="G28" s="19">
        <v>0</v>
      </c>
      <c r="H28" s="8">
        <f t="shared" si="0"/>
        <v>0</v>
      </c>
    </row>
    <row r="29" spans="1:8" x14ac:dyDescent="0.2">
      <c r="A29" s="6" t="s">
        <v>4</v>
      </c>
      <c r="B29" s="6" t="s">
        <v>5</v>
      </c>
      <c r="C29" s="6" t="s">
        <v>39</v>
      </c>
      <c r="D29" s="6" t="s">
        <v>40</v>
      </c>
      <c r="E29" s="7" t="s">
        <v>20</v>
      </c>
      <c r="F29" s="21">
        <v>50</v>
      </c>
      <c r="G29" s="19">
        <v>0</v>
      </c>
      <c r="H29" s="8">
        <f t="shared" si="0"/>
        <v>0</v>
      </c>
    </row>
    <row r="30" spans="1:8" x14ac:dyDescent="0.2">
      <c r="A30" s="6" t="s">
        <v>331</v>
      </c>
      <c r="B30" s="6" t="s">
        <v>196</v>
      </c>
      <c r="C30" s="6" t="s">
        <v>39</v>
      </c>
      <c r="D30" s="6" t="s">
        <v>40</v>
      </c>
      <c r="E30" s="7" t="s">
        <v>20</v>
      </c>
      <c r="F30" s="21">
        <v>50</v>
      </c>
      <c r="G30" s="19">
        <v>0</v>
      </c>
      <c r="H30" s="8">
        <f t="shared" si="0"/>
        <v>0</v>
      </c>
    </row>
    <row r="31" spans="1:8" x14ac:dyDescent="0.2">
      <c r="A31" s="6" t="s">
        <v>235</v>
      </c>
      <c r="B31" s="6" t="s">
        <v>196</v>
      </c>
      <c r="C31" s="6" t="s">
        <v>39</v>
      </c>
      <c r="D31" s="6" t="s">
        <v>40</v>
      </c>
      <c r="E31" s="7" t="s">
        <v>20</v>
      </c>
      <c r="F31" s="21">
        <v>50</v>
      </c>
      <c r="G31" s="19">
        <v>0</v>
      </c>
      <c r="H31" s="8">
        <f t="shared" si="0"/>
        <v>0</v>
      </c>
    </row>
    <row r="32" spans="1:8" x14ac:dyDescent="0.2">
      <c r="A32" s="6" t="s">
        <v>383</v>
      </c>
      <c r="B32" s="6" t="s">
        <v>196</v>
      </c>
      <c r="C32" s="6" t="s">
        <v>39</v>
      </c>
      <c r="D32" s="6" t="s">
        <v>40</v>
      </c>
      <c r="E32" s="7" t="s">
        <v>20</v>
      </c>
      <c r="F32" s="21">
        <v>50</v>
      </c>
      <c r="G32" s="19">
        <v>0</v>
      </c>
      <c r="H32" s="8">
        <f t="shared" si="0"/>
        <v>0</v>
      </c>
    </row>
    <row r="33" spans="1:8" x14ac:dyDescent="0.2">
      <c r="A33" s="6" t="s">
        <v>171</v>
      </c>
      <c r="B33" s="6" t="s">
        <v>5</v>
      </c>
      <c r="C33" s="6" t="s">
        <v>39</v>
      </c>
      <c r="D33" s="6" t="s">
        <v>40</v>
      </c>
      <c r="E33" s="7" t="s">
        <v>20</v>
      </c>
      <c r="F33" s="21">
        <v>50</v>
      </c>
      <c r="G33" s="19">
        <v>0</v>
      </c>
      <c r="H33" s="8">
        <f t="shared" si="0"/>
        <v>0</v>
      </c>
    </row>
    <row r="34" spans="1:8" x14ac:dyDescent="0.2">
      <c r="A34" s="6" t="s">
        <v>358</v>
      </c>
      <c r="B34" s="6" t="s">
        <v>196</v>
      </c>
      <c r="C34" s="6" t="s">
        <v>363</v>
      </c>
      <c r="D34" s="6" t="s">
        <v>364</v>
      </c>
      <c r="E34" s="7" t="s">
        <v>14</v>
      </c>
      <c r="F34" s="11">
        <v>1</v>
      </c>
      <c r="G34" s="19">
        <v>0</v>
      </c>
      <c r="H34" s="8">
        <f t="shared" si="0"/>
        <v>0</v>
      </c>
    </row>
    <row r="35" spans="1:8" x14ac:dyDescent="0.2">
      <c r="A35" s="6" t="s">
        <v>4</v>
      </c>
      <c r="B35" s="6" t="s">
        <v>5</v>
      </c>
      <c r="C35" s="6" t="s">
        <v>44</v>
      </c>
      <c r="D35" s="6" t="s">
        <v>45</v>
      </c>
      <c r="E35" s="7" t="s">
        <v>14</v>
      </c>
      <c r="F35" s="11">
        <v>1</v>
      </c>
      <c r="G35" s="19">
        <v>0</v>
      </c>
      <c r="H35" s="8">
        <f t="shared" si="0"/>
        <v>0</v>
      </c>
    </row>
    <row r="36" spans="1:8" x14ac:dyDescent="0.2">
      <c r="A36" s="6" t="s">
        <v>4</v>
      </c>
      <c r="B36" s="6" t="s">
        <v>5</v>
      </c>
      <c r="C36" s="6" t="s">
        <v>44</v>
      </c>
      <c r="D36" s="6" t="s">
        <v>46</v>
      </c>
      <c r="E36" s="7" t="s">
        <v>14</v>
      </c>
      <c r="F36" s="11">
        <v>1</v>
      </c>
      <c r="G36" s="19">
        <v>0</v>
      </c>
      <c r="H36" s="8">
        <f t="shared" si="0"/>
        <v>0</v>
      </c>
    </row>
    <row r="37" spans="1:8" x14ac:dyDescent="0.2">
      <c r="A37" s="6" t="s">
        <v>171</v>
      </c>
      <c r="B37" s="6" t="s">
        <v>5</v>
      </c>
      <c r="C37" s="6" t="s">
        <v>180</v>
      </c>
      <c r="D37" s="6" t="s">
        <v>181</v>
      </c>
      <c r="E37" s="7" t="s">
        <v>14</v>
      </c>
      <c r="F37" s="11">
        <v>1</v>
      </c>
      <c r="G37" s="19">
        <v>0</v>
      </c>
      <c r="H37" s="8">
        <f t="shared" si="0"/>
        <v>0</v>
      </c>
    </row>
    <row r="38" spans="1:8" x14ac:dyDescent="0.2">
      <c r="A38" s="6" t="s">
        <v>4</v>
      </c>
      <c r="B38" s="6" t="s">
        <v>5</v>
      </c>
      <c r="C38" s="6" t="s">
        <v>9</v>
      </c>
      <c r="D38" s="6" t="s">
        <v>10</v>
      </c>
      <c r="E38" s="7" t="s">
        <v>6</v>
      </c>
      <c r="F38" s="11">
        <v>1</v>
      </c>
      <c r="G38" s="19">
        <v>0</v>
      </c>
      <c r="H38" s="8">
        <f t="shared" si="0"/>
        <v>0</v>
      </c>
    </row>
    <row r="39" spans="1:8" x14ac:dyDescent="0.2">
      <c r="A39" s="6" t="s">
        <v>224</v>
      </c>
      <c r="B39" s="6" t="s">
        <v>196</v>
      </c>
      <c r="C39" s="6" t="s">
        <v>9</v>
      </c>
      <c r="D39" s="6" t="s">
        <v>10</v>
      </c>
      <c r="E39" s="7" t="s">
        <v>6</v>
      </c>
      <c r="F39" s="11">
        <v>1</v>
      </c>
      <c r="G39" s="19">
        <v>0</v>
      </c>
      <c r="H39" s="8">
        <f t="shared" si="0"/>
        <v>0</v>
      </c>
    </row>
    <row r="40" spans="1:8" x14ac:dyDescent="0.2">
      <c r="A40" s="6" t="s">
        <v>195</v>
      </c>
      <c r="B40" s="6" t="s">
        <v>196</v>
      </c>
      <c r="C40" s="6" t="s">
        <v>9</v>
      </c>
      <c r="D40" s="6" t="s">
        <v>10</v>
      </c>
      <c r="E40" s="7" t="s">
        <v>6</v>
      </c>
      <c r="F40" s="11">
        <v>1</v>
      </c>
      <c r="G40" s="19">
        <v>0</v>
      </c>
      <c r="H40" s="8">
        <f t="shared" si="0"/>
        <v>0</v>
      </c>
    </row>
    <row r="41" spans="1:8" x14ac:dyDescent="0.2">
      <c r="A41" s="6" t="s">
        <v>171</v>
      </c>
      <c r="B41" s="6" t="s">
        <v>5</v>
      </c>
      <c r="C41" s="6" t="s">
        <v>9</v>
      </c>
      <c r="D41" s="6" t="s">
        <v>10</v>
      </c>
      <c r="E41" s="7" t="s">
        <v>6</v>
      </c>
      <c r="F41" s="11">
        <v>1</v>
      </c>
      <c r="G41" s="19">
        <v>0</v>
      </c>
      <c r="H41" s="8">
        <f t="shared" si="0"/>
        <v>0</v>
      </c>
    </row>
    <row r="42" spans="1:8" x14ac:dyDescent="0.2">
      <c r="A42" s="6" t="s">
        <v>247</v>
      </c>
      <c r="B42" s="6" t="s">
        <v>196</v>
      </c>
      <c r="C42" s="6" t="s">
        <v>11</v>
      </c>
      <c r="D42" s="6" t="s">
        <v>400</v>
      </c>
      <c r="E42" s="7" t="s">
        <v>6</v>
      </c>
      <c r="F42" s="11">
        <v>1</v>
      </c>
      <c r="G42" s="19">
        <v>0</v>
      </c>
      <c r="H42" s="8">
        <f t="shared" si="0"/>
        <v>0</v>
      </c>
    </row>
    <row r="43" spans="1:8" x14ac:dyDescent="0.2">
      <c r="A43" s="6" t="s">
        <v>4</v>
      </c>
      <c r="B43" s="6" t="s">
        <v>98</v>
      </c>
      <c r="C43" s="6" t="s">
        <v>99</v>
      </c>
      <c r="D43" s="6" t="s">
        <v>100</v>
      </c>
      <c r="E43" s="7" t="s">
        <v>6</v>
      </c>
      <c r="F43" s="11">
        <v>1</v>
      </c>
      <c r="G43" s="19">
        <v>0</v>
      </c>
      <c r="H43" s="8">
        <f t="shared" si="0"/>
        <v>0</v>
      </c>
    </row>
    <row r="44" spans="1:8" x14ac:dyDescent="0.2">
      <c r="A44" s="6" t="s">
        <v>355</v>
      </c>
      <c r="B44" s="6" t="s">
        <v>196</v>
      </c>
      <c r="C44" s="6" t="s">
        <v>91</v>
      </c>
      <c r="D44" s="6" t="s">
        <v>92</v>
      </c>
      <c r="E44" s="7" t="s">
        <v>406</v>
      </c>
      <c r="F44" s="11">
        <v>36</v>
      </c>
      <c r="G44" s="19">
        <v>0</v>
      </c>
      <c r="H44" s="8">
        <f t="shared" si="0"/>
        <v>0</v>
      </c>
    </row>
    <row r="45" spans="1:8" x14ac:dyDescent="0.2">
      <c r="A45" s="6" t="s">
        <v>288</v>
      </c>
      <c r="B45" s="6" t="s">
        <v>196</v>
      </c>
      <c r="C45" s="6" t="s">
        <v>91</v>
      </c>
      <c r="D45" s="6" t="s">
        <v>92</v>
      </c>
      <c r="E45" s="7" t="s">
        <v>406</v>
      </c>
      <c r="F45" s="11">
        <v>2809</v>
      </c>
      <c r="G45" s="19">
        <v>0</v>
      </c>
      <c r="H45" s="8">
        <f t="shared" si="0"/>
        <v>0</v>
      </c>
    </row>
    <row r="46" spans="1:8" x14ac:dyDescent="0.2">
      <c r="A46" s="6" t="s">
        <v>358</v>
      </c>
      <c r="B46" s="6" t="s">
        <v>196</v>
      </c>
      <c r="C46" s="6" t="s">
        <v>91</v>
      </c>
      <c r="D46" s="6" t="s">
        <v>92</v>
      </c>
      <c r="E46" s="7" t="s">
        <v>406</v>
      </c>
      <c r="F46" s="11">
        <v>60</v>
      </c>
      <c r="G46" s="19">
        <v>0</v>
      </c>
      <c r="H46" s="8">
        <f t="shared" si="0"/>
        <v>0</v>
      </c>
    </row>
    <row r="47" spans="1:8" x14ac:dyDescent="0.2">
      <c r="A47" s="6" t="s">
        <v>358</v>
      </c>
      <c r="B47" s="6" t="s">
        <v>196</v>
      </c>
      <c r="C47" s="6" t="s">
        <v>91</v>
      </c>
      <c r="D47" s="6" t="s">
        <v>92</v>
      </c>
      <c r="E47" s="7" t="s">
        <v>406</v>
      </c>
      <c r="F47" s="11">
        <v>36</v>
      </c>
      <c r="G47" s="19">
        <v>0</v>
      </c>
      <c r="H47" s="8">
        <f t="shared" si="0"/>
        <v>0</v>
      </c>
    </row>
    <row r="48" spans="1:8" x14ac:dyDescent="0.2">
      <c r="A48" s="6" t="s">
        <v>4</v>
      </c>
      <c r="B48" s="6" t="s">
        <v>5</v>
      </c>
      <c r="C48" s="6" t="s">
        <v>91</v>
      </c>
      <c r="D48" s="6" t="s">
        <v>92</v>
      </c>
      <c r="E48" s="7" t="s">
        <v>406</v>
      </c>
      <c r="F48" s="11">
        <v>4238</v>
      </c>
      <c r="G48" s="19">
        <v>0</v>
      </c>
      <c r="H48" s="8">
        <f t="shared" si="0"/>
        <v>0</v>
      </c>
    </row>
    <row r="49" spans="1:8" x14ac:dyDescent="0.2">
      <c r="A49" s="6" t="s">
        <v>331</v>
      </c>
      <c r="B49" s="6" t="s">
        <v>196</v>
      </c>
      <c r="C49" s="6" t="s">
        <v>91</v>
      </c>
      <c r="D49" s="6" t="s">
        <v>92</v>
      </c>
      <c r="E49" s="7" t="s">
        <v>406</v>
      </c>
      <c r="F49" s="11">
        <v>976</v>
      </c>
      <c r="G49" s="19">
        <v>0</v>
      </c>
      <c r="H49" s="8">
        <f t="shared" si="0"/>
        <v>0</v>
      </c>
    </row>
    <row r="50" spans="1:8" x14ac:dyDescent="0.2">
      <c r="A50" s="6" t="s">
        <v>369</v>
      </c>
      <c r="B50" s="6" t="s">
        <v>196</v>
      </c>
      <c r="C50" s="6" t="s">
        <v>91</v>
      </c>
      <c r="D50" s="6" t="s">
        <v>92</v>
      </c>
      <c r="E50" s="7" t="s">
        <v>406</v>
      </c>
      <c r="F50" s="11">
        <v>204</v>
      </c>
      <c r="G50" s="19">
        <v>0</v>
      </c>
      <c r="H50" s="8">
        <f t="shared" si="0"/>
        <v>0</v>
      </c>
    </row>
    <row r="51" spans="1:8" x14ac:dyDescent="0.2">
      <c r="A51" s="6" t="s">
        <v>346</v>
      </c>
      <c r="B51" s="6" t="s">
        <v>196</v>
      </c>
      <c r="C51" s="6" t="s">
        <v>91</v>
      </c>
      <c r="D51" s="6" t="s">
        <v>92</v>
      </c>
      <c r="E51" s="7" t="s">
        <v>406</v>
      </c>
      <c r="F51" s="11">
        <v>5100</v>
      </c>
      <c r="G51" s="19">
        <v>0</v>
      </c>
      <c r="H51" s="8">
        <f t="shared" si="0"/>
        <v>0</v>
      </c>
    </row>
    <row r="52" spans="1:8" x14ac:dyDescent="0.2">
      <c r="A52" s="6" t="s">
        <v>235</v>
      </c>
      <c r="B52" s="6" t="s">
        <v>196</v>
      </c>
      <c r="C52" s="6" t="s">
        <v>91</v>
      </c>
      <c r="D52" s="6" t="s">
        <v>92</v>
      </c>
      <c r="E52" s="7" t="s">
        <v>406</v>
      </c>
      <c r="F52" s="11">
        <v>901</v>
      </c>
      <c r="G52" s="19">
        <v>0</v>
      </c>
      <c r="H52" s="8">
        <f t="shared" si="0"/>
        <v>0</v>
      </c>
    </row>
    <row r="53" spans="1:8" x14ac:dyDescent="0.2">
      <c r="A53" s="6" t="s">
        <v>343</v>
      </c>
      <c r="B53" s="6" t="s">
        <v>196</v>
      </c>
      <c r="C53" s="6" t="s">
        <v>91</v>
      </c>
      <c r="D53" s="6" t="s">
        <v>92</v>
      </c>
      <c r="E53" s="7" t="s">
        <v>406</v>
      </c>
      <c r="F53" s="11">
        <v>64</v>
      </c>
      <c r="G53" s="19">
        <v>0</v>
      </c>
      <c r="H53" s="8">
        <f t="shared" si="0"/>
        <v>0</v>
      </c>
    </row>
    <row r="54" spans="1:8" x14ac:dyDescent="0.2">
      <c r="A54" s="6" t="s">
        <v>171</v>
      </c>
      <c r="B54" s="6" t="s">
        <v>5</v>
      </c>
      <c r="C54" s="6" t="s">
        <v>91</v>
      </c>
      <c r="D54" s="6" t="s">
        <v>92</v>
      </c>
      <c r="E54" s="7" t="s">
        <v>406</v>
      </c>
      <c r="F54" s="11">
        <v>423</v>
      </c>
      <c r="G54" s="19">
        <v>0</v>
      </c>
      <c r="H54" s="8">
        <f t="shared" si="0"/>
        <v>0</v>
      </c>
    </row>
    <row r="55" spans="1:8" x14ac:dyDescent="0.2">
      <c r="A55" s="6" t="s">
        <v>171</v>
      </c>
      <c r="B55" s="6" t="s">
        <v>5</v>
      </c>
      <c r="C55" s="6" t="s">
        <v>91</v>
      </c>
      <c r="D55" s="6" t="s">
        <v>188</v>
      </c>
      <c r="E55" s="7" t="s">
        <v>406</v>
      </c>
      <c r="F55" s="11">
        <v>1107</v>
      </c>
      <c r="G55" s="19">
        <v>0</v>
      </c>
      <c r="H55" s="8">
        <f t="shared" si="0"/>
        <v>0</v>
      </c>
    </row>
    <row r="56" spans="1:8" x14ac:dyDescent="0.2">
      <c r="A56" s="6" t="s">
        <v>4</v>
      </c>
      <c r="B56" s="6" t="s">
        <v>5</v>
      </c>
      <c r="C56" s="6" t="s">
        <v>91</v>
      </c>
      <c r="D56" s="6" t="s">
        <v>93</v>
      </c>
      <c r="E56" s="7" t="s">
        <v>406</v>
      </c>
      <c r="F56" s="11">
        <v>4238</v>
      </c>
      <c r="G56" s="19">
        <v>0</v>
      </c>
      <c r="H56" s="8">
        <f t="shared" si="0"/>
        <v>0</v>
      </c>
    </row>
    <row r="57" spans="1:8" x14ac:dyDescent="0.2">
      <c r="A57" s="6" t="s">
        <v>383</v>
      </c>
      <c r="B57" s="6" t="s">
        <v>196</v>
      </c>
      <c r="C57" s="6" t="s">
        <v>91</v>
      </c>
      <c r="D57" s="6" t="s">
        <v>388</v>
      </c>
      <c r="E57" s="7" t="s">
        <v>406</v>
      </c>
      <c r="F57" s="11">
        <v>630</v>
      </c>
      <c r="G57" s="19">
        <v>0</v>
      </c>
      <c r="H57" s="8">
        <f t="shared" si="0"/>
        <v>0</v>
      </c>
    </row>
    <row r="58" spans="1:8" x14ac:dyDescent="0.2">
      <c r="A58" s="6" t="s">
        <v>383</v>
      </c>
      <c r="B58" s="6" t="s">
        <v>196</v>
      </c>
      <c r="C58" s="6" t="s">
        <v>91</v>
      </c>
      <c r="D58" s="6" t="s">
        <v>389</v>
      </c>
      <c r="E58" s="7" t="s">
        <v>406</v>
      </c>
      <c r="F58" s="11">
        <v>490</v>
      </c>
      <c r="G58" s="19">
        <v>0</v>
      </c>
      <c r="H58" s="8">
        <f t="shared" si="0"/>
        <v>0</v>
      </c>
    </row>
    <row r="59" spans="1:8" x14ac:dyDescent="0.2">
      <c r="A59" s="6" t="s">
        <v>346</v>
      </c>
      <c r="B59" s="6" t="s">
        <v>196</v>
      </c>
      <c r="C59" s="6" t="s">
        <v>347</v>
      </c>
      <c r="D59" s="6" t="s">
        <v>348</v>
      </c>
      <c r="E59" s="7" t="s">
        <v>20</v>
      </c>
      <c r="F59" s="21">
        <v>50</v>
      </c>
      <c r="G59" s="19">
        <v>0</v>
      </c>
      <c r="H59" s="8">
        <f t="shared" si="0"/>
        <v>0</v>
      </c>
    </row>
    <row r="60" spans="1:8" x14ac:dyDescent="0.2">
      <c r="A60" s="6" t="s">
        <v>4</v>
      </c>
      <c r="B60" s="6" t="s">
        <v>5</v>
      </c>
      <c r="C60" s="6" t="s">
        <v>59</v>
      </c>
      <c r="D60" s="6" t="s">
        <v>60</v>
      </c>
      <c r="E60" s="7" t="s">
        <v>20</v>
      </c>
      <c r="F60" s="21">
        <v>50</v>
      </c>
      <c r="G60" s="19">
        <v>0</v>
      </c>
      <c r="H60" s="8">
        <f t="shared" si="0"/>
        <v>0</v>
      </c>
    </row>
    <row r="61" spans="1:8" x14ac:dyDescent="0.2">
      <c r="A61" s="6" t="s">
        <v>171</v>
      </c>
      <c r="B61" s="6" t="s">
        <v>5</v>
      </c>
      <c r="C61" s="6" t="s">
        <v>59</v>
      </c>
      <c r="D61" s="6" t="s">
        <v>60</v>
      </c>
      <c r="E61" s="7" t="s">
        <v>20</v>
      </c>
      <c r="F61" s="21">
        <v>50</v>
      </c>
      <c r="G61" s="19">
        <v>0</v>
      </c>
      <c r="H61" s="8">
        <f t="shared" si="0"/>
        <v>0</v>
      </c>
    </row>
    <row r="62" spans="1:8" x14ac:dyDescent="0.2">
      <c r="A62" s="6" t="s">
        <v>288</v>
      </c>
      <c r="B62" s="6" t="s">
        <v>196</v>
      </c>
      <c r="C62" s="6" t="s">
        <v>23</v>
      </c>
      <c r="D62" s="6" t="s">
        <v>24</v>
      </c>
      <c r="E62" s="7" t="s">
        <v>20</v>
      </c>
      <c r="F62" s="21">
        <v>50</v>
      </c>
      <c r="G62" s="19">
        <v>0</v>
      </c>
      <c r="H62" s="8">
        <f t="shared" si="0"/>
        <v>0</v>
      </c>
    </row>
    <row r="63" spans="1:8" x14ac:dyDescent="0.2">
      <c r="A63" s="6" t="s">
        <v>4</v>
      </c>
      <c r="B63" s="6" t="s">
        <v>5</v>
      </c>
      <c r="C63" s="6" t="s">
        <v>23</v>
      </c>
      <c r="D63" s="6" t="s">
        <v>24</v>
      </c>
      <c r="E63" s="7" t="s">
        <v>20</v>
      </c>
      <c r="F63" s="21">
        <v>50</v>
      </c>
      <c r="G63" s="19">
        <v>0</v>
      </c>
      <c r="H63" s="8">
        <f t="shared" si="0"/>
        <v>0</v>
      </c>
    </row>
    <row r="64" spans="1:8" x14ac:dyDescent="0.2">
      <c r="A64" s="6" t="s">
        <v>235</v>
      </c>
      <c r="B64" s="6" t="s">
        <v>196</v>
      </c>
      <c r="C64" s="6" t="s">
        <v>23</v>
      </c>
      <c r="D64" s="6" t="s">
        <v>24</v>
      </c>
      <c r="E64" s="7" t="s">
        <v>20</v>
      </c>
      <c r="F64" s="21">
        <v>50</v>
      </c>
      <c r="G64" s="19">
        <v>0</v>
      </c>
      <c r="H64" s="8">
        <f t="shared" si="0"/>
        <v>0</v>
      </c>
    </row>
    <row r="65" spans="1:8" x14ac:dyDescent="0.2">
      <c r="A65" s="6" t="s">
        <v>4</v>
      </c>
      <c r="B65" s="6" t="s">
        <v>5</v>
      </c>
      <c r="C65" s="6" t="s">
        <v>21</v>
      </c>
      <c r="D65" s="6" t="s">
        <v>22</v>
      </c>
      <c r="E65" s="7" t="s">
        <v>20</v>
      </c>
      <c r="F65" s="21">
        <v>50</v>
      </c>
      <c r="G65" s="19">
        <v>0</v>
      </c>
      <c r="H65" s="8">
        <f t="shared" si="0"/>
        <v>0</v>
      </c>
    </row>
    <row r="66" spans="1:8" x14ac:dyDescent="0.2">
      <c r="A66" s="6" t="s">
        <v>346</v>
      </c>
      <c r="B66" s="6" t="s">
        <v>196</v>
      </c>
      <c r="C66" s="6" t="s">
        <v>21</v>
      </c>
      <c r="D66" s="6" t="s">
        <v>22</v>
      </c>
      <c r="E66" s="7" t="s">
        <v>20</v>
      </c>
      <c r="F66" s="21">
        <v>50</v>
      </c>
      <c r="G66" s="19">
        <v>0</v>
      </c>
      <c r="H66" s="8">
        <f t="shared" ref="H66:H129" si="1">F66*G66</f>
        <v>0</v>
      </c>
    </row>
    <row r="67" spans="1:8" x14ac:dyDescent="0.2">
      <c r="A67" s="6" t="s">
        <v>383</v>
      </c>
      <c r="B67" s="6" t="s">
        <v>196</v>
      </c>
      <c r="C67" s="6" t="s">
        <v>21</v>
      </c>
      <c r="D67" s="6" t="s">
        <v>22</v>
      </c>
      <c r="E67" s="7" t="s">
        <v>20</v>
      </c>
      <c r="F67" s="21">
        <v>50</v>
      </c>
      <c r="G67" s="19">
        <v>0</v>
      </c>
      <c r="H67" s="8">
        <f t="shared" si="1"/>
        <v>0</v>
      </c>
    </row>
    <row r="68" spans="1:8" x14ac:dyDescent="0.2">
      <c r="A68" s="6" t="s">
        <v>288</v>
      </c>
      <c r="B68" s="6" t="s">
        <v>196</v>
      </c>
      <c r="C68" s="6" t="s">
        <v>18</v>
      </c>
      <c r="D68" s="6" t="s">
        <v>19</v>
      </c>
      <c r="E68" s="7" t="s">
        <v>20</v>
      </c>
      <c r="F68" s="21">
        <v>50</v>
      </c>
      <c r="G68" s="19">
        <v>0</v>
      </c>
      <c r="H68" s="8">
        <f t="shared" si="1"/>
        <v>0</v>
      </c>
    </row>
    <row r="69" spans="1:8" x14ac:dyDescent="0.2">
      <c r="A69" s="6" t="s">
        <v>358</v>
      </c>
      <c r="B69" s="6" t="s">
        <v>196</v>
      </c>
      <c r="C69" s="6" t="s">
        <v>18</v>
      </c>
      <c r="D69" s="6" t="s">
        <v>19</v>
      </c>
      <c r="E69" s="7" t="s">
        <v>20</v>
      </c>
      <c r="F69" s="21">
        <v>50</v>
      </c>
      <c r="G69" s="19">
        <v>0</v>
      </c>
      <c r="H69" s="8">
        <f t="shared" si="1"/>
        <v>0</v>
      </c>
    </row>
    <row r="70" spans="1:8" x14ac:dyDescent="0.2">
      <c r="A70" s="6" t="s">
        <v>4</v>
      </c>
      <c r="B70" s="6" t="s">
        <v>5</v>
      </c>
      <c r="C70" s="6" t="s">
        <v>18</v>
      </c>
      <c r="D70" s="6" t="s">
        <v>19</v>
      </c>
      <c r="E70" s="7" t="s">
        <v>20</v>
      </c>
      <c r="F70" s="21">
        <v>50</v>
      </c>
      <c r="G70" s="19">
        <v>0</v>
      </c>
      <c r="H70" s="8">
        <f t="shared" si="1"/>
        <v>0</v>
      </c>
    </row>
    <row r="71" spans="1:8" x14ac:dyDescent="0.2">
      <c r="A71" s="6" t="s">
        <v>331</v>
      </c>
      <c r="B71" s="6" t="s">
        <v>196</v>
      </c>
      <c r="C71" s="6" t="s">
        <v>18</v>
      </c>
      <c r="D71" s="6" t="s">
        <v>19</v>
      </c>
      <c r="E71" s="7" t="s">
        <v>20</v>
      </c>
      <c r="F71" s="21">
        <v>50</v>
      </c>
      <c r="G71" s="19">
        <v>0</v>
      </c>
      <c r="H71" s="8">
        <f t="shared" si="1"/>
        <v>0</v>
      </c>
    </row>
    <row r="72" spans="1:8" x14ac:dyDescent="0.2">
      <c r="A72" s="6" t="s">
        <v>235</v>
      </c>
      <c r="B72" s="6" t="s">
        <v>196</v>
      </c>
      <c r="C72" s="6" t="s">
        <v>18</v>
      </c>
      <c r="D72" s="6" t="s">
        <v>19</v>
      </c>
      <c r="E72" s="7" t="s">
        <v>20</v>
      </c>
      <c r="F72" s="21">
        <v>50</v>
      </c>
      <c r="G72" s="19">
        <v>0</v>
      </c>
      <c r="H72" s="8">
        <f t="shared" si="1"/>
        <v>0</v>
      </c>
    </row>
    <row r="73" spans="1:8" x14ac:dyDescent="0.2">
      <c r="A73" s="6" t="s">
        <v>171</v>
      </c>
      <c r="B73" s="6" t="s">
        <v>5</v>
      </c>
      <c r="C73" s="6" t="s">
        <v>18</v>
      </c>
      <c r="D73" s="6" t="s">
        <v>19</v>
      </c>
      <c r="E73" s="7" t="s">
        <v>20</v>
      </c>
      <c r="F73" s="21">
        <v>50</v>
      </c>
      <c r="G73" s="19">
        <v>0</v>
      </c>
      <c r="H73" s="8">
        <f t="shared" si="1"/>
        <v>0</v>
      </c>
    </row>
    <row r="74" spans="1:8" x14ac:dyDescent="0.2">
      <c r="A74" s="6" t="s">
        <v>4</v>
      </c>
      <c r="B74" s="6" t="s">
        <v>5</v>
      </c>
      <c r="C74" s="6" t="s">
        <v>67</v>
      </c>
      <c r="D74" s="6" t="s">
        <v>68</v>
      </c>
      <c r="E74" s="7" t="s">
        <v>6</v>
      </c>
      <c r="F74" s="11">
        <v>1</v>
      </c>
      <c r="G74" s="19">
        <v>0</v>
      </c>
      <c r="H74" s="8">
        <f t="shared" si="1"/>
        <v>0</v>
      </c>
    </row>
    <row r="75" spans="1:8" x14ac:dyDescent="0.2">
      <c r="A75" s="6" t="s">
        <v>288</v>
      </c>
      <c r="B75" s="6" t="s">
        <v>199</v>
      </c>
      <c r="C75" s="6" t="s">
        <v>321</v>
      </c>
      <c r="D75" s="6" t="s">
        <v>322</v>
      </c>
      <c r="E75" s="7" t="s">
        <v>14</v>
      </c>
      <c r="F75" s="11">
        <v>2</v>
      </c>
      <c r="G75" s="19">
        <v>0</v>
      </c>
      <c r="H75" s="8">
        <f t="shared" si="1"/>
        <v>0</v>
      </c>
    </row>
    <row r="76" spans="1:8" x14ac:dyDescent="0.2">
      <c r="A76" s="6" t="s">
        <v>288</v>
      </c>
      <c r="B76" s="6" t="s">
        <v>199</v>
      </c>
      <c r="C76" s="6" t="s">
        <v>321</v>
      </c>
      <c r="D76" s="6" t="s">
        <v>323</v>
      </c>
      <c r="E76" s="7" t="s">
        <v>14</v>
      </c>
      <c r="F76" s="11">
        <v>1</v>
      </c>
      <c r="G76" s="19">
        <v>0</v>
      </c>
      <c r="H76" s="8">
        <f t="shared" si="1"/>
        <v>0</v>
      </c>
    </row>
    <row r="77" spans="1:8" x14ac:dyDescent="0.2">
      <c r="A77" s="6" t="s">
        <v>346</v>
      </c>
      <c r="B77" s="6" t="s">
        <v>199</v>
      </c>
      <c r="C77" s="6" t="s">
        <v>321</v>
      </c>
      <c r="D77" s="6" t="s">
        <v>354</v>
      </c>
      <c r="E77" s="7" t="s">
        <v>14</v>
      </c>
      <c r="F77" s="11">
        <v>1</v>
      </c>
      <c r="G77" s="19">
        <v>0</v>
      </c>
      <c r="H77" s="8">
        <f t="shared" si="1"/>
        <v>0</v>
      </c>
    </row>
    <row r="78" spans="1:8" x14ac:dyDescent="0.2">
      <c r="A78" s="6" t="s">
        <v>247</v>
      </c>
      <c r="B78" s="6" t="s">
        <v>199</v>
      </c>
      <c r="C78" s="6" t="s">
        <v>265</v>
      </c>
      <c r="D78" s="6" t="s">
        <v>266</v>
      </c>
      <c r="E78" s="7" t="s">
        <v>14</v>
      </c>
      <c r="F78" s="11">
        <v>1</v>
      </c>
      <c r="G78" s="19">
        <v>0</v>
      </c>
      <c r="H78" s="8">
        <f t="shared" si="1"/>
        <v>0</v>
      </c>
    </row>
    <row r="79" spans="1:8" x14ac:dyDescent="0.2">
      <c r="A79" s="6" t="s">
        <v>247</v>
      </c>
      <c r="B79" s="6" t="s">
        <v>199</v>
      </c>
      <c r="C79" s="6" t="s">
        <v>265</v>
      </c>
      <c r="D79" s="6" t="s">
        <v>267</v>
      </c>
      <c r="E79" s="7" t="s">
        <v>14</v>
      </c>
      <c r="F79" s="11">
        <v>1</v>
      </c>
      <c r="G79" s="19">
        <v>0</v>
      </c>
      <c r="H79" s="8">
        <f t="shared" si="1"/>
        <v>0</v>
      </c>
    </row>
    <row r="80" spans="1:8" x14ac:dyDescent="0.2">
      <c r="A80" s="6" t="s">
        <v>4</v>
      </c>
      <c r="B80" s="6" t="s">
        <v>5</v>
      </c>
      <c r="C80" s="6" t="s">
        <v>27</v>
      </c>
      <c r="D80" s="6" t="s">
        <v>28</v>
      </c>
      <c r="E80" s="7" t="s">
        <v>14</v>
      </c>
      <c r="F80" s="11">
        <v>2</v>
      </c>
      <c r="G80" s="19">
        <v>0</v>
      </c>
      <c r="H80" s="8">
        <f t="shared" si="1"/>
        <v>0</v>
      </c>
    </row>
    <row r="81" spans="1:8" x14ac:dyDescent="0.2">
      <c r="A81" s="6" t="s">
        <v>331</v>
      </c>
      <c r="B81" s="6" t="s">
        <v>196</v>
      </c>
      <c r="C81" s="6" t="s">
        <v>337</v>
      </c>
      <c r="D81" s="6" t="s">
        <v>338</v>
      </c>
      <c r="E81" s="7" t="s">
        <v>14</v>
      </c>
      <c r="F81" s="11">
        <v>1</v>
      </c>
      <c r="G81" s="19">
        <v>0</v>
      </c>
      <c r="H81" s="8">
        <f t="shared" si="1"/>
        <v>0</v>
      </c>
    </row>
    <row r="82" spans="1:8" x14ac:dyDescent="0.2">
      <c r="A82" s="6" t="s">
        <v>355</v>
      </c>
      <c r="B82" s="6" t="s">
        <v>196</v>
      </c>
      <c r="C82" s="6" t="s">
        <v>184</v>
      </c>
      <c r="D82" s="6" t="s">
        <v>185</v>
      </c>
      <c r="E82" s="7" t="s">
        <v>14</v>
      </c>
      <c r="F82" s="11">
        <v>1</v>
      </c>
      <c r="G82" s="19">
        <v>0</v>
      </c>
      <c r="H82" s="8">
        <f t="shared" si="1"/>
        <v>0</v>
      </c>
    </row>
    <row r="83" spans="1:8" x14ac:dyDescent="0.2">
      <c r="A83" s="6" t="s">
        <v>331</v>
      </c>
      <c r="B83" s="6" t="s">
        <v>196</v>
      </c>
      <c r="C83" s="6" t="s">
        <v>184</v>
      </c>
      <c r="D83" s="6" t="s">
        <v>185</v>
      </c>
      <c r="E83" s="7" t="s">
        <v>14</v>
      </c>
      <c r="F83" s="11">
        <v>2</v>
      </c>
      <c r="G83" s="19">
        <v>0</v>
      </c>
      <c r="H83" s="8">
        <f t="shared" si="1"/>
        <v>0</v>
      </c>
    </row>
    <row r="84" spans="1:8" x14ac:dyDescent="0.2">
      <c r="A84" s="6" t="s">
        <v>346</v>
      </c>
      <c r="B84" s="6" t="s">
        <v>196</v>
      </c>
      <c r="C84" s="6" t="s">
        <v>184</v>
      </c>
      <c r="D84" s="6" t="s">
        <v>185</v>
      </c>
      <c r="E84" s="7" t="s">
        <v>14</v>
      </c>
      <c r="F84" s="11">
        <v>1</v>
      </c>
      <c r="G84" s="19">
        <v>0</v>
      </c>
      <c r="H84" s="8">
        <f t="shared" si="1"/>
        <v>0</v>
      </c>
    </row>
    <row r="85" spans="1:8" x14ac:dyDescent="0.2">
      <c r="A85" s="6" t="s">
        <v>171</v>
      </c>
      <c r="B85" s="6" t="s">
        <v>5</v>
      </c>
      <c r="C85" s="6" t="s">
        <v>184</v>
      </c>
      <c r="D85" s="6" t="s">
        <v>185</v>
      </c>
      <c r="E85" s="7" t="s">
        <v>14</v>
      </c>
      <c r="F85" s="11">
        <v>2</v>
      </c>
      <c r="G85" s="19">
        <v>0</v>
      </c>
      <c r="H85" s="8">
        <f t="shared" si="1"/>
        <v>0</v>
      </c>
    </row>
    <row r="86" spans="1:8" x14ac:dyDescent="0.2">
      <c r="A86" s="6" t="s">
        <v>4</v>
      </c>
      <c r="B86" s="6" t="s">
        <v>5</v>
      </c>
      <c r="C86" s="6" t="s">
        <v>65</v>
      </c>
      <c r="D86" s="6" t="s">
        <v>66</v>
      </c>
      <c r="E86" s="7" t="s">
        <v>14</v>
      </c>
      <c r="F86" s="11">
        <v>1</v>
      </c>
      <c r="G86" s="19">
        <v>0</v>
      </c>
      <c r="H86" s="8">
        <f t="shared" si="1"/>
        <v>0</v>
      </c>
    </row>
    <row r="87" spans="1:8" x14ac:dyDescent="0.2">
      <c r="A87" s="6" t="s">
        <v>171</v>
      </c>
      <c r="B87" s="6" t="s">
        <v>5</v>
      </c>
      <c r="C87" s="6" t="s">
        <v>65</v>
      </c>
      <c r="D87" s="6" t="s">
        <v>66</v>
      </c>
      <c r="E87" s="7" t="s">
        <v>14</v>
      </c>
      <c r="F87" s="11">
        <v>4</v>
      </c>
      <c r="G87" s="19">
        <v>0</v>
      </c>
      <c r="H87" s="8">
        <f t="shared" si="1"/>
        <v>0</v>
      </c>
    </row>
    <row r="88" spans="1:8" x14ac:dyDescent="0.2">
      <c r="A88" s="6" t="s">
        <v>288</v>
      </c>
      <c r="B88" s="6" t="s">
        <v>217</v>
      </c>
      <c r="C88" s="6" t="s">
        <v>94</v>
      </c>
      <c r="D88" s="6" t="s">
        <v>95</v>
      </c>
      <c r="E88" s="7" t="s">
        <v>14</v>
      </c>
      <c r="F88" s="11">
        <v>65</v>
      </c>
      <c r="G88" s="19">
        <v>0</v>
      </c>
      <c r="H88" s="8">
        <f t="shared" si="1"/>
        <v>0</v>
      </c>
    </row>
    <row r="89" spans="1:8" x14ac:dyDescent="0.2">
      <c r="A89" s="6" t="s">
        <v>4</v>
      </c>
      <c r="B89" s="6" t="s">
        <v>5</v>
      </c>
      <c r="C89" s="6" t="s">
        <v>94</v>
      </c>
      <c r="D89" s="6" t="s">
        <v>95</v>
      </c>
      <c r="E89" s="7" t="s">
        <v>14</v>
      </c>
      <c r="F89" s="11">
        <v>55</v>
      </c>
      <c r="G89" s="19">
        <v>0</v>
      </c>
      <c r="H89" s="8">
        <f t="shared" si="1"/>
        <v>0</v>
      </c>
    </row>
    <row r="90" spans="1:8" x14ac:dyDescent="0.2">
      <c r="A90" s="6" t="s">
        <v>377</v>
      </c>
      <c r="B90" s="6" t="s">
        <v>196</v>
      </c>
      <c r="C90" s="6" t="s">
        <v>94</v>
      </c>
      <c r="D90" s="6" t="s">
        <v>95</v>
      </c>
      <c r="E90" s="7" t="s">
        <v>14</v>
      </c>
      <c r="F90" s="11">
        <v>45</v>
      </c>
      <c r="G90" s="19">
        <v>0</v>
      </c>
      <c r="H90" s="8">
        <f t="shared" si="1"/>
        <v>0</v>
      </c>
    </row>
    <row r="91" spans="1:8" x14ac:dyDescent="0.2">
      <c r="A91" s="6" t="s">
        <v>346</v>
      </c>
      <c r="B91" s="6" t="s">
        <v>196</v>
      </c>
      <c r="C91" s="6" t="s">
        <v>94</v>
      </c>
      <c r="D91" s="6" t="s">
        <v>95</v>
      </c>
      <c r="E91" s="7" t="s">
        <v>14</v>
      </c>
      <c r="F91" s="11">
        <v>56</v>
      </c>
      <c r="G91" s="19">
        <v>0</v>
      </c>
      <c r="H91" s="8">
        <f t="shared" si="1"/>
        <v>0</v>
      </c>
    </row>
    <row r="92" spans="1:8" x14ac:dyDescent="0.2">
      <c r="A92" s="6" t="s">
        <v>371</v>
      </c>
      <c r="B92" s="6" t="s">
        <v>196</v>
      </c>
      <c r="C92" s="6" t="s">
        <v>94</v>
      </c>
      <c r="D92" s="6" t="s">
        <v>95</v>
      </c>
      <c r="E92" s="7" t="s">
        <v>14</v>
      </c>
      <c r="F92" s="11">
        <v>27</v>
      </c>
      <c r="G92" s="19">
        <v>0</v>
      </c>
      <c r="H92" s="8">
        <f t="shared" si="1"/>
        <v>0</v>
      </c>
    </row>
    <row r="93" spans="1:8" x14ac:dyDescent="0.2">
      <c r="A93" s="6" t="s">
        <v>224</v>
      </c>
      <c r="B93" s="6" t="s">
        <v>196</v>
      </c>
      <c r="C93" s="6" t="s">
        <v>94</v>
      </c>
      <c r="D93" s="6" t="s">
        <v>95</v>
      </c>
      <c r="E93" s="7" t="s">
        <v>14</v>
      </c>
      <c r="F93" s="11">
        <v>59</v>
      </c>
      <c r="G93" s="19">
        <v>0</v>
      </c>
      <c r="H93" s="8">
        <f t="shared" si="1"/>
        <v>0</v>
      </c>
    </row>
    <row r="94" spans="1:8" x14ac:dyDescent="0.2">
      <c r="A94" s="6" t="s">
        <v>235</v>
      </c>
      <c r="B94" s="6" t="s">
        <v>196</v>
      </c>
      <c r="C94" s="6" t="s">
        <v>94</v>
      </c>
      <c r="D94" s="6" t="s">
        <v>95</v>
      </c>
      <c r="E94" s="7" t="s">
        <v>14</v>
      </c>
      <c r="F94" s="11">
        <v>15</v>
      </c>
      <c r="G94" s="19">
        <v>0</v>
      </c>
      <c r="H94" s="8">
        <f t="shared" si="1"/>
        <v>0</v>
      </c>
    </row>
    <row r="95" spans="1:8" x14ac:dyDescent="0.2">
      <c r="A95" s="6" t="s">
        <v>195</v>
      </c>
      <c r="B95" s="6" t="s">
        <v>196</v>
      </c>
      <c r="C95" s="6" t="s">
        <v>94</v>
      </c>
      <c r="D95" s="6" t="s">
        <v>95</v>
      </c>
      <c r="E95" s="7" t="s">
        <v>14</v>
      </c>
      <c r="F95" s="11">
        <v>14</v>
      </c>
      <c r="G95" s="19">
        <v>0</v>
      </c>
      <c r="H95" s="8">
        <f t="shared" si="1"/>
        <v>0</v>
      </c>
    </row>
    <row r="96" spans="1:8" x14ac:dyDescent="0.2">
      <c r="A96" s="6" t="s">
        <v>171</v>
      </c>
      <c r="B96" s="6" t="s">
        <v>5</v>
      </c>
      <c r="C96" s="6" t="s">
        <v>94</v>
      </c>
      <c r="D96" s="6" t="s">
        <v>95</v>
      </c>
      <c r="E96" s="7" t="s">
        <v>14</v>
      </c>
      <c r="F96" s="11">
        <v>24</v>
      </c>
      <c r="G96" s="19">
        <v>0</v>
      </c>
      <c r="H96" s="8">
        <f t="shared" si="1"/>
        <v>0</v>
      </c>
    </row>
    <row r="97" spans="1:8" x14ac:dyDescent="0.2">
      <c r="A97" s="6" t="s">
        <v>288</v>
      </c>
      <c r="B97" s="6" t="s">
        <v>217</v>
      </c>
      <c r="C97" s="6" t="s">
        <v>197</v>
      </c>
      <c r="D97" s="6" t="s">
        <v>198</v>
      </c>
      <c r="E97" s="7" t="s">
        <v>14</v>
      </c>
      <c r="F97" s="11">
        <v>1</v>
      </c>
      <c r="G97" s="19">
        <v>0</v>
      </c>
      <c r="H97" s="8">
        <f t="shared" si="1"/>
        <v>0</v>
      </c>
    </row>
    <row r="98" spans="1:8" x14ac:dyDescent="0.2">
      <c r="A98" s="6" t="s">
        <v>346</v>
      </c>
      <c r="B98" s="6" t="s">
        <v>196</v>
      </c>
      <c r="C98" s="6" t="s">
        <v>197</v>
      </c>
      <c r="D98" s="6" t="s">
        <v>198</v>
      </c>
      <c r="E98" s="7" t="s">
        <v>14</v>
      </c>
      <c r="F98" s="11">
        <v>1</v>
      </c>
      <c r="G98" s="19">
        <v>0</v>
      </c>
      <c r="H98" s="8">
        <f t="shared" si="1"/>
        <v>0</v>
      </c>
    </row>
    <row r="99" spans="1:8" x14ac:dyDescent="0.2">
      <c r="A99" s="6" t="s">
        <v>371</v>
      </c>
      <c r="B99" s="6" t="s">
        <v>196</v>
      </c>
      <c r="C99" s="6" t="s">
        <v>197</v>
      </c>
      <c r="D99" s="6" t="s">
        <v>198</v>
      </c>
      <c r="E99" s="7" t="s">
        <v>14</v>
      </c>
      <c r="F99" s="11">
        <v>1</v>
      </c>
      <c r="G99" s="19">
        <v>0</v>
      </c>
      <c r="H99" s="8">
        <f t="shared" si="1"/>
        <v>0</v>
      </c>
    </row>
    <row r="100" spans="1:8" x14ac:dyDescent="0.2">
      <c r="A100" s="6" t="s">
        <v>224</v>
      </c>
      <c r="B100" s="6" t="s">
        <v>196</v>
      </c>
      <c r="C100" s="6" t="s">
        <v>197</v>
      </c>
      <c r="D100" s="6" t="s">
        <v>198</v>
      </c>
      <c r="E100" s="7" t="s">
        <v>14</v>
      </c>
      <c r="F100" s="11">
        <v>1</v>
      </c>
      <c r="G100" s="19">
        <v>0</v>
      </c>
      <c r="H100" s="8">
        <f t="shared" si="1"/>
        <v>0</v>
      </c>
    </row>
    <row r="101" spans="1:8" x14ac:dyDescent="0.2">
      <c r="A101" s="6" t="s">
        <v>235</v>
      </c>
      <c r="B101" s="6" t="s">
        <v>196</v>
      </c>
      <c r="C101" s="6" t="s">
        <v>197</v>
      </c>
      <c r="D101" s="6" t="s">
        <v>198</v>
      </c>
      <c r="E101" s="7" t="s">
        <v>14</v>
      </c>
      <c r="F101" s="11">
        <v>1</v>
      </c>
      <c r="G101" s="19">
        <v>0</v>
      </c>
      <c r="H101" s="8">
        <f t="shared" si="1"/>
        <v>0</v>
      </c>
    </row>
    <row r="102" spans="1:8" x14ac:dyDescent="0.2">
      <c r="A102" s="6" t="s">
        <v>195</v>
      </c>
      <c r="B102" s="6" t="s">
        <v>196</v>
      </c>
      <c r="C102" s="6" t="s">
        <v>197</v>
      </c>
      <c r="D102" s="6" t="s">
        <v>198</v>
      </c>
      <c r="E102" s="7" t="s">
        <v>14</v>
      </c>
      <c r="F102" s="11">
        <v>1</v>
      </c>
      <c r="G102" s="19">
        <v>0</v>
      </c>
      <c r="H102" s="8">
        <f t="shared" si="1"/>
        <v>0</v>
      </c>
    </row>
    <row r="103" spans="1:8" x14ac:dyDescent="0.2">
      <c r="A103" s="6" t="s">
        <v>247</v>
      </c>
      <c r="B103" s="6" t="s">
        <v>196</v>
      </c>
      <c r="C103" s="6" t="s">
        <v>197</v>
      </c>
      <c r="D103" s="6" t="s">
        <v>198</v>
      </c>
      <c r="E103" s="7" t="s">
        <v>14</v>
      </c>
      <c r="F103" s="11">
        <v>1</v>
      </c>
      <c r="G103" s="19">
        <v>0</v>
      </c>
      <c r="H103" s="8">
        <f t="shared" si="1"/>
        <v>0</v>
      </c>
    </row>
    <row r="104" spans="1:8" x14ac:dyDescent="0.2">
      <c r="A104" s="6" t="s">
        <v>288</v>
      </c>
      <c r="B104" s="6" t="s">
        <v>196</v>
      </c>
      <c r="C104" s="6" t="s">
        <v>81</v>
      </c>
      <c r="D104" s="6" t="s">
        <v>299</v>
      </c>
      <c r="E104" s="7" t="s">
        <v>14</v>
      </c>
      <c r="F104" s="11">
        <v>2</v>
      </c>
      <c r="G104" s="19">
        <v>0</v>
      </c>
      <c r="H104" s="8">
        <f t="shared" si="1"/>
        <v>0</v>
      </c>
    </row>
    <row r="105" spans="1:8" x14ac:dyDescent="0.2">
      <c r="A105" s="6" t="s">
        <v>4</v>
      </c>
      <c r="B105" s="6" t="s">
        <v>5</v>
      </c>
      <c r="C105" s="6" t="s">
        <v>81</v>
      </c>
      <c r="D105" s="6" t="s">
        <v>82</v>
      </c>
      <c r="E105" s="7" t="s">
        <v>14</v>
      </c>
      <c r="F105" s="11">
        <v>1</v>
      </c>
      <c r="G105" s="19">
        <v>0</v>
      </c>
      <c r="H105" s="8">
        <f t="shared" si="1"/>
        <v>0</v>
      </c>
    </row>
    <row r="106" spans="1:8" x14ac:dyDescent="0.2">
      <c r="A106" s="6" t="s">
        <v>4</v>
      </c>
      <c r="B106" s="6" t="s">
        <v>5</v>
      </c>
      <c r="C106" s="6" t="s">
        <v>63</v>
      </c>
      <c r="D106" s="6" t="s">
        <v>64</v>
      </c>
      <c r="E106" s="7" t="s">
        <v>14</v>
      </c>
      <c r="F106" s="11">
        <v>1</v>
      </c>
      <c r="G106" s="19">
        <v>0</v>
      </c>
      <c r="H106" s="8">
        <f t="shared" si="1"/>
        <v>0</v>
      </c>
    </row>
    <row r="107" spans="1:8" x14ac:dyDescent="0.2">
      <c r="A107" s="6" t="s">
        <v>355</v>
      </c>
      <c r="B107" s="6" t="s">
        <v>196</v>
      </c>
      <c r="C107" s="6" t="s">
        <v>356</v>
      </c>
      <c r="D107" s="6" t="s">
        <v>357</v>
      </c>
      <c r="E107" s="7" t="s">
        <v>14</v>
      </c>
      <c r="F107" s="11">
        <v>1</v>
      </c>
      <c r="G107" s="19">
        <v>0</v>
      </c>
      <c r="H107" s="8">
        <f t="shared" si="1"/>
        <v>0</v>
      </c>
    </row>
    <row r="108" spans="1:8" x14ac:dyDescent="0.2">
      <c r="A108" s="6" t="s">
        <v>4</v>
      </c>
      <c r="B108" s="6" t="s">
        <v>5</v>
      </c>
      <c r="C108" s="6" t="s">
        <v>47</v>
      </c>
      <c r="D108" s="6" t="s">
        <v>48</v>
      </c>
      <c r="E108" s="7" t="s">
        <v>14</v>
      </c>
      <c r="F108" s="11">
        <v>1</v>
      </c>
      <c r="G108" s="19">
        <v>0</v>
      </c>
      <c r="H108" s="8">
        <f t="shared" si="1"/>
        <v>0</v>
      </c>
    </row>
    <row r="109" spans="1:8" x14ac:dyDescent="0.2">
      <c r="A109" s="6" t="s">
        <v>4</v>
      </c>
      <c r="B109" s="6" t="s">
        <v>5</v>
      </c>
      <c r="C109" s="6" t="s">
        <v>47</v>
      </c>
      <c r="D109" s="6" t="s">
        <v>49</v>
      </c>
      <c r="E109" s="7" t="s">
        <v>14</v>
      </c>
      <c r="F109" s="11">
        <v>1</v>
      </c>
      <c r="G109" s="19">
        <v>0</v>
      </c>
      <c r="H109" s="8">
        <f t="shared" si="1"/>
        <v>0</v>
      </c>
    </row>
    <row r="110" spans="1:8" x14ac:dyDescent="0.2">
      <c r="A110" s="6" t="s">
        <v>4</v>
      </c>
      <c r="B110" s="6" t="s">
        <v>5</v>
      </c>
      <c r="C110" s="6" t="s">
        <v>47</v>
      </c>
      <c r="D110" s="6" t="s">
        <v>50</v>
      </c>
      <c r="E110" s="7" t="s">
        <v>14</v>
      </c>
      <c r="F110" s="11">
        <v>1</v>
      </c>
      <c r="G110" s="19">
        <v>0</v>
      </c>
      <c r="H110" s="8">
        <f t="shared" si="1"/>
        <v>0</v>
      </c>
    </row>
    <row r="111" spans="1:8" x14ac:dyDescent="0.2">
      <c r="A111" s="6" t="s">
        <v>4</v>
      </c>
      <c r="B111" s="6" t="s">
        <v>5</v>
      </c>
      <c r="C111" s="6" t="s">
        <v>53</v>
      </c>
      <c r="D111" s="6" t="s">
        <v>54</v>
      </c>
      <c r="E111" s="7" t="s">
        <v>14</v>
      </c>
      <c r="F111" s="11">
        <v>1</v>
      </c>
      <c r="G111" s="19">
        <v>0</v>
      </c>
      <c r="H111" s="8">
        <f t="shared" si="1"/>
        <v>0</v>
      </c>
    </row>
    <row r="112" spans="1:8" x14ac:dyDescent="0.2">
      <c r="A112" s="6" t="s">
        <v>346</v>
      </c>
      <c r="B112" s="6" t="s">
        <v>196</v>
      </c>
      <c r="C112" s="6" t="s">
        <v>349</v>
      </c>
      <c r="D112" s="6" t="s">
        <v>350</v>
      </c>
      <c r="E112" s="7" t="s">
        <v>14</v>
      </c>
      <c r="F112" s="11">
        <v>1</v>
      </c>
      <c r="G112" s="19">
        <v>0</v>
      </c>
      <c r="H112" s="8">
        <f t="shared" si="1"/>
        <v>0</v>
      </c>
    </row>
    <row r="113" spans="1:8" x14ac:dyDescent="0.2">
      <c r="A113" s="6" t="s">
        <v>4</v>
      </c>
      <c r="B113" s="6" t="s">
        <v>5</v>
      </c>
      <c r="C113" s="6" t="s">
        <v>33</v>
      </c>
      <c r="D113" s="6" t="s">
        <v>34</v>
      </c>
      <c r="E113" s="7" t="s">
        <v>14</v>
      </c>
      <c r="F113" s="11">
        <v>1</v>
      </c>
      <c r="G113" s="19">
        <v>0</v>
      </c>
      <c r="H113" s="8">
        <f t="shared" si="1"/>
        <v>0</v>
      </c>
    </row>
    <row r="114" spans="1:8" x14ac:dyDescent="0.2">
      <c r="A114" s="6" t="s">
        <v>343</v>
      </c>
      <c r="B114" s="6" t="s">
        <v>196</v>
      </c>
      <c r="C114" s="6" t="s">
        <v>344</v>
      </c>
      <c r="D114" s="6" t="s">
        <v>345</v>
      </c>
      <c r="E114" s="7" t="s">
        <v>14</v>
      </c>
      <c r="F114" s="11">
        <v>1</v>
      </c>
      <c r="G114" s="19">
        <v>0</v>
      </c>
      <c r="H114" s="8">
        <f t="shared" si="1"/>
        <v>0</v>
      </c>
    </row>
    <row r="115" spans="1:8" x14ac:dyDescent="0.2">
      <c r="A115" s="6" t="s">
        <v>4</v>
      </c>
      <c r="B115" s="6" t="s">
        <v>5</v>
      </c>
      <c r="C115" s="6" t="s">
        <v>89</v>
      </c>
      <c r="D115" s="6" t="s">
        <v>90</v>
      </c>
      <c r="E115" s="7" t="s">
        <v>14</v>
      </c>
      <c r="F115" s="11">
        <v>1</v>
      </c>
      <c r="G115" s="19">
        <v>0</v>
      </c>
      <c r="H115" s="8">
        <f t="shared" si="1"/>
        <v>0</v>
      </c>
    </row>
    <row r="116" spans="1:8" x14ac:dyDescent="0.2">
      <c r="A116" s="6" t="s">
        <v>4</v>
      </c>
      <c r="B116" s="6" t="s">
        <v>5</v>
      </c>
      <c r="C116" s="6" t="s">
        <v>87</v>
      </c>
      <c r="D116" s="6" t="s">
        <v>88</v>
      </c>
      <c r="E116" s="7" t="s">
        <v>14</v>
      </c>
      <c r="F116" s="11">
        <v>1</v>
      </c>
      <c r="G116" s="19">
        <v>0</v>
      </c>
      <c r="H116" s="8">
        <f t="shared" si="1"/>
        <v>0</v>
      </c>
    </row>
    <row r="117" spans="1:8" x14ac:dyDescent="0.2">
      <c r="A117" s="6" t="s">
        <v>358</v>
      </c>
      <c r="B117" s="6" t="s">
        <v>196</v>
      </c>
      <c r="C117" s="6" t="s">
        <v>359</v>
      </c>
      <c r="D117" s="6" t="s">
        <v>360</v>
      </c>
      <c r="E117" s="7" t="s">
        <v>14</v>
      </c>
      <c r="F117" s="11">
        <v>1</v>
      </c>
      <c r="G117" s="19">
        <v>0</v>
      </c>
      <c r="H117" s="8">
        <f t="shared" si="1"/>
        <v>0</v>
      </c>
    </row>
    <row r="118" spans="1:8" x14ac:dyDescent="0.2">
      <c r="A118" s="6" t="s">
        <v>288</v>
      </c>
      <c r="B118" s="6" t="s">
        <v>196</v>
      </c>
      <c r="C118" s="6" t="s">
        <v>174</v>
      </c>
      <c r="D118" s="6" t="s">
        <v>175</v>
      </c>
      <c r="E118" s="7" t="s">
        <v>14</v>
      </c>
      <c r="F118" s="11">
        <v>1</v>
      </c>
      <c r="G118" s="19">
        <v>0</v>
      </c>
      <c r="H118" s="8">
        <f t="shared" si="1"/>
        <v>0</v>
      </c>
    </row>
    <row r="119" spans="1:8" x14ac:dyDescent="0.2">
      <c r="A119" s="6" t="s">
        <v>331</v>
      </c>
      <c r="B119" s="6" t="s">
        <v>196</v>
      </c>
      <c r="C119" s="6" t="s">
        <v>174</v>
      </c>
      <c r="D119" s="6" t="s">
        <v>175</v>
      </c>
      <c r="E119" s="7" t="s">
        <v>14</v>
      </c>
      <c r="F119" s="11">
        <v>1</v>
      </c>
      <c r="G119" s="19">
        <v>0</v>
      </c>
      <c r="H119" s="8">
        <f t="shared" si="1"/>
        <v>0</v>
      </c>
    </row>
    <row r="120" spans="1:8" x14ac:dyDescent="0.2">
      <c r="A120" s="6" t="s">
        <v>235</v>
      </c>
      <c r="B120" s="6" t="s">
        <v>196</v>
      </c>
      <c r="C120" s="6" t="s">
        <v>174</v>
      </c>
      <c r="D120" s="6" t="s">
        <v>175</v>
      </c>
      <c r="E120" s="7" t="s">
        <v>14</v>
      </c>
      <c r="F120" s="11">
        <v>1</v>
      </c>
      <c r="G120" s="19">
        <v>0</v>
      </c>
      <c r="H120" s="8">
        <f t="shared" si="1"/>
        <v>0</v>
      </c>
    </row>
    <row r="121" spans="1:8" x14ac:dyDescent="0.2">
      <c r="A121" s="6" t="s">
        <v>171</v>
      </c>
      <c r="B121" s="6" t="s">
        <v>5</v>
      </c>
      <c r="C121" s="6" t="s">
        <v>174</v>
      </c>
      <c r="D121" s="6" t="s">
        <v>175</v>
      </c>
      <c r="E121" s="7" t="s">
        <v>14</v>
      </c>
      <c r="F121" s="11">
        <v>1</v>
      </c>
      <c r="G121" s="19">
        <v>0</v>
      </c>
      <c r="H121" s="8">
        <f t="shared" si="1"/>
        <v>0</v>
      </c>
    </row>
    <row r="122" spans="1:8" x14ac:dyDescent="0.2">
      <c r="A122" s="6" t="s">
        <v>288</v>
      </c>
      <c r="B122" s="6" t="s">
        <v>196</v>
      </c>
      <c r="C122" s="6" t="s">
        <v>176</v>
      </c>
      <c r="D122" s="6" t="s">
        <v>177</v>
      </c>
      <c r="E122" s="7" t="s">
        <v>14</v>
      </c>
      <c r="F122" s="11">
        <v>1</v>
      </c>
      <c r="G122" s="19">
        <v>0</v>
      </c>
      <c r="H122" s="8">
        <f t="shared" si="1"/>
        <v>0</v>
      </c>
    </row>
    <row r="123" spans="1:8" x14ac:dyDescent="0.2">
      <c r="A123" s="6" t="s">
        <v>331</v>
      </c>
      <c r="B123" s="6" t="s">
        <v>196</v>
      </c>
      <c r="C123" s="6" t="s">
        <v>176</v>
      </c>
      <c r="D123" s="6" t="s">
        <v>177</v>
      </c>
      <c r="E123" s="7" t="s">
        <v>14</v>
      </c>
      <c r="F123" s="11">
        <v>1</v>
      </c>
      <c r="G123" s="19">
        <v>0</v>
      </c>
      <c r="H123" s="8">
        <f t="shared" si="1"/>
        <v>0</v>
      </c>
    </row>
    <row r="124" spans="1:8" x14ac:dyDescent="0.2">
      <c r="A124" s="6" t="s">
        <v>171</v>
      </c>
      <c r="B124" s="6" t="s">
        <v>5</v>
      </c>
      <c r="C124" s="6" t="s">
        <v>176</v>
      </c>
      <c r="D124" s="6" t="s">
        <v>177</v>
      </c>
      <c r="E124" s="7" t="s">
        <v>14</v>
      </c>
      <c r="F124" s="11">
        <v>1</v>
      </c>
      <c r="G124" s="19">
        <v>0</v>
      </c>
      <c r="H124" s="8">
        <f t="shared" si="1"/>
        <v>0</v>
      </c>
    </row>
    <row r="125" spans="1:8" x14ac:dyDescent="0.2">
      <c r="A125" s="6" t="s">
        <v>383</v>
      </c>
      <c r="B125" s="6" t="s">
        <v>196</v>
      </c>
      <c r="C125" s="6" t="s">
        <v>176</v>
      </c>
      <c r="D125" s="6" t="s">
        <v>384</v>
      </c>
      <c r="E125" s="7" t="s">
        <v>14</v>
      </c>
      <c r="F125" s="11">
        <v>1</v>
      </c>
      <c r="G125" s="19">
        <v>0</v>
      </c>
      <c r="H125" s="8">
        <f t="shared" si="1"/>
        <v>0</v>
      </c>
    </row>
    <row r="126" spans="1:8" x14ac:dyDescent="0.2">
      <c r="A126" s="6" t="s">
        <v>383</v>
      </c>
      <c r="B126" s="6" t="s">
        <v>196</v>
      </c>
      <c r="C126" s="6" t="s">
        <v>176</v>
      </c>
      <c r="D126" s="6" t="s">
        <v>385</v>
      </c>
      <c r="E126" s="7" t="s">
        <v>14</v>
      </c>
      <c r="F126" s="11">
        <v>1</v>
      </c>
      <c r="G126" s="19">
        <v>0</v>
      </c>
      <c r="H126" s="8">
        <f t="shared" si="1"/>
        <v>0</v>
      </c>
    </row>
    <row r="127" spans="1:8" x14ac:dyDescent="0.2">
      <c r="A127" s="6" t="s">
        <v>235</v>
      </c>
      <c r="B127" s="6" t="s">
        <v>196</v>
      </c>
      <c r="C127" s="6" t="s">
        <v>12</v>
      </c>
      <c r="D127" s="6" t="s">
        <v>236</v>
      </c>
      <c r="E127" s="7" t="s">
        <v>14</v>
      </c>
      <c r="F127" s="11">
        <v>1</v>
      </c>
      <c r="G127" s="19">
        <v>0</v>
      </c>
      <c r="H127" s="8">
        <f t="shared" si="1"/>
        <v>0</v>
      </c>
    </row>
    <row r="128" spans="1:8" x14ac:dyDescent="0.2">
      <c r="A128" s="6" t="s">
        <v>4</v>
      </c>
      <c r="B128" s="6" t="s">
        <v>5</v>
      </c>
      <c r="C128" s="6" t="s">
        <v>12</v>
      </c>
      <c r="D128" s="6" t="s">
        <v>13</v>
      </c>
      <c r="E128" s="7" t="s">
        <v>14</v>
      </c>
      <c r="F128" s="11">
        <v>1</v>
      </c>
      <c r="G128" s="19">
        <v>0</v>
      </c>
      <c r="H128" s="8">
        <f t="shared" si="1"/>
        <v>0</v>
      </c>
    </row>
    <row r="129" spans="1:8" x14ac:dyDescent="0.2">
      <c r="A129" s="6" t="s">
        <v>4</v>
      </c>
      <c r="B129" s="6" t="s">
        <v>5</v>
      </c>
      <c r="C129" s="6" t="s">
        <v>12</v>
      </c>
      <c r="D129" s="6" t="s">
        <v>15</v>
      </c>
      <c r="E129" s="7" t="s">
        <v>14</v>
      </c>
      <c r="F129" s="11">
        <v>1</v>
      </c>
      <c r="G129" s="19">
        <v>0</v>
      </c>
      <c r="H129" s="8">
        <f t="shared" si="1"/>
        <v>0</v>
      </c>
    </row>
    <row r="130" spans="1:8" x14ac:dyDescent="0.2">
      <c r="A130" s="6" t="s">
        <v>4</v>
      </c>
      <c r="B130" s="6" t="s">
        <v>5</v>
      </c>
      <c r="C130" s="6" t="s">
        <v>12</v>
      </c>
      <c r="D130" s="6" t="s">
        <v>16</v>
      </c>
      <c r="E130" s="7" t="s">
        <v>14</v>
      </c>
      <c r="F130" s="11">
        <v>1</v>
      </c>
      <c r="G130" s="19">
        <v>0</v>
      </c>
      <c r="H130" s="8">
        <f t="shared" ref="H130:H193" si="2">F130*G130</f>
        <v>0</v>
      </c>
    </row>
    <row r="131" spans="1:8" x14ac:dyDescent="0.2">
      <c r="A131" s="6" t="s">
        <v>4</v>
      </c>
      <c r="B131" s="6" t="s">
        <v>5</v>
      </c>
      <c r="C131" s="6" t="s">
        <v>12</v>
      </c>
      <c r="D131" s="6" t="s">
        <v>17</v>
      </c>
      <c r="E131" s="7" t="s">
        <v>14</v>
      </c>
      <c r="F131" s="11">
        <v>1</v>
      </c>
      <c r="G131" s="19">
        <v>0</v>
      </c>
      <c r="H131" s="8">
        <f t="shared" si="2"/>
        <v>0</v>
      </c>
    </row>
    <row r="132" spans="1:8" x14ac:dyDescent="0.2">
      <c r="A132" s="6" t="s">
        <v>288</v>
      </c>
      <c r="B132" s="6" t="s">
        <v>196</v>
      </c>
      <c r="C132" s="6" t="s">
        <v>289</v>
      </c>
      <c r="D132" s="6" t="s">
        <v>290</v>
      </c>
      <c r="E132" s="7" t="s">
        <v>14</v>
      </c>
      <c r="F132" s="11">
        <v>1</v>
      </c>
      <c r="G132" s="19">
        <v>0</v>
      </c>
      <c r="H132" s="8">
        <f t="shared" si="2"/>
        <v>0</v>
      </c>
    </row>
    <row r="133" spans="1:8" x14ac:dyDescent="0.2">
      <c r="A133" s="6" t="s">
        <v>224</v>
      </c>
      <c r="B133" s="6" t="s">
        <v>196</v>
      </c>
      <c r="C133" s="6" t="s">
        <v>227</v>
      </c>
      <c r="D133" s="6" t="s">
        <v>228</v>
      </c>
      <c r="E133" s="7" t="s">
        <v>406</v>
      </c>
      <c r="F133" s="11">
        <v>3306</v>
      </c>
      <c r="G133" s="19">
        <v>0</v>
      </c>
      <c r="H133" s="8">
        <f t="shared" si="2"/>
        <v>0</v>
      </c>
    </row>
    <row r="134" spans="1:8" x14ac:dyDescent="0.2">
      <c r="A134" s="6" t="s">
        <v>247</v>
      </c>
      <c r="B134" s="6" t="s">
        <v>196</v>
      </c>
      <c r="C134" s="6" t="s">
        <v>227</v>
      </c>
      <c r="D134" s="6" t="s">
        <v>228</v>
      </c>
      <c r="E134" s="7" t="s">
        <v>406</v>
      </c>
      <c r="F134" s="11">
        <v>1459</v>
      </c>
      <c r="G134" s="19">
        <v>0</v>
      </c>
      <c r="H134" s="8">
        <f t="shared" si="2"/>
        <v>0</v>
      </c>
    </row>
    <row r="135" spans="1:8" x14ac:dyDescent="0.2">
      <c r="A135" s="6" t="s">
        <v>171</v>
      </c>
      <c r="B135" s="6" t="s">
        <v>5</v>
      </c>
      <c r="C135" s="6" t="s">
        <v>172</v>
      </c>
      <c r="D135" s="6" t="s">
        <v>173</v>
      </c>
      <c r="E135" s="7" t="s">
        <v>14</v>
      </c>
      <c r="F135" s="11">
        <v>2</v>
      </c>
      <c r="G135" s="19">
        <v>0</v>
      </c>
      <c r="H135" s="8">
        <f t="shared" si="2"/>
        <v>0</v>
      </c>
    </row>
    <row r="136" spans="1:8" x14ac:dyDescent="0.2">
      <c r="A136" s="6" t="s">
        <v>331</v>
      </c>
      <c r="B136" s="6" t="s">
        <v>196</v>
      </c>
      <c r="C136" s="6" t="s">
        <v>339</v>
      </c>
      <c r="D136" s="6" t="s">
        <v>340</v>
      </c>
      <c r="E136" s="7" t="s">
        <v>406</v>
      </c>
      <c r="F136" s="11">
        <v>976</v>
      </c>
      <c r="G136" s="19">
        <v>0</v>
      </c>
      <c r="H136" s="8">
        <f t="shared" si="2"/>
        <v>0</v>
      </c>
    </row>
    <row r="137" spans="1:8" x14ac:dyDescent="0.2">
      <c r="A137" s="6" t="s">
        <v>331</v>
      </c>
      <c r="B137" s="6" t="s">
        <v>196</v>
      </c>
      <c r="C137" s="6" t="s">
        <v>335</v>
      </c>
      <c r="D137" s="6" t="s">
        <v>336</v>
      </c>
      <c r="E137" s="7" t="s">
        <v>14</v>
      </c>
      <c r="F137" s="11">
        <v>1</v>
      </c>
      <c r="G137" s="19">
        <v>0</v>
      </c>
      <c r="H137" s="8">
        <f t="shared" si="2"/>
        <v>0</v>
      </c>
    </row>
    <row r="138" spans="1:8" x14ac:dyDescent="0.2">
      <c r="A138" s="6" t="s">
        <v>288</v>
      </c>
      <c r="B138" s="6" t="s">
        <v>196</v>
      </c>
      <c r="C138" s="6" t="s">
        <v>293</v>
      </c>
      <c r="D138" s="6" t="s">
        <v>294</v>
      </c>
      <c r="E138" s="7" t="s">
        <v>14</v>
      </c>
      <c r="F138" s="11">
        <v>1</v>
      </c>
      <c r="G138" s="19">
        <v>0</v>
      </c>
      <c r="H138" s="8">
        <f t="shared" si="2"/>
        <v>0</v>
      </c>
    </row>
    <row r="139" spans="1:8" x14ac:dyDescent="0.2">
      <c r="A139" s="6" t="s">
        <v>383</v>
      </c>
      <c r="B139" s="6" t="s">
        <v>196</v>
      </c>
      <c r="C139" s="6" t="s">
        <v>386</v>
      </c>
      <c r="D139" s="6" t="s">
        <v>387</v>
      </c>
      <c r="E139" s="7" t="s">
        <v>14</v>
      </c>
      <c r="F139" s="11">
        <v>1</v>
      </c>
      <c r="G139" s="19">
        <v>0</v>
      </c>
      <c r="H139" s="8">
        <f t="shared" si="2"/>
        <v>0</v>
      </c>
    </row>
    <row r="140" spans="1:8" x14ac:dyDescent="0.2">
      <c r="A140" s="6" t="s">
        <v>4</v>
      </c>
      <c r="B140" s="6" t="s">
        <v>5</v>
      </c>
      <c r="C140" s="6" t="s">
        <v>71</v>
      </c>
      <c r="D140" s="6" t="s">
        <v>72</v>
      </c>
      <c r="E140" s="7" t="s">
        <v>14</v>
      </c>
      <c r="F140" s="11">
        <v>1</v>
      </c>
      <c r="G140" s="19">
        <v>0</v>
      </c>
      <c r="H140" s="8">
        <f t="shared" si="2"/>
        <v>0</v>
      </c>
    </row>
    <row r="141" spans="1:8" x14ac:dyDescent="0.2">
      <c r="A141" s="6" t="s">
        <v>4</v>
      </c>
      <c r="B141" s="6" t="s">
        <v>5</v>
      </c>
      <c r="C141" s="6" t="s">
        <v>73</v>
      </c>
      <c r="D141" s="6" t="s">
        <v>74</v>
      </c>
      <c r="E141" s="7" t="s">
        <v>14</v>
      </c>
      <c r="F141" s="11">
        <v>1</v>
      </c>
      <c r="G141" s="19">
        <v>0</v>
      </c>
      <c r="H141" s="8">
        <f t="shared" si="2"/>
        <v>0</v>
      </c>
    </row>
    <row r="142" spans="1:8" x14ac:dyDescent="0.2">
      <c r="A142" s="6" t="s">
        <v>288</v>
      </c>
      <c r="B142" s="6" t="s">
        <v>196</v>
      </c>
      <c r="C142" s="6" t="s">
        <v>297</v>
      </c>
      <c r="D142" s="6" t="s">
        <v>298</v>
      </c>
      <c r="E142" s="7" t="s">
        <v>14</v>
      </c>
      <c r="F142" s="11">
        <v>1</v>
      </c>
      <c r="G142" s="19">
        <v>0</v>
      </c>
      <c r="H142" s="8">
        <f t="shared" si="2"/>
        <v>0</v>
      </c>
    </row>
    <row r="143" spans="1:8" x14ac:dyDescent="0.2">
      <c r="A143" s="6" t="s">
        <v>4</v>
      </c>
      <c r="B143" s="6" t="s">
        <v>5</v>
      </c>
      <c r="C143" s="6" t="s">
        <v>69</v>
      </c>
      <c r="D143" s="6" t="s">
        <v>70</v>
      </c>
      <c r="E143" s="7" t="s">
        <v>14</v>
      </c>
      <c r="F143" s="11">
        <v>1</v>
      </c>
      <c r="G143" s="19">
        <v>0</v>
      </c>
      <c r="H143" s="8">
        <f t="shared" si="2"/>
        <v>0</v>
      </c>
    </row>
    <row r="144" spans="1:8" x14ac:dyDescent="0.2">
      <c r="A144" s="6" t="s">
        <v>4</v>
      </c>
      <c r="B144" s="6" t="s">
        <v>5</v>
      </c>
      <c r="C144" s="6" t="s">
        <v>77</v>
      </c>
      <c r="D144" s="6" t="s">
        <v>78</v>
      </c>
      <c r="E144" s="7" t="s">
        <v>14</v>
      </c>
      <c r="F144" s="11">
        <v>1</v>
      </c>
      <c r="G144" s="19">
        <v>0</v>
      </c>
      <c r="H144" s="8">
        <f t="shared" si="2"/>
        <v>0</v>
      </c>
    </row>
    <row r="145" spans="1:8" x14ac:dyDescent="0.2">
      <c r="A145" s="6" t="s">
        <v>4</v>
      </c>
      <c r="B145" s="6" t="s">
        <v>5</v>
      </c>
      <c r="C145" s="6" t="s">
        <v>79</v>
      </c>
      <c r="D145" s="6" t="s">
        <v>80</v>
      </c>
      <c r="E145" s="7" t="s">
        <v>14</v>
      </c>
      <c r="F145" s="11">
        <v>1</v>
      </c>
      <c r="G145" s="19">
        <v>0</v>
      </c>
      <c r="H145" s="8">
        <f t="shared" si="2"/>
        <v>0</v>
      </c>
    </row>
    <row r="146" spans="1:8" x14ac:dyDescent="0.2">
      <c r="A146" s="6" t="s">
        <v>4</v>
      </c>
      <c r="B146" s="6" t="s">
        <v>5</v>
      </c>
      <c r="C146" s="6" t="s">
        <v>57</v>
      </c>
      <c r="D146" s="6" t="s">
        <v>58</v>
      </c>
      <c r="E146" s="7" t="s">
        <v>14</v>
      </c>
      <c r="F146" s="11">
        <v>1</v>
      </c>
      <c r="G146" s="19">
        <v>0</v>
      </c>
      <c r="H146" s="8">
        <f t="shared" si="2"/>
        <v>0</v>
      </c>
    </row>
    <row r="147" spans="1:8" x14ac:dyDescent="0.2">
      <c r="A147" s="6" t="s">
        <v>331</v>
      </c>
      <c r="B147" s="6" t="s">
        <v>196</v>
      </c>
      <c r="C147" s="6" t="s">
        <v>332</v>
      </c>
      <c r="D147" s="6" t="s">
        <v>333</v>
      </c>
      <c r="E147" s="7" t="s">
        <v>14</v>
      </c>
      <c r="F147" s="11">
        <v>1</v>
      </c>
      <c r="G147" s="19">
        <v>0</v>
      </c>
      <c r="H147" s="8">
        <f t="shared" si="2"/>
        <v>0</v>
      </c>
    </row>
    <row r="148" spans="1:8" x14ac:dyDescent="0.2">
      <c r="A148" s="6" t="s">
        <v>331</v>
      </c>
      <c r="B148" s="6" t="s">
        <v>196</v>
      </c>
      <c r="C148" s="6" t="s">
        <v>332</v>
      </c>
      <c r="D148" s="6" t="s">
        <v>334</v>
      </c>
      <c r="E148" s="7" t="s">
        <v>14</v>
      </c>
      <c r="F148" s="11">
        <v>1</v>
      </c>
      <c r="G148" s="19">
        <v>0</v>
      </c>
      <c r="H148" s="8">
        <f t="shared" si="2"/>
        <v>0</v>
      </c>
    </row>
    <row r="149" spans="1:8" x14ac:dyDescent="0.2">
      <c r="A149" s="6" t="s">
        <v>4</v>
      </c>
      <c r="B149" s="6" t="s">
        <v>5</v>
      </c>
      <c r="C149" s="6" t="s">
        <v>75</v>
      </c>
      <c r="D149" s="6" t="s">
        <v>76</v>
      </c>
      <c r="E149" s="7" t="s">
        <v>14</v>
      </c>
      <c r="F149" s="11">
        <v>1</v>
      </c>
      <c r="G149" s="19">
        <v>0</v>
      </c>
      <c r="H149" s="8">
        <f t="shared" si="2"/>
        <v>0</v>
      </c>
    </row>
    <row r="150" spans="1:8" x14ac:dyDescent="0.2">
      <c r="A150" s="6" t="s">
        <v>382</v>
      </c>
      <c r="B150" s="6" t="s">
        <v>196</v>
      </c>
      <c r="C150" s="6" t="s">
        <v>225</v>
      </c>
      <c r="D150" s="6" t="s">
        <v>226</v>
      </c>
      <c r="E150" s="7" t="s">
        <v>14</v>
      </c>
      <c r="F150" s="11">
        <v>1</v>
      </c>
      <c r="G150" s="19">
        <v>0</v>
      </c>
      <c r="H150" s="8">
        <f t="shared" si="2"/>
        <v>0</v>
      </c>
    </row>
    <row r="151" spans="1:8" x14ac:dyDescent="0.2">
      <c r="A151" s="6" t="s">
        <v>224</v>
      </c>
      <c r="B151" s="6" t="s">
        <v>196</v>
      </c>
      <c r="C151" s="6" t="s">
        <v>225</v>
      </c>
      <c r="D151" s="6" t="s">
        <v>226</v>
      </c>
      <c r="E151" s="7" t="s">
        <v>14</v>
      </c>
      <c r="F151" s="11">
        <v>1</v>
      </c>
      <c r="G151" s="19">
        <v>0</v>
      </c>
      <c r="H151" s="8">
        <f t="shared" si="2"/>
        <v>0</v>
      </c>
    </row>
    <row r="152" spans="1:8" x14ac:dyDescent="0.2">
      <c r="A152" s="6" t="s">
        <v>4</v>
      </c>
      <c r="B152" s="6" t="s">
        <v>5</v>
      </c>
      <c r="C152" s="6" t="s">
        <v>83</v>
      </c>
      <c r="D152" s="6" t="s">
        <v>84</v>
      </c>
      <c r="E152" s="7" t="s">
        <v>14</v>
      </c>
      <c r="F152" s="11">
        <v>3</v>
      </c>
      <c r="G152" s="19">
        <v>0</v>
      </c>
      <c r="H152" s="8">
        <f t="shared" si="2"/>
        <v>0</v>
      </c>
    </row>
    <row r="153" spans="1:8" x14ac:dyDescent="0.2">
      <c r="A153" s="6" t="s">
        <v>346</v>
      </c>
      <c r="B153" s="6" t="s">
        <v>196</v>
      </c>
      <c r="C153" s="6" t="s">
        <v>83</v>
      </c>
      <c r="D153" s="6" t="s">
        <v>351</v>
      </c>
      <c r="E153" s="7" t="s">
        <v>14</v>
      </c>
      <c r="F153" s="11">
        <v>1</v>
      </c>
      <c r="G153" s="19">
        <v>0</v>
      </c>
      <c r="H153" s="8">
        <f t="shared" si="2"/>
        <v>0</v>
      </c>
    </row>
    <row r="154" spans="1:8" x14ac:dyDescent="0.2">
      <c r="A154" s="6" t="s">
        <v>171</v>
      </c>
      <c r="B154" s="6" t="s">
        <v>5</v>
      </c>
      <c r="C154" s="6" t="s">
        <v>182</v>
      </c>
      <c r="D154" s="6" t="s">
        <v>183</v>
      </c>
      <c r="E154" s="7" t="s">
        <v>14</v>
      </c>
      <c r="F154" s="11">
        <v>1</v>
      </c>
      <c r="G154" s="19">
        <v>0</v>
      </c>
      <c r="H154" s="8">
        <f t="shared" si="2"/>
        <v>0</v>
      </c>
    </row>
    <row r="155" spans="1:8" x14ac:dyDescent="0.2">
      <c r="A155" s="6" t="s">
        <v>331</v>
      </c>
      <c r="B155" s="6" t="s">
        <v>196</v>
      </c>
      <c r="C155" s="6" t="s">
        <v>341</v>
      </c>
      <c r="D155" s="6" t="s">
        <v>342</v>
      </c>
      <c r="E155" s="7" t="s">
        <v>14</v>
      </c>
      <c r="F155" s="11">
        <v>1</v>
      </c>
      <c r="G155" s="19">
        <v>0</v>
      </c>
      <c r="H155" s="8">
        <f t="shared" si="2"/>
        <v>0</v>
      </c>
    </row>
    <row r="156" spans="1:8" x14ac:dyDescent="0.2">
      <c r="A156" s="6" t="s">
        <v>369</v>
      </c>
      <c r="B156" s="6" t="s">
        <v>196</v>
      </c>
      <c r="C156" s="6" t="s">
        <v>25</v>
      </c>
      <c r="D156" s="6" t="s">
        <v>370</v>
      </c>
      <c r="E156" s="7" t="s">
        <v>14</v>
      </c>
      <c r="F156" s="11">
        <v>1</v>
      </c>
      <c r="G156" s="19">
        <v>0</v>
      </c>
      <c r="H156" s="8">
        <f t="shared" si="2"/>
        <v>0</v>
      </c>
    </row>
    <row r="157" spans="1:8" x14ac:dyDescent="0.2">
      <c r="A157" s="6" t="s">
        <v>4</v>
      </c>
      <c r="B157" s="6" t="s">
        <v>5</v>
      </c>
      <c r="C157" s="6" t="s">
        <v>25</v>
      </c>
      <c r="D157" s="6" t="s">
        <v>26</v>
      </c>
      <c r="E157" s="7" t="s">
        <v>14</v>
      </c>
      <c r="F157" s="11">
        <v>1</v>
      </c>
      <c r="G157" s="19">
        <v>0</v>
      </c>
      <c r="H157" s="8">
        <f t="shared" si="2"/>
        <v>0</v>
      </c>
    </row>
    <row r="158" spans="1:8" x14ac:dyDescent="0.2">
      <c r="A158" s="6" t="s">
        <v>247</v>
      </c>
      <c r="B158" s="6" t="s">
        <v>196</v>
      </c>
      <c r="C158" s="6" t="s">
        <v>248</v>
      </c>
      <c r="D158" s="6" t="s">
        <v>249</v>
      </c>
      <c r="E158" s="7" t="s">
        <v>14</v>
      </c>
      <c r="F158" s="11">
        <v>1</v>
      </c>
      <c r="G158" s="19">
        <v>0</v>
      </c>
      <c r="H158" s="8">
        <f t="shared" si="2"/>
        <v>0</v>
      </c>
    </row>
    <row r="159" spans="1:8" x14ac:dyDescent="0.2">
      <c r="A159" s="6" t="s">
        <v>358</v>
      </c>
      <c r="B159" s="6" t="s">
        <v>196</v>
      </c>
      <c r="C159" s="6" t="s">
        <v>361</v>
      </c>
      <c r="D159" s="6" t="s">
        <v>362</v>
      </c>
      <c r="E159" s="7" t="s">
        <v>14</v>
      </c>
      <c r="F159" s="11">
        <v>1</v>
      </c>
      <c r="G159" s="19">
        <v>0</v>
      </c>
      <c r="H159" s="8">
        <f t="shared" si="2"/>
        <v>0</v>
      </c>
    </row>
    <row r="160" spans="1:8" x14ac:dyDescent="0.2">
      <c r="A160" s="6" t="s">
        <v>4</v>
      </c>
      <c r="B160" s="6" t="s">
        <v>5</v>
      </c>
      <c r="C160" s="6" t="s">
        <v>41</v>
      </c>
      <c r="D160" s="6" t="s">
        <v>42</v>
      </c>
      <c r="E160" s="7" t="s">
        <v>14</v>
      </c>
      <c r="F160" s="11">
        <v>1</v>
      </c>
      <c r="G160" s="19">
        <v>0</v>
      </c>
      <c r="H160" s="8">
        <f t="shared" si="2"/>
        <v>0</v>
      </c>
    </row>
    <row r="161" spans="1:8" x14ac:dyDescent="0.2">
      <c r="A161" s="6" t="s">
        <v>4</v>
      </c>
      <c r="B161" s="6" t="s">
        <v>5</v>
      </c>
      <c r="C161" s="6" t="s">
        <v>41</v>
      </c>
      <c r="D161" s="6" t="s">
        <v>43</v>
      </c>
      <c r="E161" s="7" t="s">
        <v>14</v>
      </c>
      <c r="F161" s="11">
        <v>1</v>
      </c>
      <c r="G161" s="19">
        <v>0</v>
      </c>
      <c r="H161" s="8">
        <f t="shared" si="2"/>
        <v>0</v>
      </c>
    </row>
    <row r="162" spans="1:8" x14ac:dyDescent="0.2">
      <c r="A162" s="6" t="s">
        <v>4</v>
      </c>
      <c r="B162" s="6" t="s">
        <v>5</v>
      </c>
      <c r="C162" s="6" t="s">
        <v>85</v>
      </c>
      <c r="D162" s="6" t="s">
        <v>86</v>
      </c>
      <c r="E162" s="7" t="s">
        <v>14</v>
      </c>
      <c r="F162" s="11">
        <v>1</v>
      </c>
      <c r="G162" s="19">
        <v>0</v>
      </c>
      <c r="H162" s="8">
        <f t="shared" si="2"/>
        <v>0</v>
      </c>
    </row>
    <row r="163" spans="1:8" x14ac:dyDescent="0.2">
      <c r="A163" s="6" t="s">
        <v>288</v>
      </c>
      <c r="B163" s="6" t="s">
        <v>217</v>
      </c>
      <c r="C163" s="6" t="s">
        <v>61</v>
      </c>
      <c r="D163" s="6" t="s">
        <v>62</v>
      </c>
      <c r="E163" s="7" t="s">
        <v>14</v>
      </c>
      <c r="F163" s="11">
        <v>3</v>
      </c>
      <c r="G163" s="19">
        <v>0</v>
      </c>
      <c r="H163" s="8">
        <f t="shared" si="2"/>
        <v>0</v>
      </c>
    </row>
    <row r="164" spans="1:8" x14ac:dyDescent="0.2">
      <c r="A164" s="6" t="s">
        <v>4</v>
      </c>
      <c r="B164" s="6" t="s">
        <v>5</v>
      </c>
      <c r="C164" s="6" t="s">
        <v>61</v>
      </c>
      <c r="D164" s="6" t="s">
        <v>62</v>
      </c>
      <c r="E164" s="7" t="s">
        <v>14</v>
      </c>
      <c r="F164" s="11">
        <v>2</v>
      </c>
      <c r="G164" s="19">
        <v>0</v>
      </c>
      <c r="H164" s="8">
        <f t="shared" si="2"/>
        <v>0</v>
      </c>
    </row>
    <row r="165" spans="1:8" x14ac:dyDescent="0.2">
      <c r="A165" s="6" t="s">
        <v>235</v>
      </c>
      <c r="B165" s="6" t="s">
        <v>196</v>
      </c>
      <c r="C165" s="6" t="s">
        <v>61</v>
      </c>
      <c r="D165" s="6" t="s">
        <v>62</v>
      </c>
      <c r="E165" s="7" t="s">
        <v>14</v>
      </c>
      <c r="F165" s="11">
        <v>2</v>
      </c>
      <c r="G165" s="19">
        <v>0</v>
      </c>
      <c r="H165" s="8">
        <f t="shared" si="2"/>
        <v>0</v>
      </c>
    </row>
    <row r="166" spans="1:8" x14ac:dyDescent="0.2">
      <c r="A166" s="6" t="s">
        <v>195</v>
      </c>
      <c r="B166" s="6" t="s">
        <v>196</v>
      </c>
      <c r="C166" s="6" t="s">
        <v>61</v>
      </c>
      <c r="D166" s="6" t="s">
        <v>62</v>
      </c>
      <c r="E166" s="7" t="s">
        <v>14</v>
      </c>
      <c r="F166" s="11">
        <v>1</v>
      </c>
      <c r="G166" s="19">
        <v>0</v>
      </c>
      <c r="H166" s="8">
        <f t="shared" si="2"/>
        <v>0</v>
      </c>
    </row>
    <row r="167" spans="1:8" x14ac:dyDescent="0.2">
      <c r="A167" s="6" t="s">
        <v>171</v>
      </c>
      <c r="B167" s="6" t="s">
        <v>5</v>
      </c>
      <c r="C167" s="6" t="s">
        <v>61</v>
      </c>
      <c r="D167" s="6" t="s">
        <v>62</v>
      </c>
      <c r="E167" s="7" t="s">
        <v>14</v>
      </c>
      <c r="F167" s="11">
        <v>1</v>
      </c>
      <c r="G167" s="19">
        <v>0</v>
      </c>
      <c r="H167" s="8">
        <f t="shared" si="2"/>
        <v>0</v>
      </c>
    </row>
    <row r="168" spans="1:8" x14ac:dyDescent="0.2">
      <c r="A168" s="6" t="s">
        <v>235</v>
      </c>
      <c r="B168" s="6" t="s">
        <v>196</v>
      </c>
      <c r="C168" s="6" t="s">
        <v>237</v>
      </c>
      <c r="D168" s="6" t="s">
        <v>238</v>
      </c>
      <c r="E168" s="7" t="s">
        <v>14</v>
      </c>
      <c r="F168" s="11">
        <v>1</v>
      </c>
      <c r="G168" s="19">
        <v>0</v>
      </c>
      <c r="H168" s="8">
        <f t="shared" si="2"/>
        <v>0</v>
      </c>
    </row>
    <row r="169" spans="1:8" x14ac:dyDescent="0.2">
      <c r="A169" s="6" t="s">
        <v>4</v>
      </c>
      <c r="B169" s="6" t="s">
        <v>5</v>
      </c>
      <c r="C169" s="6" t="s">
        <v>37</v>
      </c>
      <c r="D169" s="6" t="s">
        <v>38</v>
      </c>
      <c r="E169" s="7" t="s">
        <v>14</v>
      </c>
      <c r="F169" s="11">
        <v>1</v>
      </c>
      <c r="G169" s="19">
        <v>0</v>
      </c>
      <c r="H169" s="8">
        <f t="shared" si="2"/>
        <v>0</v>
      </c>
    </row>
    <row r="170" spans="1:8" x14ac:dyDescent="0.2">
      <c r="A170" s="6" t="s">
        <v>4</v>
      </c>
      <c r="B170" s="6" t="s">
        <v>5</v>
      </c>
      <c r="C170" s="6" t="s">
        <v>35</v>
      </c>
      <c r="D170" s="6" t="s">
        <v>36</v>
      </c>
      <c r="E170" s="7" t="s">
        <v>14</v>
      </c>
      <c r="F170" s="11">
        <v>1</v>
      </c>
      <c r="G170" s="19">
        <v>0</v>
      </c>
      <c r="H170" s="8">
        <f t="shared" si="2"/>
        <v>0</v>
      </c>
    </row>
    <row r="171" spans="1:8" x14ac:dyDescent="0.2">
      <c r="A171" s="6" t="s">
        <v>4</v>
      </c>
      <c r="B171" s="6" t="s">
        <v>5</v>
      </c>
      <c r="C171" s="6" t="s">
        <v>29</v>
      </c>
      <c r="D171" s="6" t="s">
        <v>30</v>
      </c>
      <c r="E171" s="7" t="s">
        <v>14</v>
      </c>
      <c r="F171" s="11">
        <v>1</v>
      </c>
      <c r="G171" s="19">
        <v>0</v>
      </c>
      <c r="H171" s="8">
        <f t="shared" si="2"/>
        <v>0</v>
      </c>
    </row>
    <row r="172" spans="1:8" x14ac:dyDescent="0.2">
      <c r="A172" s="6" t="s">
        <v>171</v>
      </c>
      <c r="B172" s="6" t="s">
        <v>5</v>
      </c>
      <c r="C172" s="6" t="s">
        <v>178</v>
      </c>
      <c r="D172" s="6" t="s">
        <v>179</v>
      </c>
      <c r="E172" s="7" t="s">
        <v>14</v>
      </c>
      <c r="F172" s="11">
        <v>1</v>
      </c>
      <c r="G172" s="19">
        <v>0</v>
      </c>
      <c r="H172" s="8">
        <f t="shared" si="2"/>
        <v>0</v>
      </c>
    </row>
    <row r="173" spans="1:8" x14ac:dyDescent="0.2">
      <c r="A173" s="6" t="s">
        <v>331</v>
      </c>
      <c r="B173" s="6" t="s">
        <v>196</v>
      </c>
      <c r="C173" s="6" t="s">
        <v>186</v>
      </c>
      <c r="D173" s="6" t="s">
        <v>187</v>
      </c>
      <c r="E173" s="7" t="s">
        <v>14</v>
      </c>
      <c r="F173" s="11">
        <v>1</v>
      </c>
      <c r="G173" s="19">
        <v>0</v>
      </c>
      <c r="H173" s="8">
        <f t="shared" si="2"/>
        <v>0</v>
      </c>
    </row>
    <row r="174" spans="1:8" x14ac:dyDescent="0.2">
      <c r="A174" s="6" t="s">
        <v>171</v>
      </c>
      <c r="B174" s="6" t="s">
        <v>5</v>
      </c>
      <c r="C174" s="6" t="s">
        <v>186</v>
      </c>
      <c r="D174" s="6" t="s">
        <v>187</v>
      </c>
      <c r="E174" s="7" t="s">
        <v>14</v>
      </c>
      <c r="F174" s="11">
        <v>1</v>
      </c>
      <c r="G174" s="19">
        <v>0</v>
      </c>
      <c r="H174" s="8">
        <f t="shared" si="2"/>
        <v>0</v>
      </c>
    </row>
    <row r="175" spans="1:8" x14ac:dyDescent="0.2">
      <c r="A175" s="6" t="s">
        <v>382</v>
      </c>
      <c r="B175" s="6" t="s">
        <v>199</v>
      </c>
      <c r="C175" s="6" t="s">
        <v>233</v>
      </c>
      <c r="D175" s="6" t="s">
        <v>234</v>
      </c>
      <c r="E175" s="7" t="s">
        <v>14</v>
      </c>
      <c r="F175" s="11">
        <v>1</v>
      </c>
      <c r="G175" s="19">
        <v>0</v>
      </c>
      <c r="H175" s="8">
        <f t="shared" si="2"/>
        <v>0</v>
      </c>
    </row>
    <row r="176" spans="1:8" x14ac:dyDescent="0.2">
      <c r="A176" s="6" t="s">
        <v>224</v>
      </c>
      <c r="B176" s="6" t="s">
        <v>199</v>
      </c>
      <c r="C176" s="6" t="s">
        <v>233</v>
      </c>
      <c r="D176" s="6" t="s">
        <v>234</v>
      </c>
      <c r="E176" s="7" t="s">
        <v>14</v>
      </c>
      <c r="F176" s="11">
        <v>1</v>
      </c>
      <c r="G176" s="19">
        <v>0</v>
      </c>
      <c r="H176" s="8">
        <f t="shared" si="2"/>
        <v>0</v>
      </c>
    </row>
    <row r="177" spans="1:8" x14ac:dyDescent="0.2">
      <c r="A177" s="6" t="s">
        <v>4</v>
      </c>
      <c r="B177" s="6" t="s">
        <v>105</v>
      </c>
      <c r="C177" s="6" t="s">
        <v>162</v>
      </c>
      <c r="D177" s="6" t="s">
        <v>163</v>
      </c>
      <c r="E177" s="7" t="s">
        <v>14</v>
      </c>
      <c r="F177" s="11">
        <v>1</v>
      </c>
      <c r="G177" s="19">
        <v>0</v>
      </c>
      <c r="H177" s="8">
        <f t="shared" si="2"/>
        <v>0</v>
      </c>
    </row>
    <row r="178" spans="1:8" x14ac:dyDescent="0.2">
      <c r="A178" s="6" t="s">
        <v>4</v>
      </c>
      <c r="B178" s="6" t="s">
        <v>105</v>
      </c>
      <c r="C178" s="6" t="s">
        <v>112</v>
      </c>
      <c r="D178" s="6" t="s">
        <v>113</v>
      </c>
      <c r="E178" s="7" t="s">
        <v>14</v>
      </c>
      <c r="F178" s="11">
        <v>1</v>
      </c>
      <c r="G178" s="19">
        <v>0</v>
      </c>
      <c r="H178" s="8">
        <f t="shared" si="2"/>
        <v>0</v>
      </c>
    </row>
    <row r="179" spans="1:8" x14ac:dyDescent="0.2">
      <c r="A179" s="6" t="s">
        <v>288</v>
      </c>
      <c r="B179" s="6" t="s">
        <v>199</v>
      </c>
      <c r="C179" s="6" t="s">
        <v>221</v>
      </c>
      <c r="D179" s="6" t="s">
        <v>222</v>
      </c>
      <c r="E179" s="7" t="s">
        <v>406</v>
      </c>
      <c r="F179" s="11">
        <v>2809</v>
      </c>
      <c r="G179" s="19">
        <v>0</v>
      </c>
      <c r="H179" s="8">
        <f t="shared" si="2"/>
        <v>0</v>
      </c>
    </row>
    <row r="180" spans="1:8" x14ac:dyDescent="0.2">
      <c r="A180" s="6" t="s">
        <v>218</v>
      </c>
      <c r="B180" s="6" t="s">
        <v>199</v>
      </c>
      <c r="C180" s="6" t="s">
        <v>221</v>
      </c>
      <c r="D180" s="6" t="s">
        <v>222</v>
      </c>
      <c r="E180" s="7" t="s">
        <v>406</v>
      </c>
      <c r="F180" s="11">
        <v>69</v>
      </c>
      <c r="G180" s="19">
        <v>0</v>
      </c>
      <c r="H180" s="8">
        <f t="shared" si="2"/>
        <v>0</v>
      </c>
    </row>
    <row r="181" spans="1:8" x14ac:dyDescent="0.2">
      <c r="A181" s="6" t="s">
        <v>331</v>
      </c>
      <c r="B181" s="6" t="s">
        <v>199</v>
      </c>
      <c r="C181" s="6" t="s">
        <v>221</v>
      </c>
      <c r="D181" s="6" t="s">
        <v>222</v>
      </c>
      <c r="E181" s="7" t="s">
        <v>406</v>
      </c>
      <c r="F181" s="11">
        <v>976</v>
      </c>
      <c r="G181" s="19">
        <v>0</v>
      </c>
      <c r="H181" s="8">
        <f t="shared" si="2"/>
        <v>0</v>
      </c>
    </row>
    <row r="182" spans="1:8" x14ac:dyDescent="0.2">
      <c r="A182" s="6" t="s">
        <v>224</v>
      </c>
      <c r="B182" s="6" t="s">
        <v>199</v>
      </c>
      <c r="C182" s="6" t="s">
        <v>221</v>
      </c>
      <c r="D182" s="6" t="s">
        <v>222</v>
      </c>
      <c r="E182" s="7" t="s">
        <v>406</v>
      </c>
      <c r="F182" s="11">
        <v>3306</v>
      </c>
      <c r="G182" s="19">
        <v>0</v>
      </c>
      <c r="H182" s="8">
        <f t="shared" si="2"/>
        <v>0</v>
      </c>
    </row>
    <row r="183" spans="1:8" x14ac:dyDescent="0.2">
      <c r="A183" s="6" t="s">
        <v>247</v>
      </c>
      <c r="B183" s="6" t="s">
        <v>199</v>
      </c>
      <c r="C183" s="6" t="s">
        <v>221</v>
      </c>
      <c r="D183" s="6" t="s">
        <v>222</v>
      </c>
      <c r="E183" s="7" t="s">
        <v>406</v>
      </c>
      <c r="F183" s="11">
        <v>459</v>
      </c>
      <c r="G183" s="19">
        <v>0</v>
      </c>
      <c r="H183" s="8">
        <f t="shared" si="2"/>
        <v>0</v>
      </c>
    </row>
    <row r="184" spans="1:8" x14ac:dyDescent="0.2">
      <c r="A184" s="6" t="s">
        <v>383</v>
      </c>
      <c r="B184" s="6" t="s">
        <v>199</v>
      </c>
      <c r="C184" s="6" t="s">
        <v>221</v>
      </c>
      <c r="D184" s="6" t="s">
        <v>396</v>
      </c>
      <c r="E184" s="7" t="s">
        <v>406</v>
      </c>
      <c r="F184" s="11">
        <v>630</v>
      </c>
      <c r="G184" s="19">
        <v>0</v>
      </c>
      <c r="H184" s="8">
        <f t="shared" si="2"/>
        <v>0</v>
      </c>
    </row>
    <row r="185" spans="1:8" x14ac:dyDescent="0.2">
      <c r="A185" s="6" t="s">
        <v>383</v>
      </c>
      <c r="B185" s="6" t="s">
        <v>199</v>
      </c>
      <c r="C185" s="6" t="s">
        <v>221</v>
      </c>
      <c r="D185" s="6" t="s">
        <v>397</v>
      </c>
      <c r="E185" s="7" t="s">
        <v>406</v>
      </c>
      <c r="F185" s="11">
        <v>490</v>
      </c>
      <c r="G185" s="19">
        <v>0</v>
      </c>
      <c r="H185" s="8">
        <f t="shared" si="2"/>
        <v>0</v>
      </c>
    </row>
    <row r="186" spans="1:8" x14ac:dyDescent="0.2">
      <c r="A186" s="6" t="s">
        <v>247</v>
      </c>
      <c r="B186" s="6" t="s">
        <v>217</v>
      </c>
      <c r="C186" s="6" t="s">
        <v>252</v>
      </c>
      <c r="D186" s="6" t="s">
        <v>253</v>
      </c>
      <c r="E186" s="7" t="s">
        <v>14</v>
      </c>
      <c r="F186" s="11">
        <v>12</v>
      </c>
      <c r="G186" s="19">
        <v>0</v>
      </c>
      <c r="H186" s="8">
        <f t="shared" si="2"/>
        <v>0</v>
      </c>
    </row>
    <row r="187" spans="1:8" x14ac:dyDescent="0.2">
      <c r="A187" s="6" t="s">
        <v>288</v>
      </c>
      <c r="B187" s="6" t="s">
        <v>199</v>
      </c>
      <c r="C187" s="6" t="s">
        <v>245</v>
      </c>
      <c r="D187" s="6" t="s">
        <v>246</v>
      </c>
      <c r="E187" s="7" t="s">
        <v>14</v>
      </c>
      <c r="F187" s="11">
        <v>65</v>
      </c>
      <c r="G187" s="19">
        <v>0</v>
      </c>
      <c r="H187" s="8">
        <f t="shared" si="2"/>
        <v>0</v>
      </c>
    </row>
    <row r="188" spans="1:8" x14ac:dyDescent="0.2">
      <c r="A188" s="6" t="s">
        <v>346</v>
      </c>
      <c r="B188" s="6" t="s">
        <v>199</v>
      </c>
      <c r="C188" s="6" t="s">
        <v>245</v>
      </c>
      <c r="D188" s="6" t="s">
        <v>246</v>
      </c>
      <c r="E188" s="7" t="s">
        <v>14</v>
      </c>
      <c r="F188" s="11">
        <v>56</v>
      </c>
      <c r="G188" s="19">
        <v>0</v>
      </c>
      <c r="H188" s="8">
        <f t="shared" si="2"/>
        <v>0</v>
      </c>
    </row>
    <row r="189" spans="1:8" x14ac:dyDescent="0.2">
      <c r="A189" s="6" t="s">
        <v>235</v>
      </c>
      <c r="B189" s="6" t="s">
        <v>199</v>
      </c>
      <c r="C189" s="6" t="s">
        <v>245</v>
      </c>
      <c r="D189" s="6" t="s">
        <v>246</v>
      </c>
      <c r="E189" s="7" t="s">
        <v>14</v>
      </c>
      <c r="F189" s="11">
        <v>15</v>
      </c>
      <c r="G189" s="19">
        <v>0</v>
      </c>
      <c r="H189" s="8">
        <f t="shared" si="2"/>
        <v>0</v>
      </c>
    </row>
    <row r="190" spans="1:8" x14ac:dyDescent="0.2">
      <c r="A190" s="6" t="s">
        <v>288</v>
      </c>
      <c r="B190" s="6" t="s">
        <v>199</v>
      </c>
      <c r="C190" s="6" t="s">
        <v>215</v>
      </c>
      <c r="D190" s="6" t="s">
        <v>216</v>
      </c>
      <c r="E190" s="7" t="s">
        <v>14</v>
      </c>
      <c r="F190" s="11">
        <v>1</v>
      </c>
      <c r="G190" s="19">
        <v>0</v>
      </c>
      <c r="H190" s="8">
        <f t="shared" si="2"/>
        <v>0</v>
      </c>
    </row>
    <row r="191" spans="1:8" x14ac:dyDescent="0.2">
      <c r="A191" s="6" t="s">
        <v>346</v>
      </c>
      <c r="B191" s="6" t="s">
        <v>199</v>
      </c>
      <c r="C191" s="6" t="s">
        <v>215</v>
      </c>
      <c r="D191" s="6" t="s">
        <v>216</v>
      </c>
      <c r="E191" s="7" t="s">
        <v>14</v>
      </c>
      <c r="F191" s="11">
        <v>1</v>
      </c>
      <c r="G191" s="19">
        <v>0</v>
      </c>
      <c r="H191" s="8">
        <f t="shared" si="2"/>
        <v>0</v>
      </c>
    </row>
    <row r="192" spans="1:8" x14ac:dyDescent="0.2">
      <c r="A192" s="6" t="s">
        <v>371</v>
      </c>
      <c r="B192" s="6" t="s">
        <v>199</v>
      </c>
      <c r="C192" s="6" t="s">
        <v>215</v>
      </c>
      <c r="D192" s="6" t="s">
        <v>216</v>
      </c>
      <c r="E192" s="7" t="s">
        <v>14</v>
      </c>
      <c r="F192" s="11">
        <v>1</v>
      </c>
      <c r="G192" s="19">
        <v>0</v>
      </c>
      <c r="H192" s="8">
        <f t="shared" si="2"/>
        <v>0</v>
      </c>
    </row>
    <row r="193" spans="1:8" x14ac:dyDescent="0.2">
      <c r="A193" s="6" t="s">
        <v>224</v>
      </c>
      <c r="B193" s="6" t="s">
        <v>199</v>
      </c>
      <c r="C193" s="6" t="s">
        <v>215</v>
      </c>
      <c r="D193" s="6" t="s">
        <v>216</v>
      </c>
      <c r="E193" s="7" t="s">
        <v>14</v>
      </c>
      <c r="F193" s="11">
        <v>1</v>
      </c>
      <c r="G193" s="19">
        <v>0</v>
      </c>
      <c r="H193" s="8">
        <f t="shared" si="2"/>
        <v>0</v>
      </c>
    </row>
    <row r="194" spans="1:8" x14ac:dyDescent="0.2">
      <c r="A194" s="6" t="s">
        <v>235</v>
      </c>
      <c r="B194" s="6" t="s">
        <v>199</v>
      </c>
      <c r="C194" s="6" t="s">
        <v>215</v>
      </c>
      <c r="D194" s="6" t="s">
        <v>216</v>
      </c>
      <c r="E194" s="7" t="s">
        <v>14</v>
      </c>
      <c r="F194" s="11">
        <v>1</v>
      </c>
      <c r="G194" s="19">
        <v>0</v>
      </c>
      <c r="H194" s="8">
        <f t="shared" ref="H194:H257" si="3">F194*G194</f>
        <v>0</v>
      </c>
    </row>
    <row r="195" spans="1:8" x14ac:dyDescent="0.2">
      <c r="A195" s="6" t="s">
        <v>195</v>
      </c>
      <c r="B195" s="6" t="s">
        <v>199</v>
      </c>
      <c r="C195" s="6" t="s">
        <v>215</v>
      </c>
      <c r="D195" s="6" t="s">
        <v>216</v>
      </c>
      <c r="E195" s="7" t="s">
        <v>14</v>
      </c>
      <c r="F195" s="11">
        <v>1</v>
      </c>
      <c r="G195" s="19">
        <v>0</v>
      </c>
      <c r="H195" s="8">
        <f t="shared" si="3"/>
        <v>0</v>
      </c>
    </row>
    <row r="196" spans="1:8" x14ac:dyDescent="0.2">
      <c r="A196" s="6" t="s">
        <v>288</v>
      </c>
      <c r="B196" s="6" t="s">
        <v>199</v>
      </c>
      <c r="C196" s="6" t="s">
        <v>280</v>
      </c>
      <c r="D196" s="6" t="s">
        <v>326</v>
      </c>
      <c r="E196" s="7" t="s">
        <v>14</v>
      </c>
      <c r="F196" s="11">
        <v>1</v>
      </c>
      <c r="G196" s="19">
        <v>0</v>
      </c>
      <c r="H196" s="8">
        <f t="shared" si="3"/>
        <v>0</v>
      </c>
    </row>
    <row r="197" spans="1:8" x14ac:dyDescent="0.2">
      <c r="A197" s="6" t="s">
        <v>371</v>
      </c>
      <c r="B197" s="6" t="s">
        <v>199</v>
      </c>
      <c r="C197" s="6" t="s">
        <v>280</v>
      </c>
      <c r="D197" s="6" t="s">
        <v>326</v>
      </c>
      <c r="E197" s="7" t="s">
        <v>14</v>
      </c>
      <c r="F197" s="11">
        <v>1</v>
      </c>
      <c r="G197" s="19">
        <v>0</v>
      </c>
      <c r="H197" s="8">
        <f t="shared" si="3"/>
        <v>0</v>
      </c>
    </row>
    <row r="198" spans="1:8" x14ac:dyDescent="0.2">
      <c r="A198" s="6" t="s">
        <v>247</v>
      </c>
      <c r="B198" s="6" t="s">
        <v>199</v>
      </c>
      <c r="C198" s="6" t="s">
        <v>280</v>
      </c>
      <c r="D198" s="6" t="s">
        <v>281</v>
      </c>
      <c r="E198" s="7" t="s">
        <v>14</v>
      </c>
      <c r="F198" s="11">
        <v>1</v>
      </c>
      <c r="G198" s="19">
        <v>0</v>
      </c>
      <c r="H198" s="8">
        <f t="shared" si="3"/>
        <v>0</v>
      </c>
    </row>
    <row r="199" spans="1:8" x14ac:dyDescent="0.2">
      <c r="A199" s="26" t="s">
        <v>355</v>
      </c>
      <c r="B199" s="26" t="s">
        <v>199</v>
      </c>
      <c r="C199" s="26" t="s">
        <v>158</v>
      </c>
      <c r="D199" s="26" t="s">
        <v>159</v>
      </c>
      <c r="E199" s="27" t="s">
        <v>406</v>
      </c>
      <c r="F199" s="29"/>
      <c r="G199" s="28">
        <v>0</v>
      </c>
      <c r="H199" s="8">
        <f t="shared" si="3"/>
        <v>0</v>
      </c>
    </row>
    <row r="200" spans="1:8" x14ac:dyDescent="0.2">
      <c r="A200" s="26" t="s">
        <v>288</v>
      </c>
      <c r="B200" s="26" t="s">
        <v>199</v>
      </c>
      <c r="C200" s="26" t="s">
        <v>158</v>
      </c>
      <c r="D200" s="26" t="s">
        <v>159</v>
      </c>
      <c r="E200" s="27" t="s">
        <v>406</v>
      </c>
      <c r="F200" s="29"/>
      <c r="G200" s="28">
        <v>0</v>
      </c>
      <c r="H200" s="8">
        <f t="shared" si="3"/>
        <v>0</v>
      </c>
    </row>
    <row r="201" spans="1:8" x14ac:dyDescent="0.2">
      <c r="A201" s="26" t="s">
        <v>358</v>
      </c>
      <c r="B201" s="26" t="s">
        <v>199</v>
      </c>
      <c r="C201" s="26" t="s">
        <v>158</v>
      </c>
      <c r="D201" s="26" t="s">
        <v>159</v>
      </c>
      <c r="E201" s="27" t="s">
        <v>406</v>
      </c>
      <c r="F201" s="29"/>
      <c r="G201" s="28">
        <v>0</v>
      </c>
      <c r="H201" s="8">
        <f t="shared" si="3"/>
        <v>0</v>
      </c>
    </row>
    <row r="202" spans="1:8" x14ac:dyDescent="0.2">
      <c r="A202" s="26" t="s">
        <v>4</v>
      </c>
      <c r="B202" s="26" t="s">
        <v>105</v>
      </c>
      <c r="C202" s="26" t="s">
        <v>158</v>
      </c>
      <c r="D202" s="26" t="s">
        <v>159</v>
      </c>
      <c r="E202" s="27" t="s">
        <v>406</v>
      </c>
      <c r="F202" s="29"/>
      <c r="G202" s="28">
        <v>0</v>
      </c>
      <c r="H202" s="8">
        <f t="shared" si="3"/>
        <v>0</v>
      </c>
    </row>
    <row r="203" spans="1:8" x14ac:dyDescent="0.2">
      <c r="A203" s="26" t="s">
        <v>331</v>
      </c>
      <c r="B203" s="26" t="s">
        <v>199</v>
      </c>
      <c r="C203" s="26" t="s">
        <v>158</v>
      </c>
      <c r="D203" s="26" t="s">
        <v>159</v>
      </c>
      <c r="E203" s="27" t="s">
        <v>406</v>
      </c>
      <c r="F203" s="29"/>
      <c r="G203" s="28">
        <v>0</v>
      </c>
      <c r="H203" s="8">
        <f t="shared" si="3"/>
        <v>0</v>
      </c>
    </row>
    <row r="204" spans="1:8" x14ac:dyDescent="0.2">
      <c r="A204" s="26" t="s">
        <v>369</v>
      </c>
      <c r="B204" s="26" t="s">
        <v>217</v>
      </c>
      <c r="C204" s="26" t="s">
        <v>158</v>
      </c>
      <c r="D204" s="26" t="s">
        <v>159</v>
      </c>
      <c r="E204" s="27" t="s">
        <v>406</v>
      </c>
      <c r="F204" s="29"/>
      <c r="G204" s="28">
        <v>0</v>
      </c>
      <c r="H204" s="8">
        <f t="shared" si="3"/>
        <v>0</v>
      </c>
    </row>
    <row r="205" spans="1:8" x14ac:dyDescent="0.2">
      <c r="A205" s="26" t="s">
        <v>346</v>
      </c>
      <c r="B205" s="26" t="s">
        <v>199</v>
      </c>
      <c r="C205" s="26" t="s">
        <v>158</v>
      </c>
      <c r="D205" s="26" t="s">
        <v>159</v>
      </c>
      <c r="E205" s="27" t="s">
        <v>406</v>
      </c>
      <c r="F205" s="29"/>
      <c r="G205" s="28">
        <v>0</v>
      </c>
      <c r="H205" s="8">
        <f t="shared" si="3"/>
        <v>0</v>
      </c>
    </row>
    <row r="206" spans="1:8" x14ac:dyDescent="0.2">
      <c r="A206" s="26" t="s">
        <v>235</v>
      </c>
      <c r="B206" s="26" t="s">
        <v>199</v>
      </c>
      <c r="C206" s="26" t="s">
        <v>158</v>
      </c>
      <c r="D206" s="26" t="s">
        <v>159</v>
      </c>
      <c r="E206" s="27" t="s">
        <v>406</v>
      </c>
      <c r="F206" s="29"/>
      <c r="G206" s="28">
        <v>0</v>
      </c>
      <c r="H206" s="8">
        <f t="shared" si="3"/>
        <v>0</v>
      </c>
    </row>
    <row r="207" spans="1:8" x14ac:dyDescent="0.2">
      <c r="A207" s="6" t="s">
        <v>235</v>
      </c>
      <c r="B207" s="6" t="s">
        <v>199</v>
      </c>
      <c r="C207" s="6" t="s">
        <v>243</v>
      </c>
      <c r="D207" s="6" t="s">
        <v>244</v>
      </c>
      <c r="E207" s="7" t="s">
        <v>14</v>
      </c>
      <c r="F207" s="11">
        <v>2</v>
      </c>
      <c r="G207" s="19">
        <v>0</v>
      </c>
      <c r="H207" s="8">
        <f t="shared" si="3"/>
        <v>0</v>
      </c>
    </row>
    <row r="208" spans="1:8" x14ac:dyDescent="0.2">
      <c r="A208" s="6" t="s">
        <v>288</v>
      </c>
      <c r="B208" s="6" t="s">
        <v>199</v>
      </c>
      <c r="C208" s="6" t="s">
        <v>231</v>
      </c>
      <c r="D208" s="6" t="s">
        <v>324</v>
      </c>
      <c r="E208" s="7" t="s">
        <v>14</v>
      </c>
      <c r="F208" s="11">
        <v>1</v>
      </c>
      <c r="G208" s="19">
        <v>0</v>
      </c>
      <c r="H208" s="8">
        <f t="shared" si="3"/>
        <v>0</v>
      </c>
    </row>
    <row r="209" spans="1:8" x14ac:dyDescent="0.2">
      <c r="A209" s="6" t="s">
        <v>288</v>
      </c>
      <c r="B209" s="6" t="s">
        <v>199</v>
      </c>
      <c r="C209" s="6" t="s">
        <v>231</v>
      </c>
      <c r="D209" s="6" t="s">
        <v>324</v>
      </c>
      <c r="E209" s="7" t="s">
        <v>14</v>
      </c>
      <c r="F209" s="11">
        <v>1</v>
      </c>
      <c r="G209" s="19">
        <v>0</v>
      </c>
      <c r="H209" s="8">
        <f t="shared" si="3"/>
        <v>0</v>
      </c>
    </row>
    <row r="210" spans="1:8" x14ac:dyDescent="0.2">
      <c r="A210" s="6" t="s">
        <v>224</v>
      </c>
      <c r="B210" s="6" t="s">
        <v>199</v>
      </c>
      <c r="C210" s="6" t="s">
        <v>231</v>
      </c>
      <c r="D210" s="6" t="s">
        <v>232</v>
      </c>
      <c r="E210" s="7" t="s">
        <v>14</v>
      </c>
      <c r="F210" s="11">
        <v>1</v>
      </c>
      <c r="G210" s="19">
        <v>0</v>
      </c>
      <c r="H210" s="8">
        <f t="shared" si="3"/>
        <v>0</v>
      </c>
    </row>
    <row r="211" spans="1:8" x14ac:dyDescent="0.2">
      <c r="A211" s="6" t="s">
        <v>288</v>
      </c>
      <c r="B211" s="6" t="s">
        <v>199</v>
      </c>
      <c r="C211" s="6" t="s">
        <v>231</v>
      </c>
      <c r="D211" s="6" t="s">
        <v>325</v>
      </c>
      <c r="E211" s="7" t="s">
        <v>14</v>
      </c>
      <c r="F211" s="11">
        <v>1</v>
      </c>
      <c r="G211" s="19">
        <v>0</v>
      </c>
      <c r="H211" s="8">
        <f t="shared" si="3"/>
        <v>0</v>
      </c>
    </row>
    <row r="212" spans="1:8" x14ac:dyDescent="0.2">
      <c r="A212" s="6" t="s">
        <v>371</v>
      </c>
      <c r="B212" s="6" t="s">
        <v>199</v>
      </c>
      <c r="C212" s="6" t="s">
        <v>231</v>
      </c>
      <c r="D212" s="6" t="s">
        <v>325</v>
      </c>
      <c r="E212" s="7" t="s">
        <v>14</v>
      </c>
      <c r="F212" s="11">
        <v>1</v>
      </c>
      <c r="G212" s="19">
        <v>0</v>
      </c>
      <c r="H212" s="8">
        <f t="shared" si="3"/>
        <v>0</v>
      </c>
    </row>
    <row r="213" spans="1:8" x14ac:dyDescent="0.2">
      <c r="A213" s="6" t="s">
        <v>371</v>
      </c>
      <c r="B213" s="6" t="s">
        <v>199</v>
      </c>
      <c r="C213" s="6" t="s">
        <v>231</v>
      </c>
      <c r="D213" s="6" t="s">
        <v>376</v>
      </c>
      <c r="E213" s="7" t="s">
        <v>14</v>
      </c>
      <c r="F213" s="11">
        <v>1</v>
      </c>
      <c r="G213" s="19">
        <v>0</v>
      </c>
      <c r="H213" s="8">
        <f t="shared" si="3"/>
        <v>0</v>
      </c>
    </row>
    <row r="214" spans="1:8" x14ac:dyDescent="0.2">
      <c r="A214" s="6" t="s">
        <v>235</v>
      </c>
      <c r="B214" s="6" t="s">
        <v>217</v>
      </c>
      <c r="C214" s="6" t="s">
        <v>239</v>
      </c>
      <c r="D214" s="6" t="s">
        <v>240</v>
      </c>
      <c r="E214" s="7" t="s">
        <v>14</v>
      </c>
      <c r="F214" s="11">
        <v>1</v>
      </c>
      <c r="G214" s="19">
        <v>0</v>
      </c>
      <c r="H214" s="8">
        <f t="shared" si="3"/>
        <v>0</v>
      </c>
    </row>
    <row r="215" spans="1:8" x14ac:dyDescent="0.2">
      <c r="A215" s="6" t="s">
        <v>4</v>
      </c>
      <c r="B215" s="6" t="s">
        <v>105</v>
      </c>
      <c r="C215" s="6" t="s">
        <v>149</v>
      </c>
      <c r="D215" s="6" t="s">
        <v>150</v>
      </c>
      <c r="E215" s="7" t="s">
        <v>14</v>
      </c>
      <c r="F215" s="11">
        <v>1</v>
      </c>
      <c r="G215" s="19">
        <v>0</v>
      </c>
      <c r="H215" s="8">
        <f t="shared" si="3"/>
        <v>0</v>
      </c>
    </row>
    <row r="216" spans="1:8" x14ac:dyDescent="0.2">
      <c r="A216" s="6" t="s">
        <v>288</v>
      </c>
      <c r="B216" s="6" t="s">
        <v>199</v>
      </c>
      <c r="C216" s="6" t="s">
        <v>306</v>
      </c>
      <c r="D216" s="6" t="s">
        <v>307</v>
      </c>
      <c r="E216" s="7" t="s">
        <v>14</v>
      </c>
      <c r="F216" s="11">
        <v>1</v>
      </c>
      <c r="G216" s="19">
        <v>0</v>
      </c>
      <c r="H216" s="8">
        <f t="shared" si="3"/>
        <v>0</v>
      </c>
    </row>
    <row r="217" spans="1:8" x14ac:dyDescent="0.2">
      <c r="A217" s="6" t="s">
        <v>383</v>
      </c>
      <c r="B217" s="6" t="s">
        <v>199</v>
      </c>
      <c r="C217" s="6" t="s">
        <v>394</v>
      </c>
      <c r="D217" s="6" t="s">
        <v>395</v>
      </c>
      <c r="E217" s="7" t="s">
        <v>14</v>
      </c>
      <c r="F217" s="11">
        <v>1</v>
      </c>
      <c r="G217" s="19">
        <v>0</v>
      </c>
      <c r="H217" s="8">
        <f t="shared" si="3"/>
        <v>0</v>
      </c>
    </row>
    <row r="218" spans="1:8" x14ac:dyDescent="0.2">
      <c r="A218" s="6" t="s">
        <v>288</v>
      </c>
      <c r="B218" s="6" t="s">
        <v>199</v>
      </c>
      <c r="C218" s="6" t="s">
        <v>308</v>
      </c>
      <c r="D218" s="6" t="s">
        <v>309</v>
      </c>
      <c r="E218" s="7" t="s">
        <v>14</v>
      </c>
      <c r="F218" s="11">
        <v>2</v>
      </c>
      <c r="G218" s="19">
        <v>0</v>
      </c>
      <c r="H218" s="8">
        <f t="shared" si="3"/>
        <v>0</v>
      </c>
    </row>
    <row r="219" spans="1:8" x14ac:dyDescent="0.2">
      <c r="A219" s="6" t="s">
        <v>383</v>
      </c>
      <c r="B219" s="6" t="s">
        <v>199</v>
      </c>
      <c r="C219" s="6" t="s">
        <v>308</v>
      </c>
      <c r="D219" s="6" t="s">
        <v>309</v>
      </c>
      <c r="E219" s="7" t="s">
        <v>14</v>
      </c>
      <c r="F219" s="11">
        <v>1</v>
      </c>
      <c r="G219" s="19">
        <v>0</v>
      </c>
      <c r="H219" s="8">
        <f t="shared" si="3"/>
        <v>0</v>
      </c>
    </row>
    <row r="220" spans="1:8" x14ac:dyDescent="0.2">
      <c r="A220" s="6" t="s">
        <v>288</v>
      </c>
      <c r="B220" s="6" t="s">
        <v>199</v>
      </c>
      <c r="C220" s="6" t="s">
        <v>310</v>
      </c>
      <c r="D220" s="6" t="s">
        <v>311</v>
      </c>
      <c r="E220" s="7" t="s">
        <v>14</v>
      </c>
      <c r="F220" s="11">
        <v>1</v>
      </c>
      <c r="G220" s="19">
        <v>0</v>
      </c>
      <c r="H220" s="8">
        <f t="shared" si="3"/>
        <v>0</v>
      </c>
    </row>
    <row r="221" spans="1:8" x14ac:dyDescent="0.2">
      <c r="A221" s="6" t="s">
        <v>195</v>
      </c>
      <c r="B221" s="6" t="s">
        <v>199</v>
      </c>
      <c r="C221" s="6" t="s">
        <v>202</v>
      </c>
      <c r="D221" s="6" t="s">
        <v>203</v>
      </c>
      <c r="E221" s="7" t="s">
        <v>14</v>
      </c>
      <c r="F221" s="11">
        <v>1</v>
      </c>
      <c r="G221" s="19">
        <v>0</v>
      </c>
      <c r="H221" s="8">
        <f t="shared" si="3"/>
        <v>0</v>
      </c>
    </row>
    <row r="222" spans="1:8" x14ac:dyDescent="0.2">
      <c r="A222" s="6" t="s">
        <v>4</v>
      </c>
      <c r="B222" s="6" t="s">
        <v>105</v>
      </c>
      <c r="C222" s="6" t="s">
        <v>130</v>
      </c>
      <c r="D222" s="6" t="s">
        <v>131</v>
      </c>
      <c r="E222" s="7" t="s">
        <v>14</v>
      </c>
      <c r="F222" s="11">
        <v>1</v>
      </c>
      <c r="G222" s="19">
        <v>0</v>
      </c>
      <c r="H222" s="8">
        <f t="shared" si="3"/>
        <v>0</v>
      </c>
    </row>
    <row r="223" spans="1:8" x14ac:dyDescent="0.2">
      <c r="A223" s="6" t="s">
        <v>4</v>
      </c>
      <c r="B223" s="6" t="s">
        <v>105</v>
      </c>
      <c r="C223" s="6" t="s">
        <v>130</v>
      </c>
      <c r="D223" s="6" t="s">
        <v>132</v>
      </c>
      <c r="E223" s="7" t="s">
        <v>14</v>
      </c>
      <c r="F223" s="11">
        <v>1</v>
      </c>
      <c r="G223" s="19">
        <v>0</v>
      </c>
      <c r="H223" s="8">
        <f t="shared" si="3"/>
        <v>0</v>
      </c>
    </row>
    <row r="224" spans="1:8" x14ac:dyDescent="0.2">
      <c r="A224" s="6" t="s">
        <v>4</v>
      </c>
      <c r="B224" s="6" t="s">
        <v>105</v>
      </c>
      <c r="C224" s="6" t="s">
        <v>133</v>
      </c>
      <c r="D224" s="6" t="s">
        <v>134</v>
      </c>
      <c r="E224" s="7" t="s">
        <v>14</v>
      </c>
      <c r="F224" s="11">
        <v>1</v>
      </c>
      <c r="G224" s="19">
        <v>0</v>
      </c>
      <c r="H224" s="8">
        <f t="shared" si="3"/>
        <v>0</v>
      </c>
    </row>
    <row r="225" spans="1:8" x14ac:dyDescent="0.2">
      <c r="A225" s="6" t="s">
        <v>4</v>
      </c>
      <c r="B225" s="6" t="s">
        <v>105</v>
      </c>
      <c r="C225" s="6" t="s">
        <v>120</v>
      </c>
      <c r="D225" s="6" t="s">
        <v>121</v>
      </c>
      <c r="E225" s="7" t="s">
        <v>14</v>
      </c>
      <c r="F225" s="11">
        <v>1</v>
      </c>
      <c r="G225" s="19">
        <v>0</v>
      </c>
      <c r="H225" s="8">
        <f t="shared" si="3"/>
        <v>0</v>
      </c>
    </row>
    <row r="226" spans="1:8" x14ac:dyDescent="0.2">
      <c r="A226" s="6" t="s">
        <v>288</v>
      </c>
      <c r="B226" s="6" t="s">
        <v>199</v>
      </c>
      <c r="C226" s="6" t="s">
        <v>315</v>
      </c>
      <c r="D226" s="6" t="s">
        <v>316</v>
      </c>
      <c r="E226" s="7" t="s">
        <v>14</v>
      </c>
      <c r="F226" s="11">
        <v>1</v>
      </c>
      <c r="G226" s="19">
        <v>0</v>
      </c>
      <c r="H226" s="8">
        <f t="shared" si="3"/>
        <v>0</v>
      </c>
    </row>
    <row r="227" spans="1:8" x14ac:dyDescent="0.2">
      <c r="A227" s="6" t="s">
        <v>358</v>
      </c>
      <c r="B227" s="6" t="s">
        <v>199</v>
      </c>
      <c r="C227" s="6" t="s">
        <v>206</v>
      </c>
      <c r="D227" s="6" t="s">
        <v>207</v>
      </c>
      <c r="E227" s="7" t="s">
        <v>14</v>
      </c>
      <c r="F227" s="11">
        <v>1</v>
      </c>
      <c r="G227" s="19">
        <v>0</v>
      </c>
      <c r="H227" s="8">
        <f t="shared" si="3"/>
        <v>0</v>
      </c>
    </row>
    <row r="228" spans="1:8" x14ac:dyDescent="0.2">
      <c r="A228" s="6" t="s">
        <v>195</v>
      </c>
      <c r="B228" s="6" t="s">
        <v>199</v>
      </c>
      <c r="C228" s="6" t="s">
        <v>206</v>
      </c>
      <c r="D228" s="6" t="s">
        <v>207</v>
      </c>
      <c r="E228" s="7" t="s">
        <v>14</v>
      </c>
      <c r="F228" s="11">
        <v>1</v>
      </c>
      <c r="G228" s="19">
        <v>0</v>
      </c>
      <c r="H228" s="8">
        <f t="shared" si="3"/>
        <v>0</v>
      </c>
    </row>
    <row r="229" spans="1:8" x14ac:dyDescent="0.2">
      <c r="A229" s="6" t="s">
        <v>288</v>
      </c>
      <c r="B229" s="6" t="s">
        <v>199</v>
      </c>
      <c r="C229" s="6" t="s">
        <v>206</v>
      </c>
      <c r="D229" s="6" t="s">
        <v>312</v>
      </c>
      <c r="E229" s="7" t="s">
        <v>14</v>
      </c>
      <c r="F229" s="11">
        <v>1</v>
      </c>
      <c r="G229" s="19">
        <v>0</v>
      </c>
      <c r="H229" s="8">
        <f t="shared" si="3"/>
        <v>0</v>
      </c>
    </row>
    <row r="230" spans="1:8" x14ac:dyDescent="0.2">
      <c r="A230" s="6" t="s">
        <v>288</v>
      </c>
      <c r="B230" s="6" t="s">
        <v>199</v>
      </c>
      <c r="C230" s="6" t="s">
        <v>313</v>
      </c>
      <c r="D230" s="6" t="s">
        <v>314</v>
      </c>
      <c r="E230" s="7" t="s">
        <v>14</v>
      </c>
      <c r="F230" s="11">
        <v>1</v>
      </c>
      <c r="G230" s="19">
        <v>0</v>
      </c>
      <c r="H230" s="8">
        <f t="shared" si="3"/>
        <v>0</v>
      </c>
    </row>
    <row r="231" spans="1:8" x14ac:dyDescent="0.2">
      <c r="A231" s="6" t="s">
        <v>358</v>
      </c>
      <c r="B231" s="6" t="s">
        <v>199</v>
      </c>
      <c r="C231" s="6" t="s">
        <v>365</v>
      </c>
      <c r="D231" s="6" t="s">
        <v>366</v>
      </c>
      <c r="E231" s="7" t="s">
        <v>14</v>
      </c>
      <c r="F231" s="11">
        <v>1</v>
      </c>
      <c r="G231" s="19">
        <v>0</v>
      </c>
      <c r="H231" s="8">
        <f t="shared" si="3"/>
        <v>0</v>
      </c>
    </row>
    <row r="232" spans="1:8" x14ac:dyDescent="0.2">
      <c r="A232" s="6" t="s">
        <v>288</v>
      </c>
      <c r="B232" s="6" t="s">
        <v>199</v>
      </c>
      <c r="C232" s="6" t="s">
        <v>241</v>
      </c>
      <c r="D232" s="6" t="s">
        <v>242</v>
      </c>
      <c r="E232" s="7" t="s">
        <v>14</v>
      </c>
      <c r="F232" s="11">
        <v>1</v>
      </c>
      <c r="G232" s="19">
        <v>0</v>
      </c>
      <c r="H232" s="8">
        <f t="shared" si="3"/>
        <v>0</v>
      </c>
    </row>
    <row r="233" spans="1:8" x14ac:dyDescent="0.2">
      <c r="A233" s="6" t="s">
        <v>235</v>
      </c>
      <c r="B233" s="6" t="s">
        <v>199</v>
      </c>
      <c r="C233" s="6" t="s">
        <v>241</v>
      </c>
      <c r="D233" s="6" t="s">
        <v>242</v>
      </c>
      <c r="E233" s="7" t="s">
        <v>14</v>
      </c>
      <c r="F233" s="11">
        <v>1</v>
      </c>
      <c r="G233" s="19">
        <v>0</v>
      </c>
      <c r="H233" s="8">
        <f t="shared" si="3"/>
        <v>0</v>
      </c>
    </row>
    <row r="234" spans="1:8" x14ac:dyDescent="0.2">
      <c r="A234" s="6" t="s">
        <v>288</v>
      </c>
      <c r="B234" s="6" t="s">
        <v>199</v>
      </c>
      <c r="C234" s="6" t="s">
        <v>302</v>
      </c>
      <c r="D234" s="6" t="s">
        <v>303</v>
      </c>
      <c r="E234" s="7" t="s">
        <v>14</v>
      </c>
      <c r="F234" s="11">
        <v>1</v>
      </c>
      <c r="G234" s="19">
        <v>0</v>
      </c>
      <c r="H234" s="8">
        <f t="shared" si="3"/>
        <v>0</v>
      </c>
    </row>
    <row r="235" spans="1:8" x14ac:dyDescent="0.2">
      <c r="A235" s="6" t="s">
        <v>288</v>
      </c>
      <c r="B235" s="6" t="s">
        <v>199</v>
      </c>
      <c r="C235" s="6" t="s">
        <v>300</v>
      </c>
      <c r="D235" s="6" t="s">
        <v>301</v>
      </c>
      <c r="E235" s="7" t="s">
        <v>14</v>
      </c>
      <c r="F235" s="11">
        <v>1</v>
      </c>
      <c r="G235" s="19">
        <v>0</v>
      </c>
      <c r="H235" s="8">
        <f t="shared" si="3"/>
        <v>0</v>
      </c>
    </row>
    <row r="236" spans="1:8" x14ac:dyDescent="0.2">
      <c r="A236" s="6" t="s">
        <v>247</v>
      </c>
      <c r="B236" s="6" t="s">
        <v>199</v>
      </c>
      <c r="C236" s="6" t="s">
        <v>284</v>
      </c>
      <c r="D236" s="6" t="s">
        <v>285</v>
      </c>
      <c r="E236" s="7" t="s">
        <v>406</v>
      </c>
      <c r="F236" s="11">
        <v>1459</v>
      </c>
      <c r="G236" s="19">
        <v>0</v>
      </c>
      <c r="H236" s="8">
        <f t="shared" si="3"/>
        <v>0</v>
      </c>
    </row>
    <row r="237" spans="1:8" x14ac:dyDescent="0.2">
      <c r="A237" s="6" t="s">
        <v>195</v>
      </c>
      <c r="B237" s="6" t="s">
        <v>199</v>
      </c>
      <c r="C237" s="6" t="s">
        <v>200</v>
      </c>
      <c r="D237" s="6" t="s">
        <v>201</v>
      </c>
      <c r="E237" s="7" t="s">
        <v>14</v>
      </c>
      <c r="F237" s="11">
        <v>2</v>
      </c>
      <c r="G237" s="19">
        <v>0</v>
      </c>
      <c r="H237" s="8">
        <f t="shared" si="3"/>
        <v>0</v>
      </c>
    </row>
    <row r="238" spans="1:8" x14ac:dyDescent="0.2">
      <c r="A238" s="6" t="s">
        <v>4</v>
      </c>
      <c r="B238" s="6" t="s">
        <v>105</v>
      </c>
      <c r="C238" s="6" t="s">
        <v>147</v>
      </c>
      <c r="D238" s="6" t="s">
        <v>148</v>
      </c>
      <c r="E238" s="7" t="s">
        <v>14</v>
      </c>
      <c r="F238" s="11">
        <v>1</v>
      </c>
      <c r="G238" s="19">
        <v>0</v>
      </c>
      <c r="H238" s="8">
        <f t="shared" si="3"/>
        <v>0</v>
      </c>
    </row>
    <row r="239" spans="1:8" x14ac:dyDescent="0.2">
      <c r="A239" s="6" t="s">
        <v>383</v>
      </c>
      <c r="B239" s="6" t="s">
        <v>217</v>
      </c>
      <c r="C239" s="6" t="s">
        <v>390</v>
      </c>
      <c r="D239" s="6" t="s">
        <v>391</v>
      </c>
      <c r="E239" s="7" t="s">
        <v>14</v>
      </c>
      <c r="F239" s="11">
        <v>1</v>
      </c>
      <c r="G239" s="19">
        <v>0</v>
      </c>
      <c r="H239" s="8">
        <f t="shared" si="3"/>
        <v>0</v>
      </c>
    </row>
    <row r="240" spans="1:8" x14ac:dyDescent="0.2">
      <c r="A240" s="6" t="s">
        <v>377</v>
      </c>
      <c r="B240" s="6" t="s">
        <v>199</v>
      </c>
      <c r="C240" s="6" t="s">
        <v>282</v>
      </c>
      <c r="D240" s="6" t="s">
        <v>380</v>
      </c>
      <c r="E240" s="7" t="s">
        <v>14</v>
      </c>
      <c r="F240" s="11">
        <v>1</v>
      </c>
      <c r="G240" s="19">
        <v>0</v>
      </c>
      <c r="H240" s="8">
        <f t="shared" si="3"/>
        <v>0</v>
      </c>
    </row>
    <row r="241" spans="1:8" x14ac:dyDescent="0.2">
      <c r="A241" s="6" t="s">
        <v>247</v>
      </c>
      <c r="B241" s="6" t="s">
        <v>199</v>
      </c>
      <c r="C241" s="6" t="s">
        <v>282</v>
      </c>
      <c r="D241" s="6" t="s">
        <v>283</v>
      </c>
      <c r="E241" s="7" t="s">
        <v>14</v>
      </c>
      <c r="F241" s="11">
        <v>1</v>
      </c>
      <c r="G241" s="19">
        <v>0</v>
      </c>
      <c r="H241" s="8">
        <f t="shared" si="3"/>
        <v>0</v>
      </c>
    </row>
    <row r="242" spans="1:8" x14ac:dyDescent="0.2">
      <c r="A242" s="6" t="s">
        <v>288</v>
      </c>
      <c r="B242" s="6" t="s">
        <v>199</v>
      </c>
      <c r="C242" s="6" t="s">
        <v>327</v>
      </c>
      <c r="D242" s="6" t="s">
        <v>328</v>
      </c>
      <c r="E242" s="7" t="s">
        <v>14</v>
      </c>
      <c r="F242" s="11">
        <v>1</v>
      </c>
      <c r="G242" s="19">
        <v>0</v>
      </c>
      <c r="H242" s="8">
        <f t="shared" si="3"/>
        <v>0</v>
      </c>
    </row>
    <row r="243" spans="1:8" x14ac:dyDescent="0.2">
      <c r="A243" s="6" t="s">
        <v>218</v>
      </c>
      <c r="B243" s="6" t="s">
        <v>199</v>
      </c>
      <c r="C243" s="6" t="s">
        <v>219</v>
      </c>
      <c r="D243" s="6" t="s">
        <v>220</v>
      </c>
      <c r="E243" s="7" t="s">
        <v>14</v>
      </c>
      <c r="F243" s="11">
        <v>1</v>
      </c>
      <c r="G243" s="19">
        <v>0</v>
      </c>
      <c r="H243" s="8">
        <f t="shared" si="3"/>
        <v>0</v>
      </c>
    </row>
    <row r="244" spans="1:8" x14ac:dyDescent="0.2">
      <c r="A244" s="6" t="s">
        <v>4</v>
      </c>
      <c r="B244" s="6" t="s">
        <v>105</v>
      </c>
      <c r="C244" s="6" t="s">
        <v>166</v>
      </c>
      <c r="D244" s="6" t="s">
        <v>167</v>
      </c>
      <c r="E244" s="7" t="s">
        <v>14</v>
      </c>
      <c r="F244" s="11">
        <v>1</v>
      </c>
      <c r="G244" s="19">
        <v>0</v>
      </c>
      <c r="H244" s="8">
        <f t="shared" si="3"/>
        <v>0</v>
      </c>
    </row>
    <row r="245" spans="1:8" x14ac:dyDescent="0.2">
      <c r="A245" s="6" t="s">
        <v>288</v>
      </c>
      <c r="B245" s="6" t="s">
        <v>199</v>
      </c>
      <c r="C245" s="6" t="s">
        <v>329</v>
      </c>
      <c r="D245" s="6" t="s">
        <v>330</v>
      </c>
      <c r="E245" s="7" t="s">
        <v>14</v>
      </c>
      <c r="F245" s="11">
        <v>1</v>
      </c>
      <c r="G245" s="19">
        <v>0</v>
      </c>
      <c r="H245" s="8">
        <f t="shared" si="3"/>
        <v>0</v>
      </c>
    </row>
    <row r="246" spans="1:8" x14ac:dyDescent="0.2">
      <c r="A246" s="6" t="s">
        <v>381</v>
      </c>
      <c r="B246" s="6" t="s">
        <v>199</v>
      </c>
      <c r="C246" s="6" t="s">
        <v>168</v>
      </c>
      <c r="D246" s="6" t="s">
        <v>401</v>
      </c>
      <c r="E246" s="7" t="s">
        <v>406</v>
      </c>
      <c r="F246" s="11">
        <v>33</v>
      </c>
      <c r="G246" s="19">
        <v>0</v>
      </c>
      <c r="H246" s="8">
        <f t="shared" si="3"/>
        <v>0</v>
      </c>
    </row>
    <row r="247" spans="1:8" x14ac:dyDescent="0.2">
      <c r="A247" s="6" t="s">
        <v>288</v>
      </c>
      <c r="B247" s="6" t="s">
        <v>199</v>
      </c>
      <c r="C247" s="6" t="s">
        <v>168</v>
      </c>
      <c r="D247" s="6" t="s">
        <v>401</v>
      </c>
      <c r="E247" s="7" t="s">
        <v>406</v>
      </c>
      <c r="F247" s="11">
        <v>2809</v>
      </c>
      <c r="G247" s="19">
        <v>0</v>
      </c>
      <c r="H247" s="8">
        <f t="shared" si="3"/>
        <v>0</v>
      </c>
    </row>
    <row r="248" spans="1:8" x14ac:dyDescent="0.2">
      <c r="A248" s="6" t="s">
        <v>4</v>
      </c>
      <c r="B248" s="6" t="s">
        <v>105</v>
      </c>
      <c r="C248" s="6" t="s">
        <v>168</v>
      </c>
      <c r="D248" s="6" t="s">
        <v>401</v>
      </c>
      <c r="E248" s="7" t="s">
        <v>406</v>
      </c>
      <c r="F248" s="11">
        <v>4238</v>
      </c>
      <c r="G248" s="19">
        <v>0</v>
      </c>
      <c r="H248" s="8">
        <f t="shared" si="3"/>
        <v>0</v>
      </c>
    </row>
    <row r="249" spans="1:8" x14ac:dyDescent="0.2">
      <c r="A249" s="6" t="s">
        <v>331</v>
      </c>
      <c r="B249" s="6" t="s">
        <v>199</v>
      </c>
      <c r="C249" s="6" t="s">
        <v>168</v>
      </c>
      <c r="D249" s="6" t="s">
        <v>401</v>
      </c>
      <c r="E249" s="7" t="s">
        <v>406</v>
      </c>
      <c r="F249" s="11">
        <v>976</v>
      </c>
      <c r="G249" s="19">
        <v>0</v>
      </c>
      <c r="H249" s="8">
        <f t="shared" si="3"/>
        <v>0</v>
      </c>
    </row>
    <row r="250" spans="1:8" x14ac:dyDescent="0.2">
      <c r="A250" s="6" t="s">
        <v>377</v>
      </c>
      <c r="B250" s="6" t="s">
        <v>199</v>
      </c>
      <c r="C250" s="6" t="s">
        <v>168</v>
      </c>
      <c r="D250" s="6" t="s">
        <v>401</v>
      </c>
      <c r="E250" s="7" t="s">
        <v>406</v>
      </c>
      <c r="F250" s="11">
        <v>1493</v>
      </c>
      <c r="G250" s="19">
        <v>0</v>
      </c>
      <c r="H250" s="8">
        <f t="shared" si="3"/>
        <v>0</v>
      </c>
    </row>
    <row r="251" spans="1:8" x14ac:dyDescent="0.2">
      <c r="A251" s="6" t="s">
        <v>223</v>
      </c>
      <c r="B251" s="6" t="s">
        <v>199</v>
      </c>
      <c r="C251" s="6" t="s">
        <v>168</v>
      </c>
      <c r="D251" s="6" t="s">
        <v>401</v>
      </c>
      <c r="E251" s="7" t="s">
        <v>406</v>
      </c>
      <c r="F251" s="11">
        <v>69</v>
      </c>
      <c r="G251" s="19">
        <v>0</v>
      </c>
      <c r="H251" s="8">
        <f t="shared" si="3"/>
        <v>0</v>
      </c>
    </row>
    <row r="252" spans="1:8" x14ac:dyDescent="0.2">
      <c r="A252" s="6" t="s">
        <v>346</v>
      </c>
      <c r="B252" s="6" t="s">
        <v>199</v>
      </c>
      <c r="C252" s="6" t="s">
        <v>168</v>
      </c>
      <c r="D252" s="6" t="s">
        <v>401</v>
      </c>
      <c r="E252" s="7" t="s">
        <v>406</v>
      </c>
      <c r="F252" s="11">
        <v>5100</v>
      </c>
      <c r="G252" s="19">
        <v>0</v>
      </c>
      <c r="H252" s="8">
        <f t="shared" si="3"/>
        <v>0</v>
      </c>
    </row>
    <row r="253" spans="1:8" x14ac:dyDescent="0.2">
      <c r="A253" s="6" t="s">
        <v>371</v>
      </c>
      <c r="B253" s="6" t="s">
        <v>199</v>
      </c>
      <c r="C253" s="6" t="s">
        <v>168</v>
      </c>
      <c r="D253" s="6" t="s">
        <v>401</v>
      </c>
      <c r="E253" s="7" t="s">
        <v>406</v>
      </c>
      <c r="F253" s="11">
        <v>2591</v>
      </c>
      <c r="G253" s="19">
        <v>0</v>
      </c>
      <c r="H253" s="8">
        <f t="shared" si="3"/>
        <v>0</v>
      </c>
    </row>
    <row r="254" spans="1:8" x14ac:dyDescent="0.2">
      <c r="A254" s="6" t="s">
        <v>224</v>
      </c>
      <c r="B254" s="6" t="s">
        <v>199</v>
      </c>
      <c r="C254" s="6" t="s">
        <v>168</v>
      </c>
      <c r="D254" s="6" t="s">
        <v>401</v>
      </c>
      <c r="E254" s="7" t="s">
        <v>406</v>
      </c>
      <c r="F254" s="11">
        <v>3306</v>
      </c>
      <c r="G254" s="19">
        <v>0</v>
      </c>
      <c r="H254" s="8">
        <f t="shared" si="3"/>
        <v>0</v>
      </c>
    </row>
    <row r="255" spans="1:8" x14ac:dyDescent="0.2">
      <c r="A255" s="6" t="s">
        <v>235</v>
      </c>
      <c r="B255" s="6" t="s">
        <v>199</v>
      </c>
      <c r="C255" s="6" t="s">
        <v>168</v>
      </c>
      <c r="D255" s="6" t="s">
        <v>401</v>
      </c>
      <c r="E255" s="7" t="s">
        <v>406</v>
      </c>
      <c r="F255" s="11">
        <v>901</v>
      </c>
      <c r="G255" s="19">
        <v>0</v>
      </c>
      <c r="H255" s="8">
        <f t="shared" si="3"/>
        <v>0</v>
      </c>
    </row>
    <row r="256" spans="1:8" x14ac:dyDescent="0.2">
      <c r="A256" s="6" t="s">
        <v>343</v>
      </c>
      <c r="B256" s="6" t="s">
        <v>199</v>
      </c>
      <c r="C256" s="6" t="s">
        <v>168</v>
      </c>
      <c r="D256" s="6" t="s">
        <v>401</v>
      </c>
      <c r="E256" s="7" t="s">
        <v>406</v>
      </c>
      <c r="F256" s="11">
        <v>64</v>
      </c>
      <c r="G256" s="19">
        <v>0</v>
      </c>
      <c r="H256" s="8">
        <f t="shared" si="3"/>
        <v>0</v>
      </c>
    </row>
    <row r="257" spans="1:8" x14ac:dyDescent="0.2">
      <c r="A257" s="6" t="s">
        <v>195</v>
      </c>
      <c r="B257" s="6" t="s">
        <v>199</v>
      </c>
      <c r="C257" s="6" t="s">
        <v>168</v>
      </c>
      <c r="D257" s="6" t="s">
        <v>401</v>
      </c>
      <c r="E257" s="7" t="s">
        <v>406</v>
      </c>
      <c r="F257" s="11">
        <v>1010</v>
      </c>
      <c r="G257" s="19">
        <v>0</v>
      </c>
      <c r="H257" s="8">
        <f t="shared" si="3"/>
        <v>0</v>
      </c>
    </row>
    <row r="258" spans="1:8" x14ac:dyDescent="0.2">
      <c r="A258" s="6" t="s">
        <v>171</v>
      </c>
      <c r="B258" s="6" t="s">
        <v>105</v>
      </c>
      <c r="C258" s="6" t="s">
        <v>168</v>
      </c>
      <c r="D258" s="6" t="s">
        <v>401</v>
      </c>
      <c r="E258" s="7" t="s">
        <v>406</v>
      </c>
      <c r="F258" s="11">
        <v>1530</v>
      </c>
      <c r="G258" s="19">
        <v>0</v>
      </c>
      <c r="H258" s="8">
        <f t="shared" ref="H258:H321" si="4">F258*G258</f>
        <v>0</v>
      </c>
    </row>
    <row r="259" spans="1:8" x14ac:dyDescent="0.2">
      <c r="A259" s="6" t="s">
        <v>247</v>
      </c>
      <c r="B259" s="6" t="s">
        <v>199</v>
      </c>
      <c r="C259" s="6" t="s">
        <v>168</v>
      </c>
      <c r="D259" s="6" t="s">
        <v>401</v>
      </c>
      <c r="E259" s="7" t="s">
        <v>406</v>
      </c>
      <c r="F259" s="11">
        <v>1459</v>
      </c>
      <c r="G259" s="19">
        <v>0</v>
      </c>
      <c r="H259" s="8">
        <f t="shared" si="4"/>
        <v>0</v>
      </c>
    </row>
    <row r="260" spans="1:8" x14ac:dyDescent="0.2">
      <c r="A260" s="6" t="s">
        <v>288</v>
      </c>
      <c r="B260" s="6" t="s">
        <v>199</v>
      </c>
      <c r="C260" s="6" t="s">
        <v>210</v>
      </c>
      <c r="D260" s="6" t="s">
        <v>402</v>
      </c>
      <c r="E260" s="7" t="s">
        <v>14</v>
      </c>
      <c r="F260" s="11">
        <v>65</v>
      </c>
      <c r="G260" s="19">
        <v>0</v>
      </c>
      <c r="H260" s="8">
        <f t="shared" si="4"/>
        <v>0</v>
      </c>
    </row>
    <row r="261" spans="1:8" x14ac:dyDescent="0.2">
      <c r="A261" s="6" t="s">
        <v>377</v>
      </c>
      <c r="B261" s="6" t="s">
        <v>199</v>
      </c>
      <c r="C261" s="6" t="s">
        <v>210</v>
      </c>
      <c r="D261" s="6" t="s">
        <v>402</v>
      </c>
      <c r="E261" s="7" t="s">
        <v>14</v>
      </c>
      <c r="F261" s="11">
        <v>45</v>
      </c>
      <c r="G261" s="19">
        <v>0</v>
      </c>
      <c r="H261" s="8">
        <f t="shared" si="4"/>
        <v>0</v>
      </c>
    </row>
    <row r="262" spans="1:8" x14ac:dyDescent="0.2">
      <c r="A262" s="6" t="s">
        <v>346</v>
      </c>
      <c r="B262" s="6" t="s">
        <v>199</v>
      </c>
      <c r="C262" s="6" t="s">
        <v>210</v>
      </c>
      <c r="D262" s="6" t="s">
        <v>402</v>
      </c>
      <c r="E262" s="7" t="s">
        <v>14</v>
      </c>
      <c r="F262" s="11">
        <v>56</v>
      </c>
      <c r="G262" s="19">
        <v>0</v>
      </c>
      <c r="H262" s="8">
        <f t="shared" si="4"/>
        <v>0</v>
      </c>
    </row>
    <row r="263" spans="1:8" x14ac:dyDescent="0.2">
      <c r="A263" s="6" t="s">
        <v>371</v>
      </c>
      <c r="B263" s="6" t="s">
        <v>199</v>
      </c>
      <c r="C263" s="6" t="s">
        <v>210</v>
      </c>
      <c r="D263" s="6" t="s">
        <v>402</v>
      </c>
      <c r="E263" s="7" t="s">
        <v>14</v>
      </c>
      <c r="F263" s="11">
        <v>27</v>
      </c>
      <c r="G263" s="19">
        <v>0</v>
      </c>
      <c r="H263" s="8">
        <f t="shared" si="4"/>
        <v>0</v>
      </c>
    </row>
    <row r="264" spans="1:8" x14ac:dyDescent="0.2">
      <c r="A264" s="6" t="s">
        <v>224</v>
      </c>
      <c r="B264" s="6" t="s">
        <v>199</v>
      </c>
      <c r="C264" s="6" t="s">
        <v>210</v>
      </c>
      <c r="D264" s="6" t="s">
        <v>402</v>
      </c>
      <c r="E264" s="7" t="s">
        <v>14</v>
      </c>
      <c r="F264" s="11">
        <v>59</v>
      </c>
      <c r="G264" s="19">
        <v>0</v>
      </c>
      <c r="H264" s="8">
        <f t="shared" si="4"/>
        <v>0</v>
      </c>
    </row>
    <row r="265" spans="1:8" x14ac:dyDescent="0.2">
      <c r="A265" s="6" t="s">
        <v>235</v>
      </c>
      <c r="B265" s="6" t="s">
        <v>199</v>
      </c>
      <c r="C265" s="6" t="s">
        <v>210</v>
      </c>
      <c r="D265" s="6" t="s">
        <v>402</v>
      </c>
      <c r="E265" s="7" t="s">
        <v>14</v>
      </c>
      <c r="F265" s="11">
        <v>15</v>
      </c>
      <c r="G265" s="19">
        <v>0</v>
      </c>
      <c r="H265" s="8">
        <f t="shared" si="4"/>
        <v>0</v>
      </c>
    </row>
    <row r="266" spans="1:8" x14ac:dyDescent="0.2">
      <c r="A266" s="6" t="s">
        <v>195</v>
      </c>
      <c r="B266" s="6" t="s">
        <v>199</v>
      </c>
      <c r="C266" s="6" t="s">
        <v>210</v>
      </c>
      <c r="D266" s="6" t="s">
        <v>402</v>
      </c>
      <c r="E266" s="7" t="s">
        <v>14</v>
      </c>
      <c r="F266" s="11">
        <v>14</v>
      </c>
      <c r="G266" s="19">
        <v>0</v>
      </c>
      <c r="H266" s="8">
        <f t="shared" si="4"/>
        <v>0</v>
      </c>
    </row>
    <row r="267" spans="1:8" x14ac:dyDescent="0.2">
      <c r="A267" s="6" t="s">
        <v>247</v>
      </c>
      <c r="B267" s="6" t="s">
        <v>199</v>
      </c>
      <c r="C267" s="6" t="s">
        <v>210</v>
      </c>
      <c r="D267" s="6" t="s">
        <v>402</v>
      </c>
      <c r="E267" s="7" t="s">
        <v>14</v>
      </c>
      <c r="F267" s="11">
        <v>22</v>
      </c>
      <c r="G267" s="19">
        <v>0</v>
      </c>
      <c r="H267" s="8">
        <f t="shared" si="4"/>
        <v>0</v>
      </c>
    </row>
    <row r="268" spans="1:8" x14ac:dyDescent="0.2">
      <c r="A268" s="6" t="s">
        <v>383</v>
      </c>
      <c r="B268" s="6" t="s">
        <v>199</v>
      </c>
      <c r="C268" s="6" t="s">
        <v>398</v>
      </c>
      <c r="D268" s="6" t="s">
        <v>403</v>
      </c>
      <c r="E268" s="7" t="s">
        <v>14</v>
      </c>
      <c r="F268" s="11">
        <v>56</v>
      </c>
      <c r="G268" s="19">
        <v>0</v>
      </c>
      <c r="H268" s="8">
        <f t="shared" si="4"/>
        <v>0</v>
      </c>
    </row>
    <row r="269" spans="1:8" x14ac:dyDescent="0.2">
      <c r="A269" s="6" t="s">
        <v>355</v>
      </c>
      <c r="B269" s="6" t="s">
        <v>199</v>
      </c>
      <c r="C269" s="6" t="s">
        <v>128</v>
      </c>
      <c r="D269" s="6" t="s">
        <v>129</v>
      </c>
      <c r="E269" s="7" t="s">
        <v>20</v>
      </c>
      <c r="F269" s="21">
        <v>50</v>
      </c>
      <c r="G269" s="19">
        <v>0</v>
      </c>
      <c r="H269" s="8">
        <f t="shared" si="4"/>
        <v>0</v>
      </c>
    </row>
    <row r="270" spans="1:8" x14ac:dyDescent="0.2">
      <c r="A270" s="6" t="s">
        <v>288</v>
      </c>
      <c r="B270" s="6" t="s">
        <v>199</v>
      </c>
      <c r="C270" s="6" t="s">
        <v>128</v>
      </c>
      <c r="D270" s="6" t="s">
        <v>129</v>
      </c>
      <c r="E270" s="7" t="s">
        <v>20</v>
      </c>
      <c r="F270" s="21">
        <v>50</v>
      </c>
      <c r="G270" s="19">
        <v>0</v>
      </c>
      <c r="H270" s="8">
        <f t="shared" si="4"/>
        <v>0</v>
      </c>
    </row>
    <row r="271" spans="1:8" x14ac:dyDescent="0.2">
      <c r="A271" s="6" t="s">
        <v>4</v>
      </c>
      <c r="B271" s="6" t="s">
        <v>105</v>
      </c>
      <c r="C271" s="6" t="s">
        <v>128</v>
      </c>
      <c r="D271" s="6" t="s">
        <v>129</v>
      </c>
      <c r="E271" s="7" t="s">
        <v>20</v>
      </c>
      <c r="F271" s="21">
        <v>50</v>
      </c>
      <c r="G271" s="19">
        <v>0</v>
      </c>
      <c r="H271" s="8">
        <f t="shared" si="4"/>
        <v>0</v>
      </c>
    </row>
    <row r="272" spans="1:8" x14ac:dyDescent="0.2">
      <c r="A272" s="6" t="s">
        <v>331</v>
      </c>
      <c r="B272" s="6" t="s">
        <v>199</v>
      </c>
      <c r="C272" s="6" t="s">
        <v>128</v>
      </c>
      <c r="D272" s="6" t="s">
        <v>129</v>
      </c>
      <c r="E272" s="7" t="s">
        <v>20</v>
      </c>
      <c r="F272" s="21">
        <v>50</v>
      </c>
      <c r="G272" s="19">
        <v>0</v>
      </c>
      <c r="H272" s="8">
        <f t="shared" si="4"/>
        <v>0</v>
      </c>
    </row>
    <row r="273" spans="1:8" x14ac:dyDescent="0.2">
      <c r="A273" s="6" t="s">
        <v>235</v>
      </c>
      <c r="B273" s="6" t="s">
        <v>199</v>
      </c>
      <c r="C273" s="6" t="s">
        <v>128</v>
      </c>
      <c r="D273" s="6" t="s">
        <v>129</v>
      </c>
      <c r="E273" s="7" t="s">
        <v>20</v>
      </c>
      <c r="F273" s="21">
        <v>50</v>
      </c>
      <c r="G273" s="19">
        <v>0</v>
      </c>
      <c r="H273" s="8">
        <f t="shared" si="4"/>
        <v>0</v>
      </c>
    </row>
    <row r="274" spans="1:8" x14ac:dyDescent="0.2">
      <c r="A274" s="6" t="s">
        <v>383</v>
      </c>
      <c r="B274" s="6" t="s">
        <v>199</v>
      </c>
      <c r="C274" s="6" t="s">
        <v>128</v>
      </c>
      <c r="D274" s="6" t="s">
        <v>129</v>
      </c>
      <c r="E274" s="7" t="s">
        <v>20</v>
      </c>
      <c r="F274" s="21">
        <v>50</v>
      </c>
      <c r="G274" s="19">
        <v>0</v>
      </c>
      <c r="H274" s="8">
        <f t="shared" si="4"/>
        <v>0</v>
      </c>
    </row>
    <row r="275" spans="1:8" x14ac:dyDescent="0.2">
      <c r="A275" s="6" t="s">
        <v>171</v>
      </c>
      <c r="B275" s="6" t="s">
        <v>105</v>
      </c>
      <c r="C275" s="6" t="s">
        <v>128</v>
      </c>
      <c r="D275" s="6" t="s">
        <v>129</v>
      </c>
      <c r="E275" s="7" t="s">
        <v>20</v>
      </c>
      <c r="F275" s="21">
        <v>50</v>
      </c>
      <c r="G275" s="19">
        <v>0</v>
      </c>
      <c r="H275" s="8">
        <f t="shared" si="4"/>
        <v>0</v>
      </c>
    </row>
    <row r="276" spans="1:8" x14ac:dyDescent="0.2">
      <c r="A276" s="6" t="s">
        <v>355</v>
      </c>
      <c r="B276" s="6" t="s">
        <v>199</v>
      </c>
      <c r="C276" s="6" t="s">
        <v>139</v>
      </c>
      <c r="D276" s="6" t="s">
        <v>140</v>
      </c>
      <c r="E276" s="7" t="s">
        <v>20</v>
      </c>
      <c r="F276" s="21">
        <v>100</v>
      </c>
      <c r="G276" s="19">
        <v>0</v>
      </c>
      <c r="H276" s="8">
        <f t="shared" si="4"/>
        <v>0</v>
      </c>
    </row>
    <row r="277" spans="1:8" x14ac:dyDescent="0.2">
      <c r="A277" s="6" t="s">
        <v>288</v>
      </c>
      <c r="B277" s="6" t="s">
        <v>199</v>
      </c>
      <c r="C277" s="6" t="s">
        <v>139</v>
      </c>
      <c r="D277" s="6" t="s">
        <v>140</v>
      </c>
      <c r="E277" s="7" t="s">
        <v>20</v>
      </c>
      <c r="F277" s="21">
        <v>100</v>
      </c>
      <c r="G277" s="19">
        <v>0</v>
      </c>
      <c r="H277" s="8">
        <f t="shared" si="4"/>
        <v>0</v>
      </c>
    </row>
    <row r="278" spans="1:8" x14ac:dyDescent="0.2">
      <c r="A278" s="6" t="s">
        <v>358</v>
      </c>
      <c r="B278" s="6" t="s">
        <v>199</v>
      </c>
      <c r="C278" s="6" t="s">
        <v>139</v>
      </c>
      <c r="D278" s="6" t="s">
        <v>140</v>
      </c>
      <c r="E278" s="7" t="s">
        <v>20</v>
      </c>
      <c r="F278" s="21">
        <v>100</v>
      </c>
      <c r="G278" s="19">
        <v>0</v>
      </c>
      <c r="H278" s="8">
        <f t="shared" si="4"/>
        <v>0</v>
      </c>
    </row>
    <row r="279" spans="1:8" x14ac:dyDescent="0.2">
      <c r="A279" s="6" t="s">
        <v>4</v>
      </c>
      <c r="B279" s="6" t="s">
        <v>105</v>
      </c>
      <c r="C279" s="6" t="s">
        <v>139</v>
      </c>
      <c r="D279" s="6" t="s">
        <v>140</v>
      </c>
      <c r="E279" s="7" t="s">
        <v>20</v>
      </c>
      <c r="F279" s="21">
        <v>100</v>
      </c>
      <c r="G279" s="19">
        <v>0</v>
      </c>
      <c r="H279" s="8">
        <f t="shared" si="4"/>
        <v>0</v>
      </c>
    </row>
    <row r="280" spans="1:8" x14ac:dyDescent="0.2">
      <c r="A280" s="6" t="s">
        <v>331</v>
      </c>
      <c r="B280" s="6" t="s">
        <v>199</v>
      </c>
      <c r="C280" s="6" t="s">
        <v>139</v>
      </c>
      <c r="D280" s="6" t="s">
        <v>140</v>
      </c>
      <c r="E280" s="7" t="s">
        <v>20</v>
      </c>
      <c r="F280" s="21">
        <v>100</v>
      </c>
      <c r="G280" s="19">
        <v>0</v>
      </c>
      <c r="H280" s="8">
        <f t="shared" si="4"/>
        <v>0</v>
      </c>
    </row>
    <row r="281" spans="1:8" x14ac:dyDescent="0.2">
      <c r="A281" s="6" t="s">
        <v>235</v>
      </c>
      <c r="B281" s="6" t="s">
        <v>199</v>
      </c>
      <c r="C281" s="6" t="s">
        <v>139</v>
      </c>
      <c r="D281" s="6" t="s">
        <v>140</v>
      </c>
      <c r="E281" s="7" t="s">
        <v>20</v>
      </c>
      <c r="F281" s="21">
        <v>100</v>
      </c>
      <c r="G281" s="19">
        <v>0</v>
      </c>
      <c r="H281" s="8">
        <f t="shared" si="4"/>
        <v>0</v>
      </c>
    </row>
    <row r="282" spans="1:8" x14ac:dyDescent="0.2">
      <c r="A282" s="6" t="s">
        <v>171</v>
      </c>
      <c r="B282" s="6" t="s">
        <v>105</v>
      </c>
      <c r="C282" s="6" t="s">
        <v>139</v>
      </c>
      <c r="D282" s="6" t="s">
        <v>140</v>
      </c>
      <c r="E282" s="7" t="s">
        <v>20</v>
      </c>
      <c r="F282" s="21">
        <v>100</v>
      </c>
      <c r="G282" s="19">
        <v>0</v>
      </c>
      <c r="H282" s="8">
        <f t="shared" si="4"/>
        <v>0</v>
      </c>
    </row>
    <row r="283" spans="1:8" x14ac:dyDescent="0.2">
      <c r="A283" s="6" t="s">
        <v>355</v>
      </c>
      <c r="B283" s="6" t="s">
        <v>199</v>
      </c>
      <c r="C283" s="6" t="s">
        <v>118</v>
      </c>
      <c r="D283" s="6" t="s">
        <v>119</v>
      </c>
      <c r="E283" s="7" t="s">
        <v>20</v>
      </c>
      <c r="F283" s="21">
        <v>50</v>
      </c>
      <c r="G283" s="19">
        <v>0</v>
      </c>
      <c r="H283" s="8">
        <f t="shared" si="4"/>
        <v>0</v>
      </c>
    </row>
    <row r="284" spans="1:8" x14ac:dyDescent="0.2">
      <c r="A284" s="6" t="s">
        <v>288</v>
      </c>
      <c r="B284" s="6" t="s">
        <v>199</v>
      </c>
      <c r="C284" s="6" t="s">
        <v>118</v>
      </c>
      <c r="D284" s="6" t="s">
        <v>119</v>
      </c>
      <c r="E284" s="7" t="s">
        <v>20</v>
      </c>
      <c r="F284" s="21">
        <v>50</v>
      </c>
      <c r="G284" s="19">
        <v>0</v>
      </c>
      <c r="H284" s="8">
        <f t="shared" si="4"/>
        <v>0</v>
      </c>
    </row>
    <row r="285" spans="1:8" x14ac:dyDescent="0.2">
      <c r="A285" s="6" t="s">
        <v>358</v>
      </c>
      <c r="B285" s="6" t="s">
        <v>199</v>
      </c>
      <c r="C285" s="6" t="s">
        <v>118</v>
      </c>
      <c r="D285" s="6" t="s">
        <v>119</v>
      </c>
      <c r="E285" s="7" t="s">
        <v>20</v>
      </c>
      <c r="F285" s="21">
        <v>50</v>
      </c>
      <c r="G285" s="19">
        <v>0</v>
      </c>
      <c r="H285" s="8">
        <f t="shared" si="4"/>
        <v>0</v>
      </c>
    </row>
    <row r="286" spans="1:8" x14ac:dyDescent="0.2">
      <c r="A286" s="6" t="s">
        <v>4</v>
      </c>
      <c r="B286" s="6" t="s">
        <v>105</v>
      </c>
      <c r="C286" s="6" t="s">
        <v>118</v>
      </c>
      <c r="D286" s="6" t="s">
        <v>119</v>
      </c>
      <c r="E286" s="7" t="s">
        <v>20</v>
      </c>
      <c r="F286" s="21">
        <v>50</v>
      </c>
      <c r="G286" s="19">
        <v>0</v>
      </c>
      <c r="H286" s="8">
        <f t="shared" si="4"/>
        <v>0</v>
      </c>
    </row>
    <row r="287" spans="1:8" x14ac:dyDescent="0.2">
      <c r="A287" s="6" t="s">
        <v>331</v>
      </c>
      <c r="B287" s="6" t="s">
        <v>199</v>
      </c>
      <c r="C287" s="6" t="s">
        <v>118</v>
      </c>
      <c r="D287" s="6" t="s">
        <v>119</v>
      </c>
      <c r="E287" s="7" t="s">
        <v>20</v>
      </c>
      <c r="F287" s="21">
        <v>50</v>
      </c>
      <c r="G287" s="19">
        <v>0</v>
      </c>
      <c r="H287" s="8">
        <f t="shared" si="4"/>
        <v>0</v>
      </c>
    </row>
    <row r="288" spans="1:8" x14ac:dyDescent="0.2">
      <c r="A288" s="6" t="s">
        <v>346</v>
      </c>
      <c r="B288" s="6" t="s">
        <v>199</v>
      </c>
      <c r="C288" s="6" t="s">
        <v>118</v>
      </c>
      <c r="D288" s="6" t="s">
        <v>119</v>
      </c>
      <c r="E288" s="7" t="s">
        <v>20</v>
      </c>
      <c r="F288" s="21">
        <v>50</v>
      </c>
      <c r="G288" s="19">
        <v>0</v>
      </c>
      <c r="H288" s="8">
        <f t="shared" si="4"/>
        <v>0</v>
      </c>
    </row>
    <row r="289" spans="1:8" x14ac:dyDescent="0.2">
      <c r="A289" s="6" t="s">
        <v>235</v>
      </c>
      <c r="B289" s="6" t="s">
        <v>199</v>
      </c>
      <c r="C289" s="6" t="s">
        <v>118</v>
      </c>
      <c r="D289" s="6" t="s">
        <v>119</v>
      </c>
      <c r="E289" s="7" t="s">
        <v>20</v>
      </c>
      <c r="F289" s="21">
        <v>50</v>
      </c>
      <c r="G289" s="19">
        <v>0</v>
      </c>
      <c r="H289" s="8">
        <f t="shared" si="4"/>
        <v>0</v>
      </c>
    </row>
    <row r="290" spans="1:8" x14ac:dyDescent="0.2">
      <c r="A290" s="6" t="s">
        <v>383</v>
      </c>
      <c r="B290" s="6" t="s">
        <v>199</v>
      </c>
      <c r="C290" s="6" t="s">
        <v>118</v>
      </c>
      <c r="D290" s="6" t="s">
        <v>119</v>
      </c>
      <c r="E290" s="7" t="s">
        <v>20</v>
      </c>
      <c r="F290" s="21">
        <v>50</v>
      </c>
      <c r="G290" s="19">
        <v>0</v>
      </c>
      <c r="H290" s="8">
        <f t="shared" si="4"/>
        <v>0</v>
      </c>
    </row>
    <row r="291" spans="1:8" x14ac:dyDescent="0.2">
      <c r="A291" s="6" t="s">
        <v>171</v>
      </c>
      <c r="B291" s="6" t="s">
        <v>105</v>
      </c>
      <c r="C291" s="6" t="s">
        <v>118</v>
      </c>
      <c r="D291" s="6" t="s">
        <v>119</v>
      </c>
      <c r="E291" s="7" t="s">
        <v>20</v>
      </c>
      <c r="F291" s="21">
        <v>50</v>
      </c>
      <c r="G291" s="19">
        <v>0</v>
      </c>
      <c r="H291" s="8">
        <f t="shared" si="4"/>
        <v>0</v>
      </c>
    </row>
    <row r="292" spans="1:8" x14ac:dyDescent="0.2">
      <c r="A292" s="6" t="s">
        <v>346</v>
      </c>
      <c r="B292" s="6" t="s">
        <v>199</v>
      </c>
      <c r="C292" s="6" t="s">
        <v>352</v>
      </c>
      <c r="D292" s="6" t="s">
        <v>353</v>
      </c>
      <c r="E292" s="7" t="s">
        <v>20</v>
      </c>
      <c r="F292" s="21">
        <v>25</v>
      </c>
      <c r="G292" s="19">
        <v>0</v>
      </c>
      <c r="H292" s="8">
        <f t="shared" si="4"/>
        <v>0</v>
      </c>
    </row>
    <row r="293" spans="1:8" x14ac:dyDescent="0.2">
      <c r="A293" s="6" t="s">
        <v>355</v>
      </c>
      <c r="B293" s="6" t="s">
        <v>199</v>
      </c>
      <c r="C293" s="6" t="s">
        <v>116</v>
      </c>
      <c r="D293" s="6" t="s">
        <v>117</v>
      </c>
      <c r="E293" s="7" t="s">
        <v>20</v>
      </c>
      <c r="F293" s="21">
        <v>50</v>
      </c>
      <c r="G293" s="19">
        <v>0</v>
      </c>
      <c r="H293" s="8">
        <f t="shared" si="4"/>
        <v>0</v>
      </c>
    </row>
    <row r="294" spans="1:8" x14ac:dyDescent="0.2">
      <c r="A294" s="6" t="s">
        <v>288</v>
      </c>
      <c r="B294" s="6" t="s">
        <v>199</v>
      </c>
      <c r="C294" s="6" t="s">
        <v>116</v>
      </c>
      <c r="D294" s="6" t="s">
        <v>117</v>
      </c>
      <c r="E294" s="7" t="s">
        <v>20</v>
      </c>
      <c r="F294" s="21">
        <v>50</v>
      </c>
      <c r="G294" s="19">
        <v>0</v>
      </c>
      <c r="H294" s="8">
        <f t="shared" si="4"/>
        <v>0</v>
      </c>
    </row>
    <row r="295" spans="1:8" x14ac:dyDescent="0.2">
      <c r="A295" s="6" t="s">
        <v>358</v>
      </c>
      <c r="B295" s="6" t="s">
        <v>199</v>
      </c>
      <c r="C295" s="6" t="s">
        <v>116</v>
      </c>
      <c r="D295" s="6" t="s">
        <v>117</v>
      </c>
      <c r="E295" s="7" t="s">
        <v>20</v>
      </c>
      <c r="F295" s="21">
        <v>50</v>
      </c>
      <c r="G295" s="19">
        <v>0</v>
      </c>
      <c r="H295" s="8">
        <f t="shared" si="4"/>
        <v>0</v>
      </c>
    </row>
    <row r="296" spans="1:8" x14ac:dyDescent="0.2">
      <c r="A296" s="6" t="s">
        <v>4</v>
      </c>
      <c r="B296" s="6" t="s">
        <v>105</v>
      </c>
      <c r="C296" s="6" t="s">
        <v>116</v>
      </c>
      <c r="D296" s="6" t="s">
        <v>117</v>
      </c>
      <c r="E296" s="7" t="s">
        <v>20</v>
      </c>
      <c r="F296" s="21">
        <v>50</v>
      </c>
      <c r="G296" s="19">
        <v>0</v>
      </c>
      <c r="H296" s="8">
        <f t="shared" si="4"/>
        <v>0</v>
      </c>
    </row>
    <row r="297" spans="1:8" x14ac:dyDescent="0.2">
      <c r="A297" s="6" t="s">
        <v>331</v>
      </c>
      <c r="B297" s="6" t="s">
        <v>199</v>
      </c>
      <c r="C297" s="6" t="s">
        <v>116</v>
      </c>
      <c r="D297" s="6" t="s">
        <v>117</v>
      </c>
      <c r="E297" s="7" t="s">
        <v>20</v>
      </c>
      <c r="F297" s="21">
        <v>50</v>
      </c>
      <c r="G297" s="19">
        <v>0</v>
      </c>
      <c r="H297" s="8">
        <f t="shared" si="4"/>
        <v>0</v>
      </c>
    </row>
    <row r="298" spans="1:8" x14ac:dyDescent="0.2">
      <c r="A298" s="6" t="s">
        <v>235</v>
      </c>
      <c r="B298" s="6" t="s">
        <v>199</v>
      </c>
      <c r="C298" s="6" t="s">
        <v>116</v>
      </c>
      <c r="D298" s="6" t="s">
        <v>117</v>
      </c>
      <c r="E298" s="7" t="s">
        <v>20</v>
      </c>
      <c r="F298" s="21">
        <v>50</v>
      </c>
      <c r="G298" s="19">
        <v>0</v>
      </c>
      <c r="H298" s="8">
        <f t="shared" si="4"/>
        <v>0</v>
      </c>
    </row>
    <row r="299" spans="1:8" x14ac:dyDescent="0.2">
      <c r="A299" s="6" t="s">
        <v>383</v>
      </c>
      <c r="B299" s="6" t="s">
        <v>199</v>
      </c>
      <c r="C299" s="6" t="s">
        <v>116</v>
      </c>
      <c r="D299" s="6" t="s">
        <v>117</v>
      </c>
      <c r="E299" s="7" t="s">
        <v>20</v>
      </c>
      <c r="F299" s="21">
        <v>50</v>
      </c>
      <c r="G299" s="19">
        <v>0</v>
      </c>
      <c r="H299" s="8">
        <f t="shared" si="4"/>
        <v>0</v>
      </c>
    </row>
    <row r="300" spans="1:8" x14ac:dyDescent="0.2">
      <c r="A300" s="6" t="s">
        <v>171</v>
      </c>
      <c r="B300" s="6" t="s">
        <v>105</v>
      </c>
      <c r="C300" s="6" t="s">
        <v>116</v>
      </c>
      <c r="D300" s="6" t="s">
        <v>117</v>
      </c>
      <c r="E300" s="7" t="s">
        <v>20</v>
      </c>
      <c r="F300" s="21">
        <v>50</v>
      </c>
      <c r="G300" s="19">
        <v>0</v>
      </c>
      <c r="H300" s="8">
        <f t="shared" si="4"/>
        <v>0</v>
      </c>
    </row>
    <row r="301" spans="1:8" x14ac:dyDescent="0.2">
      <c r="A301" s="6" t="s">
        <v>4</v>
      </c>
      <c r="B301" s="6" t="s">
        <v>105</v>
      </c>
      <c r="C301" s="6" t="s">
        <v>137</v>
      </c>
      <c r="D301" s="6" t="s">
        <v>138</v>
      </c>
      <c r="E301" s="7" t="s">
        <v>20</v>
      </c>
      <c r="F301" s="21">
        <v>50</v>
      </c>
      <c r="G301" s="19">
        <v>0</v>
      </c>
      <c r="H301" s="8">
        <f t="shared" si="4"/>
        <v>0</v>
      </c>
    </row>
    <row r="302" spans="1:8" x14ac:dyDescent="0.2">
      <c r="A302" s="6" t="s">
        <v>171</v>
      </c>
      <c r="B302" s="6" t="s">
        <v>105</v>
      </c>
      <c r="C302" s="6" t="s">
        <v>137</v>
      </c>
      <c r="D302" s="6" t="s">
        <v>138</v>
      </c>
      <c r="E302" s="7" t="s">
        <v>20</v>
      </c>
      <c r="F302" s="21">
        <v>50</v>
      </c>
      <c r="G302" s="19">
        <v>0</v>
      </c>
      <c r="H302" s="8">
        <f t="shared" si="4"/>
        <v>0</v>
      </c>
    </row>
    <row r="303" spans="1:8" x14ac:dyDescent="0.2">
      <c r="A303" s="6" t="s">
        <v>288</v>
      </c>
      <c r="B303" s="6" t="s">
        <v>199</v>
      </c>
      <c r="C303" s="6" t="s">
        <v>110</v>
      </c>
      <c r="D303" s="6" t="s">
        <v>111</v>
      </c>
      <c r="E303" s="7" t="s">
        <v>20</v>
      </c>
      <c r="F303" s="21">
        <v>50</v>
      </c>
      <c r="G303" s="19">
        <v>0</v>
      </c>
      <c r="H303" s="8">
        <f t="shared" si="4"/>
        <v>0</v>
      </c>
    </row>
    <row r="304" spans="1:8" x14ac:dyDescent="0.2">
      <c r="A304" s="6" t="s">
        <v>4</v>
      </c>
      <c r="B304" s="6" t="s">
        <v>105</v>
      </c>
      <c r="C304" s="6" t="s">
        <v>110</v>
      </c>
      <c r="D304" s="6" t="s">
        <v>111</v>
      </c>
      <c r="E304" s="7" t="s">
        <v>20</v>
      </c>
      <c r="F304" s="21">
        <v>50</v>
      </c>
      <c r="G304" s="19">
        <v>0</v>
      </c>
      <c r="H304" s="8">
        <f t="shared" si="4"/>
        <v>0</v>
      </c>
    </row>
    <row r="305" spans="1:8" x14ac:dyDescent="0.2">
      <c r="A305" s="6" t="s">
        <v>235</v>
      </c>
      <c r="B305" s="6" t="s">
        <v>199</v>
      </c>
      <c r="C305" s="6" t="s">
        <v>110</v>
      </c>
      <c r="D305" s="6" t="s">
        <v>111</v>
      </c>
      <c r="E305" s="7" t="s">
        <v>20</v>
      </c>
      <c r="F305" s="21">
        <v>50</v>
      </c>
      <c r="G305" s="19">
        <v>0</v>
      </c>
      <c r="H305" s="8">
        <f t="shared" si="4"/>
        <v>0</v>
      </c>
    </row>
    <row r="306" spans="1:8" x14ac:dyDescent="0.2">
      <c r="A306" s="6" t="s">
        <v>4</v>
      </c>
      <c r="B306" s="6" t="s">
        <v>105</v>
      </c>
      <c r="C306" s="6" t="s">
        <v>108</v>
      </c>
      <c r="D306" s="6" t="s">
        <v>109</v>
      </c>
      <c r="E306" s="7" t="s">
        <v>20</v>
      </c>
      <c r="F306" s="21">
        <v>50</v>
      </c>
      <c r="G306" s="19">
        <v>0</v>
      </c>
      <c r="H306" s="8">
        <f t="shared" si="4"/>
        <v>0</v>
      </c>
    </row>
    <row r="307" spans="1:8" x14ac:dyDescent="0.2">
      <c r="A307" s="6" t="s">
        <v>346</v>
      </c>
      <c r="B307" s="6" t="s">
        <v>199</v>
      </c>
      <c r="C307" s="6" t="s">
        <v>108</v>
      </c>
      <c r="D307" s="6" t="s">
        <v>109</v>
      </c>
      <c r="E307" s="7" t="s">
        <v>20</v>
      </c>
      <c r="F307" s="21">
        <v>50</v>
      </c>
      <c r="G307" s="19">
        <v>0</v>
      </c>
      <c r="H307" s="8">
        <f t="shared" si="4"/>
        <v>0</v>
      </c>
    </row>
    <row r="308" spans="1:8" x14ac:dyDescent="0.2">
      <c r="A308" s="6" t="s">
        <v>383</v>
      </c>
      <c r="B308" s="6" t="s">
        <v>199</v>
      </c>
      <c r="C308" s="6" t="s">
        <v>108</v>
      </c>
      <c r="D308" s="6" t="s">
        <v>109</v>
      </c>
      <c r="E308" s="7" t="s">
        <v>20</v>
      </c>
      <c r="F308" s="21">
        <v>50</v>
      </c>
      <c r="G308" s="19">
        <v>0</v>
      </c>
      <c r="H308" s="8">
        <f t="shared" si="4"/>
        <v>0</v>
      </c>
    </row>
    <row r="309" spans="1:8" x14ac:dyDescent="0.2">
      <c r="A309" s="6" t="s">
        <v>171</v>
      </c>
      <c r="B309" s="6" t="s">
        <v>105</v>
      </c>
      <c r="C309" s="6" t="s">
        <v>189</v>
      </c>
      <c r="D309" s="6" t="s">
        <v>190</v>
      </c>
      <c r="E309" s="7" t="s">
        <v>20</v>
      </c>
      <c r="F309" s="21">
        <v>25</v>
      </c>
      <c r="G309" s="19">
        <v>0</v>
      </c>
      <c r="H309" s="8">
        <f t="shared" si="4"/>
        <v>0</v>
      </c>
    </row>
    <row r="310" spans="1:8" x14ac:dyDescent="0.2">
      <c r="A310" s="6" t="s">
        <v>355</v>
      </c>
      <c r="B310" s="6" t="s">
        <v>199</v>
      </c>
      <c r="C310" s="6" t="s">
        <v>122</v>
      </c>
      <c r="D310" s="6" t="s">
        <v>123</v>
      </c>
      <c r="E310" s="7" t="s">
        <v>20</v>
      </c>
      <c r="F310" s="21">
        <v>50</v>
      </c>
      <c r="G310" s="19">
        <v>0</v>
      </c>
      <c r="H310" s="8">
        <f t="shared" si="4"/>
        <v>0</v>
      </c>
    </row>
    <row r="311" spans="1:8" x14ac:dyDescent="0.2">
      <c r="A311" s="6" t="s">
        <v>288</v>
      </c>
      <c r="B311" s="6" t="s">
        <v>199</v>
      </c>
      <c r="C311" s="6" t="s">
        <v>122</v>
      </c>
      <c r="D311" s="6" t="s">
        <v>123</v>
      </c>
      <c r="E311" s="7" t="s">
        <v>20</v>
      </c>
      <c r="F311" s="21">
        <v>50</v>
      </c>
      <c r="G311" s="19">
        <v>0</v>
      </c>
      <c r="H311" s="8">
        <f t="shared" si="4"/>
        <v>0</v>
      </c>
    </row>
    <row r="312" spans="1:8" x14ac:dyDescent="0.2">
      <c r="A312" s="6" t="s">
        <v>358</v>
      </c>
      <c r="B312" s="6" t="s">
        <v>199</v>
      </c>
      <c r="C312" s="6" t="s">
        <v>122</v>
      </c>
      <c r="D312" s="6" t="s">
        <v>123</v>
      </c>
      <c r="E312" s="7" t="s">
        <v>20</v>
      </c>
      <c r="F312" s="21">
        <v>50</v>
      </c>
      <c r="G312" s="19">
        <v>0</v>
      </c>
      <c r="H312" s="8">
        <f t="shared" si="4"/>
        <v>0</v>
      </c>
    </row>
    <row r="313" spans="1:8" x14ac:dyDescent="0.2">
      <c r="A313" s="6" t="s">
        <v>4</v>
      </c>
      <c r="B313" s="6" t="s">
        <v>105</v>
      </c>
      <c r="C313" s="6" t="s">
        <v>122</v>
      </c>
      <c r="D313" s="6" t="s">
        <v>123</v>
      </c>
      <c r="E313" s="7" t="s">
        <v>20</v>
      </c>
      <c r="F313" s="21">
        <v>50</v>
      </c>
      <c r="G313" s="19">
        <v>0</v>
      </c>
      <c r="H313" s="8">
        <f t="shared" si="4"/>
        <v>0</v>
      </c>
    </row>
    <row r="314" spans="1:8" x14ac:dyDescent="0.2">
      <c r="A314" s="6" t="s">
        <v>331</v>
      </c>
      <c r="B314" s="6" t="s">
        <v>199</v>
      </c>
      <c r="C314" s="6" t="s">
        <v>122</v>
      </c>
      <c r="D314" s="6" t="s">
        <v>123</v>
      </c>
      <c r="E314" s="7" t="s">
        <v>20</v>
      </c>
      <c r="F314" s="21">
        <v>50</v>
      </c>
      <c r="G314" s="19">
        <v>0</v>
      </c>
      <c r="H314" s="8">
        <f t="shared" si="4"/>
        <v>0</v>
      </c>
    </row>
    <row r="315" spans="1:8" x14ac:dyDescent="0.2">
      <c r="A315" s="6" t="s">
        <v>235</v>
      </c>
      <c r="B315" s="6" t="s">
        <v>199</v>
      </c>
      <c r="C315" s="6" t="s">
        <v>122</v>
      </c>
      <c r="D315" s="6" t="s">
        <v>123</v>
      </c>
      <c r="E315" s="7" t="s">
        <v>20</v>
      </c>
      <c r="F315" s="21">
        <v>50</v>
      </c>
      <c r="G315" s="19">
        <v>0</v>
      </c>
      <c r="H315" s="8">
        <f t="shared" si="4"/>
        <v>0</v>
      </c>
    </row>
    <row r="316" spans="1:8" x14ac:dyDescent="0.2">
      <c r="A316" s="6" t="s">
        <v>383</v>
      </c>
      <c r="B316" s="6" t="s">
        <v>199</v>
      </c>
      <c r="C316" s="6" t="s">
        <v>122</v>
      </c>
      <c r="D316" s="6" t="s">
        <v>123</v>
      </c>
      <c r="E316" s="7" t="s">
        <v>20</v>
      </c>
      <c r="F316" s="21">
        <v>50</v>
      </c>
      <c r="G316" s="19">
        <v>0</v>
      </c>
      <c r="H316" s="8">
        <f t="shared" si="4"/>
        <v>0</v>
      </c>
    </row>
    <row r="317" spans="1:8" x14ac:dyDescent="0.2">
      <c r="A317" s="6" t="s">
        <v>171</v>
      </c>
      <c r="B317" s="6" t="s">
        <v>105</v>
      </c>
      <c r="C317" s="6" t="s">
        <v>122</v>
      </c>
      <c r="D317" s="6" t="s">
        <v>123</v>
      </c>
      <c r="E317" s="7" t="s">
        <v>20</v>
      </c>
      <c r="F317" s="21">
        <v>50</v>
      </c>
      <c r="G317" s="19">
        <v>0</v>
      </c>
      <c r="H317" s="8">
        <f t="shared" si="4"/>
        <v>0</v>
      </c>
    </row>
    <row r="318" spans="1:8" x14ac:dyDescent="0.2">
      <c r="A318" s="6" t="s">
        <v>288</v>
      </c>
      <c r="B318" s="6" t="s">
        <v>199</v>
      </c>
      <c r="C318" s="6" t="s">
        <v>106</v>
      </c>
      <c r="D318" s="6" t="s">
        <v>107</v>
      </c>
      <c r="E318" s="7" t="s">
        <v>20</v>
      </c>
      <c r="F318" s="21">
        <v>50</v>
      </c>
      <c r="G318" s="19">
        <v>0</v>
      </c>
      <c r="H318" s="8">
        <f t="shared" si="4"/>
        <v>0</v>
      </c>
    </row>
    <row r="319" spans="1:8" x14ac:dyDescent="0.2">
      <c r="A319" s="6" t="s">
        <v>358</v>
      </c>
      <c r="B319" s="6" t="s">
        <v>199</v>
      </c>
      <c r="C319" s="6" t="s">
        <v>106</v>
      </c>
      <c r="D319" s="6" t="s">
        <v>107</v>
      </c>
      <c r="E319" s="7" t="s">
        <v>20</v>
      </c>
      <c r="F319" s="21">
        <v>50</v>
      </c>
      <c r="G319" s="19">
        <v>0</v>
      </c>
      <c r="H319" s="8">
        <f t="shared" si="4"/>
        <v>0</v>
      </c>
    </row>
    <row r="320" spans="1:8" x14ac:dyDescent="0.2">
      <c r="A320" s="6" t="s">
        <v>4</v>
      </c>
      <c r="B320" s="6" t="s">
        <v>105</v>
      </c>
      <c r="C320" s="6" t="s">
        <v>106</v>
      </c>
      <c r="D320" s="6" t="s">
        <v>107</v>
      </c>
      <c r="E320" s="7" t="s">
        <v>20</v>
      </c>
      <c r="F320" s="21">
        <v>50</v>
      </c>
      <c r="G320" s="19">
        <v>0</v>
      </c>
      <c r="H320" s="8">
        <f t="shared" si="4"/>
        <v>0</v>
      </c>
    </row>
    <row r="321" spans="1:8" x14ac:dyDescent="0.2">
      <c r="A321" s="6" t="s">
        <v>331</v>
      </c>
      <c r="B321" s="6" t="s">
        <v>199</v>
      </c>
      <c r="C321" s="6" t="s">
        <v>106</v>
      </c>
      <c r="D321" s="6" t="s">
        <v>107</v>
      </c>
      <c r="E321" s="7" t="s">
        <v>20</v>
      </c>
      <c r="F321" s="21">
        <v>50</v>
      </c>
      <c r="G321" s="19">
        <v>0</v>
      </c>
      <c r="H321" s="8">
        <f t="shared" si="4"/>
        <v>0</v>
      </c>
    </row>
    <row r="322" spans="1:8" x14ac:dyDescent="0.2">
      <c r="A322" s="6" t="s">
        <v>235</v>
      </c>
      <c r="B322" s="6" t="s">
        <v>199</v>
      </c>
      <c r="C322" s="6" t="s">
        <v>106</v>
      </c>
      <c r="D322" s="6" t="s">
        <v>107</v>
      </c>
      <c r="E322" s="7" t="s">
        <v>20</v>
      </c>
      <c r="F322" s="21">
        <v>50</v>
      </c>
      <c r="G322" s="19">
        <v>0</v>
      </c>
      <c r="H322" s="8">
        <f t="shared" ref="H322:H384" si="5">F322*G322</f>
        <v>0</v>
      </c>
    </row>
    <row r="323" spans="1:8" x14ac:dyDescent="0.2">
      <c r="A323" s="6" t="s">
        <v>4</v>
      </c>
      <c r="B323" s="6" t="s">
        <v>105</v>
      </c>
      <c r="C323" s="6" t="s">
        <v>155</v>
      </c>
      <c r="D323" s="6" t="s">
        <v>102</v>
      </c>
      <c r="E323" s="7" t="s">
        <v>14</v>
      </c>
      <c r="F323" s="11">
        <v>1</v>
      </c>
      <c r="G323" s="19">
        <v>0</v>
      </c>
      <c r="H323" s="8">
        <f t="shared" si="5"/>
        <v>0</v>
      </c>
    </row>
    <row r="324" spans="1:8" x14ac:dyDescent="0.2">
      <c r="A324" s="6" t="s">
        <v>4</v>
      </c>
      <c r="B324" s="6" t="s">
        <v>98</v>
      </c>
      <c r="C324" s="6" t="s">
        <v>101</v>
      </c>
      <c r="D324" s="6" t="s">
        <v>102</v>
      </c>
      <c r="E324" s="7" t="s">
        <v>14</v>
      </c>
      <c r="F324" s="11">
        <v>1</v>
      </c>
      <c r="G324" s="19">
        <v>0</v>
      </c>
      <c r="H324" s="8">
        <f t="shared" si="5"/>
        <v>0</v>
      </c>
    </row>
    <row r="325" spans="1:8" x14ac:dyDescent="0.2">
      <c r="A325" s="6" t="s">
        <v>4</v>
      </c>
      <c r="B325" s="6" t="s">
        <v>105</v>
      </c>
      <c r="C325" s="6" t="s">
        <v>156</v>
      </c>
      <c r="D325" s="6" t="s">
        <v>157</v>
      </c>
      <c r="E325" s="7" t="s">
        <v>14</v>
      </c>
      <c r="F325" s="11">
        <v>1</v>
      </c>
      <c r="G325" s="19">
        <v>0</v>
      </c>
      <c r="H325" s="8">
        <f t="shared" si="5"/>
        <v>0</v>
      </c>
    </row>
    <row r="326" spans="1:8" x14ac:dyDescent="0.2">
      <c r="A326" s="6" t="s">
        <v>288</v>
      </c>
      <c r="B326" s="6" t="s">
        <v>199</v>
      </c>
      <c r="C326" s="6" t="s">
        <v>319</v>
      </c>
      <c r="D326" s="6" t="s">
        <v>320</v>
      </c>
      <c r="E326" s="7" t="s">
        <v>14</v>
      </c>
      <c r="F326" s="11">
        <v>1</v>
      </c>
      <c r="G326" s="19">
        <v>0</v>
      </c>
      <c r="H326" s="8">
        <f t="shared" si="5"/>
        <v>0</v>
      </c>
    </row>
    <row r="327" spans="1:8" x14ac:dyDescent="0.2">
      <c r="A327" s="6" t="s">
        <v>4</v>
      </c>
      <c r="B327" s="6" t="s">
        <v>105</v>
      </c>
      <c r="C327" s="6" t="s">
        <v>153</v>
      </c>
      <c r="D327" s="6" t="s">
        <v>154</v>
      </c>
      <c r="E327" s="7" t="s">
        <v>14</v>
      </c>
      <c r="F327" s="11">
        <v>1</v>
      </c>
      <c r="G327" s="19">
        <v>0</v>
      </c>
      <c r="H327" s="8">
        <f t="shared" si="5"/>
        <v>0</v>
      </c>
    </row>
    <row r="328" spans="1:8" x14ac:dyDescent="0.2">
      <c r="A328" s="6" t="s">
        <v>4</v>
      </c>
      <c r="B328" s="6" t="s">
        <v>105</v>
      </c>
      <c r="C328" s="6" t="s">
        <v>135</v>
      </c>
      <c r="D328" s="6" t="s">
        <v>136</v>
      </c>
      <c r="E328" s="7" t="s">
        <v>14</v>
      </c>
      <c r="F328" s="11">
        <v>1</v>
      </c>
      <c r="G328" s="19">
        <v>0</v>
      </c>
      <c r="H328" s="8">
        <f t="shared" si="5"/>
        <v>0</v>
      </c>
    </row>
    <row r="329" spans="1:8" x14ac:dyDescent="0.2">
      <c r="A329" s="6" t="s">
        <v>4</v>
      </c>
      <c r="B329" s="6" t="s">
        <v>105</v>
      </c>
      <c r="C329" s="6" t="s">
        <v>151</v>
      </c>
      <c r="D329" s="6" t="s">
        <v>152</v>
      </c>
      <c r="E329" s="7" t="s">
        <v>6</v>
      </c>
      <c r="F329" s="11">
        <v>1</v>
      </c>
      <c r="G329" s="19">
        <v>0</v>
      </c>
      <c r="H329" s="8">
        <f t="shared" si="5"/>
        <v>0</v>
      </c>
    </row>
    <row r="330" spans="1:8" x14ac:dyDescent="0.2">
      <c r="A330" s="6" t="s">
        <v>288</v>
      </c>
      <c r="B330" s="6" t="s">
        <v>199</v>
      </c>
      <c r="C330" s="6" t="s">
        <v>211</v>
      </c>
      <c r="D330" s="6" t="s">
        <v>212</v>
      </c>
      <c r="E330" s="7" t="s">
        <v>14</v>
      </c>
      <c r="F330" s="11">
        <v>28</v>
      </c>
      <c r="G330" s="19">
        <v>0</v>
      </c>
      <c r="H330" s="8">
        <f t="shared" si="5"/>
        <v>0</v>
      </c>
    </row>
    <row r="331" spans="1:8" x14ac:dyDescent="0.2">
      <c r="A331" s="6" t="s">
        <v>371</v>
      </c>
      <c r="B331" s="6" t="s">
        <v>199</v>
      </c>
      <c r="C331" s="6" t="s">
        <v>211</v>
      </c>
      <c r="D331" s="6" t="s">
        <v>212</v>
      </c>
      <c r="E331" s="7" t="s">
        <v>14</v>
      </c>
      <c r="F331" s="11">
        <v>8</v>
      </c>
      <c r="G331" s="19">
        <v>0</v>
      </c>
      <c r="H331" s="8">
        <f t="shared" si="5"/>
        <v>0</v>
      </c>
    </row>
    <row r="332" spans="1:8" x14ac:dyDescent="0.2">
      <c r="A332" s="6" t="s">
        <v>224</v>
      </c>
      <c r="B332" s="6" t="s">
        <v>199</v>
      </c>
      <c r="C332" s="6" t="s">
        <v>211</v>
      </c>
      <c r="D332" s="6" t="s">
        <v>212</v>
      </c>
      <c r="E332" s="7" t="s">
        <v>14</v>
      </c>
      <c r="F332" s="11">
        <v>35</v>
      </c>
      <c r="G332" s="19">
        <v>0</v>
      </c>
      <c r="H332" s="8">
        <f t="shared" si="5"/>
        <v>0</v>
      </c>
    </row>
    <row r="333" spans="1:8" x14ac:dyDescent="0.2">
      <c r="A333" s="6" t="s">
        <v>383</v>
      </c>
      <c r="B333" s="6" t="s">
        <v>199</v>
      </c>
      <c r="C333" s="6" t="s">
        <v>211</v>
      </c>
      <c r="D333" s="6" t="s">
        <v>212</v>
      </c>
      <c r="E333" s="7" t="s">
        <v>14</v>
      </c>
      <c r="F333" s="11">
        <v>2</v>
      </c>
      <c r="G333" s="19">
        <v>0</v>
      </c>
      <c r="H333" s="8">
        <f t="shared" si="5"/>
        <v>0</v>
      </c>
    </row>
    <row r="334" spans="1:8" x14ac:dyDescent="0.2">
      <c r="A334" s="6" t="s">
        <v>195</v>
      </c>
      <c r="B334" s="6" t="s">
        <v>199</v>
      </c>
      <c r="C334" s="6" t="s">
        <v>211</v>
      </c>
      <c r="D334" s="6" t="s">
        <v>212</v>
      </c>
      <c r="E334" s="7" t="s">
        <v>14</v>
      </c>
      <c r="F334" s="11">
        <v>10</v>
      </c>
      <c r="G334" s="19">
        <v>0</v>
      </c>
      <c r="H334" s="8">
        <f t="shared" si="5"/>
        <v>0</v>
      </c>
    </row>
    <row r="335" spans="1:8" x14ac:dyDescent="0.2">
      <c r="A335" s="6" t="s">
        <v>247</v>
      </c>
      <c r="B335" s="6" t="s">
        <v>199</v>
      </c>
      <c r="C335" s="6" t="s">
        <v>211</v>
      </c>
      <c r="D335" s="6" t="s">
        <v>212</v>
      </c>
      <c r="E335" s="7" t="s">
        <v>14</v>
      </c>
      <c r="F335" s="11">
        <v>7</v>
      </c>
      <c r="G335" s="19">
        <v>0</v>
      </c>
      <c r="H335" s="8">
        <f t="shared" si="5"/>
        <v>0</v>
      </c>
    </row>
    <row r="336" spans="1:8" x14ac:dyDescent="0.2">
      <c r="A336" s="6" t="s">
        <v>4</v>
      </c>
      <c r="B336" s="6" t="s">
        <v>105</v>
      </c>
      <c r="C336" s="6" t="s">
        <v>164</v>
      </c>
      <c r="D336" s="6" t="s">
        <v>165</v>
      </c>
      <c r="E336" s="7" t="s">
        <v>14</v>
      </c>
      <c r="F336" s="11">
        <v>2</v>
      </c>
      <c r="G336" s="19">
        <v>0</v>
      </c>
      <c r="H336" s="8">
        <f t="shared" si="5"/>
        <v>0</v>
      </c>
    </row>
    <row r="337" spans="1:8" x14ac:dyDescent="0.2">
      <c r="A337" s="6" t="s">
        <v>4</v>
      </c>
      <c r="B337" s="6" t="s">
        <v>105</v>
      </c>
      <c r="C337" s="6" t="s">
        <v>164</v>
      </c>
      <c r="D337" s="6" t="s">
        <v>165</v>
      </c>
      <c r="E337" s="7" t="s">
        <v>14</v>
      </c>
      <c r="F337" s="11">
        <v>1</v>
      </c>
      <c r="G337" s="19">
        <v>0</v>
      </c>
      <c r="H337" s="8">
        <f t="shared" si="5"/>
        <v>0</v>
      </c>
    </row>
    <row r="338" spans="1:8" x14ac:dyDescent="0.2">
      <c r="A338" s="6" t="s">
        <v>247</v>
      </c>
      <c r="B338" s="6" t="s">
        <v>199</v>
      </c>
      <c r="C338" s="6" t="s">
        <v>286</v>
      </c>
      <c r="D338" s="6" t="s">
        <v>287</v>
      </c>
      <c r="E338" s="7" t="s">
        <v>14</v>
      </c>
      <c r="F338" s="11">
        <v>3</v>
      </c>
      <c r="G338" s="19">
        <v>0</v>
      </c>
      <c r="H338" s="8">
        <f t="shared" si="5"/>
        <v>0</v>
      </c>
    </row>
    <row r="339" spans="1:8" x14ac:dyDescent="0.2">
      <c r="A339" s="6" t="s">
        <v>377</v>
      </c>
      <c r="B339" s="6" t="s">
        <v>199</v>
      </c>
      <c r="C339" s="6" t="s">
        <v>191</v>
      </c>
      <c r="D339" s="6" t="s">
        <v>192</v>
      </c>
      <c r="E339" s="7" t="s">
        <v>14</v>
      </c>
      <c r="F339" s="11">
        <v>1</v>
      </c>
      <c r="G339" s="19">
        <v>0</v>
      </c>
      <c r="H339" s="8">
        <f t="shared" si="5"/>
        <v>0</v>
      </c>
    </row>
    <row r="340" spans="1:8" x14ac:dyDescent="0.2">
      <c r="A340" s="6" t="s">
        <v>195</v>
      </c>
      <c r="B340" s="6" t="s">
        <v>199</v>
      </c>
      <c r="C340" s="6" t="s">
        <v>191</v>
      </c>
      <c r="D340" s="6" t="s">
        <v>192</v>
      </c>
      <c r="E340" s="7" t="s">
        <v>14</v>
      </c>
      <c r="F340" s="11">
        <v>1</v>
      </c>
      <c r="G340" s="19">
        <v>0</v>
      </c>
      <c r="H340" s="8">
        <f t="shared" si="5"/>
        <v>0</v>
      </c>
    </row>
    <row r="341" spans="1:8" x14ac:dyDescent="0.2">
      <c r="A341" s="6" t="s">
        <v>171</v>
      </c>
      <c r="B341" s="6" t="s">
        <v>105</v>
      </c>
      <c r="C341" s="6" t="s">
        <v>191</v>
      </c>
      <c r="D341" s="6" t="s">
        <v>192</v>
      </c>
      <c r="E341" s="7" t="s">
        <v>14</v>
      </c>
      <c r="F341" s="11">
        <v>1</v>
      </c>
      <c r="G341" s="19">
        <v>0</v>
      </c>
      <c r="H341" s="8">
        <f t="shared" si="5"/>
        <v>0</v>
      </c>
    </row>
    <row r="342" spans="1:8" x14ac:dyDescent="0.2">
      <c r="A342" s="6" t="s">
        <v>224</v>
      </c>
      <c r="B342" s="6" t="s">
        <v>199</v>
      </c>
      <c r="C342" s="6" t="s">
        <v>229</v>
      </c>
      <c r="D342" s="6" t="s">
        <v>230</v>
      </c>
      <c r="E342" s="7" t="s">
        <v>14</v>
      </c>
      <c r="F342" s="11">
        <v>2</v>
      </c>
      <c r="G342" s="19">
        <v>0</v>
      </c>
      <c r="H342" s="8">
        <f t="shared" si="5"/>
        <v>0</v>
      </c>
    </row>
    <row r="343" spans="1:8" x14ac:dyDescent="0.2">
      <c r="A343" s="6" t="s">
        <v>247</v>
      </c>
      <c r="B343" s="6" t="s">
        <v>199</v>
      </c>
      <c r="C343" s="6" t="s">
        <v>229</v>
      </c>
      <c r="D343" s="6" t="s">
        <v>230</v>
      </c>
      <c r="E343" s="7" t="s">
        <v>14</v>
      </c>
      <c r="F343" s="11">
        <v>1</v>
      </c>
      <c r="G343" s="19">
        <v>0</v>
      </c>
      <c r="H343" s="8">
        <f t="shared" si="5"/>
        <v>0</v>
      </c>
    </row>
    <row r="344" spans="1:8" x14ac:dyDescent="0.2">
      <c r="A344" s="6" t="s">
        <v>247</v>
      </c>
      <c r="B344" s="6" t="s">
        <v>199</v>
      </c>
      <c r="C344" s="6" t="s">
        <v>229</v>
      </c>
      <c r="D344" s="6" t="s">
        <v>230</v>
      </c>
      <c r="E344" s="7" t="s">
        <v>14</v>
      </c>
      <c r="F344" s="11">
        <v>1</v>
      </c>
      <c r="G344" s="19">
        <v>0</v>
      </c>
      <c r="H344" s="8">
        <f t="shared" si="5"/>
        <v>0</v>
      </c>
    </row>
    <row r="345" spans="1:8" x14ac:dyDescent="0.2">
      <c r="A345" s="6" t="s">
        <v>371</v>
      </c>
      <c r="B345" s="6" t="s">
        <v>199</v>
      </c>
      <c r="C345" s="6" t="s">
        <v>229</v>
      </c>
      <c r="D345" s="6" t="s">
        <v>372</v>
      </c>
      <c r="E345" s="7" t="s">
        <v>14</v>
      </c>
      <c r="F345" s="11">
        <v>1</v>
      </c>
      <c r="G345" s="19">
        <v>0</v>
      </c>
      <c r="H345" s="8">
        <f t="shared" si="5"/>
        <v>0</v>
      </c>
    </row>
    <row r="346" spans="1:8" x14ac:dyDescent="0.2">
      <c r="A346" s="6" t="s">
        <v>4</v>
      </c>
      <c r="B346" s="6" t="s">
        <v>105</v>
      </c>
      <c r="C346" s="6" t="s">
        <v>169</v>
      </c>
      <c r="D346" s="6" t="s">
        <v>170</v>
      </c>
      <c r="E346" s="7" t="s">
        <v>14</v>
      </c>
      <c r="F346" s="11">
        <v>1</v>
      </c>
      <c r="G346" s="19">
        <v>0</v>
      </c>
      <c r="H346" s="8">
        <f t="shared" si="5"/>
        <v>0</v>
      </c>
    </row>
    <row r="347" spans="1:8" x14ac:dyDescent="0.2">
      <c r="A347" s="6" t="s">
        <v>247</v>
      </c>
      <c r="B347" s="6" t="s">
        <v>199</v>
      </c>
      <c r="C347" s="6" t="s">
        <v>276</v>
      </c>
      <c r="D347" s="6" t="s">
        <v>277</v>
      </c>
      <c r="E347" s="7" t="s">
        <v>14</v>
      </c>
      <c r="F347" s="11">
        <v>1</v>
      </c>
      <c r="G347" s="19">
        <v>0</v>
      </c>
      <c r="H347" s="8">
        <f t="shared" si="5"/>
        <v>0</v>
      </c>
    </row>
    <row r="348" spans="1:8" x14ac:dyDescent="0.2">
      <c r="A348" s="6" t="s">
        <v>288</v>
      </c>
      <c r="B348" s="6" t="s">
        <v>199</v>
      </c>
      <c r="C348" s="6" t="s">
        <v>141</v>
      </c>
      <c r="D348" s="6" t="s">
        <v>142</v>
      </c>
      <c r="E348" s="7" t="s">
        <v>14</v>
      </c>
      <c r="F348" s="11">
        <v>2</v>
      </c>
      <c r="G348" s="19">
        <v>0</v>
      </c>
      <c r="H348" s="8">
        <f t="shared" si="5"/>
        <v>0</v>
      </c>
    </row>
    <row r="349" spans="1:8" x14ac:dyDescent="0.2">
      <c r="A349" s="6" t="s">
        <v>4</v>
      </c>
      <c r="B349" s="6" t="s">
        <v>105</v>
      </c>
      <c r="C349" s="6" t="s">
        <v>141</v>
      </c>
      <c r="D349" s="6" t="s">
        <v>142</v>
      </c>
      <c r="E349" s="7" t="s">
        <v>14</v>
      </c>
      <c r="F349" s="11">
        <v>1</v>
      </c>
      <c r="G349" s="19">
        <v>0</v>
      </c>
      <c r="H349" s="8">
        <f t="shared" si="5"/>
        <v>0</v>
      </c>
    </row>
    <row r="350" spans="1:8" x14ac:dyDescent="0.2">
      <c r="A350" s="6" t="s">
        <v>4</v>
      </c>
      <c r="B350" s="6" t="s">
        <v>105</v>
      </c>
      <c r="C350" s="6" t="s">
        <v>143</v>
      </c>
      <c r="D350" s="6" t="s">
        <v>144</v>
      </c>
      <c r="E350" s="7" t="s">
        <v>14</v>
      </c>
      <c r="F350" s="11">
        <v>1</v>
      </c>
      <c r="G350" s="19">
        <v>0</v>
      </c>
      <c r="H350" s="8">
        <f t="shared" si="5"/>
        <v>0</v>
      </c>
    </row>
    <row r="351" spans="1:8" x14ac:dyDescent="0.2">
      <c r="A351" s="6" t="s">
        <v>224</v>
      </c>
      <c r="B351" s="6" t="s">
        <v>199</v>
      </c>
      <c r="C351" s="6" t="s">
        <v>143</v>
      </c>
      <c r="D351" s="6" t="s">
        <v>144</v>
      </c>
      <c r="E351" s="7" t="s">
        <v>14</v>
      </c>
      <c r="F351" s="11">
        <v>1</v>
      </c>
      <c r="G351" s="19">
        <v>0</v>
      </c>
      <c r="H351" s="8">
        <f t="shared" si="5"/>
        <v>0</v>
      </c>
    </row>
    <row r="352" spans="1:8" x14ac:dyDescent="0.2">
      <c r="A352" s="6" t="s">
        <v>288</v>
      </c>
      <c r="B352" s="6" t="s">
        <v>199</v>
      </c>
      <c r="C352" s="6" t="s">
        <v>317</v>
      </c>
      <c r="D352" s="6" t="s">
        <v>318</v>
      </c>
      <c r="E352" s="7" t="s">
        <v>14</v>
      </c>
      <c r="F352" s="11">
        <v>1</v>
      </c>
      <c r="G352" s="19">
        <v>0</v>
      </c>
      <c r="H352" s="8">
        <f t="shared" si="5"/>
        <v>0</v>
      </c>
    </row>
    <row r="353" spans="1:8" x14ac:dyDescent="0.2">
      <c r="A353" s="6" t="s">
        <v>358</v>
      </c>
      <c r="B353" s="6" t="s">
        <v>199</v>
      </c>
      <c r="C353" s="6" t="s">
        <v>367</v>
      </c>
      <c r="D353" s="6" t="s">
        <v>368</v>
      </c>
      <c r="E353" s="7" t="s">
        <v>14</v>
      </c>
      <c r="F353" s="11">
        <v>1</v>
      </c>
      <c r="G353" s="19">
        <v>0</v>
      </c>
      <c r="H353" s="8">
        <f t="shared" si="5"/>
        <v>0</v>
      </c>
    </row>
    <row r="354" spans="1:8" x14ac:dyDescent="0.2">
      <c r="A354" s="6" t="s">
        <v>195</v>
      </c>
      <c r="B354" s="6" t="s">
        <v>199</v>
      </c>
      <c r="C354" s="6" t="s">
        <v>208</v>
      </c>
      <c r="D354" s="6" t="s">
        <v>209</v>
      </c>
      <c r="E354" s="7" t="s">
        <v>14</v>
      </c>
      <c r="F354" s="11">
        <v>3</v>
      </c>
      <c r="G354" s="19">
        <v>0</v>
      </c>
      <c r="H354" s="8">
        <f t="shared" si="5"/>
        <v>0</v>
      </c>
    </row>
    <row r="355" spans="1:8" x14ac:dyDescent="0.2">
      <c r="A355" s="6" t="s">
        <v>247</v>
      </c>
      <c r="B355" s="6" t="s">
        <v>199</v>
      </c>
      <c r="C355" s="6" t="s">
        <v>278</v>
      </c>
      <c r="D355" s="6" t="s">
        <v>279</v>
      </c>
      <c r="E355" s="7" t="s">
        <v>14</v>
      </c>
      <c r="F355" s="11">
        <v>1</v>
      </c>
      <c r="G355" s="19">
        <v>0</v>
      </c>
      <c r="H355" s="8">
        <f t="shared" si="5"/>
        <v>0</v>
      </c>
    </row>
    <row r="356" spans="1:8" x14ac:dyDescent="0.2">
      <c r="A356" s="6" t="s">
        <v>4</v>
      </c>
      <c r="B356" s="6" t="s">
        <v>98</v>
      </c>
      <c r="C356" s="6" t="s">
        <v>103</v>
      </c>
      <c r="D356" s="6" t="s">
        <v>104</v>
      </c>
      <c r="E356" s="7" t="s">
        <v>14</v>
      </c>
      <c r="F356" s="11">
        <v>37</v>
      </c>
      <c r="G356" s="19">
        <v>0</v>
      </c>
      <c r="H356" s="8">
        <f t="shared" si="5"/>
        <v>0</v>
      </c>
    </row>
    <row r="357" spans="1:8" x14ac:dyDescent="0.2">
      <c r="A357" s="6" t="s">
        <v>4</v>
      </c>
      <c r="B357" s="6" t="s">
        <v>105</v>
      </c>
      <c r="C357" s="6" t="s">
        <v>160</v>
      </c>
      <c r="D357" s="6" t="s">
        <v>161</v>
      </c>
      <c r="E357" s="7" t="s">
        <v>14</v>
      </c>
      <c r="F357" s="11">
        <v>1</v>
      </c>
      <c r="G357" s="19">
        <v>0</v>
      </c>
      <c r="H357" s="8">
        <f t="shared" si="5"/>
        <v>0</v>
      </c>
    </row>
    <row r="358" spans="1:8" x14ac:dyDescent="0.2">
      <c r="A358" s="6" t="s">
        <v>288</v>
      </c>
      <c r="B358" s="6" t="s">
        <v>199</v>
      </c>
      <c r="C358" s="6" t="s">
        <v>145</v>
      </c>
      <c r="D358" s="6" t="s">
        <v>146</v>
      </c>
      <c r="E358" s="7" t="s">
        <v>14</v>
      </c>
      <c r="F358" s="11">
        <v>3</v>
      </c>
      <c r="G358" s="19">
        <v>0</v>
      </c>
      <c r="H358" s="8">
        <f t="shared" si="5"/>
        <v>0</v>
      </c>
    </row>
    <row r="359" spans="1:8" x14ac:dyDescent="0.2">
      <c r="A359" s="6" t="s">
        <v>4</v>
      </c>
      <c r="B359" s="6" t="s">
        <v>105</v>
      </c>
      <c r="C359" s="6" t="s">
        <v>145</v>
      </c>
      <c r="D359" s="6" t="s">
        <v>146</v>
      </c>
      <c r="E359" s="7" t="s">
        <v>14</v>
      </c>
      <c r="F359" s="11">
        <v>2</v>
      </c>
      <c r="G359" s="19">
        <v>0</v>
      </c>
      <c r="H359" s="8">
        <f t="shared" si="5"/>
        <v>0</v>
      </c>
    </row>
    <row r="360" spans="1:8" x14ac:dyDescent="0.2">
      <c r="A360" s="6" t="s">
        <v>235</v>
      </c>
      <c r="B360" s="6" t="s">
        <v>199</v>
      </c>
      <c r="C360" s="6" t="s">
        <v>145</v>
      </c>
      <c r="D360" s="6" t="s">
        <v>146</v>
      </c>
      <c r="E360" s="7" t="s">
        <v>14</v>
      </c>
      <c r="F360" s="11">
        <v>1</v>
      </c>
      <c r="G360" s="19">
        <v>0</v>
      </c>
      <c r="H360" s="8">
        <f t="shared" si="5"/>
        <v>0</v>
      </c>
    </row>
    <row r="361" spans="1:8" x14ac:dyDescent="0.2">
      <c r="A361" s="6" t="s">
        <v>195</v>
      </c>
      <c r="B361" s="6" t="s">
        <v>199</v>
      </c>
      <c r="C361" s="6" t="s">
        <v>145</v>
      </c>
      <c r="D361" s="6" t="s">
        <v>146</v>
      </c>
      <c r="E361" s="7" t="s">
        <v>14</v>
      </c>
      <c r="F361" s="11">
        <v>1</v>
      </c>
      <c r="G361" s="19">
        <v>0</v>
      </c>
      <c r="H361" s="8">
        <f t="shared" si="5"/>
        <v>0</v>
      </c>
    </row>
    <row r="362" spans="1:8" x14ac:dyDescent="0.2">
      <c r="A362" s="6" t="s">
        <v>288</v>
      </c>
      <c r="B362" s="6" t="s">
        <v>199</v>
      </c>
      <c r="C362" s="6" t="s">
        <v>213</v>
      </c>
      <c r="D362" s="6" t="s">
        <v>214</v>
      </c>
      <c r="E362" s="7" t="s">
        <v>14</v>
      </c>
      <c r="F362" s="11">
        <v>37</v>
      </c>
      <c r="G362" s="19">
        <v>0</v>
      </c>
      <c r="H362" s="8">
        <f t="shared" si="5"/>
        <v>0</v>
      </c>
    </row>
    <row r="363" spans="1:8" x14ac:dyDescent="0.2">
      <c r="A363" s="6" t="s">
        <v>377</v>
      </c>
      <c r="B363" s="6" t="s">
        <v>199</v>
      </c>
      <c r="C363" s="6" t="s">
        <v>213</v>
      </c>
      <c r="D363" s="6" t="s">
        <v>214</v>
      </c>
      <c r="E363" s="7" t="s">
        <v>14</v>
      </c>
      <c r="F363" s="11">
        <v>27</v>
      </c>
      <c r="G363" s="19">
        <v>0</v>
      </c>
      <c r="H363" s="8">
        <f t="shared" si="5"/>
        <v>0</v>
      </c>
    </row>
    <row r="364" spans="1:8" x14ac:dyDescent="0.2">
      <c r="A364" s="6" t="s">
        <v>224</v>
      </c>
      <c r="B364" s="6" t="s">
        <v>199</v>
      </c>
      <c r="C364" s="6" t="s">
        <v>213</v>
      </c>
      <c r="D364" s="6" t="s">
        <v>214</v>
      </c>
      <c r="E364" s="7" t="s">
        <v>14</v>
      </c>
      <c r="F364" s="11">
        <v>14</v>
      </c>
      <c r="G364" s="19">
        <v>0</v>
      </c>
      <c r="H364" s="8">
        <f t="shared" si="5"/>
        <v>0</v>
      </c>
    </row>
    <row r="365" spans="1:8" x14ac:dyDescent="0.2">
      <c r="A365" s="6" t="s">
        <v>235</v>
      </c>
      <c r="B365" s="6" t="s">
        <v>199</v>
      </c>
      <c r="C365" s="6" t="s">
        <v>213</v>
      </c>
      <c r="D365" s="6" t="s">
        <v>214</v>
      </c>
      <c r="E365" s="7" t="s">
        <v>14</v>
      </c>
      <c r="F365" s="11">
        <v>10</v>
      </c>
      <c r="G365" s="19">
        <v>0</v>
      </c>
      <c r="H365" s="8">
        <f t="shared" si="5"/>
        <v>0</v>
      </c>
    </row>
    <row r="366" spans="1:8" x14ac:dyDescent="0.2">
      <c r="A366" s="6" t="s">
        <v>383</v>
      </c>
      <c r="B366" s="6" t="s">
        <v>199</v>
      </c>
      <c r="C366" s="6" t="s">
        <v>213</v>
      </c>
      <c r="D366" s="6" t="s">
        <v>214</v>
      </c>
      <c r="E366" s="7" t="s">
        <v>14</v>
      </c>
      <c r="F366" s="11">
        <v>10</v>
      </c>
      <c r="G366" s="19">
        <v>0</v>
      </c>
      <c r="H366" s="8">
        <f t="shared" si="5"/>
        <v>0</v>
      </c>
    </row>
    <row r="367" spans="1:8" x14ac:dyDescent="0.2">
      <c r="A367" s="6" t="s">
        <v>195</v>
      </c>
      <c r="B367" s="6" t="s">
        <v>199</v>
      </c>
      <c r="C367" s="6" t="s">
        <v>213</v>
      </c>
      <c r="D367" s="6" t="s">
        <v>214</v>
      </c>
      <c r="E367" s="7" t="s">
        <v>14</v>
      </c>
      <c r="F367" s="11">
        <v>4</v>
      </c>
      <c r="G367" s="19">
        <v>0</v>
      </c>
      <c r="H367" s="8">
        <f t="shared" si="5"/>
        <v>0</v>
      </c>
    </row>
    <row r="368" spans="1:8" x14ac:dyDescent="0.2">
      <c r="A368" s="6" t="s">
        <v>247</v>
      </c>
      <c r="B368" s="6" t="s">
        <v>199</v>
      </c>
      <c r="C368" s="6" t="s">
        <v>213</v>
      </c>
      <c r="D368" s="6" t="s">
        <v>214</v>
      </c>
      <c r="E368" s="7" t="s">
        <v>14</v>
      </c>
      <c r="F368" s="11">
        <v>3</v>
      </c>
      <c r="G368" s="19">
        <v>0</v>
      </c>
      <c r="H368" s="8">
        <f t="shared" si="5"/>
        <v>0</v>
      </c>
    </row>
    <row r="369" spans="1:8" x14ac:dyDescent="0.2">
      <c r="A369" s="6" t="s">
        <v>371</v>
      </c>
      <c r="B369" s="6" t="s">
        <v>199</v>
      </c>
      <c r="C369" s="6" t="s">
        <v>373</v>
      </c>
      <c r="D369" s="6" t="s">
        <v>374</v>
      </c>
      <c r="E369" s="7" t="s">
        <v>14</v>
      </c>
      <c r="F369" s="11">
        <v>1</v>
      </c>
      <c r="G369" s="19">
        <v>0</v>
      </c>
      <c r="H369" s="8">
        <f t="shared" si="5"/>
        <v>0</v>
      </c>
    </row>
    <row r="370" spans="1:8" x14ac:dyDescent="0.2">
      <c r="A370" s="6" t="s">
        <v>371</v>
      </c>
      <c r="B370" s="6" t="s">
        <v>199</v>
      </c>
      <c r="C370" s="6" t="s">
        <v>373</v>
      </c>
      <c r="D370" s="6" t="s">
        <v>375</v>
      </c>
      <c r="E370" s="7" t="s">
        <v>14</v>
      </c>
      <c r="F370" s="11">
        <v>1</v>
      </c>
      <c r="G370" s="19">
        <v>0</v>
      </c>
      <c r="H370" s="8">
        <f t="shared" si="5"/>
        <v>0</v>
      </c>
    </row>
    <row r="371" spans="1:8" x14ac:dyDescent="0.2">
      <c r="A371" s="6" t="s">
        <v>383</v>
      </c>
      <c r="B371" s="6" t="s">
        <v>199</v>
      </c>
      <c r="C371" s="6" t="s">
        <v>392</v>
      </c>
      <c r="D371" s="6" t="s">
        <v>393</v>
      </c>
      <c r="E371" s="7" t="s">
        <v>14</v>
      </c>
      <c r="F371" s="11">
        <v>2</v>
      </c>
      <c r="G371" s="19">
        <v>0</v>
      </c>
      <c r="H371" s="8">
        <f t="shared" si="5"/>
        <v>0</v>
      </c>
    </row>
    <row r="372" spans="1:8" x14ac:dyDescent="0.2">
      <c r="A372" s="6" t="s">
        <v>4</v>
      </c>
      <c r="B372" s="6" t="s">
        <v>105</v>
      </c>
      <c r="C372" s="6" t="s">
        <v>126</v>
      </c>
      <c r="D372" s="6" t="s">
        <v>127</v>
      </c>
      <c r="E372" s="7" t="s">
        <v>14</v>
      </c>
      <c r="F372" s="11">
        <v>1</v>
      </c>
      <c r="G372" s="19">
        <v>0</v>
      </c>
      <c r="H372" s="8">
        <f t="shared" si="5"/>
        <v>0</v>
      </c>
    </row>
    <row r="373" spans="1:8" x14ac:dyDescent="0.2">
      <c r="A373" s="6" t="s">
        <v>4</v>
      </c>
      <c r="B373" s="6" t="s">
        <v>105</v>
      </c>
      <c r="C373" s="6" t="s">
        <v>124</v>
      </c>
      <c r="D373" s="6" t="s">
        <v>125</v>
      </c>
      <c r="E373" s="7" t="s">
        <v>14</v>
      </c>
      <c r="F373" s="11">
        <v>1</v>
      </c>
      <c r="G373" s="19">
        <v>0</v>
      </c>
      <c r="H373" s="8">
        <f t="shared" si="5"/>
        <v>0</v>
      </c>
    </row>
    <row r="374" spans="1:8" x14ac:dyDescent="0.2">
      <c r="A374" s="6" t="s">
        <v>195</v>
      </c>
      <c r="B374" s="6" t="s">
        <v>199</v>
      </c>
      <c r="C374" s="6" t="s">
        <v>204</v>
      </c>
      <c r="D374" s="6" t="s">
        <v>205</v>
      </c>
      <c r="E374" s="7" t="s">
        <v>14</v>
      </c>
      <c r="F374" s="11">
        <v>1</v>
      </c>
      <c r="G374" s="19">
        <v>0</v>
      </c>
      <c r="H374" s="8">
        <f t="shared" si="5"/>
        <v>0</v>
      </c>
    </row>
    <row r="375" spans="1:8" x14ac:dyDescent="0.2">
      <c r="A375" s="6" t="s">
        <v>4</v>
      </c>
      <c r="B375" s="6" t="s">
        <v>105</v>
      </c>
      <c r="C375" s="6" t="s">
        <v>114</v>
      </c>
      <c r="D375" s="6" t="s">
        <v>115</v>
      </c>
      <c r="E375" s="7" t="s">
        <v>14</v>
      </c>
      <c r="F375" s="11">
        <v>1</v>
      </c>
      <c r="G375" s="19">
        <v>0</v>
      </c>
      <c r="H375" s="8">
        <f t="shared" si="5"/>
        <v>0</v>
      </c>
    </row>
    <row r="376" spans="1:8" x14ac:dyDescent="0.2">
      <c r="A376" s="6" t="s">
        <v>377</v>
      </c>
      <c r="B376" s="6" t="s">
        <v>199</v>
      </c>
      <c r="C376" s="6" t="s">
        <v>378</v>
      </c>
      <c r="D376" s="6" t="s">
        <v>379</v>
      </c>
      <c r="E376" s="7" t="s">
        <v>14</v>
      </c>
      <c r="F376" s="11">
        <v>1</v>
      </c>
      <c r="G376" s="19">
        <v>0</v>
      </c>
      <c r="H376" s="8">
        <f t="shared" si="5"/>
        <v>0</v>
      </c>
    </row>
    <row r="377" spans="1:8" x14ac:dyDescent="0.2">
      <c r="A377" s="6" t="s">
        <v>288</v>
      </c>
      <c r="B377" s="6" t="s">
        <v>199</v>
      </c>
      <c r="C377" s="6" t="s">
        <v>304</v>
      </c>
      <c r="D377" s="6" t="s">
        <v>305</v>
      </c>
      <c r="E377" s="7" t="s">
        <v>14</v>
      </c>
      <c r="F377" s="11">
        <v>1</v>
      </c>
      <c r="G377" s="19">
        <v>0</v>
      </c>
      <c r="H377" s="8">
        <f t="shared" si="5"/>
        <v>0</v>
      </c>
    </row>
    <row r="378" spans="1:8" x14ac:dyDescent="0.2">
      <c r="A378" s="6" t="s">
        <v>195</v>
      </c>
      <c r="B378" s="6" t="s">
        <v>199</v>
      </c>
      <c r="C378" s="6" t="s">
        <v>193</v>
      </c>
      <c r="D378" s="6" t="s">
        <v>194</v>
      </c>
      <c r="E378" s="7" t="s">
        <v>14</v>
      </c>
      <c r="F378" s="11">
        <v>3</v>
      </c>
      <c r="G378" s="19">
        <v>0</v>
      </c>
      <c r="H378" s="8">
        <f t="shared" si="5"/>
        <v>0</v>
      </c>
    </row>
    <row r="379" spans="1:8" x14ac:dyDescent="0.2">
      <c r="A379" s="6" t="s">
        <v>171</v>
      </c>
      <c r="B379" s="6" t="s">
        <v>105</v>
      </c>
      <c r="C379" s="6" t="s">
        <v>193</v>
      </c>
      <c r="D379" s="6" t="s">
        <v>194</v>
      </c>
      <c r="E379" s="7" t="s">
        <v>14</v>
      </c>
      <c r="F379" s="11">
        <v>1</v>
      </c>
      <c r="G379" s="19">
        <v>0</v>
      </c>
      <c r="H379" s="8">
        <f t="shared" si="5"/>
        <v>0</v>
      </c>
    </row>
    <row r="380" spans="1:8" x14ac:dyDescent="0.2">
      <c r="A380" s="6" t="s">
        <v>247</v>
      </c>
      <c r="B380" s="6" t="s">
        <v>199</v>
      </c>
      <c r="C380" s="6" t="s">
        <v>254</v>
      </c>
      <c r="D380" s="6" t="s">
        <v>255</v>
      </c>
      <c r="E380" s="7" t="s">
        <v>6</v>
      </c>
      <c r="F380" s="11">
        <v>1</v>
      </c>
      <c r="G380" s="19">
        <v>0</v>
      </c>
      <c r="H380" s="8">
        <f t="shared" si="5"/>
        <v>0</v>
      </c>
    </row>
    <row r="381" spans="1:8" x14ac:dyDescent="0.2">
      <c r="A381" s="6" t="s">
        <v>247</v>
      </c>
      <c r="B381" s="6" t="s">
        <v>217</v>
      </c>
      <c r="C381" s="6" t="s">
        <v>250</v>
      </c>
      <c r="D381" s="6" t="s">
        <v>251</v>
      </c>
      <c r="E381" s="7" t="s">
        <v>14</v>
      </c>
      <c r="F381" s="11">
        <v>1</v>
      </c>
      <c r="G381" s="19">
        <v>0</v>
      </c>
      <c r="H381" s="8">
        <f t="shared" si="5"/>
        <v>0</v>
      </c>
    </row>
    <row r="382" spans="1:8" x14ac:dyDescent="0.2">
      <c r="A382" s="6" t="s">
        <v>247</v>
      </c>
      <c r="B382" s="6" t="s">
        <v>199</v>
      </c>
      <c r="C382" s="6" t="s">
        <v>273</v>
      </c>
      <c r="D382" s="6" t="s">
        <v>274</v>
      </c>
      <c r="E382" s="7" t="s">
        <v>14</v>
      </c>
      <c r="F382" s="11">
        <v>1</v>
      </c>
      <c r="G382" s="19">
        <v>0</v>
      </c>
      <c r="H382" s="8">
        <f t="shared" si="5"/>
        <v>0</v>
      </c>
    </row>
    <row r="383" spans="1:8" x14ac:dyDescent="0.2">
      <c r="A383" s="6" t="s">
        <v>247</v>
      </c>
      <c r="B383" s="6" t="s">
        <v>199</v>
      </c>
      <c r="C383" s="6" t="s">
        <v>273</v>
      </c>
      <c r="D383" s="6" t="s">
        <v>275</v>
      </c>
      <c r="E383" s="7" t="s">
        <v>14</v>
      </c>
      <c r="F383" s="11">
        <v>1</v>
      </c>
      <c r="G383" s="19">
        <v>0</v>
      </c>
      <c r="H383" s="8">
        <f t="shared" si="5"/>
        <v>0</v>
      </c>
    </row>
    <row r="384" spans="1:8" x14ac:dyDescent="0.2">
      <c r="A384" s="6" t="s">
        <v>247</v>
      </c>
      <c r="B384" s="6" t="s">
        <v>199</v>
      </c>
      <c r="C384" s="6" t="s">
        <v>268</v>
      </c>
      <c r="D384" s="6" t="s">
        <v>269</v>
      </c>
      <c r="E384" s="7" t="s">
        <v>14</v>
      </c>
      <c r="F384" s="11">
        <v>1</v>
      </c>
      <c r="G384" s="19">
        <v>0</v>
      </c>
      <c r="H384" s="8">
        <f t="shared" si="5"/>
        <v>0</v>
      </c>
    </row>
    <row r="385" spans="1:8" x14ac:dyDescent="0.2">
      <c r="A385" s="6" t="s">
        <v>247</v>
      </c>
      <c r="B385" s="6" t="s">
        <v>199</v>
      </c>
      <c r="C385" s="6" t="s">
        <v>260</v>
      </c>
      <c r="D385" s="6" t="s">
        <v>261</v>
      </c>
      <c r="E385" s="7" t="s">
        <v>14</v>
      </c>
      <c r="F385" s="11">
        <v>1</v>
      </c>
      <c r="G385" s="19">
        <v>0</v>
      </c>
      <c r="H385" s="8">
        <f t="shared" ref="H385:H393" si="6">F385*G385</f>
        <v>0</v>
      </c>
    </row>
    <row r="386" spans="1:8" x14ac:dyDescent="0.2">
      <c r="A386" s="6" t="s">
        <v>247</v>
      </c>
      <c r="B386" s="6" t="s">
        <v>199</v>
      </c>
      <c r="C386" s="6" t="s">
        <v>260</v>
      </c>
      <c r="D386" s="6" t="s">
        <v>262</v>
      </c>
      <c r="E386" s="7" t="s">
        <v>14</v>
      </c>
      <c r="F386" s="11">
        <v>1</v>
      </c>
      <c r="G386" s="19">
        <v>0</v>
      </c>
      <c r="H386" s="8">
        <f t="shared" si="6"/>
        <v>0</v>
      </c>
    </row>
    <row r="387" spans="1:8" x14ac:dyDescent="0.2">
      <c r="A387" s="6" t="s">
        <v>247</v>
      </c>
      <c r="B387" s="6" t="s">
        <v>199</v>
      </c>
      <c r="C387" s="6" t="s">
        <v>260</v>
      </c>
      <c r="D387" s="6" t="s">
        <v>263</v>
      </c>
      <c r="E387" s="7" t="s">
        <v>14</v>
      </c>
      <c r="F387" s="11">
        <v>1</v>
      </c>
      <c r="G387" s="19">
        <v>0</v>
      </c>
      <c r="H387" s="8">
        <f t="shared" si="6"/>
        <v>0</v>
      </c>
    </row>
    <row r="388" spans="1:8" x14ac:dyDescent="0.2">
      <c r="A388" s="6" t="s">
        <v>247</v>
      </c>
      <c r="B388" s="6" t="s">
        <v>199</v>
      </c>
      <c r="C388" s="6" t="s">
        <v>260</v>
      </c>
      <c r="D388" s="6" t="s">
        <v>264</v>
      </c>
      <c r="E388" s="7" t="s">
        <v>14</v>
      </c>
      <c r="F388" s="11">
        <v>1</v>
      </c>
      <c r="G388" s="19">
        <v>0</v>
      </c>
      <c r="H388" s="8">
        <f t="shared" si="6"/>
        <v>0</v>
      </c>
    </row>
    <row r="389" spans="1:8" x14ac:dyDescent="0.2">
      <c r="A389" s="6" t="s">
        <v>247</v>
      </c>
      <c r="B389" s="6" t="s">
        <v>199</v>
      </c>
      <c r="C389" s="6" t="s">
        <v>256</v>
      </c>
      <c r="D389" s="6" t="s">
        <v>257</v>
      </c>
      <c r="E389" s="7" t="s">
        <v>14</v>
      </c>
      <c r="F389" s="11">
        <v>1</v>
      </c>
      <c r="G389" s="19">
        <v>0</v>
      </c>
      <c r="H389" s="8">
        <f t="shared" si="6"/>
        <v>0</v>
      </c>
    </row>
    <row r="390" spans="1:8" x14ac:dyDescent="0.2">
      <c r="A390" s="6" t="s">
        <v>247</v>
      </c>
      <c r="B390" s="6" t="s">
        <v>199</v>
      </c>
      <c r="C390" s="6" t="s">
        <v>256</v>
      </c>
      <c r="D390" s="6" t="s">
        <v>258</v>
      </c>
      <c r="E390" s="7" t="s">
        <v>14</v>
      </c>
      <c r="F390" s="11">
        <v>1</v>
      </c>
      <c r="G390" s="19">
        <v>0</v>
      </c>
      <c r="H390" s="8">
        <f t="shared" si="6"/>
        <v>0</v>
      </c>
    </row>
    <row r="391" spans="1:8" x14ac:dyDescent="0.2">
      <c r="A391" s="6" t="s">
        <v>247</v>
      </c>
      <c r="B391" s="6" t="s">
        <v>199</v>
      </c>
      <c r="C391" s="6" t="s">
        <v>256</v>
      </c>
      <c r="D391" s="6" t="s">
        <v>259</v>
      </c>
      <c r="E391" s="7" t="s">
        <v>14</v>
      </c>
      <c r="F391" s="11">
        <v>1</v>
      </c>
      <c r="G391" s="19">
        <v>0</v>
      </c>
      <c r="H391" s="8">
        <f t="shared" si="6"/>
        <v>0</v>
      </c>
    </row>
    <row r="392" spans="1:8" x14ac:dyDescent="0.2">
      <c r="A392" s="6" t="s">
        <v>247</v>
      </c>
      <c r="B392" s="6" t="s">
        <v>199</v>
      </c>
      <c r="C392" s="6" t="s">
        <v>270</v>
      </c>
      <c r="D392" s="6" t="s">
        <v>271</v>
      </c>
      <c r="E392" s="7" t="s">
        <v>14</v>
      </c>
      <c r="F392" s="11">
        <v>1</v>
      </c>
      <c r="G392" s="19">
        <v>0</v>
      </c>
      <c r="H392" s="8">
        <f t="shared" si="6"/>
        <v>0</v>
      </c>
    </row>
    <row r="393" spans="1:8" x14ac:dyDescent="0.2">
      <c r="A393" s="6" t="s">
        <v>247</v>
      </c>
      <c r="B393" s="6" t="s">
        <v>199</v>
      </c>
      <c r="C393" s="6" t="s">
        <v>270</v>
      </c>
      <c r="D393" s="6" t="s">
        <v>272</v>
      </c>
      <c r="E393" s="7" t="s">
        <v>14</v>
      </c>
      <c r="F393" s="11">
        <v>1</v>
      </c>
      <c r="G393" s="19">
        <v>0</v>
      </c>
      <c r="H393" s="8">
        <f t="shared" si="6"/>
        <v>0</v>
      </c>
    </row>
    <row r="395" spans="1:8" x14ac:dyDescent="0.2">
      <c r="G395" s="16" t="s">
        <v>407</v>
      </c>
      <c r="H395" s="17">
        <f>SUM(H2:H393)</f>
        <v>0</v>
      </c>
    </row>
  </sheetData>
  <sheetProtection algorithmName="SHA-512" hashValue="hb6T6NVHfjwWX/FioCSynsfGM5OfJNT3Rm5RF1VwQilwo2fGYdPFmC+evRYRLt86U1s8savDWck8TVVxFlWOuA==" saltValue="PoruyWxpLxmTRHuc5FsrGw==" spinCount="100000" sheet="1" objects="1" scenarios="1"/>
  <protectedRanges>
    <protectedRange sqref="G2:G393" name="Bereik1"/>
  </protectedRanges>
  <autoFilter ref="A1:H393" xr:uid="{00000000-0009-0000-0000-000002000000}"/>
  <sortState xmlns:xlrd2="http://schemas.microsoft.com/office/spreadsheetml/2017/richdata2" ref="A2:H395">
    <sortCondition ref="D2:D395"/>
  </sortState>
  <mergeCells count="1">
    <mergeCell ref="J5:N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Totaal</vt:lpstr>
      <vt:lpstr>Prijs A</vt:lpstr>
      <vt:lpstr>Prijs B</vt:lpstr>
    </vt:vector>
  </TitlesOfParts>
  <Company>Ict Rijk van Nijmegen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de Raef</dc:creator>
  <cp:lastModifiedBy>Ruud Sassen</cp:lastModifiedBy>
  <dcterms:created xsi:type="dcterms:W3CDTF">2023-12-04T09:22:17Z</dcterms:created>
  <dcterms:modified xsi:type="dcterms:W3CDTF">2024-01-08T20:31:42Z</dcterms:modified>
</cp:coreProperties>
</file>