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rive\OneDrive\Documenten\INKOOPlogic 22-03-2024\2024 Gemeente Berg en Dal (via Buyor)\Aanbesteding Zaaksysteem\2. Nota van Inlichtingen\"/>
    </mc:Choice>
  </mc:AlternateContent>
  <xr:revisionPtr revIDLastSave="0" documentId="13_ncr:1_{EBD7C334-C70E-4199-8E19-EEBC4FA6C49E}" xr6:coauthVersionLast="47" xr6:coauthVersionMax="47" xr10:uidLastSave="{00000000-0000-0000-0000-000000000000}"/>
  <bookViews>
    <workbookView xWindow="-120" yWindow="-120" windowWidth="29040" windowHeight="15720" xr2:uid="{00000000-000D-0000-FFFF-FFFF00000000}"/>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D17" i="1" s="1"/>
  <c r="I27" i="1"/>
  <c r="C17" i="1" s="1"/>
  <c r="J40" i="1"/>
  <c r="I40" i="1"/>
  <c r="D23" i="1" l="1"/>
  <c r="C23" i="1"/>
  <c r="D30" i="1" l="1"/>
</calcChain>
</file>

<file path=xl/sharedStrings.xml><?xml version="1.0" encoding="utf-8"?>
<sst xmlns="http://schemas.openxmlformats.org/spreadsheetml/2006/main" count="78" uniqueCount="64">
  <si>
    <t>Eenmalige kosten</t>
  </si>
  <si>
    <t>Zaaksysteem</t>
  </si>
  <si>
    <t>Projectleider leverancier</t>
  </si>
  <si>
    <t>Adoptie/training</t>
  </si>
  <si>
    <t>Installatie en inrichting</t>
  </si>
  <si>
    <t>Totaal:</t>
  </si>
  <si>
    <t>Naam inschrijver:</t>
  </si>
  <si>
    <t>Inschrijver wordt gevraagd de geel gearceerde velden in te vullen</t>
  </si>
  <si>
    <t>Jaarlijkse kosten</t>
  </si>
  <si>
    <t xml:space="preserve">Overige kosten (indien van toepassing): </t>
  </si>
  <si>
    <t xml:space="preserve">De inschrijfsom bedraagt: </t>
  </si>
  <si>
    <t xml:space="preserve">Hosting en gebruikerslicenties </t>
  </si>
  <si>
    <t>Applicatie</t>
  </si>
  <si>
    <t>Leverancier</t>
  </si>
  <si>
    <t xml:space="preserve">iBurgerzaken </t>
  </si>
  <si>
    <t>PinkRoccade</t>
  </si>
  <si>
    <t xml:space="preserve">X-Works </t>
  </si>
  <si>
    <t>BlinQt</t>
  </si>
  <si>
    <t xml:space="preserve">Allegro </t>
  </si>
  <si>
    <t>Kre’dit, schuldhulpverlening</t>
  </si>
  <si>
    <t xml:space="preserve">Xential </t>
  </si>
  <si>
    <t>sjablonengenerator</t>
  </si>
  <si>
    <t xml:space="preserve">ValidSign </t>
  </si>
  <si>
    <t>digitale handtekening</t>
  </si>
  <si>
    <t xml:space="preserve">eAnonimiseren </t>
  </si>
  <si>
    <t>eData</t>
  </si>
  <si>
    <t>MijnOverheid berichtenbox</t>
  </si>
  <si>
    <t>Logius</t>
  </si>
  <si>
    <t>Microsoft 365</t>
  </si>
  <si>
    <t>Microsoft</t>
  </si>
  <si>
    <t>iBabs</t>
  </si>
  <si>
    <t>IBabs</t>
  </si>
  <si>
    <t>HaalCentraal (BRP, BAG en HR)</t>
  </si>
  <si>
    <t>RVIG</t>
  </si>
  <si>
    <t>ESB Layer 7</t>
  </si>
  <si>
    <t>IRvN</t>
  </si>
  <si>
    <t>Zivver</t>
  </si>
  <si>
    <t>Postex</t>
  </si>
  <si>
    <t>AFAS (Personeelssysteem)</t>
  </si>
  <si>
    <t>AFAS</t>
  </si>
  <si>
    <t>Civision Middelen (financieel systeem, wordt opnieuw aanbesteed)</t>
  </si>
  <si>
    <t>Kaartviewer (Geonovation) voor het tonen van zaakgegevens op een kaartlaag</t>
  </si>
  <si>
    <t>Geonovation</t>
  </si>
  <si>
    <t>Generieke MijnServices (MijnZaken, MijnTaken, MijnBerichten, MijnContactmomenten, MijnProfiel) zoals die momenteel in ontwikkeling zijn bij VNG.</t>
  </si>
  <si>
    <t>VNG</t>
  </si>
  <si>
    <t>MijnOverheid Lopende Zaken</t>
  </si>
  <si>
    <t>Publicatiemodule t.b.v. de Woo</t>
  </si>
  <si>
    <t>ntb</t>
  </si>
  <si>
    <t>PIP</t>
  </si>
  <si>
    <t>KCS</t>
  </si>
  <si>
    <t xml:space="preserve">De volgende koppeling zijn mogelijk in de toekomst gewenst, zie wens W14 bijlage 2.2. Svp prijsopgave per koppeling. </t>
  </si>
  <si>
    <t>Subtotaal Wens 14:</t>
  </si>
  <si>
    <t>Naam</t>
  </si>
  <si>
    <t>Maximaal:</t>
  </si>
  <si>
    <r>
      <t xml:space="preserve">Inschrijvingsvoorwaarde: </t>
    </r>
    <r>
      <rPr>
        <sz val="12"/>
        <color theme="1"/>
        <rFont val="Calibri"/>
        <family val="2"/>
        <scheme val="minor"/>
      </rPr>
      <t xml:space="preserve">De kosten zijn bedragen exclusief btw en zijn gemaximaliseerd. Het subtotaal van "éénmalige kosten" is gemaximaliseerd tot € 140.000,-. Het subtotaal van de "jaarlijkse  kosten" is gemaximaliseerd tot € 75.000,-.  
Een inschrijving met een hoger subtotaal dan maximaal gesteld is,  is ongeldig en komt niet meer in aanmerking voor gunning van de opdracht.  </t>
    </r>
  </si>
  <si>
    <t>MOOR</t>
  </si>
  <si>
    <t>Visma Roxit</t>
  </si>
  <si>
    <t>Biijlage 5            Prijzenblad zaaksysteem gemeente Berg en Dal (update 1e NvI)</t>
  </si>
  <si>
    <r>
      <t xml:space="preserve">De inschrijfsom, zoals bedoeld in het gunningscriterium EMVI (hfd. 4 van de inschrijvingsleidraad), wordt bepaald </t>
    </r>
    <r>
      <rPr>
        <sz val="12"/>
        <color rgb="FFFF0000"/>
        <rFont val="Calibri"/>
        <family val="2"/>
        <scheme val="minor"/>
      </rPr>
      <t xml:space="preserve">op basis van de initiele looptijd + de optionele verlengingen van 5 keer 2 jaar.  </t>
    </r>
    <r>
      <rPr>
        <sz val="12"/>
        <color theme="1"/>
        <rFont val="Calibri"/>
        <family val="2"/>
        <scheme val="minor"/>
      </rPr>
      <t xml:space="preserve">
De inschrijfsom is </t>
    </r>
    <r>
      <rPr>
        <sz val="12"/>
        <color rgb="FFFF0000"/>
        <rFont val="Calibri"/>
        <family val="2"/>
        <scheme val="minor"/>
      </rPr>
      <t xml:space="preserve">de optelsom van  de éénmalige kosten +  14x de jaarlijkse kosten. </t>
    </r>
    <r>
      <rPr>
        <sz val="12"/>
        <color theme="1"/>
        <rFont val="Calibri"/>
        <family val="2"/>
        <scheme val="minor"/>
      </rPr>
      <t xml:space="preserve">
Ten aanzien van de koppelingen worden enkel de kosten van de vereiste koppelingen </t>
    </r>
    <r>
      <rPr>
        <sz val="12"/>
        <color rgb="FFFF0000"/>
        <rFont val="Calibri"/>
        <family val="2"/>
        <scheme val="minor"/>
      </rPr>
      <t>(Eis 106 + Eis 108)</t>
    </r>
    <r>
      <rPr>
        <sz val="12"/>
        <color theme="1"/>
        <rFont val="Calibri"/>
        <family val="2"/>
        <scheme val="minor"/>
      </rPr>
      <t xml:space="preserve"> doorgerekend t.b.v. de inschrijfsom. De kosten van de mogelijke toekomstige koppelingen (Wens 14) dienen marktconform te zijn en zijn geldig gedurende de looptijd van de overeenkomst (gecorrigeerd o.b.v. prijsindexatie, indien van toepassing). </t>
    </r>
  </si>
  <si>
    <t>Ms Teams</t>
  </si>
  <si>
    <r>
      <t xml:space="preserve">De volgende integraties en koppelingen zijn onderdeel van de Oplossing, zie eis E106 + </t>
    </r>
    <r>
      <rPr>
        <b/>
        <sz val="11"/>
        <color rgb="FFFF0000"/>
        <rFont val="Calibri"/>
        <family val="2"/>
        <scheme val="minor"/>
      </rPr>
      <t>eis E108</t>
    </r>
    <r>
      <rPr>
        <b/>
        <sz val="11"/>
        <color theme="1"/>
        <rFont val="Calibri"/>
        <family val="2"/>
        <scheme val="minor"/>
      </rPr>
      <t xml:space="preserve"> (bijlage 2.2). Svp prijsopgave per koppeling. </t>
    </r>
  </si>
  <si>
    <t>Subtotaal Eis 106/108 :</t>
  </si>
  <si>
    <r>
      <t>Koppelingen inrichting (E106+</t>
    </r>
    <r>
      <rPr>
        <sz val="12"/>
        <color rgb="FFFF0000"/>
        <rFont val="Calibri"/>
        <family val="2"/>
        <scheme val="minor"/>
      </rPr>
      <t>E108</t>
    </r>
    <r>
      <rPr>
        <sz val="12"/>
        <color theme="1"/>
        <rFont val="Calibri"/>
        <family val="2"/>
        <scheme val="minor"/>
      </rPr>
      <t>)</t>
    </r>
  </si>
  <si>
    <t>Gebruikte koppelmethode(n)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</si>
</sst>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_ ;_ &quot;€&quot;\ * \-#,##0_ ;_ &quot;€&quot;\ * &quot;-&quot;??_ ;_ @_ "/>
  </numFmts>
  <fonts count="9" x14ac:knownFonts="1">
    <font>
      <sz val="11"/>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horizontal="right" vertical="center"/>
    </xf>
    <xf numFmtId="0" fontId="2" fillId="0" borderId="0" xfId="0" applyFont="1" applyAlignment="1">
      <alignment vertical="center"/>
    </xf>
    <xf numFmtId="164" fontId="2" fillId="0" borderId="0" xfId="0" applyNumberFormat="1"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2" fillId="0" borderId="1" xfId="0" applyFont="1" applyBorder="1" applyAlignment="1">
      <alignment vertical="center"/>
    </xf>
    <xf numFmtId="164" fontId="2" fillId="2" borderId="1" xfId="0" applyNumberFormat="1" applyFont="1" applyFill="1" applyBorder="1" applyAlignment="1">
      <alignment vertical="center"/>
    </xf>
    <xf numFmtId="164" fontId="2" fillId="0" borderId="1" xfId="0" applyNumberFormat="1" applyFont="1" applyBorder="1" applyAlignment="1">
      <alignment vertical="center"/>
    </xf>
    <xf numFmtId="164" fontId="3" fillId="3" borderId="1" xfId="0" applyNumberFormat="1" applyFont="1" applyFill="1" applyBorder="1" applyAlignment="1">
      <alignment vertical="center"/>
    </xf>
    <xf numFmtId="0" fontId="2" fillId="2" borderId="1" xfId="0" applyFont="1" applyFill="1" applyBorder="1" applyAlignment="1">
      <alignment vertical="center"/>
    </xf>
    <xf numFmtId="0" fontId="2" fillId="0" borderId="1" xfId="0" applyFont="1" applyBorder="1"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164" fontId="2" fillId="4" borderId="1" xfId="0" applyNumberFormat="1" applyFont="1" applyFill="1" applyBorder="1" applyAlignment="1">
      <alignment vertical="center"/>
    </xf>
    <xf numFmtId="164" fontId="3" fillId="4" borderId="1" xfId="0" applyNumberFormat="1" applyFont="1" applyFill="1" applyBorder="1" applyAlignment="1">
      <alignment vertical="center"/>
    </xf>
    <xf numFmtId="0" fontId="5" fillId="0" borderId="1" xfId="0" applyFont="1" applyBorder="1" applyAlignment="1">
      <alignment vertical="center"/>
    </xf>
    <xf numFmtId="0" fontId="3" fillId="4" borderId="1" xfId="0" applyFont="1" applyFill="1" applyBorder="1" applyAlignment="1">
      <alignment horizontal="right" vertical="center"/>
    </xf>
    <xf numFmtId="164" fontId="3" fillId="5" borderId="1" xfId="0" applyNumberFormat="1" applyFont="1" applyFill="1" applyBorder="1" applyAlignment="1">
      <alignment vertical="center"/>
    </xf>
    <xf numFmtId="0" fontId="6" fillId="0" borderId="1" xfId="0" applyFont="1" applyBorder="1" applyAlignment="1">
      <alignment horizontal="right" vertical="center"/>
    </xf>
    <xf numFmtId="164" fontId="6" fillId="0" borderId="1" xfId="0" applyNumberFormat="1" applyFont="1" applyBorder="1" applyAlignment="1">
      <alignment vertical="center"/>
    </xf>
    <xf numFmtId="0" fontId="1" fillId="0" borderId="0" xfId="0" applyFont="1" applyAlignment="1">
      <alignment horizontal="right" vertical="center"/>
    </xf>
    <xf numFmtId="0" fontId="3" fillId="5" borderId="1" xfId="0" applyFont="1" applyFill="1" applyBorder="1" applyAlignment="1">
      <alignment horizontal="left" vertical="top" wrapText="1"/>
    </xf>
    <xf numFmtId="0" fontId="3" fillId="4" borderId="2" xfId="0" applyFont="1" applyFill="1" applyBorder="1" applyAlignment="1">
      <alignment horizontal="right" vertical="top" wrapText="1"/>
    </xf>
    <xf numFmtId="0" fontId="3" fillId="4" borderId="3" xfId="0" applyFont="1" applyFill="1" applyBorder="1" applyAlignment="1">
      <alignment horizontal="right" vertical="top" wrapText="1"/>
    </xf>
    <xf numFmtId="0" fontId="3" fillId="5" borderId="2" xfId="0" applyFont="1" applyFill="1" applyBorder="1" applyAlignment="1">
      <alignment horizontal="right" vertical="top" wrapText="1"/>
    </xf>
    <xf numFmtId="0" fontId="3" fillId="5" borderId="3" xfId="0" applyFont="1" applyFill="1" applyBorder="1" applyAlignment="1">
      <alignment horizontal="right" vertical="top" wrapText="1"/>
    </xf>
    <xf numFmtId="0" fontId="1" fillId="3"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right" vertical="center"/>
    </xf>
    <xf numFmtId="0" fontId="4" fillId="4" borderId="1"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7" fillId="0" borderId="1" xfId="0" applyFont="1" applyBorder="1" applyAlignment="1">
      <alignment vertical="top" wrapText="1"/>
    </xf>
    <xf numFmtId="0" fontId="4" fillId="0" borderId="1" xfId="0" applyFont="1" applyBorder="1" applyAlignment="1">
      <alignment vertical="center"/>
    </xf>
    <xf numFmtId="0" fontId="0" fillId="2" borderId="1" xfId="0"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47"/>
  <sheetViews>
    <sheetView tabSelected="1" workbookViewId="0">
      <selection activeCell="H28" sqref="H28"/>
    </sheetView>
  </sheetViews>
  <sheetFormatPr defaultRowHeight="15" x14ac:dyDescent="0.25"/>
  <cols>
    <col min="1" max="1" width="3.7109375" style="1" customWidth="1"/>
    <col min="2" max="2" width="48.28515625" style="1" bestFit="1" customWidth="1"/>
    <col min="3" max="4" width="20.7109375" style="1" customWidth="1"/>
    <col min="5" max="6" width="9.140625" style="1"/>
    <col min="7" max="7" width="52.85546875" style="14" customWidth="1"/>
    <col min="8" max="8" width="27.28515625" style="14" bestFit="1" customWidth="1"/>
    <col min="9" max="10" width="20.7109375" style="1" customWidth="1"/>
    <col min="11" max="11" width="129" style="1" customWidth="1"/>
    <col min="12" max="16384" width="9.140625" style="1"/>
  </cols>
  <sheetData>
    <row r="3" spans="2:11" ht="21" x14ac:dyDescent="0.25">
      <c r="B3" s="33" t="s">
        <v>57</v>
      </c>
      <c r="C3" s="33"/>
      <c r="D3" s="33"/>
      <c r="E3" s="33"/>
      <c r="F3" s="33"/>
      <c r="G3" s="33"/>
      <c r="H3" s="33"/>
      <c r="I3" s="33"/>
      <c r="J3" s="33"/>
    </row>
    <row r="4" spans="2:11" ht="21" x14ac:dyDescent="0.25">
      <c r="B4" s="2"/>
    </row>
    <row r="5" spans="2:11" ht="21" x14ac:dyDescent="0.25">
      <c r="B5" s="3" t="s">
        <v>6</v>
      </c>
      <c r="C5" s="34" t="s">
        <v>52</v>
      </c>
      <c r="D5" s="34"/>
    </row>
    <row r="6" spans="2:11" ht="21.75" thickBot="1" x14ac:dyDescent="0.3">
      <c r="B6" s="27"/>
      <c r="C6" s="27"/>
      <c r="D6" s="27"/>
    </row>
    <row r="7" spans="2:11" ht="37.5" customHeight="1" thickBot="1" x14ac:dyDescent="0.3">
      <c r="B7" s="41" t="s">
        <v>54</v>
      </c>
      <c r="C7" s="42"/>
      <c r="D7" s="42"/>
      <c r="E7" s="42"/>
      <c r="F7" s="42"/>
      <c r="G7" s="42"/>
      <c r="H7" s="42"/>
      <c r="I7" s="42"/>
      <c r="J7" s="43"/>
    </row>
    <row r="8" spans="2:11" ht="21" x14ac:dyDescent="0.25">
      <c r="B8" s="27"/>
      <c r="C8" s="27"/>
      <c r="D8" s="27"/>
    </row>
    <row r="9" spans="2:11" ht="21" x14ac:dyDescent="0.25">
      <c r="B9" s="2"/>
      <c r="G9" s="40" t="s">
        <v>60</v>
      </c>
      <c r="H9" s="40"/>
    </row>
    <row r="10" spans="2:11" ht="21" x14ac:dyDescent="0.25">
      <c r="B10" s="35" t="s">
        <v>7</v>
      </c>
      <c r="C10" s="35"/>
      <c r="D10" s="35"/>
      <c r="G10" s="40"/>
      <c r="H10" s="40"/>
    </row>
    <row r="11" spans="2:11" ht="20.100000000000001" customHeight="1" x14ac:dyDescent="0.25">
      <c r="B11" s="2"/>
      <c r="G11" s="16" t="s">
        <v>12</v>
      </c>
      <c r="H11" s="16" t="s">
        <v>13</v>
      </c>
      <c r="I11" s="7" t="s">
        <v>0</v>
      </c>
      <c r="J11" s="7" t="s">
        <v>8</v>
      </c>
      <c r="K11" s="45" t="s">
        <v>63</v>
      </c>
    </row>
    <row r="12" spans="2:11" s="4" customFormat="1" ht="15.95" customHeight="1" x14ac:dyDescent="0.25">
      <c r="B12" s="6" t="s">
        <v>1</v>
      </c>
      <c r="C12" s="7" t="s">
        <v>0</v>
      </c>
      <c r="D12" s="7" t="s">
        <v>8</v>
      </c>
      <c r="G12" s="17" t="s">
        <v>14</v>
      </c>
      <c r="H12" s="17" t="s">
        <v>15</v>
      </c>
      <c r="I12" s="9">
        <v>0</v>
      </c>
      <c r="J12" s="9">
        <v>0</v>
      </c>
      <c r="K12" s="12"/>
    </row>
    <row r="13" spans="2:11" s="4" customFormat="1" ht="15" customHeight="1" x14ac:dyDescent="0.25">
      <c r="B13" s="8" t="s">
        <v>4</v>
      </c>
      <c r="C13" s="9">
        <v>0</v>
      </c>
      <c r="D13" s="9">
        <v>0</v>
      </c>
      <c r="G13" s="17" t="s">
        <v>16</v>
      </c>
      <c r="H13" s="17" t="s">
        <v>17</v>
      </c>
      <c r="I13" s="9">
        <v>0</v>
      </c>
      <c r="J13" s="9">
        <v>0</v>
      </c>
      <c r="K13" s="12"/>
    </row>
    <row r="14" spans="2:11" s="4" customFormat="1" ht="15" customHeight="1" x14ac:dyDescent="0.25">
      <c r="B14" s="8" t="s">
        <v>11</v>
      </c>
      <c r="C14" s="9">
        <v>0</v>
      </c>
      <c r="D14" s="9">
        <v>0</v>
      </c>
      <c r="G14" s="17" t="s">
        <v>18</v>
      </c>
      <c r="H14" s="17" t="s">
        <v>19</v>
      </c>
      <c r="I14" s="9">
        <v>0</v>
      </c>
      <c r="J14" s="9">
        <v>0</v>
      </c>
      <c r="K14" s="12"/>
    </row>
    <row r="15" spans="2:11" s="4" customFormat="1" ht="15" customHeight="1" x14ac:dyDescent="0.25">
      <c r="B15" s="8" t="s">
        <v>2</v>
      </c>
      <c r="C15" s="9">
        <v>0</v>
      </c>
      <c r="D15" s="9">
        <v>0</v>
      </c>
      <c r="G15" s="17" t="s">
        <v>20</v>
      </c>
      <c r="H15" s="17" t="s">
        <v>21</v>
      </c>
      <c r="I15" s="9">
        <v>0</v>
      </c>
      <c r="J15" s="9">
        <v>0</v>
      </c>
      <c r="K15" s="12"/>
    </row>
    <row r="16" spans="2:11" s="4" customFormat="1" ht="15" customHeight="1" x14ac:dyDescent="0.25">
      <c r="B16" s="8" t="s">
        <v>3</v>
      </c>
      <c r="C16" s="9">
        <v>0</v>
      </c>
      <c r="D16" s="9">
        <v>0</v>
      </c>
      <c r="G16" s="17" t="s">
        <v>22</v>
      </c>
      <c r="H16" s="17" t="s">
        <v>23</v>
      </c>
      <c r="I16" s="9">
        <v>0</v>
      </c>
      <c r="J16" s="9">
        <v>0</v>
      </c>
      <c r="K16" s="12"/>
    </row>
    <row r="17" spans="2:11" s="4" customFormat="1" ht="15.75" x14ac:dyDescent="0.25">
      <c r="B17" s="13" t="s">
        <v>62</v>
      </c>
      <c r="C17" s="20">
        <f>I27</f>
        <v>0</v>
      </c>
      <c r="D17" s="20">
        <f>J27</f>
        <v>0</v>
      </c>
      <c r="G17" s="17" t="s">
        <v>24</v>
      </c>
      <c r="H17" s="17" t="s">
        <v>25</v>
      </c>
      <c r="I17" s="9">
        <v>0</v>
      </c>
      <c r="J17" s="9">
        <v>0</v>
      </c>
      <c r="K17" s="12"/>
    </row>
    <row r="18" spans="2:11" s="4" customFormat="1" ht="15" customHeight="1" x14ac:dyDescent="0.25">
      <c r="B18" s="22" t="s">
        <v>9</v>
      </c>
      <c r="C18" s="10"/>
      <c r="D18" s="10"/>
      <c r="G18" s="17" t="s">
        <v>26</v>
      </c>
      <c r="H18" s="17" t="s">
        <v>27</v>
      </c>
      <c r="I18" s="9">
        <v>0</v>
      </c>
      <c r="J18" s="9">
        <v>0</v>
      </c>
      <c r="K18" s="12"/>
    </row>
    <row r="19" spans="2:11" s="4" customFormat="1" ht="15" customHeight="1" x14ac:dyDescent="0.25">
      <c r="B19" s="12"/>
      <c r="C19" s="9">
        <v>0</v>
      </c>
      <c r="D19" s="9">
        <v>0</v>
      </c>
      <c r="G19" s="17" t="s">
        <v>28</v>
      </c>
      <c r="H19" s="17" t="s">
        <v>29</v>
      </c>
      <c r="I19" s="9">
        <v>0</v>
      </c>
      <c r="J19" s="9">
        <v>0</v>
      </c>
      <c r="K19" s="12"/>
    </row>
    <row r="20" spans="2:11" s="4" customFormat="1" ht="15" customHeight="1" x14ac:dyDescent="0.25">
      <c r="B20" s="12"/>
      <c r="C20" s="9">
        <v>0</v>
      </c>
      <c r="D20" s="9">
        <v>0</v>
      </c>
      <c r="G20" s="17" t="s">
        <v>30</v>
      </c>
      <c r="H20" s="17" t="s">
        <v>31</v>
      </c>
      <c r="I20" s="9">
        <v>0</v>
      </c>
      <c r="J20" s="9">
        <v>0</v>
      </c>
      <c r="K20" s="12"/>
    </row>
    <row r="21" spans="2:11" s="4" customFormat="1" ht="15" customHeight="1" x14ac:dyDescent="0.25">
      <c r="B21" s="12"/>
      <c r="C21" s="9">
        <v>0</v>
      </c>
      <c r="D21" s="9">
        <v>0</v>
      </c>
      <c r="G21" s="17" t="s">
        <v>32</v>
      </c>
      <c r="H21" s="17" t="s">
        <v>33</v>
      </c>
      <c r="I21" s="9">
        <v>0</v>
      </c>
      <c r="J21" s="9">
        <v>0</v>
      </c>
      <c r="K21" s="12"/>
    </row>
    <row r="22" spans="2:11" s="4" customFormat="1" ht="15" customHeight="1" x14ac:dyDescent="0.25">
      <c r="C22" s="5"/>
      <c r="D22" s="5"/>
      <c r="G22" s="17" t="s">
        <v>34</v>
      </c>
      <c r="H22" s="17" t="s">
        <v>35</v>
      </c>
      <c r="I22" s="9">
        <v>0</v>
      </c>
      <c r="J22" s="9">
        <v>0</v>
      </c>
      <c r="K22" s="12"/>
    </row>
    <row r="23" spans="2:11" s="4" customFormat="1" ht="15" customHeight="1" x14ac:dyDescent="0.25">
      <c r="B23" s="23" t="s">
        <v>5</v>
      </c>
      <c r="C23" s="21">
        <f>SUM(C13:C21)</f>
        <v>0</v>
      </c>
      <c r="D23" s="21">
        <f>SUM(D13:D21)</f>
        <v>0</v>
      </c>
      <c r="G23" s="17" t="s">
        <v>36</v>
      </c>
      <c r="H23" s="17" t="s">
        <v>36</v>
      </c>
      <c r="I23" s="9">
        <v>0</v>
      </c>
      <c r="J23" s="9">
        <v>0</v>
      </c>
      <c r="K23" s="12"/>
    </row>
    <row r="24" spans="2:11" s="4" customFormat="1" ht="15" customHeight="1" x14ac:dyDescent="0.25">
      <c r="B24" s="25" t="s">
        <v>53</v>
      </c>
      <c r="C24" s="26">
        <v>140000</v>
      </c>
      <c r="D24" s="26">
        <v>75000</v>
      </c>
      <c r="G24" s="17" t="s">
        <v>37</v>
      </c>
      <c r="H24" s="17" t="s">
        <v>37</v>
      </c>
      <c r="I24" s="9">
        <v>0</v>
      </c>
      <c r="J24" s="9">
        <v>0</v>
      </c>
      <c r="K24" s="12"/>
    </row>
    <row r="25" spans="2:11" s="4" customFormat="1" ht="15" customHeight="1" x14ac:dyDescent="0.25">
      <c r="C25" s="5"/>
      <c r="D25" s="5"/>
      <c r="G25" s="17" t="s">
        <v>55</v>
      </c>
      <c r="H25" s="17" t="s">
        <v>56</v>
      </c>
      <c r="I25" s="9">
        <v>0</v>
      </c>
      <c r="J25" s="9">
        <v>0</v>
      </c>
      <c r="K25" s="12"/>
    </row>
    <row r="26" spans="2:11" s="4" customFormat="1" ht="15" customHeight="1" x14ac:dyDescent="0.25">
      <c r="C26" s="5"/>
      <c r="D26" s="5"/>
      <c r="G26" s="44" t="s">
        <v>59</v>
      </c>
      <c r="H26" s="44" t="s">
        <v>29</v>
      </c>
      <c r="I26" s="9">
        <v>0</v>
      </c>
      <c r="J26" s="9">
        <v>0</v>
      </c>
      <c r="K26" s="12"/>
    </row>
    <row r="27" spans="2:11" s="4" customFormat="1" ht="15" customHeight="1" thickBot="1" x14ac:dyDescent="0.3">
      <c r="C27" s="5"/>
      <c r="D27" s="5"/>
      <c r="G27" s="29" t="s">
        <v>61</v>
      </c>
      <c r="H27" s="30"/>
      <c r="I27" s="21">
        <f>SUM(I12:I26)</f>
        <v>0</v>
      </c>
      <c r="J27" s="21">
        <f>SUM(J12:J26)</f>
        <v>0</v>
      </c>
    </row>
    <row r="28" spans="2:11" s="4" customFormat="1" ht="154.5" customHeight="1" thickBot="1" x14ac:dyDescent="0.3">
      <c r="B28" s="36" t="s">
        <v>58</v>
      </c>
      <c r="C28" s="37"/>
      <c r="D28" s="38"/>
      <c r="G28" s="15"/>
      <c r="H28" s="15"/>
    </row>
    <row r="29" spans="2:11" s="4" customFormat="1" ht="15.75" x14ac:dyDescent="0.25">
      <c r="C29" s="5"/>
      <c r="D29" s="5"/>
      <c r="G29" s="28" t="s">
        <v>50</v>
      </c>
      <c r="H29" s="28"/>
      <c r="I29" s="5"/>
      <c r="J29" s="5"/>
    </row>
    <row r="30" spans="2:11" s="4" customFormat="1" ht="15.75" x14ac:dyDescent="0.25">
      <c r="B30" s="39" t="s">
        <v>10</v>
      </c>
      <c r="C30" s="39"/>
      <c r="D30" s="11">
        <f>C23+(14*D23)</f>
        <v>0</v>
      </c>
      <c r="G30" s="28"/>
      <c r="H30" s="28"/>
      <c r="J30" s="5"/>
    </row>
    <row r="31" spans="2:11" ht="20.100000000000001" customHeight="1" x14ac:dyDescent="0.25">
      <c r="G31" s="18" t="s">
        <v>12</v>
      </c>
      <c r="H31" s="18" t="s">
        <v>13</v>
      </c>
      <c r="I31" s="7" t="s">
        <v>0</v>
      </c>
      <c r="J31" s="7" t="s">
        <v>8</v>
      </c>
      <c r="K31" s="45" t="s">
        <v>63</v>
      </c>
    </row>
    <row r="32" spans="2:11" ht="15" customHeight="1" x14ac:dyDescent="0.25">
      <c r="G32" s="19" t="s">
        <v>38</v>
      </c>
      <c r="H32" s="19" t="s">
        <v>39</v>
      </c>
      <c r="I32" s="9">
        <v>0</v>
      </c>
      <c r="J32" s="9">
        <v>0</v>
      </c>
      <c r="K32" s="46"/>
    </row>
    <row r="33" spans="7:11" ht="30" x14ac:dyDescent="0.25">
      <c r="G33" s="19" t="s">
        <v>40</v>
      </c>
      <c r="H33" s="19" t="s">
        <v>15</v>
      </c>
      <c r="I33" s="9">
        <v>0</v>
      </c>
      <c r="J33" s="9">
        <v>0</v>
      </c>
      <c r="K33" s="46"/>
    </row>
    <row r="34" spans="7:11" ht="30" x14ac:dyDescent="0.25">
      <c r="G34" s="19" t="s">
        <v>41</v>
      </c>
      <c r="H34" s="19" t="s">
        <v>42</v>
      </c>
      <c r="I34" s="9">
        <v>0</v>
      </c>
      <c r="J34" s="9">
        <v>0</v>
      </c>
      <c r="K34" s="46"/>
    </row>
    <row r="35" spans="7:11" ht="45" x14ac:dyDescent="0.25">
      <c r="G35" s="19" t="s">
        <v>43</v>
      </c>
      <c r="H35" s="19" t="s">
        <v>44</v>
      </c>
      <c r="I35" s="9">
        <v>0</v>
      </c>
      <c r="J35" s="9">
        <v>0</v>
      </c>
      <c r="K35" s="46"/>
    </row>
    <row r="36" spans="7:11" ht="15" customHeight="1" x14ac:dyDescent="0.25">
      <c r="G36" s="19" t="s">
        <v>45</v>
      </c>
      <c r="H36" s="19" t="s">
        <v>27</v>
      </c>
      <c r="I36" s="9">
        <v>0</v>
      </c>
      <c r="J36" s="9">
        <v>0</v>
      </c>
      <c r="K36" s="46"/>
    </row>
    <row r="37" spans="7:11" ht="15" customHeight="1" x14ac:dyDescent="0.25">
      <c r="G37" s="19" t="s">
        <v>46</v>
      </c>
      <c r="H37" s="19" t="s">
        <v>47</v>
      </c>
      <c r="I37" s="9">
        <v>0</v>
      </c>
      <c r="J37" s="9">
        <v>0</v>
      </c>
      <c r="K37" s="46"/>
    </row>
    <row r="38" spans="7:11" ht="15" customHeight="1" x14ac:dyDescent="0.25">
      <c r="G38" s="19" t="s">
        <v>48</v>
      </c>
      <c r="H38" s="19" t="s">
        <v>47</v>
      </c>
      <c r="I38" s="9">
        <v>0</v>
      </c>
      <c r="J38" s="9">
        <v>0</v>
      </c>
      <c r="K38" s="46"/>
    </row>
    <row r="39" spans="7:11" ht="15" customHeight="1" x14ac:dyDescent="0.25">
      <c r="G39" s="19" t="s">
        <v>49</v>
      </c>
      <c r="H39" s="19" t="s">
        <v>47</v>
      </c>
      <c r="I39" s="9">
        <v>0</v>
      </c>
      <c r="J39" s="9">
        <v>0</v>
      </c>
      <c r="K39" s="46"/>
    </row>
    <row r="40" spans="7:11" ht="15.75" x14ac:dyDescent="0.25">
      <c r="G40" s="31" t="s">
        <v>51</v>
      </c>
      <c r="H40" s="32"/>
      <c r="I40" s="24">
        <f>SUM(I32:I39)</f>
        <v>0</v>
      </c>
      <c r="J40" s="24">
        <f>SUM(J32:J39)</f>
        <v>0</v>
      </c>
      <c r="K40" s="14"/>
    </row>
    <row r="41" spans="7:11" x14ac:dyDescent="0.25">
      <c r="I41" s="14"/>
      <c r="J41" s="14"/>
      <c r="K41" s="14"/>
    </row>
    <row r="42" spans="7:11" x14ac:dyDescent="0.25">
      <c r="I42" s="14"/>
      <c r="J42" s="14"/>
    </row>
    <row r="43" spans="7:11" x14ac:dyDescent="0.25">
      <c r="I43" s="14"/>
      <c r="J43" s="14"/>
    </row>
    <row r="44" spans="7:11" x14ac:dyDescent="0.25">
      <c r="I44" s="14"/>
      <c r="J44" s="14"/>
    </row>
    <row r="45" spans="7:11" x14ac:dyDescent="0.25">
      <c r="I45" s="14"/>
      <c r="J45" s="14"/>
    </row>
    <row r="46" spans="7:11" x14ac:dyDescent="0.25">
      <c r="I46" s="14"/>
      <c r="J46" s="14"/>
    </row>
    <row r="47" spans="7:11" x14ac:dyDescent="0.25">
      <c r="I47" s="14"/>
      <c r="J47" s="14"/>
    </row>
  </sheetData>
  <sheetProtection algorithmName="SHA-512" hashValue="bRKcSwHiE+q5jToIw32OXdCIQ5L0xCZikwSe7WhX8PKTg0MB2skIK7qO3Ea14LUTtHVuVFS0iIVmUXareS+HCA==" saltValue="i8hrYVs9cbEBxmLLjqYKJA==" spinCount="100000" sheet="1" objects="1" scenarios="1"/>
  <protectedRanges>
    <protectedRange sqref="K32:K39" name="Bereik7"/>
    <protectedRange sqref="I32:J39" name="Bereik5"/>
    <protectedRange sqref="B19:D21" name="Bereik3"/>
    <protectedRange sqref="C5:D5" name="Bereik1"/>
    <protectedRange sqref="C13:D16" name="Bereik2"/>
    <protectedRange sqref="I12:J26" name="Bereik4"/>
    <protectedRange sqref="K12:K26" name="Bereik6"/>
  </protectedRanges>
  <mergeCells count="10">
    <mergeCell ref="G29:H30"/>
    <mergeCell ref="G27:H27"/>
    <mergeCell ref="G40:H40"/>
    <mergeCell ref="B3:J3"/>
    <mergeCell ref="C5:D5"/>
    <mergeCell ref="B10:D10"/>
    <mergeCell ref="B28:D28"/>
    <mergeCell ref="B30:C30"/>
    <mergeCell ref="G9:H10"/>
    <mergeCell ref="B7:J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Zegwaard</dc:creator>
  <cp:lastModifiedBy>Ruud Sassen</cp:lastModifiedBy>
  <dcterms:created xsi:type="dcterms:W3CDTF">2023-11-16T11:21:07Z</dcterms:created>
  <dcterms:modified xsi:type="dcterms:W3CDTF">2024-04-03T13:15:24Z</dcterms:modified>
</cp:coreProperties>
</file>