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G:\GW\1) ALGEMEEN\Documenten\Kevin\09 Reimerswaal\Werkgroep Gemalenbeheer (Gideonsbende)\Onderhoudsbestek\Onderhoudsbestek 2025-2032\Concept 1.0\Bijlagen\"/>
    </mc:Choice>
  </mc:AlternateContent>
  <xr:revisionPtr revIDLastSave="0" documentId="13_ncr:1_{003EF1AE-3C64-4E13-A5BD-5E357E491E47}" xr6:coauthVersionLast="47" xr6:coauthVersionMax="47" xr10:uidLastSave="{00000000-0000-0000-0000-000000000000}"/>
  <bookViews>
    <workbookView xWindow="0" yWindow="0" windowWidth="19200" windowHeight="15744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33" i="1"/>
  <c r="L33" i="1" s="1"/>
  <c r="J32" i="1"/>
  <c r="L32" i="1" s="1"/>
  <c r="J28" i="1"/>
  <c r="L28" i="1" s="1"/>
  <c r="J27" i="1"/>
  <c r="L27" i="1" s="1"/>
  <c r="J26" i="1"/>
  <c r="L26" i="1" s="1"/>
  <c r="J18" i="1"/>
  <c r="L18" i="1" s="1"/>
  <c r="J19" i="1"/>
  <c r="L19" i="1" s="1"/>
  <c r="J20" i="1"/>
  <c r="L20" i="1" s="1"/>
  <c r="J21" i="1"/>
  <c r="L21" i="1" s="1"/>
  <c r="J22" i="1"/>
  <c r="L22" i="1" s="1"/>
  <c r="J17" i="1"/>
  <c r="L17" i="1" s="1"/>
  <c r="J16" i="1"/>
  <c r="L16" i="1" s="1"/>
  <c r="J12" i="1"/>
  <c r="L12" i="1" s="1"/>
  <c r="J11" i="1"/>
  <c r="J10" i="1"/>
  <c r="L10" i="1" s="1"/>
  <c r="J9" i="1"/>
  <c r="L9" i="1" s="1"/>
  <c r="L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Neels</author>
  </authors>
  <commentList>
    <comment ref="E10" authorId="0" shapeId="0" xr:uid="{038C3F7E-F945-457A-8345-700074901DF5}">
      <text>
        <r>
          <rPr>
            <b/>
            <sz val="9"/>
            <color indexed="81"/>
            <rFont val="Tahoma"/>
            <family val="2"/>
          </rPr>
          <t>Peter Neels:</t>
        </r>
        <r>
          <rPr>
            <sz val="9"/>
            <color indexed="81"/>
            <rFont val="Tahoma"/>
            <family val="2"/>
          </rPr>
          <t xml:space="preserve">
A 2 x . B 1x</t>
        </r>
      </text>
    </comment>
  </commentList>
</comments>
</file>

<file path=xl/sharedStrings.xml><?xml version="1.0" encoding="utf-8"?>
<sst xmlns="http://schemas.openxmlformats.org/spreadsheetml/2006/main" count="155" uniqueCount="54">
  <si>
    <t>Prijs</t>
  </si>
  <si>
    <t xml:space="preserve">Omschrijving </t>
  </si>
  <si>
    <t>Bestekpost</t>
  </si>
  <si>
    <t>Reinigen drukrioolgemaal (1-2 pomps)</t>
  </si>
  <si>
    <t>Reinigen hoofdgemaal / tunnelgemaal / RWA gemaal (1-3 pomps)</t>
  </si>
  <si>
    <t>Meerprijs voor afdalen in BBB's</t>
  </si>
  <si>
    <t>Eehheid</t>
  </si>
  <si>
    <t>Storingen</t>
  </si>
  <si>
    <t>Reinigings en stortingskosten</t>
  </si>
  <si>
    <t>Ton</t>
  </si>
  <si>
    <t>Verrekenprijs afvoeren drijfvet, vuil en slib naar erkende verwerker</t>
  </si>
  <si>
    <t>Uur</t>
  </si>
  <si>
    <t>Verhelpen van storingen aan drukrioolgemaal niveau A</t>
  </si>
  <si>
    <t>Verhelpen van storingen aan drukrioolgemaal niveau B</t>
  </si>
  <si>
    <t>Verhelpen van storingen aan drukrioolgemaal niveau C</t>
  </si>
  <si>
    <t>Preventief onderhoud drukrioolgemaal</t>
  </si>
  <si>
    <t>Preventief onderhoud randvoorziening</t>
  </si>
  <si>
    <t>Onderhoud</t>
  </si>
  <si>
    <t>Overige verrekenprijzen</t>
  </si>
  <si>
    <t>Uurtarief monteur + bus voor bijkomende werkzaamheden.</t>
  </si>
  <si>
    <t>Stuks</t>
  </si>
  <si>
    <t>Preventief onderhoud hoofdgemaal / tunnelgemaal / RWA gemaal (1-3 pomps)</t>
  </si>
  <si>
    <t>Verhelpen van storingen aan hoofdgemaal / tunnelgemaal / RWA gemaal / Randvoorziening niveau A</t>
  </si>
  <si>
    <t>Verhelpen van storingen aan hoofdgemaal / tunnelgemaal / RWA gemaal / Randvoorziening niveau B</t>
  </si>
  <si>
    <t>Verhelpen van storingen aan hoofdgemaal / tunnelgemaal / RWA gemaal / Randvoorziening niveau C</t>
  </si>
  <si>
    <t xml:space="preserve">Object op NAP niveau, inmeten inclusief alle inkomende leidingen en overstort niveau's </t>
  </si>
  <si>
    <t>Object op NAP niveau, inregelen op de Aquaview hoofdpost (exclusief inmeten NAP maatvoering)</t>
  </si>
  <si>
    <t>Medewerker binnendienst t.b.v. werkzaamheden hoofdpost/XDM uurtarief</t>
  </si>
  <si>
    <t>Reinigen BBB (de pompbak)</t>
  </si>
  <si>
    <t>Uurtarief monteur + bus voor oplossen storing na de eerste 2 manuur op locatie per storing.</t>
  </si>
  <si>
    <t>Uurtarief monteur + kleine zuig-spuitcombi (zuig 1-3m³) voor uitvoeren van eventuele aanvullende reinigingswerkzaamheden.</t>
  </si>
  <si>
    <t>Uurtarief monteur + grote zuigwagen (&gt;3m³)</t>
  </si>
  <si>
    <t>Verrekenprijs halve rijbaanafzetting, conform CROW 96b</t>
  </si>
  <si>
    <t>Meerprijs voor afdalen in gemalen</t>
  </si>
  <si>
    <t>Uurtarief minikraan + kraanmachinist t.b.v. diverse klein grondwerk (&lt; 8ton)</t>
  </si>
  <si>
    <r>
      <t xml:space="preserve">Uurtarief midikraan + kraanmachinist t.b.v. diverse graafwerkzaamheden (&gt;8ton, hefvermogen </t>
    </r>
    <r>
      <rPr>
        <sz val="8"/>
        <rFont val="Calibri"/>
        <family val="2"/>
      </rPr>
      <t>≥</t>
    </r>
    <r>
      <rPr>
        <sz val="8"/>
        <rFont val="Calibri"/>
        <family val="2"/>
        <scheme val="minor"/>
      </rPr>
      <t>2000kg)</t>
    </r>
  </si>
  <si>
    <t>Borsele</t>
  </si>
  <si>
    <t>Reimerswaal</t>
  </si>
  <si>
    <t>Noord-Beveland</t>
  </si>
  <si>
    <t>Goes</t>
  </si>
  <si>
    <t>Kapelle</t>
  </si>
  <si>
    <t>Tholen</t>
  </si>
  <si>
    <t>TOTAAL</t>
  </si>
  <si>
    <t>Fictieve aantallen</t>
  </si>
  <si>
    <t>De opgegeven aantallen zijn indicatief per 2 jaar opgegeven. Aan deze aantallen kunnen door de opdrachtnemer geen rechten worden ontleend.</t>
  </si>
  <si>
    <t>Bijlage c: Inschrijfstaat</t>
  </si>
  <si>
    <t>P.p.e.</t>
  </si>
  <si>
    <t>P.p.e</t>
  </si>
  <si>
    <t>-</t>
  </si>
  <si>
    <t>Totaalsom over te nemen op het Inschrijfbiljet (bijlage 2 van het PvE) (bedrag exclusief BTW)</t>
  </si>
  <si>
    <t>Gedaan te …............................................................................................... (plaats) de …............................................................................................... (datum)</t>
  </si>
  <si>
    <t>De Inschrijver: …............................................................................................................................................................................................. (naam en functie)</t>
  </si>
  <si>
    <t>…................................................................................................................................................................................................................................ (handtekening)</t>
  </si>
  <si>
    <t>Inschrijfstaat behorende bij de Technische Omschrijving ''Reinigen, preventief en correctief onderhoud pompinstallaties van de Bevelanden en Tholen'' met kenmerk SIW010332 en indien voorkomen, de nota('s)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</si>
</sst>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/>
    <xf numFmtId="44" fontId="0" fillId="0" borderId="0" xfId="1" applyFont="1" applyFill="1" applyBorder="1" applyAlignme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44" fontId="0" fillId="0" borderId="7" xfId="1" applyFont="1" applyFill="1" applyBorder="1" applyAlignment="1" applyProtection="1">
      <protection locked="0"/>
    </xf>
    <xf numFmtId="44" fontId="0" fillId="0" borderId="8" xfId="1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3" fillId="0" borderId="2" xfId="0" applyFont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5" xfId="0" applyFont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3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3" fillId="0" borderId="5" xfId="0" applyFont="1" applyBorder="1"/>
    <xf numFmtId="44" fontId="0" fillId="0" borderId="11" xfId="1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44" fontId="10" fillId="0" borderId="0" xfId="1" applyFont="1"/>
    <xf numFmtId="44" fontId="5" fillId="0" borderId="0" xfId="1" applyFont="1" applyAlignment="1">
      <alignment horizontal="left" vertical="center" wrapText="1"/>
    </xf>
    <xf numFmtId="44" fontId="2" fillId="2" borderId="2" xfId="1" applyFont="1" applyFill="1" applyBorder="1" applyAlignment="1" applyProtection="1">
      <alignment horizontal="center"/>
      <protection locked="0"/>
    </xf>
    <xf numFmtId="44" fontId="2" fillId="2" borderId="11" xfId="1" applyFont="1" applyFill="1" applyBorder="1" applyProtection="1">
      <protection locked="0"/>
    </xf>
    <xf numFmtId="44" fontId="4" fillId="2" borderId="0" xfId="1" applyFont="1" applyFill="1" applyAlignment="1" applyProtection="1">
      <alignment horizontal="left"/>
      <protection locked="0"/>
    </xf>
    <xf numFmtId="44" fontId="4" fillId="2" borderId="8" xfId="1" applyFont="1" applyFill="1" applyBorder="1" applyProtection="1">
      <protection locked="0"/>
    </xf>
    <xf numFmtId="44" fontId="3" fillId="0" borderId="3" xfId="1" applyFont="1" applyBorder="1" applyAlignment="1" applyProtection="1">
      <alignment horizontal="left"/>
      <protection locked="0"/>
    </xf>
    <xf numFmtId="44" fontId="3" fillId="0" borderId="10" xfId="1" applyFont="1" applyBorder="1" applyAlignment="1" applyProtection="1">
      <alignment horizontal="left"/>
      <protection locked="0"/>
    </xf>
    <xf numFmtId="44" fontId="3" fillId="0" borderId="6" xfId="1" applyFont="1" applyBorder="1" applyAlignment="1" applyProtection="1">
      <alignment horizontal="left"/>
      <protection locked="0"/>
    </xf>
    <xf numFmtId="44" fontId="3" fillId="0" borderId="0" xfId="1" applyFont="1" applyAlignment="1" applyProtection="1">
      <alignment horizontal="left"/>
      <protection locked="0"/>
    </xf>
    <xf numFmtId="44" fontId="2" fillId="2" borderId="11" xfId="1" applyFont="1" applyFill="1" applyBorder="1" applyAlignment="1" applyProtection="1">
      <alignment horizontal="center"/>
      <protection locked="0"/>
    </xf>
    <xf numFmtId="44" fontId="4" fillId="2" borderId="5" xfId="1" applyFont="1" applyFill="1" applyBorder="1" applyAlignment="1" applyProtection="1">
      <alignment horizontal="left"/>
      <protection locked="0"/>
    </xf>
    <xf numFmtId="44" fontId="3" fillId="0" borderId="2" xfId="1" applyFont="1" applyBorder="1" applyAlignment="1" applyProtection="1">
      <alignment horizontal="left"/>
      <protection locked="0"/>
    </xf>
    <xf numFmtId="44" fontId="3" fillId="0" borderId="5" xfId="1" applyFont="1" applyBorder="1" applyAlignment="1" applyProtection="1">
      <alignment horizontal="left"/>
      <protection locked="0"/>
    </xf>
    <xf numFmtId="44" fontId="3" fillId="0" borderId="0" xfId="1" applyFont="1" applyBorder="1" applyAlignment="1" applyProtection="1">
      <alignment horizontal="left"/>
      <protection locked="0"/>
    </xf>
    <xf numFmtId="44" fontId="2" fillId="2" borderId="3" xfId="1" applyFont="1" applyFill="1" applyBorder="1" applyAlignment="1" applyProtection="1">
      <alignment horizontal="center"/>
      <protection locked="0"/>
    </xf>
    <xf numFmtId="44" fontId="4" fillId="2" borderId="6" xfId="1" applyFont="1" applyFill="1" applyBorder="1" applyAlignment="1" applyProtection="1">
      <alignment horizontal="left"/>
      <protection locked="0"/>
    </xf>
    <xf numFmtId="44" fontId="3" fillId="0" borderId="0" xfId="1" applyFont="1" applyProtection="1">
      <protection locked="0"/>
    </xf>
    <xf numFmtId="44" fontId="0" fillId="0" borderId="0" xfId="1" applyFont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44" fontId="11" fillId="0" borderId="12" xfId="1" applyFont="1" applyBorder="1"/>
    <xf numFmtId="0" fontId="4" fillId="2" borderId="0" xfId="0" applyFont="1" applyFill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zoomScale="85" zoomScaleNormal="85" workbookViewId="0">
      <selection activeCell="E19" sqref="E19"/>
    </sheetView>
  </sheetViews>
  <sheetFormatPr defaultRowHeight="14.4" x14ac:dyDescent="0.3"/>
  <cols>
    <col min="1" max="1" width="12" style="7" customWidth="1"/>
    <col min="2" max="2" width="73.88671875" style="2" bestFit="1" customWidth="1"/>
    <col min="3" max="3" width="8.109375" style="6" customWidth="1"/>
    <col min="4" max="10" width="8.5546875" style="6" customWidth="1"/>
    <col min="11" max="12" width="12.88671875" style="58" customWidth="1"/>
  </cols>
  <sheetData>
    <row r="1" spans="1:12" s="34" customFormat="1" ht="18" x14ac:dyDescent="0.3">
      <c r="A1" s="31" t="s">
        <v>45</v>
      </c>
      <c r="B1" s="32"/>
      <c r="C1" s="33"/>
      <c r="D1" s="33"/>
      <c r="E1" s="33"/>
      <c r="F1" s="33"/>
      <c r="G1" s="33"/>
      <c r="H1" s="33"/>
      <c r="I1" s="63"/>
      <c r="J1" s="33"/>
      <c r="K1" s="40"/>
      <c r="L1" s="40"/>
    </row>
    <row r="2" spans="1:12" s="34" customFormat="1" x14ac:dyDescent="0.3">
      <c r="A2" s="35"/>
      <c r="B2" s="32"/>
      <c r="C2" s="33"/>
      <c r="D2" s="33"/>
      <c r="E2" s="33"/>
      <c r="F2" s="33"/>
      <c r="G2" s="33"/>
      <c r="H2" s="33"/>
      <c r="I2" s="63"/>
      <c r="J2" s="33"/>
      <c r="K2" s="40"/>
      <c r="L2" s="40"/>
    </row>
    <row r="3" spans="1:12" s="34" customFormat="1" x14ac:dyDescent="0.3">
      <c r="A3" s="72" t="s">
        <v>53</v>
      </c>
      <c r="B3" s="72"/>
      <c r="C3" s="72"/>
      <c r="D3" s="73"/>
      <c r="E3" s="73"/>
      <c r="F3" s="73"/>
      <c r="G3" s="73"/>
      <c r="H3" s="73"/>
      <c r="I3" s="73"/>
      <c r="J3" s="73"/>
      <c r="K3" s="72"/>
      <c r="L3" s="72"/>
    </row>
    <row r="4" spans="1:12" s="36" customFormat="1" x14ac:dyDescent="0.3">
      <c r="A4" s="37"/>
      <c r="B4" s="37"/>
      <c r="C4" s="37"/>
      <c r="D4" s="66"/>
      <c r="E4" s="66"/>
      <c r="F4" s="66"/>
      <c r="G4" s="66"/>
      <c r="H4" s="66"/>
      <c r="I4" s="66"/>
      <c r="J4" s="66"/>
      <c r="K4" s="41"/>
      <c r="L4" s="41"/>
    </row>
    <row r="5" spans="1:12" s="34" customFormat="1" x14ac:dyDescent="0.3">
      <c r="A5" s="74" t="s">
        <v>44</v>
      </c>
      <c r="B5" s="74"/>
      <c r="C5" s="74"/>
      <c r="D5" s="75"/>
      <c r="E5" s="75"/>
      <c r="F5" s="75"/>
      <c r="G5" s="75"/>
      <c r="H5" s="75"/>
      <c r="I5" s="75"/>
      <c r="J5" s="75"/>
      <c r="K5" s="74"/>
      <c r="L5" s="74"/>
    </row>
    <row r="7" spans="1:12" s="4" customFormat="1" x14ac:dyDescent="0.3">
      <c r="A7" s="20"/>
      <c r="B7" s="21" t="s">
        <v>8</v>
      </c>
      <c r="C7" s="26"/>
      <c r="D7" s="78" t="s">
        <v>43</v>
      </c>
      <c r="E7" s="79"/>
      <c r="F7" s="79"/>
      <c r="G7" s="79"/>
      <c r="H7" s="79"/>
      <c r="I7" s="79"/>
      <c r="J7" s="80"/>
      <c r="K7" s="42"/>
      <c r="L7" s="43"/>
    </row>
    <row r="8" spans="1:12" x14ac:dyDescent="0.3">
      <c r="A8" s="8" t="s">
        <v>2</v>
      </c>
      <c r="B8" s="19" t="s">
        <v>1</v>
      </c>
      <c r="C8" s="27" t="s">
        <v>6</v>
      </c>
      <c r="D8" s="12" t="s">
        <v>38</v>
      </c>
      <c r="E8" s="68" t="s">
        <v>39</v>
      </c>
      <c r="F8" s="68" t="s">
        <v>36</v>
      </c>
      <c r="G8" s="68" t="s">
        <v>40</v>
      </c>
      <c r="H8" s="13" t="s">
        <v>37</v>
      </c>
      <c r="I8" s="68" t="s">
        <v>41</v>
      </c>
      <c r="J8" s="71" t="s">
        <v>42</v>
      </c>
      <c r="K8" s="44" t="s">
        <v>46</v>
      </c>
      <c r="L8" s="45" t="s">
        <v>0</v>
      </c>
    </row>
    <row r="9" spans="1:12" x14ac:dyDescent="0.3">
      <c r="A9" s="14">
        <v>1</v>
      </c>
      <c r="B9" s="15" t="s">
        <v>3</v>
      </c>
      <c r="C9" s="28" t="s">
        <v>20</v>
      </c>
      <c r="D9" s="64">
        <v>45</v>
      </c>
      <c r="E9" s="64">
        <v>502</v>
      </c>
      <c r="F9" s="64">
        <v>30</v>
      </c>
      <c r="G9" s="64">
        <v>12</v>
      </c>
      <c r="H9" s="64">
        <v>18</v>
      </c>
      <c r="I9" s="64">
        <v>60</v>
      </c>
      <c r="J9" s="59">
        <f>SUM(D9:I9)</f>
        <v>667</v>
      </c>
      <c r="K9" s="46">
        <v>0</v>
      </c>
      <c r="L9" s="25">
        <f>K9*J9</f>
        <v>0</v>
      </c>
    </row>
    <row r="10" spans="1:12" x14ac:dyDescent="0.3">
      <c r="A10" s="16">
        <v>2</v>
      </c>
      <c r="B10" s="1" t="s">
        <v>4</v>
      </c>
      <c r="C10" s="29" t="s">
        <v>20</v>
      </c>
      <c r="D10" s="3">
        <v>16</v>
      </c>
      <c r="E10" s="3">
        <v>164</v>
      </c>
      <c r="F10" s="3">
        <v>60</v>
      </c>
      <c r="G10" s="3">
        <v>34</v>
      </c>
      <c r="H10" s="3">
        <v>80</v>
      </c>
      <c r="I10" s="3">
        <v>47</v>
      </c>
      <c r="J10" s="60">
        <f>SUM(D10:I10)</f>
        <v>401</v>
      </c>
      <c r="K10" s="47">
        <v>0</v>
      </c>
      <c r="L10" s="10">
        <f>K10*J10</f>
        <v>0</v>
      </c>
    </row>
    <row r="11" spans="1:12" x14ac:dyDescent="0.3">
      <c r="A11" s="16">
        <v>3</v>
      </c>
      <c r="B11" s="1" t="s">
        <v>28</v>
      </c>
      <c r="C11" s="29" t="s">
        <v>20</v>
      </c>
      <c r="D11" s="3">
        <v>1</v>
      </c>
      <c r="E11" s="3">
        <v>28</v>
      </c>
      <c r="F11" s="3">
        <v>14</v>
      </c>
      <c r="G11" s="3">
        <v>18</v>
      </c>
      <c r="H11" s="3">
        <v>20</v>
      </c>
      <c r="I11" s="3">
        <v>12</v>
      </c>
      <c r="J11" s="60">
        <f>SUM(D11:I11)</f>
        <v>93</v>
      </c>
      <c r="K11" s="47">
        <v>0</v>
      </c>
      <c r="L11" s="10">
        <f t="shared" ref="L11:L12" si="0">K11*J11</f>
        <v>0</v>
      </c>
    </row>
    <row r="12" spans="1:12" x14ac:dyDescent="0.3">
      <c r="A12" s="17">
        <v>4</v>
      </c>
      <c r="B12" s="18" t="s">
        <v>10</v>
      </c>
      <c r="C12" s="30" t="s">
        <v>9</v>
      </c>
      <c r="D12" s="61">
        <v>5</v>
      </c>
      <c r="E12" s="61">
        <v>25</v>
      </c>
      <c r="F12" s="61">
        <v>12</v>
      </c>
      <c r="G12" s="61">
        <v>10</v>
      </c>
      <c r="H12" s="61">
        <v>12</v>
      </c>
      <c r="I12" s="61">
        <v>10</v>
      </c>
      <c r="J12" s="62">
        <f>SUM(D12:I12)</f>
        <v>74</v>
      </c>
      <c r="K12" s="48">
        <v>0</v>
      </c>
      <c r="L12" s="11">
        <f t="shared" si="0"/>
        <v>0</v>
      </c>
    </row>
    <row r="13" spans="1:12" x14ac:dyDescent="0.3">
      <c r="B13" s="1"/>
      <c r="C13" s="3"/>
      <c r="D13" s="3"/>
      <c r="E13" s="3"/>
      <c r="F13" s="3"/>
      <c r="G13" s="3"/>
      <c r="H13" s="3"/>
      <c r="I13" s="3"/>
      <c r="J13" s="3"/>
      <c r="K13" s="49"/>
      <c r="L13" s="5"/>
    </row>
    <row r="14" spans="1:12" s="4" customFormat="1" x14ac:dyDescent="0.3">
      <c r="A14" s="20"/>
      <c r="B14" s="21" t="s">
        <v>7</v>
      </c>
      <c r="C14" s="26"/>
      <c r="D14" s="78" t="s">
        <v>43</v>
      </c>
      <c r="E14" s="79"/>
      <c r="F14" s="79"/>
      <c r="G14" s="79"/>
      <c r="H14" s="79"/>
      <c r="I14" s="79"/>
      <c r="J14" s="79"/>
      <c r="K14" s="50"/>
      <c r="L14" s="43"/>
    </row>
    <row r="15" spans="1:12" ht="13.5" customHeight="1" x14ac:dyDescent="0.3">
      <c r="A15" s="8" t="s">
        <v>2</v>
      </c>
      <c r="B15" s="19" t="s">
        <v>1</v>
      </c>
      <c r="C15" s="27" t="s">
        <v>6</v>
      </c>
      <c r="D15" s="8" t="s">
        <v>38</v>
      </c>
      <c r="E15" s="69" t="s">
        <v>39</v>
      </c>
      <c r="F15" s="69" t="s">
        <v>36</v>
      </c>
      <c r="G15" s="69" t="s">
        <v>40</v>
      </c>
      <c r="H15" s="9" t="s">
        <v>37</v>
      </c>
      <c r="I15" s="69" t="s">
        <v>41</v>
      </c>
      <c r="J15" s="70" t="s">
        <v>42</v>
      </c>
      <c r="K15" s="51" t="s">
        <v>47</v>
      </c>
      <c r="L15" s="45" t="s">
        <v>0</v>
      </c>
    </row>
    <row r="16" spans="1:12" x14ac:dyDescent="0.3">
      <c r="A16" s="14">
        <v>5</v>
      </c>
      <c r="B16" s="15" t="s">
        <v>12</v>
      </c>
      <c r="C16" s="28" t="s">
        <v>20</v>
      </c>
      <c r="D16" s="64" t="s">
        <v>48</v>
      </c>
      <c r="E16" s="64">
        <v>2</v>
      </c>
      <c r="F16" s="64" t="s">
        <v>48</v>
      </c>
      <c r="G16" s="64" t="s">
        <v>48</v>
      </c>
      <c r="H16" s="64" t="s">
        <v>48</v>
      </c>
      <c r="I16" s="64" t="s">
        <v>48</v>
      </c>
      <c r="J16" s="59">
        <f>SUM(D16:I16)</f>
        <v>2</v>
      </c>
      <c r="K16" s="52">
        <v>0</v>
      </c>
      <c r="L16" s="25">
        <f>K16*J16</f>
        <v>0</v>
      </c>
    </row>
    <row r="17" spans="1:12" x14ac:dyDescent="0.3">
      <c r="A17" s="16">
        <v>6</v>
      </c>
      <c r="B17" s="1" t="s">
        <v>13</v>
      </c>
      <c r="C17" s="29" t="s">
        <v>20</v>
      </c>
      <c r="D17" s="3" t="s">
        <v>48</v>
      </c>
      <c r="E17" s="3" t="s">
        <v>48</v>
      </c>
      <c r="F17" s="3">
        <v>15</v>
      </c>
      <c r="G17" s="3" t="s">
        <v>48</v>
      </c>
      <c r="H17" s="3">
        <v>10</v>
      </c>
      <c r="I17" s="3" t="s">
        <v>48</v>
      </c>
      <c r="J17" s="60">
        <f>SUM(D17:I17)</f>
        <v>25</v>
      </c>
      <c r="K17" s="49">
        <v>0</v>
      </c>
      <c r="L17" s="10">
        <f>K17*J17</f>
        <v>0</v>
      </c>
    </row>
    <row r="18" spans="1:12" x14ac:dyDescent="0.3">
      <c r="A18" s="16">
        <v>7</v>
      </c>
      <c r="B18" s="1" t="s">
        <v>14</v>
      </c>
      <c r="C18" s="29" t="s">
        <v>20</v>
      </c>
      <c r="D18" s="65">
        <v>22</v>
      </c>
      <c r="E18" s="3">
        <v>100</v>
      </c>
      <c r="F18" s="3">
        <v>180</v>
      </c>
      <c r="G18" s="3">
        <v>50</v>
      </c>
      <c r="H18" s="3">
        <v>135</v>
      </c>
      <c r="I18" s="3">
        <v>50</v>
      </c>
      <c r="J18" s="60">
        <f t="shared" ref="J18:J22" si="1">SUM(D18:I18)</f>
        <v>537</v>
      </c>
      <c r="K18" s="49">
        <v>0</v>
      </c>
      <c r="L18" s="10">
        <f t="shared" ref="L18:L22" si="2">K18*J18</f>
        <v>0</v>
      </c>
    </row>
    <row r="19" spans="1:12" x14ac:dyDescent="0.3">
      <c r="A19" s="16">
        <v>8</v>
      </c>
      <c r="B19" s="1" t="s">
        <v>22</v>
      </c>
      <c r="C19" s="29" t="s">
        <v>20</v>
      </c>
      <c r="D19" s="3">
        <v>1</v>
      </c>
      <c r="E19" s="3">
        <v>30</v>
      </c>
      <c r="F19" s="3" t="s">
        <v>48</v>
      </c>
      <c r="G19" s="3" t="s">
        <v>48</v>
      </c>
      <c r="H19" s="3" t="s">
        <v>48</v>
      </c>
      <c r="I19" s="3" t="s">
        <v>48</v>
      </c>
      <c r="J19" s="60">
        <f t="shared" si="1"/>
        <v>31</v>
      </c>
      <c r="K19" s="49">
        <v>0</v>
      </c>
      <c r="L19" s="10">
        <f t="shared" si="2"/>
        <v>0</v>
      </c>
    </row>
    <row r="20" spans="1:12" x14ac:dyDescent="0.3">
      <c r="A20" s="16">
        <v>9</v>
      </c>
      <c r="B20" s="1" t="s">
        <v>23</v>
      </c>
      <c r="C20" s="29" t="s">
        <v>20</v>
      </c>
      <c r="D20" s="3" t="s">
        <v>48</v>
      </c>
      <c r="E20" s="3">
        <v>20</v>
      </c>
      <c r="F20" s="3">
        <v>50</v>
      </c>
      <c r="G20" s="3">
        <v>40</v>
      </c>
      <c r="H20" s="3">
        <v>105</v>
      </c>
      <c r="I20" s="3">
        <v>30</v>
      </c>
      <c r="J20" s="60">
        <f t="shared" si="1"/>
        <v>245</v>
      </c>
      <c r="K20" s="49">
        <v>0</v>
      </c>
      <c r="L20" s="10">
        <f t="shared" si="2"/>
        <v>0</v>
      </c>
    </row>
    <row r="21" spans="1:12" x14ac:dyDescent="0.3">
      <c r="A21" s="16">
        <v>10</v>
      </c>
      <c r="B21" s="1" t="s">
        <v>24</v>
      </c>
      <c r="C21" s="29" t="s">
        <v>20</v>
      </c>
      <c r="D21" s="3" t="s">
        <v>48</v>
      </c>
      <c r="E21" s="3" t="s">
        <v>48</v>
      </c>
      <c r="F21" s="3">
        <v>15</v>
      </c>
      <c r="G21" s="3">
        <v>25</v>
      </c>
      <c r="H21" s="3" t="s">
        <v>48</v>
      </c>
      <c r="I21" s="3" t="s">
        <v>48</v>
      </c>
      <c r="J21" s="60">
        <f t="shared" si="1"/>
        <v>40</v>
      </c>
      <c r="K21" s="49">
        <v>0</v>
      </c>
      <c r="L21" s="10">
        <f t="shared" si="2"/>
        <v>0</v>
      </c>
    </row>
    <row r="22" spans="1:12" x14ac:dyDescent="0.3">
      <c r="A22" s="17">
        <v>11</v>
      </c>
      <c r="B22" s="18" t="s">
        <v>29</v>
      </c>
      <c r="C22" s="30" t="s">
        <v>11</v>
      </c>
      <c r="D22" s="61">
        <v>10</v>
      </c>
      <c r="E22" s="61">
        <v>70</v>
      </c>
      <c r="F22" s="61">
        <v>100</v>
      </c>
      <c r="G22" s="61">
        <v>10</v>
      </c>
      <c r="H22" s="61">
        <v>70</v>
      </c>
      <c r="I22" s="61">
        <v>20</v>
      </c>
      <c r="J22" s="62">
        <f t="shared" si="1"/>
        <v>280</v>
      </c>
      <c r="K22" s="53">
        <v>0</v>
      </c>
      <c r="L22" s="11">
        <f t="shared" si="2"/>
        <v>0</v>
      </c>
    </row>
    <row r="23" spans="1:12" x14ac:dyDescent="0.3">
      <c r="B23" s="1"/>
      <c r="C23" s="3"/>
      <c r="D23" s="3"/>
      <c r="E23" s="3"/>
      <c r="F23" s="3"/>
      <c r="G23" s="3"/>
      <c r="H23" s="3"/>
      <c r="I23" s="3"/>
      <c r="J23" s="3"/>
      <c r="K23" s="49"/>
      <c r="L23" s="5"/>
    </row>
    <row r="24" spans="1:12" s="4" customFormat="1" x14ac:dyDescent="0.3">
      <c r="A24" s="20"/>
      <c r="B24" s="21" t="s">
        <v>17</v>
      </c>
      <c r="C24" s="26"/>
      <c r="D24" s="78" t="s">
        <v>43</v>
      </c>
      <c r="E24" s="79"/>
      <c r="F24" s="79"/>
      <c r="G24" s="79"/>
      <c r="H24" s="79"/>
      <c r="I24" s="79"/>
      <c r="J24" s="80"/>
      <c r="K24" s="42"/>
      <c r="L24" s="43"/>
    </row>
    <row r="25" spans="1:12" x14ac:dyDescent="0.3">
      <c r="A25" s="8" t="s">
        <v>2</v>
      </c>
      <c r="B25" s="19" t="s">
        <v>1</v>
      </c>
      <c r="C25" s="27" t="s">
        <v>6</v>
      </c>
      <c r="D25" s="8" t="s">
        <v>38</v>
      </c>
      <c r="E25" s="69" t="s">
        <v>39</v>
      </c>
      <c r="F25" s="69" t="s">
        <v>36</v>
      </c>
      <c r="G25" s="69" t="s">
        <v>40</v>
      </c>
      <c r="H25" s="9" t="s">
        <v>37</v>
      </c>
      <c r="I25" s="69" t="s">
        <v>41</v>
      </c>
      <c r="J25" s="70" t="s">
        <v>42</v>
      </c>
      <c r="K25" s="51" t="s">
        <v>46</v>
      </c>
      <c r="L25" s="45" t="s">
        <v>0</v>
      </c>
    </row>
    <row r="26" spans="1:12" x14ac:dyDescent="0.3">
      <c r="A26" s="14">
        <v>12</v>
      </c>
      <c r="B26" s="15" t="s">
        <v>15</v>
      </c>
      <c r="C26" s="28" t="s">
        <v>20</v>
      </c>
      <c r="D26" s="64">
        <v>112</v>
      </c>
      <c r="E26" s="64">
        <v>502</v>
      </c>
      <c r="F26" s="64">
        <v>375</v>
      </c>
      <c r="G26" s="64">
        <v>131</v>
      </c>
      <c r="H26" s="64">
        <v>305</v>
      </c>
      <c r="I26" s="64">
        <v>60</v>
      </c>
      <c r="J26" s="59">
        <f>SUM(D26:I26)</f>
        <v>1485</v>
      </c>
      <c r="K26" s="54">
        <v>0</v>
      </c>
      <c r="L26" s="10">
        <f>K26*J26</f>
        <v>0</v>
      </c>
    </row>
    <row r="27" spans="1:12" x14ac:dyDescent="0.3">
      <c r="A27" s="16">
        <v>13</v>
      </c>
      <c r="B27" s="1" t="s">
        <v>21</v>
      </c>
      <c r="C27" s="29" t="s">
        <v>20</v>
      </c>
      <c r="D27" s="3">
        <v>39</v>
      </c>
      <c r="E27" s="3">
        <v>164</v>
      </c>
      <c r="F27" s="3">
        <v>92</v>
      </c>
      <c r="G27" s="3">
        <v>32</v>
      </c>
      <c r="H27" s="3">
        <v>80</v>
      </c>
      <c r="I27" s="3">
        <v>47</v>
      </c>
      <c r="J27" s="60">
        <f>SUM(D27:I27)</f>
        <v>454</v>
      </c>
      <c r="K27" s="49">
        <v>0</v>
      </c>
      <c r="L27" s="10">
        <f>K27*J27</f>
        <v>0</v>
      </c>
    </row>
    <row r="28" spans="1:12" x14ac:dyDescent="0.3">
      <c r="A28" s="17">
        <v>14</v>
      </c>
      <c r="B28" s="18" t="s">
        <v>16</v>
      </c>
      <c r="C28" s="30" t="s">
        <v>20</v>
      </c>
      <c r="D28" s="61">
        <v>1</v>
      </c>
      <c r="E28" s="61">
        <v>28</v>
      </c>
      <c r="F28" s="61">
        <v>14</v>
      </c>
      <c r="G28" s="61">
        <v>14</v>
      </c>
      <c r="H28" s="61">
        <v>20</v>
      </c>
      <c r="I28" s="61">
        <v>12</v>
      </c>
      <c r="J28" s="62">
        <f>SUM(D28:I28)</f>
        <v>89</v>
      </c>
      <c r="K28" s="53">
        <v>0</v>
      </c>
      <c r="L28" s="11">
        <f>K28*J28</f>
        <v>0</v>
      </c>
    </row>
    <row r="29" spans="1:12" x14ac:dyDescent="0.3">
      <c r="B29" s="1"/>
      <c r="C29" s="3"/>
      <c r="D29" s="3"/>
      <c r="E29" s="3"/>
      <c r="F29" s="3"/>
      <c r="G29" s="3"/>
      <c r="H29" s="3"/>
      <c r="I29" s="3"/>
      <c r="J29" s="3"/>
      <c r="K29" s="49"/>
      <c r="L29" s="5"/>
    </row>
    <row r="30" spans="1:12" s="4" customFormat="1" x14ac:dyDescent="0.3">
      <c r="A30" s="20"/>
      <c r="B30" s="21" t="s">
        <v>18</v>
      </c>
      <c r="C30" s="26"/>
      <c r="D30" s="79" t="s">
        <v>43</v>
      </c>
      <c r="E30" s="79"/>
      <c r="F30" s="79"/>
      <c r="G30" s="79"/>
      <c r="H30" s="79"/>
      <c r="I30" s="79"/>
      <c r="J30" s="80"/>
      <c r="K30" s="55"/>
      <c r="L30" s="43"/>
    </row>
    <row r="31" spans="1:12" x14ac:dyDescent="0.3">
      <c r="A31" s="8" t="s">
        <v>2</v>
      </c>
      <c r="B31" s="19" t="s">
        <v>1</v>
      </c>
      <c r="C31" s="27" t="s">
        <v>6</v>
      </c>
      <c r="D31" s="9" t="s">
        <v>38</v>
      </c>
      <c r="E31" s="69" t="s">
        <v>39</v>
      </c>
      <c r="F31" s="69" t="s">
        <v>36</v>
      </c>
      <c r="G31" s="69" t="s">
        <v>40</v>
      </c>
      <c r="H31" s="9" t="s">
        <v>37</v>
      </c>
      <c r="I31" s="69" t="s">
        <v>41</v>
      </c>
      <c r="J31" s="70" t="s">
        <v>42</v>
      </c>
      <c r="K31" s="56" t="s">
        <v>46</v>
      </c>
      <c r="L31" s="45" t="s">
        <v>0</v>
      </c>
    </row>
    <row r="32" spans="1:12" x14ac:dyDescent="0.3">
      <c r="A32" s="14">
        <v>15</v>
      </c>
      <c r="B32" s="15" t="s">
        <v>19</v>
      </c>
      <c r="C32" s="28" t="s">
        <v>11</v>
      </c>
      <c r="D32" s="3">
        <v>40</v>
      </c>
      <c r="E32" s="3">
        <v>80</v>
      </c>
      <c r="F32" s="3">
        <v>200</v>
      </c>
      <c r="G32" s="3">
        <v>40</v>
      </c>
      <c r="H32" s="3">
        <v>40</v>
      </c>
      <c r="I32" s="3">
        <v>40</v>
      </c>
      <c r="J32" s="59">
        <f>SUM(D32:I32)</f>
        <v>440</v>
      </c>
      <c r="K32" s="49">
        <v>0</v>
      </c>
      <c r="L32" s="25">
        <f>K32*J32</f>
        <v>0</v>
      </c>
    </row>
    <row r="33" spans="1:12" ht="26.25" customHeight="1" x14ac:dyDescent="0.3">
      <c r="A33" s="16">
        <v>16</v>
      </c>
      <c r="B33" s="22" t="s">
        <v>30</v>
      </c>
      <c r="C33" s="29" t="s">
        <v>11</v>
      </c>
      <c r="D33" s="3">
        <v>4</v>
      </c>
      <c r="E33" s="3">
        <v>20</v>
      </c>
      <c r="F33" s="3">
        <v>130</v>
      </c>
      <c r="G33" s="3">
        <v>4</v>
      </c>
      <c r="H33" s="3">
        <v>80</v>
      </c>
      <c r="I33" s="3">
        <v>20</v>
      </c>
      <c r="J33" s="60">
        <f>SUM(D33:I33)</f>
        <v>258</v>
      </c>
      <c r="K33" s="49">
        <v>0</v>
      </c>
      <c r="L33" s="10">
        <f>K33*J33</f>
        <v>0</v>
      </c>
    </row>
    <row r="34" spans="1:12" x14ac:dyDescent="0.3">
      <c r="A34" s="16">
        <v>17</v>
      </c>
      <c r="B34" s="1" t="s">
        <v>31</v>
      </c>
      <c r="C34" s="29" t="s">
        <v>11</v>
      </c>
      <c r="D34" s="3">
        <v>10</v>
      </c>
      <c r="E34" s="3">
        <v>20</v>
      </c>
      <c r="F34" s="3">
        <v>100</v>
      </c>
      <c r="G34" s="3">
        <v>10</v>
      </c>
      <c r="H34" s="3">
        <v>30</v>
      </c>
      <c r="I34" s="3">
        <v>20</v>
      </c>
      <c r="J34" s="60">
        <f t="shared" ref="J34:J42" si="3">SUM(D34:I34)</f>
        <v>190</v>
      </c>
      <c r="K34" s="49">
        <v>0</v>
      </c>
      <c r="L34" s="10">
        <f t="shared" ref="L34:L42" si="4">K34*J34</f>
        <v>0</v>
      </c>
    </row>
    <row r="35" spans="1:12" x14ac:dyDescent="0.3">
      <c r="A35" s="16">
        <v>18</v>
      </c>
      <c r="B35" s="23" t="s">
        <v>35</v>
      </c>
      <c r="C35" s="29" t="s">
        <v>11</v>
      </c>
      <c r="D35" s="3" t="s">
        <v>48</v>
      </c>
      <c r="E35" s="3" t="s">
        <v>48</v>
      </c>
      <c r="F35" s="3">
        <v>8</v>
      </c>
      <c r="G35" s="3" t="s">
        <v>48</v>
      </c>
      <c r="H35" s="3">
        <v>8</v>
      </c>
      <c r="I35" s="3" t="s">
        <v>48</v>
      </c>
      <c r="J35" s="60">
        <f t="shared" si="3"/>
        <v>16</v>
      </c>
      <c r="K35" s="49">
        <v>0</v>
      </c>
      <c r="L35" s="10">
        <f t="shared" si="4"/>
        <v>0</v>
      </c>
    </row>
    <row r="36" spans="1:12" x14ac:dyDescent="0.3">
      <c r="A36" s="16">
        <v>19</v>
      </c>
      <c r="B36" s="23" t="s">
        <v>34</v>
      </c>
      <c r="C36" s="29" t="s">
        <v>11</v>
      </c>
      <c r="D36" s="3" t="s">
        <v>48</v>
      </c>
      <c r="E36" s="3" t="s">
        <v>48</v>
      </c>
      <c r="F36" s="3">
        <v>24</v>
      </c>
      <c r="G36" s="3" t="s">
        <v>48</v>
      </c>
      <c r="H36" s="3">
        <v>8</v>
      </c>
      <c r="I36" s="3" t="s">
        <v>48</v>
      </c>
      <c r="J36" s="60">
        <f t="shared" si="3"/>
        <v>32</v>
      </c>
      <c r="K36" s="49">
        <v>0</v>
      </c>
      <c r="L36" s="10">
        <f t="shared" si="4"/>
        <v>0</v>
      </c>
    </row>
    <row r="37" spans="1:12" x14ac:dyDescent="0.3">
      <c r="A37" s="16">
        <v>20</v>
      </c>
      <c r="B37" s="1" t="s">
        <v>25</v>
      </c>
      <c r="C37" s="29" t="s">
        <v>20</v>
      </c>
      <c r="D37" s="3" t="s">
        <v>48</v>
      </c>
      <c r="E37" s="3" t="s">
        <v>48</v>
      </c>
      <c r="F37" s="3">
        <v>4</v>
      </c>
      <c r="G37" s="3" t="s">
        <v>48</v>
      </c>
      <c r="H37" s="3">
        <v>2</v>
      </c>
      <c r="I37" s="3" t="s">
        <v>48</v>
      </c>
      <c r="J37" s="60">
        <f t="shared" si="3"/>
        <v>6</v>
      </c>
      <c r="K37" s="49">
        <v>0</v>
      </c>
      <c r="L37" s="10">
        <f t="shared" si="4"/>
        <v>0</v>
      </c>
    </row>
    <row r="38" spans="1:12" x14ac:dyDescent="0.3">
      <c r="A38" s="16">
        <v>21</v>
      </c>
      <c r="B38" s="1" t="s">
        <v>26</v>
      </c>
      <c r="C38" s="29" t="s">
        <v>20</v>
      </c>
      <c r="D38" s="3" t="s">
        <v>48</v>
      </c>
      <c r="E38" s="3" t="s">
        <v>48</v>
      </c>
      <c r="F38" s="3">
        <v>4</v>
      </c>
      <c r="G38" s="3" t="s">
        <v>48</v>
      </c>
      <c r="H38" s="3">
        <v>2</v>
      </c>
      <c r="I38" s="3" t="s">
        <v>48</v>
      </c>
      <c r="J38" s="60">
        <f t="shared" si="3"/>
        <v>6</v>
      </c>
      <c r="K38" s="49">
        <v>0</v>
      </c>
      <c r="L38" s="10">
        <f t="shared" si="4"/>
        <v>0</v>
      </c>
    </row>
    <row r="39" spans="1:12" x14ac:dyDescent="0.3">
      <c r="A39" s="16">
        <v>22</v>
      </c>
      <c r="B39" s="1" t="s">
        <v>32</v>
      </c>
      <c r="C39" s="29" t="s">
        <v>20</v>
      </c>
      <c r="D39" s="3" t="s">
        <v>48</v>
      </c>
      <c r="E39" s="3" t="s">
        <v>48</v>
      </c>
      <c r="F39" s="3">
        <v>8</v>
      </c>
      <c r="G39" s="3" t="s">
        <v>48</v>
      </c>
      <c r="H39" s="3">
        <v>1</v>
      </c>
      <c r="I39" s="3" t="s">
        <v>48</v>
      </c>
      <c r="J39" s="60">
        <f t="shared" si="3"/>
        <v>9</v>
      </c>
      <c r="K39" s="49">
        <v>0</v>
      </c>
      <c r="L39" s="10">
        <f t="shared" si="4"/>
        <v>0</v>
      </c>
    </row>
    <row r="40" spans="1:12" x14ac:dyDescent="0.3">
      <c r="A40" s="16">
        <v>23</v>
      </c>
      <c r="B40" s="1" t="s">
        <v>33</v>
      </c>
      <c r="C40" s="29" t="s">
        <v>20</v>
      </c>
      <c r="D40" s="3" t="s">
        <v>48</v>
      </c>
      <c r="E40" s="3">
        <v>20</v>
      </c>
      <c r="F40" s="3">
        <v>8</v>
      </c>
      <c r="G40" s="3" t="s">
        <v>48</v>
      </c>
      <c r="H40" s="3">
        <v>2</v>
      </c>
      <c r="I40" s="3">
        <v>10</v>
      </c>
      <c r="J40" s="60">
        <f t="shared" si="3"/>
        <v>40</v>
      </c>
      <c r="K40" s="49">
        <v>0</v>
      </c>
      <c r="L40" s="10">
        <f t="shared" si="4"/>
        <v>0</v>
      </c>
    </row>
    <row r="41" spans="1:12" x14ac:dyDescent="0.3">
      <c r="A41" s="16">
        <v>24</v>
      </c>
      <c r="B41" s="1" t="s">
        <v>5</v>
      </c>
      <c r="C41" s="29" t="s">
        <v>20</v>
      </c>
      <c r="D41" s="3">
        <v>1</v>
      </c>
      <c r="E41" s="3">
        <v>20</v>
      </c>
      <c r="F41" s="3">
        <v>2</v>
      </c>
      <c r="G41" s="3" t="s">
        <v>48</v>
      </c>
      <c r="H41" s="3" t="s">
        <v>48</v>
      </c>
      <c r="I41" s="3">
        <v>10</v>
      </c>
      <c r="J41" s="60">
        <f t="shared" si="3"/>
        <v>33</v>
      </c>
      <c r="K41" s="49">
        <v>0</v>
      </c>
      <c r="L41" s="10">
        <f t="shared" si="4"/>
        <v>0</v>
      </c>
    </row>
    <row r="42" spans="1:12" x14ac:dyDescent="0.3">
      <c r="A42" s="17">
        <v>25</v>
      </c>
      <c r="B42" s="24" t="s">
        <v>27</v>
      </c>
      <c r="C42" s="30" t="s">
        <v>11</v>
      </c>
      <c r="D42" s="61">
        <v>4</v>
      </c>
      <c r="E42" s="61">
        <v>20</v>
      </c>
      <c r="F42" s="61">
        <v>8</v>
      </c>
      <c r="G42" s="61">
        <v>4</v>
      </c>
      <c r="H42" s="61">
        <v>8</v>
      </c>
      <c r="I42" s="61">
        <v>8</v>
      </c>
      <c r="J42" s="62">
        <f t="shared" si="3"/>
        <v>52</v>
      </c>
      <c r="K42" s="53">
        <v>0</v>
      </c>
      <c r="L42" s="11">
        <f t="shared" si="4"/>
        <v>0</v>
      </c>
    </row>
    <row r="43" spans="1:12" ht="15" thickBot="1" x14ac:dyDescent="0.35">
      <c r="B43" s="1"/>
      <c r="C43" s="3"/>
      <c r="D43" s="3"/>
      <c r="E43" s="3"/>
      <c r="F43" s="3"/>
      <c r="G43" s="3"/>
      <c r="H43" s="3"/>
      <c r="I43" s="3"/>
      <c r="J43" s="3"/>
      <c r="K43" s="57"/>
      <c r="L43" s="5"/>
    </row>
    <row r="44" spans="1:12" ht="15" thickTop="1" x14ac:dyDescent="0.3">
      <c r="A44" s="77" t="s">
        <v>49</v>
      </c>
      <c r="B44" s="77"/>
      <c r="C44" s="77"/>
      <c r="D44" s="75"/>
      <c r="E44" s="75"/>
      <c r="F44" s="75"/>
      <c r="G44" s="75"/>
      <c r="H44" s="75"/>
      <c r="I44" s="75"/>
      <c r="J44" s="75"/>
      <c r="K44" s="77"/>
      <c r="L44" s="67">
        <f>SUM(L9:L12,L16:L22,L26:L28,L32:L42)</f>
        <v>0</v>
      </c>
    </row>
    <row r="45" spans="1:12" x14ac:dyDescent="0.3">
      <c r="A45" s="38"/>
      <c r="B45" s="38"/>
      <c r="C45" s="38"/>
      <c r="D45" s="39"/>
      <c r="E45" s="39"/>
      <c r="F45" s="39"/>
      <c r="G45" s="39"/>
      <c r="H45" s="39"/>
      <c r="I45" s="39"/>
      <c r="J45" s="39"/>
      <c r="K45" s="40"/>
      <c r="L45" s="5"/>
    </row>
    <row r="46" spans="1:12" x14ac:dyDescent="0.3">
      <c r="A46" s="76" t="s">
        <v>50</v>
      </c>
      <c r="B46" s="76"/>
      <c r="C46" s="76"/>
      <c r="D46" s="76"/>
      <c r="E46" s="33"/>
      <c r="F46" s="33"/>
      <c r="G46" s="33"/>
      <c r="H46" s="33"/>
      <c r="I46" s="63"/>
      <c r="J46" s="33"/>
      <c r="K46" s="40"/>
      <c r="L46" s="5"/>
    </row>
    <row r="47" spans="1:12" x14ac:dyDescent="0.3">
      <c r="A47" s="35"/>
      <c r="B47" s="32"/>
      <c r="C47" s="33"/>
      <c r="D47" s="33"/>
      <c r="E47" s="33"/>
      <c r="F47" s="33"/>
      <c r="G47" s="33"/>
      <c r="H47" s="33"/>
      <c r="I47" s="63"/>
      <c r="J47" s="33"/>
      <c r="K47" s="40"/>
      <c r="L47" s="5"/>
    </row>
    <row r="48" spans="1:12" x14ac:dyDescent="0.3">
      <c r="A48" s="76" t="s">
        <v>51</v>
      </c>
      <c r="B48" s="76"/>
      <c r="C48" s="76"/>
      <c r="D48" s="76"/>
      <c r="E48" s="33"/>
      <c r="F48" s="33"/>
      <c r="G48" s="33"/>
      <c r="H48" s="33"/>
      <c r="I48" s="63"/>
      <c r="J48" s="33"/>
      <c r="K48" s="40"/>
      <c r="L48" s="5"/>
    </row>
    <row r="49" spans="1:12" x14ac:dyDescent="0.3">
      <c r="A49" s="35"/>
      <c r="B49" s="32"/>
      <c r="C49" s="33"/>
      <c r="D49" s="33"/>
      <c r="E49" s="33"/>
      <c r="F49" s="33"/>
      <c r="G49" s="33"/>
      <c r="H49" s="33"/>
      <c r="I49" s="63"/>
      <c r="J49" s="33"/>
      <c r="K49" s="40"/>
      <c r="L49" s="5"/>
    </row>
    <row r="50" spans="1:12" x14ac:dyDescent="0.3">
      <c r="A50" s="35"/>
      <c r="B50" s="32"/>
      <c r="C50" s="33"/>
      <c r="D50" s="33"/>
      <c r="E50" s="33"/>
      <c r="F50" s="33"/>
      <c r="G50" s="33"/>
      <c r="H50" s="33"/>
      <c r="I50" s="63"/>
      <c r="J50" s="33"/>
      <c r="K50" s="40"/>
      <c r="L50" s="5"/>
    </row>
    <row r="51" spans="1:12" x14ac:dyDescent="0.3">
      <c r="A51" s="76" t="s">
        <v>52</v>
      </c>
      <c r="B51" s="76"/>
      <c r="C51" s="76"/>
      <c r="D51" s="76"/>
      <c r="E51" s="33"/>
      <c r="F51" s="33"/>
      <c r="G51" s="33"/>
      <c r="H51" s="33"/>
      <c r="I51" s="63"/>
      <c r="J51" s="33"/>
      <c r="K51" s="40"/>
      <c r="L51" s="5"/>
    </row>
    <row r="52" spans="1:12" x14ac:dyDescent="0.3">
      <c r="A52" s="35"/>
      <c r="B52" s="32"/>
      <c r="C52" s="33"/>
      <c r="D52" s="33"/>
      <c r="E52" s="33"/>
      <c r="F52" s="33"/>
      <c r="G52" s="33"/>
      <c r="H52" s="33"/>
      <c r="I52" s="63"/>
      <c r="J52" s="33"/>
      <c r="K52" s="40"/>
      <c r="L52" s="5"/>
    </row>
    <row r="53" spans="1:12" x14ac:dyDescent="0.3">
      <c r="B53" s="1"/>
      <c r="C53" s="3"/>
      <c r="D53" s="3"/>
      <c r="E53" s="3"/>
      <c r="F53" s="3"/>
      <c r="G53" s="3"/>
      <c r="H53" s="3"/>
      <c r="I53" s="3"/>
      <c r="J53" s="3"/>
      <c r="K53" s="57"/>
      <c r="L53" s="5"/>
    </row>
    <row r="54" spans="1:12" x14ac:dyDescent="0.3">
      <c r="B54" s="1"/>
      <c r="C54" s="3"/>
      <c r="D54" s="3"/>
      <c r="E54" s="3"/>
      <c r="F54" s="3"/>
      <c r="G54" s="3"/>
      <c r="H54" s="3"/>
      <c r="I54" s="3"/>
      <c r="J54" s="3"/>
      <c r="K54" s="57"/>
      <c r="L54" s="5"/>
    </row>
    <row r="55" spans="1:12" x14ac:dyDescent="0.3">
      <c r="B55" s="1"/>
      <c r="C55" s="3"/>
      <c r="D55" s="3"/>
      <c r="E55" s="3"/>
      <c r="F55" s="3"/>
      <c r="G55" s="3"/>
      <c r="H55" s="3"/>
      <c r="I55" s="3"/>
      <c r="J55" s="3"/>
      <c r="K55" s="57"/>
      <c r="L55" s="5"/>
    </row>
    <row r="56" spans="1:12" x14ac:dyDescent="0.3">
      <c r="B56" s="1"/>
      <c r="C56" s="3"/>
      <c r="D56" s="3"/>
      <c r="E56" s="3"/>
      <c r="F56" s="3"/>
      <c r="G56" s="3"/>
      <c r="H56" s="3"/>
      <c r="I56" s="3"/>
      <c r="J56" s="3"/>
      <c r="K56" s="57"/>
      <c r="L56" s="5"/>
    </row>
    <row r="57" spans="1:12" x14ac:dyDescent="0.3">
      <c r="B57" s="1"/>
      <c r="C57" s="3"/>
      <c r="D57" s="3"/>
      <c r="E57" s="3"/>
      <c r="F57" s="3"/>
      <c r="G57" s="3"/>
      <c r="H57" s="3"/>
      <c r="I57" s="3"/>
      <c r="J57" s="3"/>
      <c r="K57" s="57"/>
      <c r="L57" s="5"/>
    </row>
    <row r="58" spans="1:12" x14ac:dyDescent="0.3">
      <c r="B58" s="1"/>
      <c r="C58" s="3"/>
      <c r="D58" s="3"/>
      <c r="E58" s="3"/>
      <c r="F58" s="3"/>
      <c r="G58" s="3"/>
      <c r="H58" s="3"/>
      <c r="I58" s="3"/>
      <c r="J58" s="3"/>
      <c r="K58" s="57"/>
      <c r="L58" s="5"/>
    </row>
    <row r="59" spans="1:12" x14ac:dyDescent="0.3">
      <c r="B59" s="1"/>
      <c r="C59" s="3"/>
      <c r="D59" s="3"/>
      <c r="E59" s="3"/>
      <c r="F59" s="3"/>
      <c r="G59" s="3"/>
      <c r="H59" s="3"/>
      <c r="I59" s="3"/>
      <c r="J59" s="3"/>
      <c r="K59" s="57"/>
      <c r="L59" s="5"/>
    </row>
    <row r="60" spans="1:12" x14ac:dyDescent="0.3">
      <c r="B60" s="1"/>
      <c r="C60" s="3"/>
      <c r="D60" s="3"/>
      <c r="E60" s="3"/>
      <c r="F60" s="3"/>
      <c r="G60" s="3"/>
      <c r="H60" s="3"/>
      <c r="I60" s="3"/>
      <c r="J60" s="3"/>
      <c r="K60" s="57"/>
      <c r="L60" s="5"/>
    </row>
    <row r="61" spans="1:12" x14ac:dyDescent="0.3">
      <c r="B61" s="1"/>
      <c r="C61" s="3"/>
      <c r="D61" s="3"/>
      <c r="E61" s="3"/>
      <c r="F61" s="3"/>
      <c r="G61" s="3"/>
      <c r="H61" s="3"/>
      <c r="I61" s="3"/>
      <c r="J61" s="3"/>
      <c r="K61" s="57"/>
      <c r="L61" s="5"/>
    </row>
    <row r="62" spans="1:12" x14ac:dyDescent="0.3">
      <c r="B62" s="1"/>
      <c r="C62" s="3"/>
      <c r="D62" s="3"/>
      <c r="E62" s="3"/>
      <c r="F62" s="3"/>
      <c r="G62" s="3"/>
      <c r="H62" s="3"/>
      <c r="I62" s="3"/>
      <c r="J62" s="3"/>
      <c r="K62" s="57"/>
      <c r="L62" s="5"/>
    </row>
    <row r="63" spans="1:12" x14ac:dyDescent="0.3">
      <c r="B63" s="1"/>
      <c r="C63" s="3"/>
      <c r="D63" s="3"/>
      <c r="E63" s="3"/>
      <c r="F63" s="3"/>
      <c r="G63" s="3"/>
      <c r="H63" s="3"/>
      <c r="I63" s="3"/>
      <c r="J63" s="3"/>
      <c r="K63" s="57"/>
      <c r="L63" s="5"/>
    </row>
    <row r="64" spans="1:12" x14ac:dyDescent="0.3">
      <c r="B64" s="1"/>
      <c r="C64" s="3"/>
      <c r="D64" s="3"/>
      <c r="E64" s="3"/>
      <c r="F64" s="3"/>
      <c r="G64" s="3"/>
      <c r="H64" s="3"/>
      <c r="I64" s="3"/>
      <c r="J64" s="3"/>
      <c r="K64" s="57"/>
      <c r="L64" s="5"/>
    </row>
    <row r="65" spans="2:12" x14ac:dyDescent="0.3">
      <c r="B65" s="1"/>
      <c r="C65" s="3"/>
      <c r="D65" s="3"/>
      <c r="E65" s="3"/>
      <c r="F65" s="3"/>
      <c r="G65" s="3"/>
      <c r="H65" s="3"/>
      <c r="I65" s="3"/>
      <c r="J65" s="3"/>
      <c r="K65" s="57"/>
      <c r="L65" s="5"/>
    </row>
    <row r="66" spans="2:12" x14ac:dyDescent="0.3">
      <c r="B66" s="1"/>
      <c r="C66" s="3"/>
      <c r="D66" s="3"/>
      <c r="E66" s="3"/>
      <c r="F66" s="3"/>
      <c r="G66" s="3"/>
      <c r="H66" s="3"/>
      <c r="I66" s="3"/>
      <c r="J66" s="3"/>
      <c r="K66" s="57"/>
      <c r="L66" s="5"/>
    </row>
    <row r="67" spans="2:12" x14ac:dyDescent="0.3">
      <c r="B67" s="1"/>
      <c r="C67" s="3"/>
      <c r="D67" s="3"/>
      <c r="E67" s="3"/>
      <c r="F67" s="3"/>
      <c r="G67" s="3"/>
      <c r="H67" s="3"/>
      <c r="I67" s="3"/>
      <c r="J67" s="3"/>
      <c r="K67" s="57"/>
      <c r="L67" s="5"/>
    </row>
    <row r="68" spans="2:12" x14ac:dyDescent="0.3">
      <c r="B68" s="1"/>
      <c r="C68" s="3"/>
      <c r="D68" s="3"/>
      <c r="E68" s="3"/>
      <c r="F68" s="3"/>
      <c r="G68" s="3"/>
      <c r="H68" s="3"/>
      <c r="I68" s="3"/>
      <c r="J68" s="3"/>
      <c r="K68" s="57"/>
      <c r="L68" s="5"/>
    </row>
    <row r="69" spans="2:12" x14ac:dyDescent="0.3">
      <c r="B69" s="1"/>
      <c r="C69" s="3"/>
      <c r="D69" s="3"/>
      <c r="E69" s="3"/>
      <c r="F69" s="3"/>
      <c r="G69" s="3"/>
      <c r="H69" s="3"/>
      <c r="I69" s="3"/>
      <c r="J69" s="3"/>
      <c r="K69" s="57"/>
      <c r="L69" s="5"/>
    </row>
    <row r="70" spans="2:12" x14ac:dyDescent="0.3">
      <c r="B70" s="1"/>
      <c r="C70" s="3"/>
      <c r="D70" s="3"/>
      <c r="E70" s="3"/>
      <c r="F70" s="3"/>
      <c r="G70" s="3"/>
      <c r="H70" s="3"/>
      <c r="I70" s="3"/>
      <c r="J70" s="3"/>
      <c r="K70" s="57"/>
      <c r="L70" s="5"/>
    </row>
    <row r="71" spans="2:12" x14ac:dyDescent="0.3">
      <c r="B71" s="1"/>
      <c r="C71" s="3"/>
      <c r="D71" s="3"/>
      <c r="E71" s="3"/>
      <c r="F71" s="3"/>
      <c r="G71" s="3"/>
      <c r="H71" s="3"/>
      <c r="I71" s="3"/>
      <c r="J71" s="3"/>
      <c r="K71" s="57"/>
      <c r="L71" s="5"/>
    </row>
    <row r="72" spans="2:12" x14ac:dyDescent="0.3">
      <c r="B72" s="1"/>
      <c r="C72" s="3"/>
      <c r="D72" s="3"/>
      <c r="E72" s="3"/>
      <c r="F72" s="3"/>
      <c r="G72" s="3"/>
      <c r="H72" s="3"/>
      <c r="I72" s="3"/>
      <c r="J72" s="3"/>
      <c r="K72" s="57"/>
      <c r="L72" s="5"/>
    </row>
    <row r="73" spans="2:12" x14ac:dyDescent="0.3">
      <c r="B73" s="1"/>
      <c r="C73" s="3"/>
      <c r="D73" s="3"/>
      <c r="E73" s="3"/>
      <c r="F73" s="3"/>
      <c r="G73" s="3"/>
      <c r="H73" s="3"/>
      <c r="I73" s="3"/>
      <c r="J73" s="3"/>
      <c r="K73" s="57"/>
      <c r="L73" s="5"/>
    </row>
    <row r="74" spans="2:12" x14ac:dyDescent="0.3">
      <c r="B74" s="1"/>
      <c r="C74" s="3"/>
      <c r="D74" s="3"/>
      <c r="E74" s="3"/>
      <c r="F74" s="3"/>
      <c r="G74" s="3"/>
      <c r="H74" s="3"/>
      <c r="I74" s="3"/>
      <c r="J74" s="3"/>
      <c r="K74" s="57"/>
      <c r="L74" s="5"/>
    </row>
  </sheetData>
  <mergeCells count="10">
    <mergeCell ref="A3:L3"/>
    <mergeCell ref="A5:L5"/>
    <mergeCell ref="A46:D46"/>
    <mergeCell ref="A48:D48"/>
    <mergeCell ref="A51:D51"/>
    <mergeCell ref="A44:K44"/>
    <mergeCell ref="D7:J7"/>
    <mergeCell ref="D14:J14"/>
    <mergeCell ref="D24:J24"/>
    <mergeCell ref="D30:J30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rowBreaks count="1" manualBreakCount="1">
    <brk id="42" max="16383" man="1"/>
  </rowBreaks>
  <ignoredErrors>
    <ignoredError sqref="J19:J22 J9:J12 J16:J18 J26:J28 J32:J4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Xylem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Pellis, Andre - Xylem</dc:creator>
  <cp:lastModifiedBy>Kevin van Stee</cp:lastModifiedBy>
  <cp:lastPrinted>2024-01-02T10:54:58Z</cp:lastPrinted>
  <dcterms:created xsi:type="dcterms:W3CDTF">2021-01-18T19:07:30Z</dcterms:created>
  <dcterms:modified xsi:type="dcterms:W3CDTF">2024-02-07T11:28:42Z</dcterms:modified>
</cp:coreProperties>
</file>