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kmeul\OneDrive\Documenten\Projecten\Hogeschool Rotterdam\aanbesteding schilderwerk 2023\Stukken gereed voor publicatie jan 24\"/>
    </mc:Choice>
  </mc:AlternateContent>
  <xr:revisionPtr revIDLastSave="0" documentId="8_{C7B7231B-8614-4F12-B9A3-AADEC5CE3D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taaloverzicht" sheetId="4" r:id="rId1"/>
    <sheet name="Keuzematrix en prijzen ondergr." sheetId="1" r:id="rId2"/>
    <sheet name="Keuzematrix en prijzen schild." sheetId="2" r:id="rId3"/>
    <sheet name="Toeslagen, uurloon en materiaal" sheetId="3" r:id="rId4"/>
  </sheets>
  <definedNames>
    <definedName name="_xlnm.Print_Area" localSheetId="1">'Keuzematrix en prijzen ondergr.'!$A$1:$H$77</definedName>
    <definedName name="_xlnm.Print_Area" localSheetId="2">'Keuzematrix en prijzen schild.'!$A$1:$H$246</definedName>
    <definedName name="_xlnm.Print_Area" localSheetId="3">'Toeslagen, uurloon en materiaal'!$A$1:$G$49</definedName>
    <definedName name="_xlnm.Print_Titles" localSheetId="1">'Keuzematrix en prijzen ondergr.'!$1:$6</definedName>
    <definedName name="_xlnm.Print_Titles" localSheetId="2">'Keuzematrix en prijzen schild.'!$1:$6</definedName>
    <definedName name="arbeid">'Keuzematrix en prijzen schild.'!#REF!</definedName>
    <definedName name="hhoog">'Keuzematrix en prijzen schild.'!$G$10</definedName>
    <definedName name="hoog">'Keuzematrix en prijzen schild.'!$H$10</definedName>
    <definedName name="laag">'Keuzematrix en prijzen schild.'!#REF!</definedName>
    <definedName name="llaag">'Keuzematrix en prijzen schild.'!#REF!</definedName>
    <definedName name="loon">'Keuzematrix en prijzen schild.'!#REF!</definedName>
    <definedName name="middel">'Keuzematrix en prijzen schild.'!#REF!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3" l="1"/>
  <c r="G35" i="3" l="1"/>
  <c r="G34" i="3"/>
  <c r="G15" i="3" l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14" i="3"/>
  <c r="G48" i="3" l="1"/>
  <c r="C14" i="4" s="1"/>
  <c r="H176" i="2"/>
  <c r="H177" i="2"/>
  <c r="H178" i="2"/>
  <c r="H179" i="2"/>
  <c r="H181" i="2"/>
  <c r="H182" i="2"/>
  <c r="H183" i="2"/>
  <c r="H184" i="2"/>
  <c r="H185" i="2"/>
  <c r="H187" i="2"/>
  <c r="H189" i="2"/>
  <c r="H193" i="2"/>
  <c r="H194" i="2"/>
  <c r="H195" i="2"/>
  <c r="H196" i="2"/>
  <c r="H197" i="2"/>
  <c r="H198" i="2"/>
  <c r="H199" i="2"/>
  <c r="H200" i="2"/>
  <c r="H201" i="2"/>
  <c r="H202" i="2"/>
  <c r="H204" i="2"/>
  <c r="H205" i="2"/>
  <c r="H206" i="2"/>
  <c r="H207" i="2"/>
  <c r="H208" i="2"/>
  <c r="H209" i="2"/>
  <c r="H210" i="2"/>
  <c r="H211" i="2"/>
  <c r="H212" i="2"/>
  <c r="H213" i="2"/>
  <c r="H217" i="2"/>
  <c r="H218" i="2"/>
  <c r="H219" i="2"/>
  <c r="H220" i="2"/>
  <c r="H222" i="2"/>
  <c r="H223" i="2"/>
  <c r="H224" i="2"/>
  <c r="H225" i="2"/>
  <c r="H227" i="2"/>
  <c r="H229" i="2"/>
  <c r="H234" i="2"/>
  <c r="H235" i="2"/>
  <c r="H237" i="2"/>
  <c r="H238" i="2"/>
  <c r="H240" i="2"/>
  <c r="H242" i="2"/>
  <c r="H244" i="2"/>
  <c r="H175" i="2"/>
  <c r="H126" i="2"/>
  <c r="H127" i="2"/>
  <c r="H128" i="2"/>
  <c r="H129" i="2"/>
  <c r="H131" i="2"/>
  <c r="H132" i="2"/>
  <c r="H133" i="2"/>
  <c r="H134" i="2"/>
  <c r="H135" i="2"/>
  <c r="H137" i="2"/>
  <c r="H138" i="2"/>
  <c r="H139" i="2"/>
  <c r="H140" i="2"/>
  <c r="H141" i="2"/>
  <c r="H143" i="2"/>
  <c r="H144" i="2"/>
  <c r="H145" i="2"/>
  <c r="H146" i="2"/>
  <c r="H147" i="2"/>
  <c r="H149" i="2"/>
  <c r="H150" i="2"/>
  <c r="H151" i="2"/>
  <c r="H152" i="2"/>
  <c r="H153" i="2"/>
  <c r="H155" i="2"/>
  <c r="H156" i="2"/>
  <c r="H157" i="2"/>
  <c r="H158" i="2"/>
  <c r="H159" i="2"/>
  <c r="H161" i="2"/>
  <c r="H162" i="2"/>
  <c r="H163" i="2"/>
  <c r="H164" i="2"/>
  <c r="H165" i="2"/>
  <c r="H125" i="2"/>
  <c r="H73" i="2"/>
  <c r="H74" i="2"/>
  <c r="H75" i="2"/>
  <c r="H76" i="2"/>
  <c r="H78" i="2"/>
  <c r="H79" i="2"/>
  <c r="H80" i="2"/>
  <c r="H81" i="2"/>
  <c r="H82" i="2"/>
  <c r="H84" i="2"/>
  <c r="H85" i="2"/>
  <c r="H86" i="2"/>
  <c r="H87" i="2"/>
  <c r="H88" i="2"/>
  <c r="H90" i="2"/>
  <c r="H91" i="2"/>
  <c r="H92" i="2"/>
  <c r="H93" i="2"/>
  <c r="H94" i="2"/>
  <c r="H96" i="2"/>
  <c r="H97" i="2"/>
  <c r="H98" i="2"/>
  <c r="H99" i="2"/>
  <c r="H100" i="2"/>
  <c r="H102" i="2"/>
  <c r="H103" i="2"/>
  <c r="H104" i="2"/>
  <c r="H105" i="2"/>
  <c r="H106" i="2"/>
  <c r="H108" i="2"/>
  <c r="H109" i="2"/>
  <c r="H110" i="2"/>
  <c r="H111" i="2"/>
  <c r="H112" i="2"/>
  <c r="H114" i="2"/>
  <c r="H116" i="2"/>
  <c r="H72" i="2"/>
  <c r="H41" i="2"/>
  <c r="H42" i="2"/>
  <c r="H43" i="2"/>
  <c r="H44" i="2"/>
  <c r="H45" i="2"/>
  <c r="H47" i="2"/>
  <c r="H48" i="2"/>
  <c r="H49" i="2"/>
  <c r="H50" i="2"/>
  <c r="H51" i="2"/>
  <c r="H53" i="2"/>
  <c r="H54" i="2"/>
  <c r="H55" i="2"/>
  <c r="H56" i="2"/>
  <c r="H57" i="2"/>
  <c r="H59" i="2"/>
  <c r="H60" i="2"/>
  <c r="H61" i="2"/>
  <c r="H62" i="2"/>
  <c r="H63" i="2"/>
  <c r="H15" i="2"/>
  <c r="H16" i="2"/>
  <c r="H17" i="2"/>
  <c r="H18" i="2"/>
  <c r="H20" i="2"/>
  <c r="H21" i="2"/>
  <c r="H22" i="2"/>
  <c r="H23" i="2"/>
  <c r="H24" i="2"/>
  <c r="H26" i="2"/>
  <c r="H27" i="2"/>
  <c r="H28" i="2"/>
  <c r="H29" i="2"/>
  <c r="H30" i="2"/>
  <c r="H32" i="2"/>
  <c r="H33" i="2"/>
  <c r="H34" i="2"/>
  <c r="H35" i="2"/>
  <c r="H36" i="2"/>
  <c r="H14" i="2"/>
  <c r="H246" i="2" l="1"/>
  <c r="C12" i="4" s="1"/>
  <c r="H33" i="1"/>
  <c r="H32" i="1"/>
  <c r="H15" i="1"/>
  <c r="H17" i="1"/>
  <c r="H18" i="1"/>
  <c r="H19" i="1"/>
  <c r="H20" i="1"/>
  <c r="H21" i="1"/>
  <c r="H22" i="1"/>
  <c r="H23" i="1"/>
  <c r="H26" i="1"/>
  <c r="H27" i="1"/>
  <c r="H28" i="1"/>
  <c r="H29" i="1"/>
  <c r="H30" i="1"/>
  <c r="H39" i="1"/>
  <c r="H40" i="1"/>
  <c r="H41" i="1"/>
  <c r="H44" i="1"/>
  <c r="H45" i="1"/>
  <c r="H47" i="1"/>
  <c r="H57" i="1"/>
  <c r="H59" i="1"/>
  <c r="H61" i="1"/>
  <c r="H63" i="1"/>
  <c r="H65" i="1"/>
  <c r="H67" i="1"/>
  <c r="H68" i="1"/>
  <c r="H69" i="1"/>
  <c r="H70" i="1"/>
  <c r="H74" i="1"/>
  <c r="H75" i="1"/>
  <c r="H13" i="1"/>
  <c r="H77" i="1" l="1"/>
  <c r="C11" i="4" s="1"/>
  <c r="D13" i="4" l="1"/>
  <c r="D16" i="4"/>
</calcChain>
</file>

<file path=xl/sharedStrings.xml><?xml version="1.0" encoding="utf-8"?>
<sst xmlns="http://schemas.openxmlformats.org/spreadsheetml/2006/main" count="929" uniqueCount="292">
  <si>
    <t>Bijlage 4 Calculatieformulier en Inschrijfsom</t>
  </si>
  <si>
    <t>Projectnaam :</t>
  </si>
  <si>
    <t>Schilderwerken</t>
  </si>
  <si>
    <t>Onderwerp :</t>
  </si>
  <si>
    <t>Aanbesteding schilderwerk</t>
  </si>
  <si>
    <t>Datum :</t>
  </si>
  <si>
    <t>Versie :</t>
  </si>
  <si>
    <r>
      <rPr>
        <b/>
        <sz val="14"/>
        <color rgb="FFFF0000"/>
        <rFont val="Calibri"/>
        <family val="2"/>
        <scheme val="minor"/>
      </rPr>
      <t>Let op</t>
    </r>
    <r>
      <rPr>
        <b/>
        <sz val="14"/>
        <color theme="0"/>
        <rFont val="Calibri"/>
        <family val="2"/>
        <scheme val="minor"/>
      </rPr>
      <t>: Alle gele velden dienen per tabblad te worden ingevuld</t>
    </r>
  </si>
  <si>
    <t>Kostensoort</t>
  </si>
  <si>
    <t>Geraamde kosten</t>
  </si>
  <si>
    <t>Prijzen onderg</t>
  </si>
  <si>
    <t>Prijzen schild.</t>
  </si>
  <si>
    <t>Subtotaal schilderwerk</t>
  </si>
  <si>
    <t>Toeslagen, uurloon en klim en steigermateriaal</t>
  </si>
  <si>
    <t>Totale fictieve aanneemsom*</t>
  </si>
  <si>
    <t>Naam inschrijver</t>
  </si>
  <si>
    <t>Plaats</t>
  </si>
  <si>
    <t>Datum</t>
  </si>
  <si>
    <t>Naam rechtsgeldig ondertekenaar</t>
  </si>
  <si>
    <t>Functie rechtsgeldig ondertekenaar</t>
  </si>
  <si>
    <t>Handtekening</t>
  </si>
  <si>
    <t>* De Opdrachtnemer kan op geen enkele wijze rechten ontlenen aan de aangeleverde prijsopgaves en/of het bijbehorende uitgevraagde werk</t>
  </si>
  <si>
    <t>Prijzenblad schilderwerkzaamheden</t>
  </si>
  <si>
    <t>Prijzen exclusief BTW, klimtoeslag (indien van toepassing) en klim- en steigermaterialen.  Inclusief winst en risico, loon, milieutoestag, algemene kosten e.d.</t>
  </si>
  <si>
    <t>Handeling</t>
  </si>
  <si>
    <t>Conditie</t>
  </si>
  <si>
    <t>Maatregel</t>
  </si>
  <si>
    <t>Onderdeel</t>
  </si>
  <si>
    <t>Fictief aantal</t>
  </si>
  <si>
    <t>Eenheid</t>
  </si>
  <si>
    <t>Prijs per eenheid</t>
  </si>
  <si>
    <t>Subtotaal</t>
  </si>
  <si>
    <t>Houtwerk</t>
  </si>
  <si>
    <t>Bestaande onderdelen, hout</t>
  </si>
  <si>
    <t>Herstel scheuren</t>
  </si>
  <si>
    <t>scheuren ondergrond</t>
  </si>
  <si>
    <t>HR01</t>
  </si>
  <si>
    <t>kozijnen, ramen en deuren</t>
  </si>
  <si>
    <t>m1</t>
  </si>
  <si>
    <t>Herstel open verbindingen</t>
  </si>
  <si>
    <t>open verbinding</t>
  </si>
  <si>
    <t>HR03</t>
  </si>
  <si>
    <t>kozijnen</t>
  </si>
  <si>
    <t>stuks</t>
  </si>
  <si>
    <t>Herstel houtrot</t>
  </si>
  <si>
    <t>houtrot &lt; 75 cm3</t>
  </si>
  <si>
    <t>HR07</t>
  </si>
  <si>
    <t>houtrot &gt; 75 cm3 voor de glaslijn</t>
  </si>
  <si>
    <t>HR08</t>
  </si>
  <si>
    <t>houtrot kozijndorpel achter de glaslijn,  1 stijlstuk *</t>
  </si>
  <si>
    <t>HR09</t>
  </si>
  <si>
    <t>houtrot kozijndorpel achter de glaslijn, 2 stijlstukken *</t>
  </si>
  <si>
    <t>HR10</t>
  </si>
  <si>
    <t>houtrot kozijnstuk achter de glaslijn *</t>
  </si>
  <si>
    <t>HR12</t>
  </si>
  <si>
    <t>houtrot kozijnstijl achter de glaslijn *</t>
  </si>
  <si>
    <t>HR13</t>
  </si>
  <si>
    <t>houtrot tussendorpel kozijn achter de glaslijn *</t>
  </si>
  <si>
    <t>HR14</t>
  </si>
  <si>
    <t xml:space="preserve"> * )exclusief de- en monteren puivulling element, glas of raam/deur.</t>
  </si>
  <si>
    <t>bij houtrotschade</t>
  </si>
  <si>
    <t>HR70</t>
  </si>
  <si>
    <t>geprofileerde betimmeringen</t>
  </si>
  <si>
    <t>m2</t>
  </si>
  <si>
    <t>HR71</t>
  </si>
  <si>
    <t>panelen e.d.</t>
  </si>
  <si>
    <t>HR91</t>
  </si>
  <si>
    <t>lijsten, boeidelen e.d.</t>
  </si>
  <si>
    <t>Herstel omtrekspeling</t>
  </si>
  <si>
    <t>onvoldoende omtrekspeling sluitzijde</t>
  </si>
  <si>
    <t>HR05</t>
  </si>
  <si>
    <t>ramen en deuren</t>
  </si>
  <si>
    <t>onvoldoende omtrekspeling hang-, onder- of bovenzijde</t>
  </si>
  <si>
    <t>HR06</t>
  </si>
  <si>
    <t>Betonwerk</t>
  </si>
  <si>
    <t>Bestaande onderdelen, beton</t>
  </si>
  <si>
    <t>Herstel betonschade</t>
  </si>
  <si>
    <t>bij schade &lt; 1 dm3</t>
  </si>
  <si>
    <t>SR10</t>
  </si>
  <si>
    <t>wanden, kolommen e.d.</t>
  </si>
  <si>
    <t>bij schade &gt; 1 dm3 en &lt; 5 dm3</t>
  </si>
  <si>
    <t>bij schade &gt; 5 dm3</t>
  </si>
  <si>
    <t>Pleisterwerk</t>
  </si>
  <si>
    <t>Herstel pleisterwerk</t>
  </si>
  <si>
    <t>bij schade</t>
  </si>
  <si>
    <t>SR30</t>
  </si>
  <si>
    <t>SR105</t>
  </si>
  <si>
    <t xml:space="preserve">Herstellen naden/aansluitingen </t>
  </si>
  <si>
    <t>open naden/aansluitingen inwendige hoeken langs kozijnen e.d.</t>
  </si>
  <si>
    <t>SR110</t>
  </si>
  <si>
    <t>Beglazing</t>
  </si>
  <si>
    <t>Herstel glasafdichtingen</t>
  </si>
  <si>
    <t>bij onthechting kitvoeg</t>
  </si>
  <si>
    <t>BG01</t>
  </si>
  <si>
    <t>Herstel stopverfzomen</t>
  </si>
  <si>
    <t>bij onthechting/scheuren stoppastazoom</t>
  </si>
  <si>
    <t>BG02</t>
  </si>
  <si>
    <t>Aanbrengen neuslatten</t>
  </si>
  <si>
    <t>bij (houtrot)schade of op aanwijs</t>
  </si>
  <si>
    <t>BG04</t>
  </si>
  <si>
    <t>Vervangen glaslat</t>
  </si>
  <si>
    <t>bij (houtrot)schade</t>
  </si>
  <si>
    <t>BG05</t>
  </si>
  <si>
    <t>Herstel beglazingsprofielen</t>
  </si>
  <si>
    <t>bij open staan of op aanwijs</t>
  </si>
  <si>
    <t>BG13</t>
  </si>
  <si>
    <t>De- en monteren glas/paneel</t>
  </si>
  <si>
    <t>indien noodzakelijk bij houtrotherstel, oppervlak &lt;1 m2</t>
  </si>
  <si>
    <t>BG30</t>
  </si>
  <si>
    <t xml:space="preserve"> *bij HR09 t/m HR14</t>
  </si>
  <si>
    <t>indien noodzakelijk bij houtrotherstel, oppervlak &gt;1 m2</t>
  </si>
  <si>
    <t>De- en monteren raam/deur</t>
  </si>
  <si>
    <t>indien noodzakelijk bij houtrotherstel draairaam de- en monteren</t>
  </si>
  <si>
    <t>HR80</t>
  </si>
  <si>
    <t>ramen</t>
  </si>
  <si>
    <t>indien noodzakelijk bij houtrotherstel deur de- en monteren</t>
  </si>
  <si>
    <t>deuren</t>
  </si>
  <si>
    <t>Bestaande onderdelen, metaal</t>
  </si>
  <si>
    <t>BG03</t>
  </si>
  <si>
    <t>Subtotaal:</t>
  </si>
  <si>
    <t>fictief totaal</t>
  </si>
  <si>
    <t xml:space="preserve">Prijzenblad schilderwerkzaamheden </t>
  </si>
  <si>
    <t>Prijzen exclusief BTW, klimtoeslag en klim- en steigermaterialen (indien van toepassing).  Inclusief (verbruiks)materiaal, winst en risico, loon, milieutoeslag, algemene kosten e.d.</t>
  </si>
  <si>
    <t>Schilderwerk</t>
  </si>
  <si>
    <t>Bestaande onderdelen, hout buiten (normale bouwdelen, licht/normaal geprofileerd)</t>
  </si>
  <si>
    <t>Overschilderen eenmaal</t>
  </si>
  <si>
    <t>bij lichte verfschade, goed dekkende kleur</t>
  </si>
  <si>
    <t>HA01 en HA80</t>
  </si>
  <si>
    <t xml:space="preserve"> </t>
  </si>
  <si>
    <t>m2 (vlakvol)</t>
  </si>
  <si>
    <t>panelen, lijsten e.d.</t>
  </si>
  <si>
    <t>m2 (werkelijk oppervlak)</t>
  </si>
  <si>
    <t>Overschilderen tweemaal</t>
  </si>
  <si>
    <t>bij lichte verfschade, matig tot slecht dekkende kleur</t>
  </si>
  <si>
    <t>HA02 en HA81</t>
  </si>
  <si>
    <t>bij matige verfschade, goed tot slecht dekkende kleur</t>
  </si>
  <si>
    <t>HA03 en HA82</t>
  </si>
  <si>
    <t>Schilderen nieuw systeem</t>
  </si>
  <si>
    <t>bij sterke verfschade en/of slechte hechting</t>
  </si>
  <si>
    <t>HA04 en HA83</t>
  </si>
  <si>
    <t>Bestaande onderdelen, hout buiten (monumentale bouwdelen, sterk geprofileerd)</t>
  </si>
  <si>
    <t>Bestaande onderdelen, hout binnen  (normale bouwdelen, licht/normaal geprofileerd)</t>
  </si>
  <si>
    <t>HA101</t>
  </si>
  <si>
    <t>bij lichte tot matige verfschade, matig tot slecht dekkende kleur</t>
  </si>
  <si>
    <t>HA102</t>
  </si>
  <si>
    <t>panelen, lijsten, plinten e.d.</t>
  </si>
  <si>
    <t>Beitsen eenmaal</t>
  </si>
  <si>
    <t>bij lichte schade</t>
  </si>
  <si>
    <t>HA181</t>
  </si>
  <si>
    <t>Beitsen tweemaal</t>
  </si>
  <si>
    <t>bij lichte tot matige schade</t>
  </si>
  <si>
    <t>HA182</t>
  </si>
  <si>
    <t>Lakken eenmaal</t>
  </si>
  <si>
    <t>HA191</t>
  </si>
  <si>
    <t>Lakken tweemaal</t>
  </si>
  <si>
    <t>bij matige schade</t>
  </si>
  <si>
    <t>HA192</t>
  </si>
  <si>
    <t>panelen, lijsten, leuningen, plinten e.d.</t>
  </si>
  <si>
    <t>Lakken driemaal</t>
  </si>
  <si>
    <t>bij sterke schade</t>
  </si>
  <si>
    <t>HA194</t>
  </si>
  <si>
    <t>bij matige schade, geen of beperkt doorgesleten laklagen</t>
  </si>
  <si>
    <t>HA292</t>
  </si>
  <si>
    <t>traptreden, bordessen e.d.</t>
  </si>
  <si>
    <t>bij sterke verfschade, matig tot sterk doorgesleten laklagen</t>
  </si>
  <si>
    <t>HA294</t>
  </si>
  <si>
    <t>Bestaande onderdelen, hout binnen  (monumentale bouwdelen, sterk geprofileerd)</t>
  </si>
  <si>
    <t>Bestaande onderdelen, metaal buiten</t>
  </si>
  <si>
    <t>bij lichte verfschade en corrosie, goed dekkende kleur</t>
  </si>
  <si>
    <t>MA01</t>
  </si>
  <si>
    <t>panelen, lijsten, waterslagen e.d.</t>
  </si>
  <si>
    <t>bij matige verfschade en corrosie, matig tot slecht dekkende kleur</t>
  </si>
  <si>
    <t>MA02</t>
  </si>
  <si>
    <t>bij lichte verfschade en corrosie</t>
  </si>
  <si>
    <t>MA20</t>
  </si>
  <si>
    <t>hekken</t>
  </si>
  <si>
    <t>bij matige verfschade en corrosie</t>
  </si>
  <si>
    <t>MA22</t>
  </si>
  <si>
    <t>Bestaande onderdelen, metaal binnen</t>
  </si>
  <si>
    <t>bij lichte verfschade en corrosie en goed dekkende kleur</t>
  </si>
  <si>
    <t>MA101</t>
  </si>
  <si>
    <t>(lift)deuren, platen/panelen e.d</t>
  </si>
  <si>
    <t>leidingen, buizen, leuningen e.d. Ǿ &lt;25 mm</t>
  </si>
  <si>
    <t>leidingen, buizen, leuningen e.d. Ǿ &gt;25 mm en Ǿ &lt;50 mm</t>
  </si>
  <si>
    <t>plaatradiatoren (enkele plaat)</t>
  </si>
  <si>
    <t>plaatradiatoren (dubbele plaat)</t>
  </si>
  <si>
    <t>ribradiatoren</t>
  </si>
  <si>
    <t>IPE-profielen, spanten, trapbomen e.d. ontwikkeld &lt;30 cm</t>
  </si>
  <si>
    <t>IPE-profielen, spanten, trapbomen e.d. ontwikkeld &gt;30 cm</t>
  </si>
  <si>
    <t>bij matige verfschade en corrosie en/of matig tot slecht dekkende kleur</t>
  </si>
  <si>
    <t>MA102</t>
  </si>
  <si>
    <t>Bestaande onderdelen, steenachtig buiten</t>
  </si>
  <si>
    <t>bij lichte verfschade en goed dekkende kleur</t>
  </si>
  <si>
    <t>SA01</t>
  </si>
  <si>
    <t>lateien, gevelbanden e.d., ontwikkeld &lt; 30 cm</t>
  </si>
  <si>
    <t>lateien, gevelbanden e.d., ontwikkeld &gt; 30 cm</t>
  </si>
  <si>
    <t>wanden, kolommen e.d. (gladde ondergrond)</t>
  </si>
  <si>
    <t>wanden, kolommen e.d. (ruwe ondergrond)</t>
  </si>
  <si>
    <t>bij matige verfschade en/of matig tot slecht dekkende kleur</t>
  </si>
  <si>
    <t>SA02</t>
  </si>
  <si>
    <t>SA51</t>
  </si>
  <si>
    <t>wanden buitengevelisolatie</t>
  </si>
  <si>
    <t>SA52</t>
  </si>
  <si>
    <t>Bestaande onderdelen, steenachtig binnen</t>
  </si>
  <si>
    <t>SA101</t>
  </si>
  <si>
    <t>wanden, plafonds e.d. (gladde ondergrond)</t>
  </si>
  <si>
    <t>wanden, plafonds e.d. (ruwe ondergrond)</t>
  </si>
  <si>
    <t>SA102</t>
  </si>
  <si>
    <t>Aanbrengen glasweefsel en overschilderen</t>
  </si>
  <si>
    <t>bij matige tot sterke schade glasweefsel</t>
  </si>
  <si>
    <t>SA111</t>
  </si>
  <si>
    <t>Opnieuw aanbrengen spack</t>
  </si>
  <si>
    <t xml:space="preserve">bij matige tot sterke verfschade </t>
  </si>
  <si>
    <t>SA112</t>
  </si>
  <si>
    <t>Afwerklaag muurverf</t>
  </si>
  <si>
    <t>op aanwijs in lokalen en verkeersruimtes</t>
  </si>
  <si>
    <t>SA150</t>
  </si>
  <si>
    <t>Fictief totaal</t>
  </si>
  <si>
    <t>Prijzenblad toeslagen</t>
  </si>
  <si>
    <t>Prijzen  exclusief BTW</t>
  </si>
  <si>
    <t>Omschrijving</t>
  </si>
  <si>
    <t>Code</t>
  </si>
  <si>
    <t>Specificatie</t>
  </si>
  <si>
    <t>Klim- en steigermaterialen</t>
  </si>
  <si>
    <t>Rolsteiger hoogte 6 x 3 meter (hoogte x breedte)</t>
  </si>
  <si>
    <t>SB001-a</t>
  </si>
  <si>
    <t>huur</t>
  </si>
  <si>
    <r>
      <rPr>
        <b/>
        <u val="singleAccounting"/>
        <sz val="9"/>
        <rFont val="Arial"/>
        <family val="2"/>
      </rPr>
      <t>niet</t>
    </r>
    <r>
      <rPr>
        <sz val="9"/>
        <rFont val="Arial"/>
        <family val="2"/>
      </rPr>
      <t xml:space="preserve"> verrekenbaar (werkhoogte t/m 8 meter dient opgenomen te zijn in eenheidsprijs)</t>
    </r>
  </si>
  <si>
    <t>SB001-b</t>
  </si>
  <si>
    <t>montage/demontage</t>
  </si>
  <si>
    <t>SB001-c</t>
  </si>
  <si>
    <t>transportkosten</t>
  </si>
  <si>
    <t>Rolsteiger hoogte 9 x 3 meter (hoogte x breedte)</t>
  </si>
  <si>
    <t>SB002-a</t>
  </si>
  <si>
    <t>week</t>
  </si>
  <si>
    <t>SB002-b</t>
  </si>
  <si>
    <t>SB002-c</t>
  </si>
  <si>
    <t>rit</t>
  </si>
  <si>
    <t>Rolsteiger hoogte 12 x 3 meter (hoogte x breedte)</t>
  </si>
  <si>
    <t>SB003-a</t>
  </si>
  <si>
    <t>SB003-b</t>
  </si>
  <si>
    <t>SB003-c</t>
  </si>
  <si>
    <t>Schaarhoogwerker tot 12 meter hoogte</t>
  </si>
  <si>
    <t>SB015-a</t>
  </si>
  <si>
    <t>Schaarhoogwerker tot 18 meter hoogte</t>
  </si>
  <si>
    <t>SB015-b</t>
  </si>
  <si>
    <t>Schaarhoogwerker tot 21 meter hoogte</t>
  </si>
  <si>
    <t>SB015-c</t>
  </si>
  <si>
    <t>Schaarhoogwerker</t>
  </si>
  <si>
    <t>SB015-d</t>
  </si>
  <si>
    <t>transport</t>
  </si>
  <si>
    <t>Zelfrijdende (knik) telescoophoogwerker tot 14 meter hoogte</t>
  </si>
  <si>
    <t>SB016-a</t>
  </si>
  <si>
    <t>Zelfrijdende (knik) telescoophoogwerker tot 20 meter hoogte</t>
  </si>
  <si>
    <t>SB016-b</t>
  </si>
  <si>
    <t>Zelfrijdende (knik) telescoophoogwerker tot 28 meter hoogte</t>
  </si>
  <si>
    <t>SB016-c</t>
  </si>
  <si>
    <t>Zelfrijdende (knik) telescoophoogwerker</t>
  </si>
  <si>
    <t>SB016-d</t>
  </si>
  <si>
    <t>Rijplaten</t>
  </si>
  <si>
    <t>SB105</t>
  </si>
  <si>
    <t>huur per 6 stuks</t>
  </si>
  <si>
    <t>Schilderwerk op regie</t>
  </si>
  <si>
    <t>Schilderwerk op regie, prijs per uur (all-in tarief conform PvE Paragraaf 4.2) inclusief materialen (verrekentarief conform voorwaarden PvE Hoofdstuk 2)</t>
  </si>
  <si>
    <t>omzet/opdracht &lt; € 2.500,-- excl. BTW. Bij dit onderdeel is alleen de inzet van de schilderdiscipline verrekenbaar. Tarief dient inclusief overhead te zijn.</t>
  </si>
  <si>
    <t>all-in uurtarief allround schilder</t>
  </si>
  <si>
    <t>Toeslagen</t>
  </si>
  <si>
    <t>Materiaal toeslag (conform &amp; 4.3 van het PvE)</t>
  </si>
  <si>
    <t>percentage</t>
  </si>
  <si>
    <t>Werk derden  (conform &amp; 4.4 van het PvE)</t>
  </si>
  <si>
    <t>Klimtoeslagen</t>
  </si>
  <si>
    <t>Tot 6 meter hoogte</t>
  </si>
  <si>
    <t>SK001-a</t>
  </si>
  <si>
    <t>toeslag over arbeidsloon</t>
  </si>
  <si>
    <r>
      <rPr>
        <b/>
        <sz val="9"/>
        <rFont val="Arial"/>
        <family val="2"/>
      </rPr>
      <t>niet verrekenbaar</t>
    </r>
    <r>
      <rPr>
        <sz val="9"/>
        <rFont val="Arial"/>
        <family val="2"/>
      </rPr>
      <t xml:space="preserve"> (werkhoogte t/m 8 meter dient opgenomen te zijn in eenheidsprijs)</t>
    </r>
  </si>
  <si>
    <t>%</t>
  </si>
  <si>
    <t>Tot 9 meter hoogte</t>
  </si>
  <si>
    <t>SK001-b</t>
  </si>
  <si>
    <t>Vast percentage van 9%</t>
  </si>
  <si>
    <t>Tot 12 meter hoogte</t>
  </si>
  <si>
    <t>SK001-c</t>
  </si>
  <si>
    <t>Tot 15 meter hoogte</t>
  </si>
  <si>
    <t>SK001-d</t>
  </si>
  <si>
    <t>Tot 18 meter hoogte</t>
  </si>
  <si>
    <t>SK001-e</t>
  </si>
  <si>
    <t>Tot 21 meter hoogte</t>
  </si>
  <si>
    <t>SK001-f</t>
  </si>
  <si>
    <t>Tot 24 meter hoogte</t>
  </si>
  <si>
    <t>SK001-g</t>
  </si>
  <si>
    <t>Tot 27 meter hoogte</t>
  </si>
  <si>
    <t>SK001-h</t>
  </si>
  <si>
    <t>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</si>
</sst>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0000000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</font>
    <font>
      <sz val="16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sz val="9"/>
      <color indexed="22"/>
      <name val="Arial"/>
      <family val="2"/>
    </font>
    <font>
      <b/>
      <sz val="10"/>
      <color rgb="FF840056"/>
      <name val="Arial"/>
      <family val="2"/>
    </font>
    <font>
      <sz val="10"/>
      <color indexed="8"/>
      <name val="Arial"/>
      <family val="2"/>
    </font>
    <font>
      <sz val="9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 tint="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 val="singleAccounting"/>
      <sz val="9"/>
      <name val="Arial"/>
      <family val="2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hair">
        <color theme="1"/>
      </left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dotted">
        <color theme="1"/>
      </right>
      <top style="thin">
        <color theme="1"/>
      </top>
      <bottom style="hair">
        <color theme="1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hair">
        <color theme="1"/>
      </bottom>
      <diagonal/>
    </border>
    <border>
      <left style="thin">
        <color theme="1"/>
      </left>
      <right style="dotted">
        <color theme="1"/>
      </right>
      <top style="hair">
        <color theme="1"/>
      </top>
      <bottom style="hair">
        <color theme="1"/>
      </bottom>
      <diagonal/>
    </border>
    <border>
      <left style="dotted">
        <color theme="1"/>
      </left>
      <right style="dotted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dotted">
        <color theme="1"/>
      </right>
      <top style="hair">
        <color theme="1"/>
      </top>
      <bottom style="thin">
        <color theme="1"/>
      </bottom>
      <diagonal/>
    </border>
    <border>
      <left style="dotted">
        <color theme="1"/>
      </left>
      <right style="dotted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dotted">
        <color theme="1"/>
      </left>
      <right style="dotted">
        <color theme="1"/>
      </right>
      <top style="hair">
        <color theme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9" fillId="0" borderId="0" xfId="0" applyNumberFormat="1" applyFont="1" applyAlignment="1">
      <alignment vertical="center"/>
    </xf>
    <xf numFmtId="164" fontId="4" fillId="0" borderId="0" xfId="2" applyFont="1" applyAlignment="1">
      <alignment vertical="center"/>
    </xf>
    <xf numFmtId="164" fontId="4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9" fillId="2" borderId="11" xfId="0" applyFont="1" applyFill="1" applyBorder="1" applyAlignment="1">
      <alignment vertical="center"/>
    </xf>
    <xf numFmtId="0" fontId="9" fillId="2" borderId="12" xfId="0" applyFont="1" applyFill="1" applyBorder="1" applyAlignment="1">
      <alignment vertical="center"/>
    </xf>
    <xf numFmtId="9" fontId="15" fillId="2" borderId="12" xfId="0" applyNumberFormat="1" applyFont="1" applyFill="1" applyBorder="1" applyAlignment="1">
      <alignment vertical="center"/>
    </xf>
    <xf numFmtId="9" fontId="15" fillId="2" borderId="12" xfId="1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164" fontId="9" fillId="2" borderId="12" xfId="0" applyNumberFormat="1" applyFont="1" applyFill="1" applyBorder="1" applyAlignment="1">
      <alignment vertical="center"/>
    </xf>
    <xf numFmtId="0" fontId="9" fillId="2" borderId="12" xfId="0" quotePrefix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0" fontId="16" fillId="2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center"/>
    </xf>
    <xf numFmtId="0" fontId="16" fillId="2" borderId="10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vertical="center"/>
    </xf>
    <xf numFmtId="0" fontId="9" fillId="2" borderId="15" xfId="0" applyFont="1" applyFill="1" applyBorder="1" applyAlignment="1">
      <alignment vertical="center"/>
    </xf>
    <xf numFmtId="0" fontId="11" fillId="2" borderId="15" xfId="0" applyFont="1" applyFill="1" applyBorder="1" applyAlignment="1">
      <alignment vertical="center"/>
    </xf>
    <xf numFmtId="0" fontId="16" fillId="2" borderId="16" xfId="0" applyFont="1" applyFill="1" applyBorder="1" applyAlignment="1">
      <alignment vertical="center"/>
    </xf>
    <xf numFmtId="0" fontId="16" fillId="2" borderId="17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9" fillId="2" borderId="19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11" fillId="2" borderId="21" xfId="0" applyFont="1" applyFill="1" applyBorder="1" applyAlignment="1">
      <alignment vertical="center"/>
    </xf>
    <xf numFmtId="0" fontId="9" fillId="2" borderId="22" xfId="0" applyFont="1" applyFill="1" applyBorder="1" applyAlignment="1">
      <alignment vertical="center"/>
    </xf>
    <xf numFmtId="0" fontId="11" fillId="2" borderId="22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10" fillId="2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13" fillId="2" borderId="21" xfId="0" applyFont="1" applyFill="1" applyBorder="1" applyAlignment="1">
      <alignment vertical="center"/>
    </xf>
    <xf numFmtId="0" fontId="16" fillId="2" borderId="25" xfId="0" applyFont="1" applyFill="1" applyBorder="1" applyAlignment="1">
      <alignment vertical="center"/>
    </xf>
    <xf numFmtId="0" fontId="16" fillId="2" borderId="26" xfId="0" applyFont="1" applyFill="1" applyBorder="1" applyAlignment="1">
      <alignment vertical="center"/>
    </xf>
    <xf numFmtId="0" fontId="16" fillId="2" borderId="25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vertical="center"/>
    </xf>
    <xf numFmtId="9" fontId="9" fillId="2" borderId="6" xfId="0" applyNumberFormat="1" applyFont="1" applyFill="1" applyBorder="1" applyAlignment="1">
      <alignment vertical="center"/>
    </xf>
    <xf numFmtId="0" fontId="6" fillId="2" borderId="4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vertical="center"/>
    </xf>
    <xf numFmtId="164" fontId="9" fillId="2" borderId="6" xfId="0" applyNumberFormat="1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vertical="center"/>
    </xf>
    <xf numFmtId="0" fontId="10" fillId="2" borderId="27" xfId="0" applyFont="1" applyFill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9" fillId="0" borderId="22" xfId="0" quotePrefix="1" applyFont="1" applyBorder="1" applyAlignment="1">
      <alignment vertical="center"/>
    </xf>
    <xf numFmtId="0" fontId="9" fillId="0" borderId="21" xfId="0" applyFont="1" applyBorder="1" applyAlignment="1">
      <alignment vertical="center" wrapText="1"/>
    </xf>
    <xf numFmtId="0" fontId="13" fillId="2" borderId="28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vertical="center"/>
    </xf>
    <xf numFmtId="0" fontId="9" fillId="2" borderId="29" xfId="0" applyFont="1" applyFill="1" applyBorder="1" applyAlignment="1">
      <alignment vertical="center"/>
    </xf>
    <xf numFmtId="0" fontId="9" fillId="2" borderId="31" xfId="0" applyFont="1" applyFill="1" applyBorder="1" applyAlignment="1">
      <alignment horizontal="left" vertical="center"/>
    </xf>
    <xf numFmtId="0" fontId="9" fillId="2" borderId="32" xfId="0" applyFont="1" applyFill="1" applyBorder="1" applyAlignment="1">
      <alignment vertical="center"/>
    </xf>
    <xf numFmtId="0" fontId="9" fillId="2" borderId="33" xfId="0" applyFont="1" applyFill="1" applyBorder="1" applyAlignment="1">
      <alignment vertical="center"/>
    </xf>
    <xf numFmtId="0" fontId="9" fillId="2" borderId="34" xfId="0" applyFont="1" applyFill="1" applyBorder="1" applyAlignment="1">
      <alignment vertical="center"/>
    </xf>
    <xf numFmtId="0" fontId="9" fillId="2" borderId="35" xfId="0" applyFont="1" applyFill="1" applyBorder="1" applyAlignment="1">
      <alignment vertical="center"/>
    </xf>
    <xf numFmtId="0" fontId="9" fillId="2" borderId="36" xfId="0" applyFont="1" applyFill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44" fontId="16" fillId="2" borderId="25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top" wrapText="1" shrinkToFit="1"/>
    </xf>
    <xf numFmtId="44" fontId="9" fillId="2" borderId="12" xfId="0" applyNumberFormat="1" applyFont="1" applyFill="1" applyBorder="1" applyAlignment="1">
      <alignment vertical="center"/>
    </xf>
    <xf numFmtId="0" fontId="9" fillId="2" borderId="40" xfId="0" applyFont="1" applyFill="1" applyBorder="1" applyAlignment="1">
      <alignment vertical="center"/>
    </xf>
    <xf numFmtId="164" fontId="9" fillId="2" borderId="6" xfId="0" applyNumberFormat="1" applyFont="1" applyFill="1" applyBorder="1" applyAlignment="1">
      <alignment vertical="center" wrapText="1"/>
    </xf>
    <xf numFmtId="164" fontId="9" fillId="2" borderId="6" xfId="0" applyNumberFormat="1" applyFont="1" applyFill="1" applyBorder="1" applyAlignment="1">
      <alignment horizontal="right" vertical="center"/>
    </xf>
    <xf numFmtId="44" fontId="17" fillId="2" borderId="12" xfId="0" applyNumberFormat="1" applyFont="1" applyFill="1" applyBorder="1" applyAlignment="1">
      <alignment horizontal="center" vertical="center"/>
    </xf>
    <xf numFmtId="164" fontId="6" fillId="0" borderId="0" xfId="2" applyFont="1" applyAlignment="1">
      <alignment vertical="center"/>
    </xf>
    <xf numFmtId="164" fontId="11" fillId="2" borderId="6" xfId="0" applyNumberFormat="1" applyFont="1" applyFill="1" applyBorder="1" applyAlignment="1">
      <alignment vertical="center"/>
    </xf>
    <xf numFmtId="0" fontId="17" fillId="2" borderId="12" xfId="0" applyFont="1" applyFill="1" applyBorder="1" applyAlignment="1">
      <alignment vertical="center" wrapText="1"/>
    </xf>
    <xf numFmtId="0" fontId="21" fillId="0" borderId="0" xfId="0" applyFont="1"/>
    <xf numFmtId="0" fontId="22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1" fillId="0" borderId="0" xfId="0" applyNumberFormat="1" applyFont="1" applyAlignment="1">
      <alignment horizontal="left"/>
    </xf>
    <xf numFmtId="0" fontId="29" fillId="0" borderId="0" xfId="0" applyFont="1" applyAlignment="1">
      <alignment horizontal="left"/>
    </xf>
    <xf numFmtId="0" fontId="23" fillId="3" borderId="0" xfId="0" applyFont="1" applyFill="1" applyAlignment="1">
      <alignment horizontal="left"/>
    </xf>
    <xf numFmtId="0" fontId="19" fillId="4" borderId="37" xfId="0" applyFont="1" applyFill="1" applyBorder="1" applyAlignment="1">
      <alignment horizontal="center" vertical="center"/>
    </xf>
    <xf numFmtId="0" fontId="0" fillId="0" borderId="38" xfId="0" applyBorder="1"/>
    <xf numFmtId="44" fontId="0" fillId="0" borderId="38" xfId="0" applyNumberFormat="1" applyBorder="1"/>
    <xf numFmtId="164" fontId="0" fillId="0" borderId="38" xfId="2" applyFont="1" applyBorder="1" applyProtection="1"/>
    <xf numFmtId="0" fontId="25" fillId="0" borderId="38" xfId="0" applyFont="1" applyBorder="1"/>
    <xf numFmtId="0" fontId="26" fillId="0" borderId="38" xfId="0" applyFont="1" applyBorder="1"/>
    <xf numFmtId="44" fontId="25" fillId="0" borderId="0" xfId="0" applyNumberFormat="1" applyFont="1"/>
    <xf numFmtId="0" fontId="7" fillId="0" borderId="38" xfId="0" applyFont="1" applyBorder="1"/>
    <xf numFmtId="0" fontId="27" fillId="0" borderId="39" xfId="0" applyFont="1" applyBorder="1"/>
    <xf numFmtId="44" fontId="27" fillId="0" borderId="39" xfId="0" applyNumberFormat="1" applyFont="1" applyBorder="1"/>
    <xf numFmtId="0" fontId="19" fillId="4" borderId="37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/>
    <xf numFmtId="44" fontId="9" fillId="3" borderId="34" xfId="0" applyNumberFormat="1" applyFont="1" applyFill="1" applyBorder="1" applyAlignment="1" applyProtection="1">
      <alignment vertical="center"/>
      <protection locked="0"/>
    </xf>
    <xf numFmtId="44" fontId="9" fillId="3" borderId="0" xfId="0" applyNumberFormat="1" applyFont="1" applyFill="1" applyAlignment="1" applyProtection="1">
      <alignment vertical="center"/>
      <protection locked="0"/>
    </xf>
    <xf numFmtId="44" fontId="9" fillId="3" borderId="35" xfId="0" applyNumberFormat="1" applyFont="1" applyFill="1" applyBorder="1" applyAlignment="1" applyProtection="1">
      <alignment vertical="center"/>
      <protection locked="0"/>
    </xf>
    <xf numFmtId="164" fontId="9" fillId="3" borderId="12" xfId="0" applyNumberFormat="1" applyFont="1" applyFill="1" applyBorder="1" applyAlignment="1" applyProtection="1">
      <alignment vertical="center"/>
      <protection locked="0"/>
    </xf>
    <xf numFmtId="164" fontId="9" fillId="3" borderId="34" xfId="2" applyFont="1" applyFill="1" applyBorder="1" applyAlignment="1" applyProtection="1">
      <alignment vertical="center"/>
      <protection locked="0"/>
    </xf>
    <xf numFmtId="9" fontId="21" fillId="3" borderId="43" xfId="1" applyFont="1" applyFill="1" applyBorder="1" applyAlignment="1" applyProtection="1">
      <alignment horizontal="right"/>
      <protection locked="0"/>
    </xf>
    <xf numFmtId="0" fontId="0" fillId="3" borderId="38" xfId="0" applyFill="1" applyBorder="1" applyAlignment="1" applyProtection="1">
      <alignment horizontal="left" vertical="center"/>
      <protection locked="0"/>
    </xf>
    <xf numFmtId="0" fontId="20" fillId="0" borderId="0" xfId="0" applyFont="1" applyAlignment="1">
      <alignment horizontal="left"/>
    </xf>
    <xf numFmtId="0" fontId="7" fillId="3" borderId="38" xfId="0" applyFont="1" applyFill="1" applyBorder="1" applyAlignment="1" applyProtection="1">
      <alignment horizontal="left" vertical="center"/>
      <protection locked="0"/>
    </xf>
    <xf numFmtId="164" fontId="9" fillId="2" borderId="41" xfId="0" applyNumberFormat="1" applyFont="1" applyFill="1" applyBorder="1" applyAlignment="1">
      <alignment vertical="center" wrapText="1"/>
    </xf>
    <xf numFmtId="0" fontId="0" fillId="0" borderId="42" xfId="0" applyBorder="1" applyAlignment="1">
      <alignment vertical="center"/>
    </xf>
    <xf numFmtId="0" fontId="0" fillId="0" borderId="30" xfId="0" applyBorder="1" applyAlignment="1">
      <alignment vertical="center"/>
    </xf>
  </cellXfs>
  <cellStyles count="8">
    <cellStyle name="Komma 2" xfId="5" xr:uid="{00000000-0005-0000-0000-00002F000000}"/>
    <cellStyle name="Procent" xfId="1" builtinId="5"/>
    <cellStyle name="Procent 2" xfId="7" xr:uid="{00000000-0005-0000-0000-000030000000}"/>
    <cellStyle name="Standaard" xfId="0" builtinId="0"/>
    <cellStyle name="Standaard 2" xfId="4" xr:uid="{00000000-0005-0000-0000-000003000000}"/>
    <cellStyle name="Standaard 3" xfId="3" xr:uid="{00000000-0005-0000-0000-000031000000}"/>
    <cellStyle name="Valuta" xfId="2" builtinId="4"/>
    <cellStyle name="Valuta 2" xfId="6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BDBE7"/>
      <rgbColor rgb="00A1A1C1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400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B381-A421-4369-84DD-A9CEB3075564}">
  <dimension ref="A2:F27"/>
  <sheetViews>
    <sheetView showGridLines="0" tabSelected="1" workbookViewId="0">
      <selection activeCell="C24" sqref="C24:D24"/>
    </sheetView>
  </sheetViews>
  <sheetFormatPr defaultRowHeight="13.2" x14ac:dyDescent="0.25"/>
  <cols>
    <col min="2" max="2" width="69.109375" bestFit="1" customWidth="1"/>
    <col min="3" max="3" width="22" bestFit="1" customWidth="1"/>
    <col min="4" max="4" width="16.109375" bestFit="1" customWidth="1"/>
  </cols>
  <sheetData>
    <row r="2" spans="1:6" ht="21" x14ac:dyDescent="0.4">
      <c r="B2" s="126" t="s">
        <v>0</v>
      </c>
      <c r="C2" s="126"/>
    </row>
    <row r="3" spans="1:6" x14ac:dyDescent="0.25">
      <c r="A3" s="100"/>
      <c r="B3" s="101" t="s">
        <v>1</v>
      </c>
      <c r="C3" s="102" t="s">
        <v>2</v>
      </c>
      <c r="D3" s="100"/>
      <c r="E3" s="100"/>
      <c r="F3" s="100"/>
    </row>
    <row r="4" spans="1:6" x14ac:dyDescent="0.25">
      <c r="A4" s="100"/>
      <c r="B4" s="101" t="s">
        <v>3</v>
      </c>
      <c r="C4" s="102" t="s">
        <v>4</v>
      </c>
      <c r="D4" s="100"/>
      <c r="E4" s="100"/>
      <c r="F4" s="100"/>
    </row>
    <row r="5" spans="1:6" x14ac:dyDescent="0.25">
      <c r="A5" s="100"/>
      <c r="B5" s="101" t="s">
        <v>5</v>
      </c>
      <c r="C5" s="103">
        <v>40324</v>
      </c>
      <c r="D5" s="100"/>
      <c r="E5" s="100"/>
      <c r="F5" s="100"/>
    </row>
    <row r="6" spans="1:6" x14ac:dyDescent="0.25">
      <c r="A6" s="100"/>
      <c r="B6" s="101" t="s">
        <v>6</v>
      </c>
      <c r="C6" s="104" t="s">
        <v>291</v>
      </c>
      <c r="D6" s="100"/>
      <c r="E6" s="100"/>
      <c r="F6" s="100"/>
    </row>
    <row r="7" spans="1:6" x14ac:dyDescent="0.25">
      <c r="A7" s="100"/>
      <c r="B7" s="101"/>
      <c r="C7" s="102"/>
      <c r="D7" s="100"/>
      <c r="E7" s="100"/>
      <c r="F7" s="100"/>
    </row>
    <row r="8" spans="1:6" ht="18" x14ac:dyDescent="0.35">
      <c r="A8" s="100"/>
      <c r="B8" s="105" t="s">
        <v>7</v>
      </c>
      <c r="C8" s="105"/>
      <c r="D8" s="105"/>
      <c r="E8" s="100"/>
      <c r="F8" s="100"/>
    </row>
    <row r="10" spans="1:6" ht="14.4" x14ac:dyDescent="0.25">
      <c r="B10" s="106" t="s">
        <v>8</v>
      </c>
      <c r="C10" s="106" t="s">
        <v>9</v>
      </c>
      <c r="D10" s="106"/>
    </row>
    <row r="11" spans="1:6" x14ac:dyDescent="0.25">
      <c r="B11" s="107" t="s">
        <v>10</v>
      </c>
      <c r="C11" s="108">
        <f>'Keuzematrix en prijzen ondergr.'!H77</f>
        <v>2320</v>
      </c>
    </row>
    <row r="12" spans="1:6" x14ac:dyDescent="0.25">
      <c r="B12" s="107" t="s">
        <v>11</v>
      </c>
      <c r="C12" s="109">
        <f>'Keuzematrix en prijzen schild.'!H246</f>
        <v>35350</v>
      </c>
    </row>
    <row r="13" spans="1:6" ht="14.4" x14ac:dyDescent="0.3">
      <c r="B13" s="110" t="s">
        <v>12</v>
      </c>
      <c r="C13" s="111"/>
      <c r="D13" s="112">
        <f>SUM(C11:C12)</f>
        <v>37670</v>
      </c>
    </row>
    <row r="14" spans="1:6" x14ac:dyDescent="0.25">
      <c r="B14" s="113" t="s">
        <v>13</v>
      </c>
      <c r="C14" s="109">
        <f>'Toeslagen, uurloon en materiaal'!G48</f>
        <v>2437</v>
      </c>
    </row>
    <row r="15" spans="1:6" ht="13.8" thickBot="1" x14ac:dyDescent="0.3"/>
    <row r="16" spans="1:6" ht="18.600000000000001" thickBot="1" x14ac:dyDescent="0.4">
      <c r="B16" s="114" t="s">
        <v>14</v>
      </c>
      <c r="C16" s="114"/>
      <c r="D16" s="115">
        <f>SUM(C11:C14)</f>
        <v>40107</v>
      </c>
    </row>
    <row r="19" spans="2:6" ht="14.4" x14ac:dyDescent="0.25">
      <c r="B19" s="116" t="s">
        <v>15</v>
      </c>
      <c r="C19" s="127"/>
      <c r="D19" s="125"/>
      <c r="E19" s="117"/>
      <c r="F19" s="117"/>
    </row>
    <row r="20" spans="2:6" ht="14.4" x14ac:dyDescent="0.25">
      <c r="B20" s="116" t="s">
        <v>16</v>
      </c>
      <c r="C20" s="125"/>
      <c r="D20" s="125"/>
      <c r="E20" s="117"/>
      <c r="F20" s="117"/>
    </row>
    <row r="21" spans="2:6" ht="14.4" x14ac:dyDescent="0.25">
      <c r="B21" s="116" t="s">
        <v>17</v>
      </c>
      <c r="C21" s="125"/>
      <c r="D21" s="125"/>
      <c r="E21" s="117"/>
      <c r="F21" s="117"/>
    </row>
    <row r="22" spans="2:6" ht="14.4" x14ac:dyDescent="0.25">
      <c r="B22" s="116" t="s">
        <v>18</v>
      </c>
      <c r="C22" s="125"/>
      <c r="D22" s="125"/>
      <c r="E22" s="117"/>
      <c r="F22" s="117"/>
    </row>
    <row r="23" spans="2:6" ht="14.4" x14ac:dyDescent="0.25">
      <c r="B23" s="116" t="s">
        <v>19</v>
      </c>
      <c r="C23" s="125"/>
      <c r="D23" s="125"/>
      <c r="E23" s="117"/>
      <c r="F23" s="117"/>
    </row>
    <row r="24" spans="2:6" ht="14.4" x14ac:dyDescent="0.25">
      <c r="B24" s="116" t="s">
        <v>20</v>
      </c>
      <c r="C24" s="125"/>
      <c r="D24" s="125"/>
      <c r="E24" s="117"/>
      <c r="F24" s="117"/>
    </row>
    <row r="27" spans="2:6" x14ac:dyDescent="0.25">
      <c r="B27" s="118" t="s">
        <v>21</v>
      </c>
    </row>
  </sheetData>
  <sheetProtection algorithmName="SHA-512" hashValue="kmrd8bWASRhW/k87nkG+oLbQ9LiD4BpguzvhRfhIh/UAJQzSRnUR4+AjqAZcAlfIT7z772LklMNgGwQfmZI38Q==" saltValue="H5YinuofrHNBycdAgqa1Mg==" spinCount="100000" sheet="1" objects="1" scenarios="1" selectLockedCells="1"/>
  <mergeCells count="7">
    <mergeCell ref="C24:D24"/>
    <mergeCell ref="B2:C2"/>
    <mergeCell ref="C19:D19"/>
    <mergeCell ref="C20:D20"/>
    <mergeCell ref="C21:D21"/>
    <mergeCell ref="C22:D22"/>
    <mergeCell ref="C23:D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"/>
  <sheetViews>
    <sheetView showGridLines="0" view="pageBreakPreview" zoomScale="85" zoomScaleNormal="100" zoomScaleSheetLayoutView="85" workbookViewId="0">
      <selection activeCell="G17" sqref="G17"/>
    </sheetView>
  </sheetViews>
  <sheetFormatPr defaultColWidth="9.109375" defaultRowHeight="13.2" x14ac:dyDescent="0.25"/>
  <cols>
    <col min="1" max="1" width="35.5546875" style="11" customWidth="1"/>
    <col min="2" max="2" width="57.109375" style="7" customWidth="1"/>
    <col min="3" max="3" width="13.5546875" style="7" customWidth="1"/>
    <col min="4" max="4" width="47" style="7" customWidth="1"/>
    <col min="5" max="5" width="30.5546875" style="7" customWidth="1"/>
    <col min="6" max="7" width="21.109375" style="7" customWidth="1"/>
    <col min="8" max="8" width="21.5546875" style="7" customWidth="1"/>
    <col min="10" max="10" width="21.5546875" style="7" customWidth="1"/>
    <col min="11" max="11" width="11.44140625" style="7" bestFit="1" customWidth="1"/>
    <col min="12" max="16384" width="9.109375" style="7"/>
  </cols>
  <sheetData>
    <row r="1" spans="1:11" s="1" customFormat="1" ht="33" customHeight="1" x14ac:dyDescent="0.25">
      <c r="A1" s="8"/>
    </row>
    <row r="2" spans="1:11" s="2" customFormat="1" ht="21" x14ac:dyDescent="0.25">
      <c r="A2" s="9" t="s">
        <v>22</v>
      </c>
    </row>
    <row r="3" spans="1:11" x14ac:dyDescent="0.25">
      <c r="A3" s="10"/>
      <c r="J3" s="14"/>
      <c r="K3" s="15"/>
    </row>
    <row r="4" spans="1:11" x14ac:dyDescent="0.25">
      <c r="A4" s="10" t="s">
        <v>23</v>
      </c>
      <c r="J4" s="14"/>
      <c r="K4" s="15"/>
    </row>
    <row r="5" spans="1:11" x14ac:dyDescent="0.25">
      <c r="A5" s="10"/>
      <c r="J5" s="14"/>
      <c r="K5" s="15"/>
    </row>
    <row r="6" spans="1:11" s="3" customFormat="1" x14ac:dyDescent="0.25">
      <c r="A6" s="10"/>
    </row>
    <row r="7" spans="1:11" s="12" customFormat="1" x14ac:dyDescent="0.25">
      <c r="A7" s="26" t="s">
        <v>24</v>
      </c>
      <c r="B7" s="26" t="s">
        <v>25</v>
      </c>
      <c r="C7" s="33" t="s">
        <v>26</v>
      </c>
      <c r="D7" s="26" t="s">
        <v>27</v>
      </c>
      <c r="E7" s="26" t="s">
        <v>28</v>
      </c>
      <c r="F7" s="26" t="s">
        <v>29</v>
      </c>
      <c r="G7" s="27" t="s">
        <v>30</v>
      </c>
      <c r="H7" s="27" t="s">
        <v>31</v>
      </c>
      <c r="J7" s="3"/>
    </row>
    <row r="8" spans="1:11" s="4" customFormat="1" x14ac:dyDescent="0.25">
      <c r="A8" s="48"/>
      <c r="B8" s="48"/>
      <c r="C8" s="49"/>
      <c r="D8" s="48"/>
      <c r="E8" s="48"/>
      <c r="F8" s="48"/>
      <c r="G8" s="48"/>
      <c r="H8" s="50"/>
      <c r="J8" s="3"/>
    </row>
    <row r="9" spans="1:11" s="4" customFormat="1" ht="15.6" x14ac:dyDescent="0.25">
      <c r="A9" s="51" t="s">
        <v>32</v>
      </c>
      <c r="B9" s="52"/>
      <c r="C9" s="52"/>
      <c r="D9" s="52"/>
      <c r="E9" s="52"/>
      <c r="F9" s="52"/>
      <c r="G9" s="84"/>
      <c r="H9" s="53"/>
      <c r="J9" s="3"/>
      <c r="K9" s="13"/>
    </row>
    <row r="10" spans="1:11" s="4" customFormat="1" x14ac:dyDescent="0.25">
      <c r="A10" s="54"/>
      <c r="B10" s="55"/>
      <c r="C10" s="55"/>
      <c r="D10" s="55"/>
      <c r="E10" s="55"/>
      <c r="F10" s="55"/>
      <c r="G10" s="85"/>
      <c r="H10" s="56"/>
      <c r="J10" s="3"/>
    </row>
    <row r="11" spans="1:11" s="4" customFormat="1" x14ac:dyDescent="0.25">
      <c r="A11" s="57" t="s">
        <v>33</v>
      </c>
      <c r="B11" s="55"/>
      <c r="C11" s="55"/>
      <c r="D11" s="55"/>
      <c r="E11" s="55"/>
      <c r="F11" s="55"/>
      <c r="G11" s="85"/>
      <c r="H11" s="58"/>
      <c r="J11" s="3"/>
    </row>
    <row r="12" spans="1:11" s="4" customFormat="1" x14ac:dyDescent="0.25">
      <c r="A12" s="54"/>
      <c r="B12" s="55"/>
      <c r="C12" s="55"/>
      <c r="D12" s="55"/>
      <c r="E12" s="55"/>
      <c r="F12" s="55"/>
      <c r="G12" s="85"/>
      <c r="H12" s="58"/>
      <c r="J12" s="3"/>
    </row>
    <row r="13" spans="1:11" s="4" customFormat="1" x14ac:dyDescent="0.25">
      <c r="A13" s="54" t="s">
        <v>34</v>
      </c>
      <c r="B13" s="55" t="s">
        <v>35</v>
      </c>
      <c r="C13" s="55" t="s">
        <v>36</v>
      </c>
      <c r="D13" s="55" t="s">
        <v>37</v>
      </c>
      <c r="E13" s="55">
        <v>100</v>
      </c>
      <c r="F13" s="55" t="s">
        <v>38</v>
      </c>
      <c r="G13" s="119">
        <v>1</v>
      </c>
      <c r="H13" s="59">
        <f>E13*G13</f>
        <v>100</v>
      </c>
      <c r="J13" s="16"/>
    </row>
    <row r="14" spans="1:11" s="4" customFormat="1" x14ac:dyDescent="0.25">
      <c r="A14" s="54"/>
      <c r="B14" s="55"/>
      <c r="C14" s="55"/>
      <c r="D14" s="55"/>
      <c r="E14" s="55"/>
      <c r="F14" s="55"/>
      <c r="G14" s="85"/>
      <c r="H14" s="59"/>
      <c r="J14" s="16"/>
    </row>
    <row r="15" spans="1:11" s="4" customFormat="1" x14ac:dyDescent="0.25">
      <c r="A15" s="54" t="s">
        <v>39</v>
      </c>
      <c r="B15" s="55" t="s">
        <v>40</v>
      </c>
      <c r="C15" s="55" t="s">
        <v>41</v>
      </c>
      <c r="D15" s="55" t="s">
        <v>42</v>
      </c>
      <c r="E15" s="55">
        <v>250</v>
      </c>
      <c r="F15" s="55" t="s">
        <v>43</v>
      </c>
      <c r="G15" s="119">
        <v>1</v>
      </c>
      <c r="H15" s="59">
        <f t="shared" ref="H15:H75" si="0">E15*G15</f>
        <v>250</v>
      </c>
      <c r="J15" s="16"/>
    </row>
    <row r="16" spans="1:11" s="4" customFormat="1" x14ac:dyDescent="0.25">
      <c r="A16" s="54"/>
      <c r="B16" s="55"/>
      <c r="C16" s="55"/>
      <c r="D16" s="55"/>
      <c r="E16" s="55"/>
      <c r="F16" s="55"/>
      <c r="G16" s="85"/>
      <c r="H16" s="59"/>
      <c r="J16" s="16"/>
    </row>
    <row r="17" spans="1:10" s="4" customFormat="1" x14ac:dyDescent="0.25">
      <c r="A17" s="54" t="s">
        <v>44</v>
      </c>
      <c r="B17" s="55" t="s">
        <v>45</v>
      </c>
      <c r="C17" s="55" t="s">
        <v>46</v>
      </c>
      <c r="D17" s="55" t="s">
        <v>42</v>
      </c>
      <c r="E17" s="55">
        <v>75</v>
      </c>
      <c r="F17" s="55" t="s">
        <v>43</v>
      </c>
      <c r="G17" s="119">
        <v>1</v>
      </c>
      <c r="H17" s="59">
        <f t="shared" si="0"/>
        <v>75</v>
      </c>
      <c r="J17" s="16"/>
    </row>
    <row r="18" spans="1:10" s="4" customFormat="1" x14ac:dyDescent="0.25">
      <c r="A18" s="54"/>
      <c r="B18" s="55" t="s">
        <v>47</v>
      </c>
      <c r="C18" s="55" t="s">
        <v>48</v>
      </c>
      <c r="D18" s="55" t="s">
        <v>42</v>
      </c>
      <c r="E18" s="55">
        <v>50</v>
      </c>
      <c r="F18" s="55" t="s">
        <v>43</v>
      </c>
      <c r="G18" s="119">
        <v>1</v>
      </c>
      <c r="H18" s="59">
        <f t="shared" si="0"/>
        <v>50</v>
      </c>
      <c r="J18" s="16"/>
    </row>
    <row r="19" spans="1:10" s="4" customFormat="1" x14ac:dyDescent="0.25">
      <c r="A19" s="54"/>
      <c r="B19" s="55" t="s">
        <v>49</v>
      </c>
      <c r="C19" s="55" t="s">
        <v>50</v>
      </c>
      <c r="D19" s="55" t="s">
        <v>42</v>
      </c>
      <c r="E19" s="55">
        <v>50</v>
      </c>
      <c r="F19" s="55" t="s">
        <v>43</v>
      </c>
      <c r="G19" s="119">
        <v>1</v>
      </c>
      <c r="H19" s="59">
        <f t="shared" si="0"/>
        <v>50</v>
      </c>
      <c r="J19" s="16"/>
    </row>
    <row r="20" spans="1:10" s="4" customFormat="1" x14ac:dyDescent="0.25">
      <c r="A20" s="54"/>
      <c r="B20" s="55" t="s">
        <v>51</v>
      </c>
      <c r="C20" s="55" t="s">
        <v>52</v>
      </c>
      <c r="D20" s="55" t="s">
        <v>42</v>
      </c>
      <c r="E20" s="55">
        <v>50</v>
      </c>
      <c r="F20" s="55" t="s">
        <v>43</v>
      </c>
      <c r="G20" s="119">
        <v>1</v>
      </c>
      <c r="H20" s="59">
        <f t="shared" si="0"/>
        <v>50</v>
      </c>
      <c r="J20" s="16"/>
    </row>
    <row r="21" spans="1:10" s="4" customFormat="1" x14ac:dyDescent="0.25">
      <c r="A21" s="54"/>
      <c r="B21" s="55" t="s">
        <v>53</v>
      </c>
      <c r="C21" s="55" t="s">
        <v>54</v>
      </c>
      <c r="D21" s="55" t="s">
        <v>42</v>
      </c>
      <c r="E21" s="55">
        <v>50</v>
      </c>
      <c r="F21" s="55" t="s">
        <v>43</v>
      </c>
      <c r="G21" s="119">
        <v>1</v>
      </c>
      <c r="H21" s="59">
        <f t="shared" si="0"/>
        <v>50</v>
      </c>
      <c r="J21" s="16"/>
    </row>
    <row r="22" spans="1:10" s="4" customFormat="1" x14ac:dyDescent="0.25">
      <c r="A22" s="54"/>
      <c r="B22" s="55" t="s">
        <v>55</v>
      </c>
      <c r="C22" s="55" t="s">
        <v>56</v>
      </c>
      <c r="D22" s="55" t="s">
        <v>42</v>
      </c>
      <c r="E22" s="55">
        <v>50</v>
      </c>
      <c r="F22" s="55" t="s">
        <v>43</v>
      </c>
      <c r="G22" s="119">
        <v>1</v>
      </c>
      <c r="H22" s="59">
        <f t="shared" si="0"/>
        <v>50</v>
      </c>
      <c r="J22" s="16"/>
    </row>
    <row r="23" spans="1:10" s="4" customFormat="1" x14ac:dyDescent="0.25">
      <c r="A23" s="54"/>
      <c r="B23" s="55" t="s">
        <v>57</v>
      </c>
      <c r="C23" s="55" t="s">
        <v>58</v>
      </c>
      <c r="D23" s="55" t="s">
        <v>42</v>
      </c>
      <c r="E23" s="55">
        <v>50</v>
      </c>
      <c r="F23" s="55" t="s">
        <v>43</v>
      </c>
      <c r="G23" s="119">
        <v>1</v>
      </c>
      <c r="H23" s="59">
        <f t="shared" si="0"/>
        <v>50</v>
      </c>
      <c r="J23" s="16"/>
    </row>
    <row r="24" spans="1:10" s="4" customFormat="1" x14ac:dyDescent="0.25">
      <c r="A24" s="54"/>
      <c r="B24" s="60" t="s">
        <v>59</v>
      </c>
      <c r="C24" s="55"/>
      <c r="D24" s="55"/>
      <c r="E24" s="55"/>
      <c r="F24" s="55"/>
      <c r="G24" s="85"/>
      <c r="H24" s="59"/>
      <c r="J24" s="16"/>
    </row>
    <row r="25" spans="1:10" s="4" customFormat="1" x14ac:dyDescent="0.25">
      <c r="A25" s="54"/>
      <c r="B25" s="55"/>
      <c r="C25" s="55"/>
      <c r="D25" s="55"/>
      <c r="E25" s="55"/>
      <c r="F25" s="55"/>
      <c r="G25" s="85"/>
      <c r="H25" s="59"/>
      <c r="J25" s="16"/>
    </row>
    <row r="26" spans="1:10" s="4" customFormat="1" x14ac:dyDescent="0.25">
      <c r="A26" s="54" t="s">
        <v>44</v>
      </c>
      <c r="B26" s="55" t="s">
        <v>60</v>
      </c>
      <c r="C26" s="55" t="s">
        <v>61</v>
      </c>
      <c r="D26" s="55" t="s">
        <v>62</v>
      </c>
      <c r="E26" s="55">
        <v>15</v>
      </c>
      <c r="F26" s="55" t="s">
        <v>63</v>
      </c>
      <c r="G26" s="119">
        <v>1</v>
      </c>
      <c r="H26" s="59">
        <f t="shared" si="0"/>
        <v>15</v>
      </c>
      <c r="J26" s="16"/>
    </row>
    <row r="27" spans="1:10" s="4" customFormat="1" x14ac:dyDescent="0.25">
      <c r="A27" s="54"/>
      <c r="B27" s="55" t="s">
        <v>60</v>
      </c>
      <c r="C27" s="55" t="s">
        <v>64</v>
      </c>
      <c r="D27" s="55" t="s">
        <v>65</v>
      </c>
      <c r="E27" s="55">
        <v>10</v>
      </c>
      <c r="F27" s="55" t="s">
        <v>38</v>
      </c>
      <c r="G27" s="119">
        <v>1</v>
      </c>
      <c r="H27" s="59">
        <f t="shared" si="0"/>
        <v>10</v>
      </c>
      <c r="J27" s="16"/>
    </row>
    <row r="28" spans="1:10" s="4" customFormat="1" x14ac:dyDescent="0.25">
      <c r="A28" s="54"/>
      <c r="B28" s="55"/>
      <c r="C28" s="55" t="s">
        <v>64</v>
      </c>
      <c r="D28" s="55" t="s">
        <v>65</v>
      </c>
      <c r="E28" s="55">
        <v>10</v>
      </c>
      <c r="F28" s="55" t="s">
        <v>63</v>
      </c>
      <c r="G28" s="119">
        <v>1</v>
      </c>
      <c r="H28" s="59">
        <f t="shared" si="0"/>
        <v>10</v>
      </c>
      <c r="J28" s="16"/>
    </row>
    <row r="29" spans="1:10" s="4" customFormat="1" x14ac:dyDescent="0.25">
      <c r="A29" s="54"/>
      <c r="B29" s="55" t="s">
        <v>60</v>
      </c>
      <c r="C29" s="55" t="s">
        <v>66</v>
      </c>
      <c r="D29" s="55" t="s">
        <v>67</v>
      </c>
      <c r="E29" s="55">
        <v>20</v>
      </c>
      <c r="F29" s="55" t="s">
        <v>38</v>
      </c>
      <c r="G29" s="119">
        <v>1</v>
      </c>
      <c r="H29" s="59">
        <f t="shared" si="0"/>
        <v>20</v>
      </c>
      <c r="J29" s="16"/>
    </row>
    <row r="30" spans="1:10" s="4" customFormat="1" x14ac:dyDescent="0.25">
      <c r="A30" s="54"/>
      <c r="B30" s="55"/>
      <c r="C30" s="55" t="s">
        <v>66</v>
      </c>
      <c r="D30" s="55" t="s">
        <v>67</v>
      </c>
      <c r="E30" s="55">
        <v>10</v>
      </c>
      <c r="F30" s="55" t="s">
        <v>63</v>
      </c>
      <c r="G30" s="119">
        <v>1</v>
      </c>
      <c r="H30" s="59">
        <f t="shared" si="0"/>
        <v>10</v>
      </c>
      <c r="J30" s="16"/>
    </row>
    <row r="31" spans="1:10" s="4" customFormat="1" x14ac:dyDescent="0.25">
      <c r="A31" s="54"/>
      <c r="B31" s="55"/>
      <c r="C31" s="55"/>
      <c r="D31" s="55"/>
      <c r="E31" s="55"/>
      <c r="F31" s="55"/>
      <c r="G31" s="85"/>
      <c r="H31" s="59"/>
      <c r="J31" s="16"/>
    </row>
    <row r="32" spans="1:10" s="4" customFormat="1" x14ac:dyDescent="0.25">
      <c r="A32" s="54" t="s">
        <v>68</v>
      </c>
      <c r="B32" s="55" t="s">
        <v>69</v>
      </c>
      <c r="C32" s="55" t="s">
        <v>70</v>
      </c>
      <c r="D32" s="55" t="s">
        <v>71</v>
      </c>
      <c r="E32" s="55">
        <v>20</v>
      </c>
      <c r="F32" s="55" t="s">
        <v>43</v>
      </c>
      <c r="G32" s="119">
        <v>1</v>
      </c>
      <c r="H32" s="59">
        <f>E32*G32</f>
        <v>20</v>
      </c>
      <c r="J32" s="16"/>
    </row>
    <row r="33" spans="1:10" s="4" customFormat="1" x14ac:dyDescent="0.25">
      <c r="A33" s="54"/>
      <c r="B33" s="55" t="s">
        <v>72</v>
      </c>
      <c r="C33" s="55" t="s">
        <v>73</v>
      </c>
      <c r="D33" s="55" t="s">
        <v>71</v>
      </c>
      <c r="E33" s="55">
        <v>20</v>
      </c>
      <c r="F33" s="55" t="s">
        <v>43</v>
      </c>
      <c r="G33" s="120">
        <v>1</v>
      </c>
      <c r="H33" s="59">
        <f>E33*G33</f>
        <v>20</v>
      </c>
      <c r="J33" s="16"/>
    </row>
    <row r="34" spans="1:10" s="4" customFormat="1" x14ac:dyDescent="0.25">
      <c r="A34" s="54"/>
      <c r="B34" s="55"/>
      <c r="C34" s="55"/>
      <c r="D34" s="55"/>
      <c r="E34" s="55"/>
      <c r="F34" s="55"/>
      <c r="G34" s="85"/>
      <c r="H34" s="59"/>
      <c r="J34" s="16"/>
    </row>
    <row r="35" spans="1:10" s="4" customFormat="1" ht="15.6" x14ac:dyDescent="0.25">
      <c r="A35" s="61" t="s">
        <v>74</v>
      </c>
      <c r="B35" s="55"/>
      <c r="C35" s="55"/>
      <c r="D35" s="55"/>
      <c r="E35" s="55"/>
      <c r="F35" s="55"/>
      <c r="G35" s="85"/>
      <c r="H35" s="59"/>
      <c r="J35" s="16"/>
    </row>
    <row r="36" spans="1:10" s="4" customFormat="1" x14ac:dyDescent="0.25">
      <c r="A36" s="54"/>
      <c r="B36" s="55"/>
      <c r="C36" s="55"/>
      <c r="D36" s="55"/>
      <c r="E36" s="55"/>
      <c r="F36" s="55"/>
      <c r="G36" s="85"/>
      <c r="H36" s="59"/>
      <c r="J36" s="16"/>
    </row>
    <row r="37" spans="1:10" s="4" customFormat="1" x14ac:dyDescent="0.25">
      <c r="A37" s="57" t="s">
        <v>75</v>
      </c>
      <c r="B37" s="55"/>
      <c r="C37" s="55"/>
      <c r="D37" s="55"/>
      <c r="E37" s="55"/>
      <c r="F37" s="55"/>
      <c r="G37" s="85"/>
      <c r="H37" s="59"/>
      <c r="J37" s="16"/>
    </row>
    <row r="38" spans="1:10" s="4" customFormat="1" x14ac:dyDescent="0.25">
      <c r="A38" s="54"/>
      <c r="B38" s="55"/>
      <c r="C38" s="55"/>
      <c r="D38" s="55"/>
      <c r="E38" s="55"/>
      <c r="F38" s="55"/>
      <c r="G38" s="85"/>
      <c r="H38" s="59"/>
      <c r="J38" s="16"/>
    </row>
    <row r="39" spans="1:10" s="4" customFormat="1" x14ac:dyDescent="0.25">
      <c r="A39" s="54" t="s">
        <v>76</v>
      </c>
      <c r="B39" s="55" t="s">
        <v>77</v>
      </c>
      <c r="C39" s="55" t="s">
        <v>78</v>
      </c>
      <c r="D39" s="55" t="s">
        <v>79</v>
      </c>
      <c r="E39" s="55">
        <v>5</v>
      </c>
      <c r="F39" s="55" t="s">
        <v>43</v>
      </c>
      <c r="G39" s="119">
        <v>1</v>
      </c>
      <c r="H39" s="59">
        <f t="shared" si="0"/>
        <v>5</v>
      </c>
      <c r="J39" s="16"/>
    </row>
    <row r="40" spans="1:10" s="4" customFormat="1" x14ac:dyDescent="0.25">
      <c r="A40" s="54"/>
      <c r="B40" s="55" t="s">
        <v>80</v>
      </c>
      <c r="C40" s="55" t="s">
        <v>78</v>
      </c>
      <c r="D40" s="55" t="s">
        <v>79</v>
      </c>
      <c r="E40" s="55">
        <v>5</v>
      </c>
      <c r="F40" s="55" t="s">
        <v>43</v>
      </c>
      <c r="G40" s="119">
        <v>1</v>
      </c>
      <c r="H40" s="59">
        <f t="shared" si="0"/>
        <v>5</v>
      </c>
      <c r="J40" s="16"/>
    </row>
    <row r="41" spans="1:10" s="4" customFormat="1" x14ac:dyDescent="0.25">
      <c r="A41" s="54"/>
      <c r="B41" s="55" t="s">
        <v>81</v>
      </c>
      <c r="C41" s="55" t="s">
        <v>78</v>
      </c>
      <c r="D41" s="55" t="s">
        <v>79</v>
      </c>
      <c r="E41" s="55">
        <v>5</v>
      </c>
      <c r="F41" s="55" t="s">
        <v>43</v>
      </c>
      <c r="G41" s="119">
        <v>1</v>
      </c>
      <c r="H41" s="59">
        <f t="shared" si="0"/>
        <v>5</v>
      </c>
      <c r="J41" s="16"/>
    </row>
    <row r="42" spans="1:10" s="4" customFormat="1" x14ac:dyDescent="0.25">
      <c r="A42" s="54"/>
      <c r="B42" s="55"/>
      <c r="C42" s="55"/>
      <c r="D42" s="55"/>
      <c r="E42" s="55"/>
      <c r="F42" s="55"/>
      <c r="G42" s="85"/>
      <c r="H42" s="59"/>
      <c r="J42" s="16"/>
    </row>
    <row r="43" spans="1:10" s="4" customFormat="1" ht="15.6" x14ac:dyDescent="0.25">
      <c r="A43" s="61" t="s">
        <v>82</v>
      </c>
      <c r="B43" s="55"/>
      <c r="C43" s="55"/>
      <c r="D43" s="55"/>
      <c r="E43" s="55"/>
      <c r="F43" s="55"/>
      <c r="G43" s="85"/>
      <c r="H43" s="59"/>
      <c r="J43" s="16"/>
    </row>
    <row r="44" spans="1:10" s="4" customFormat="1" x14ac:dyDescent="0.25">
      <c r="A44" s="54" t="s">
        <v>83</v>
      </c>
      <c r="B44" s="55" t="s">
        <v>84</v>
      </c>
      <c r="C44" s="55" t="s">
        <v>85</v>
      </c>
      <c r="D44" s="55" t="s">
        <v>79</v>
      </c>
      <c r="E44" s="55">
        <v>50</v>
      </c>
      <c r="F44" s="55" t="s">
        <v>63</v>
      </c>
      <c r="G44" s="119">
        <v>1</v>
      </c>
      <c r="H44" s="59">
        <f t="shared" si="0"/>
        <v>50</v>
      </c>
      <c r="J44" s="16"/>
    </row>
    <row r="45" spans="1:10" s="4" customFormat="1" x14ac:dyDescent="0.25">
      <c r="A45" s="54"/>
      <c r="B45" s="55"/>
      <c r="C45" s="55" t="s">
        <v>86</v>
      </c>
      <c r="D45" s="55" t="s">
        <v>79</v>
      </c>
      <c r="E45" s="55">
        <v>250</v>
      </c>
      <c r="F45" s="55" t="s">
        <v>63</v>
      </c>
      <c r="G45" s="119">
        <v>1</v>
      </c>
      <c r="H45" s="59">
        <f t="shared" si="0"/>
        <v>250</v>
      </c>
      <c r="J45" s="16"/>
    </row>
    <row r="46" spans="1:10" s="4" customFormat="1" x14ac:dyDescent="0.25">
      <c r="A46" s="82"/>
      <c r="B46" s="83"/>
      <c r="C46" s="83"/>
      <c r="D46" s="55"/>
      <c r="E46" s="83"/>
      <c r="F46" s="83"/>
      <c r="G46" s="86"/>
      <c r="H46" s="59"/>
      <c r="J46" s="16"/>
    </row>
    <row r="47" spans="1:10" s="4" customFormat="1" x14ac:dyDescent="0.25">
      <c r="A47" s="82" t="s">
        <v>87</v>
      </c>
      <c r="B47" s="83" t="s">
        <v>88</v>
      </c>
      <c r="C47" s="83" t="s">
        <v>89</v>
      </c>
      <c r="D47" s="55" t="s">
        <v>79</v>
      </c>
      <c r="E47" s="83">
        <v>400</v>
      </c>
      <c r="F47" s="83" t="s">
        <v>38</v>
      </c>
      <c r="G47" s="121">
        <v>1</v>
      </c>
      <c r="H47" s="59">
        <f t="shared" si="0"/>
        <v>400</v>
      </c>
      <c r="J47" s="16"/>
    </row>
    <row r="48" spans="1:10" s="4" customFormat="1" x14ac:dyDescent="0.25">
      <c r="A48" s="62"/>
      <c r="B48" s="63"/>
      <c r="C48" s="63"/>
      <c r="D48" s="63"/>
      <c r="E48" s="63"/>
      <c r="F48" s="63"/>
      <c r="G48" s="87"/>
      <c r="H48" s="59"/>
      <c r="J48" s="16"/>
    </row>
    <row r="49" spans="1:10" s="4" customFormat="1" x14ac:dyDescent="0.25">
      <c r="A49" s="48"/>
      <c r="B49" s="48"/>
      <c r="C49" s="49"/>
      <c r="D49" s="48"/>
      <c r="E49" s="48"/>
      <c r="F49" s="48"/>
      <c r="G49" s="48"/>
      <c r="H49" s="59"/>
      <c r="J49" s="16"/>
    </row>
    <row r="50" spans="1:10" s="4" customFormat="1" x14ac:dyDescent="0.25">
      <c r="A50" s="26" t="s">
        <v>24</v>
      </c>
      <c r="B50" s="26" t="s">
        <v>25</v>
      </c>
      <c r="C50" s="33" t="s">
        <v>26</v>
      </c>
      <c r="D50" s="26" t="s">
        <v>27</v>
      </c>
      <c r="E50" s="26"/>
      <c r="F50" s="26" t="s">
        <v>29</v>
      </c>
      <c r="G50" s="88"/>
      <c r="H50" s="59"/>
      <c r="J50" s="16"/>
    </row>
    <row r="51" spans="1:10" s="4" customFormat="1" x14ac:dyDescent="0.25">
      <c r="A51" s="48"/>
      <c r="B51" s="48"/>
      <c r="C51" s="49"/>
      <c r="D51" s="48"/>
      <c r="E51" s="48"/>
      <c r="F51" s="48"/>
      <c r="G51" s="88"/>
      <c r="H51" s="59"/>
      <c r="J51" s="16"/>
    </row>
    <row r="52" spans="1:10" s="4" customFormat="1" x14ac:dyDescent="0.25">
      <c r="A52" s="64"/>
      <c r="B52" s="65"/>
      <c r="C52" s="65"/>
      <c r="D52" s="65"/>
      <c r="E52" s="65"/>
      <c r="F52" s="65"/>
      <c r="G52" s="88"/>
      <c r="H52" s="59"/>
      <c r="J52" s="16"/>
    </row>
    <row r="53" spans="1:10" s="4" customFormat="1" ht="15.6" x14ac:dyDescent="0.25">
      <c r="A53" s="66" t="s">
        <v>90</v>
      </c>
      <c r="B53" s="67"/>
      <c r="C53" s="67"/>
      <c r="D53" s="67"/>
      <c r="E53" s="67"/>
      <c r="F53" s="67"/>
      <c r="G53" s="88"/>
      <c r="H53" s="59"/>
      <c r="J53" s="16"/>
    </row>
    <row r="54" spans="1:10" s="4" customFormat="1" x14ac:dyDescent="0.25">
      <c r="A54" s="68"/>
      <c r="B54" s="67"/>
      <c r="C54" s="67"/>
      <c r="D54" s="67"/>
      <c r="E54" s="67"/>
      <c r="F54" s="67"/>
      <c r="G54" s="88"/>
      <c r="H54" s="59"/>
      <c r="J54" s="16"/>
    </row>
    <row r="55" spans="1:10" s="4" customFormat="1" x14ac:dyDescent="0.25">
      <c r="A55" s="69" t="s">
        <v>33</v>
      </c>
      <c r="B55" s="67"/>
      <c r="C55" s="67"/>
      <c r="D55" s="67"/>
      <c r="E55" s="67"/>
      <c r="F55" s="67"/>
      <c r="G55" s="88"/>
      <c r="H55" s="59"/>
      <c r="J55" s="16"/>
    </row>
    <row r="56" spans="1:10" s="4" customFormat="1" x14ac:dyDescent="0.25">
      <c r="A56" s="68"/>
      <c r="B56" s="67"/>
      <c r="C56" s="67"/>
      <c r="D56" s="67"/>
      <c r="E56" s="67"/>
      <c r="F56" s="67"/>
      <c r="G56" s="88"/>
      <c r="H56" s="59"/>
      <c r="J56" s="16"/>
    </row>
    <row r="57" spans="1:10" s="4" customFormat="1" x14ac:dyDescent="0.25">
      <c r="A57" s="68" t="s">
        <v>91</v>
      </c>
      <c r="B57" s="67" t="s">
        <v>92</v>
      </c>
      <c r="C57" s="67" t="s">
        <v>93</v>
      </c>
      <c r="D57" s="67" t="s">
        <v>37</v>
      </c>
      <c r="E57" s="67">
        <v>250</v>
      </c>
      <c r="F57" s="67" t="s">
        <v>38</v>
      </c>
      <c r="G57" s="119">
        <v>1</v>
      </c>
      <c r="H57" s="59">
        <f t="shared" si="0"/>
        <v>250</v>
      </c>
      <c r="J57" s="16"/>
    </row>
    <row r="58" spans="1:10" s="4" customFormat="1" x14ac:dyDescent="0.25">
      <c r="A58" s="68"/>
      <c r="B58" s="67"/>
      <c r="C58" s="67"/>
      <c r="D58" s="67"/>
      <c r="E58" s="67"/>
      <c r="F58" s="67"/>
      <c r="G58" s="88"/>
      <c r="H58" s="59"/>
      <c r="J58" s="16"/>
    </row>
    <row r="59" spans="1:10" s="4" customFormat="1" x14ac:dyDescent="0.25">
      <c r="A59" s="68" t="s">
        <v>94</v>
      </c>
      <c r="B59" s="67" t="s">
        <v>95</v>
      </c>
      <c r="C59" s="67" t="s">
        <v>96</v>
      </c>
      <c r="D59" s="67" t="s">
        <v>37</v>
      </c>
      <c r="E59" s="67">
        <v>150</v>
      </c>
      <c r="F59" s="67" t="s">
        <v>38</v>
      </c>
      <c r="G59" s="119">
        <v>1</v>
      </c>
      <c r="H59" s="59">
        <f t="shared" si="0"/>
        <v>150</v>
      </c>
      <c r="J59" s="16"/>
    </row>
    <row r="60" spans="1:10" s="4" customFormat="1" x14ac:dyDescent="0.25">
      <c r="A60" s="68"/>
      <c r="B60" s="67"/>
      <c r="C60" s="67"/>
      <c r="D60" s="67"/>
      <c r="E60" s="67"/>
      <c r="F60" s="67"/>
      <c r="G60" s="88"/>
      <c r="H60" s="59"/>
      <c r="J60" s="16"/>
    </row>
    <row r="61" spans="1:10" s="4" customFormat="1" x14ac:dyDescent="0.25">
      <c r="A61" s="68" t="s">
        <v>97</v>
      </c>
      <c r="B61" s="67" t="s">
        <v>98</v>
      </c>
      <c r="C61" s="67" t="s">
        <v>99</v>
      </c>
      <c r="D61" s="67" t="s">
        <v>37</v>
      </c>
      <c r="E61" s="67">
        <v>50</v>
      </c>
      <c r="F61" s="67" t="s">
        <v>38</v>
      </c>
      <c r="G61" s="119">
        <v>1</v>
      </c>
      <c r="H61" s="59">
        <f t="shared" si="0"/>
        <v>50</v>
      </c>
      <c r="J61" s="16"/>
    </row>
    <row r="62" spans="1:10" s="4" customFormat="1" x14ac:dyDescent="0.25">
      <c r="A62" s="68"/>
      <c r="B62" s="67"/>
      <c r="C62" s="67"/>
      <c r="D62" s="67"/>
      <c r="E62" s="67"/>
      <c r="F62" s="67"/>
      <c r="G62" s="88"/>
      <c r="H62" s="59"/>
      <c r="J62" s="16"/>
    </row>
    <row r="63" spans="1:10" s="4" customFormat="1" x14ac:dyDescent="0.25">
      <c r="A63" s="68" t="s">
        <v>100</v>
      </c>
      <c r="B63" s="67" t="s">
        <v>101</v>
      </c>
      <c r="C63" s="67" t="s">
        <v>102</v>
      </c>
      <c r="D63" s="67" t="s">
        <v>37</v>
      </c>
      <c r="E63" s="67">
        <v>50</v>
      </c>
      <c r="F63" s="67" t="s">
        <v>38</v>
      </c>
      <c r="G63" s="119">
        <v>1</v>
      </c>
      <c r="H63" s="59">
        <f t="shared" si="0"/>
        <v>50</v>
      </c>
      <c r="J63" s="16"/>
    </row>
    <row r="64" spans="1:10" s="4" customFormat="1" x14ac:dyDescent="0.25">
      <c r="A64" s="68"/>
      <c r="B64" s="67"/>
      <c r="C64" s="67"/>
      <c r="D64" s="67"/>
      <c r="E64" s="67"/>
      <c r="F64" s="67"/>
      <c r="G64" s="88"/>
      <c r="H64" s="59"/>
      <c r="J64" s="16"/>
    </row>
    <row r="65" spans="1:10" s="4" customFormat="1" x14ac:dyDescent="0.25">
      <c r="A65" s="68" t="s">
        <v>103</v>
      </c>
      <c r="B65" s="67" t="s">
        <v>104</v>
      </c>
      <c r="C65" s="67" t="s">
        <v>105</v>
      </c>
      <c r="D65" s="67" t="s">
        <v>37</v>
      </c>
      <c r="E65" s="67">
        <v>25</v>
      </c>
      <c r="F65" s="67" t="s">
        <v>38</v>
      </c>
      <c r="G65" s="119">
        <v>1</v>
      </c>
      <c r="H65" s="59">
        <f t="shared" si="0"/>
        <v>25</v>
      </c>
      <c r="J65" s="16"/>
    </row>
    <row r="66" spans="1:10" s="4" customFormat="1" x14ac:dyDescent="0.25">
      <c r="A66" s="68"/>
      <c r="B66" s="67"/>
      <c r="C66" s="67"/>
      <c r="D66" s="67"/>
      <c r="E66" s="67"/>
      <c r="F66" s="67"/>
      <c r="G66" s="88"/>
      <c r="H66" s="59"/>
      <c r="J66" s="16"/>
    </row>
    <row r="67" spans="1:10" s="4" customFormat="1" x14ac:dyDescent="0.25">
      <c r="A67" s="68" t="s">
        <v>106</v>
      </c>
      <c r="B67" s="67" t="s">
        <v>107</v>
      </c>
      <c r="C67" s="67" t="s">
        <v>108</v>
      </c>
      <c r="D67" s="67" t="s">
        <v>42</v>
      </c>
      <c r="E67" s="67">
        <v>50</v>
      </c>
      <c r="F67" s="67" t="s">
        <v>43</v>
      </c>
      <c r="G67" s="119">
        <v>1</v>
      </c>
      <c r="H67" s="59">
        <f t="shared" si="0"/>
        <v>50</v>
      </c>
      <c r="J67" s="16"/>
    </row>
    <row r="68" spans="1:10" s="4" customFormat="1" x14ac:dyDescent="0.25">
      <c r="A68" s="70" t="s">
        <v>109</v>
      </c>
      <c r="B68" s="67" t="s">
        <v>110</v>
      </c>
      <c r="C68" s="67" t="s">
        <v>108</v>
      </c>
      <c r="D68" s="67" t="s">
        <v>42</v>
      </c>
      <c r="E68" s="67">
        <v>50</v>
      </c>
      <c r="F68" s="67" t="s">
        <v>43</v>
      </c>
      <c r="G68" s="119">
        <v>1</v>
      </c>
      <c r="H68" s="59">
        <f t="shared" si="0"/>
        <v>50</v>
      </c>
      <c r="J68" s="16"/>
    </row>
    <row r="69" spans="1:10" s="4" customFormat="1" x14ac:dyDescent="0.25">
      <c r="A69" s="68" t="s">
        <v>111</v>
      </c>
      <c r="B69" s="67" t="s">
        <v>112</v>
      </c>
      <c r="C69" s="67" t="s">
        <v>113</v>
      </c>
      <c r="D69" s="67" t="s">
        <v>114</v>
      </c>
      <c r="E69" s="67">
        <v>50</v>
      </c>
      <c r="F69" s="67" t="s">
        <v>43</v>
      </c>
      <c r="G69" s="119">
        <v>1</v>
      </c>
      <c r="H69" s="59">
        <f t="shared" si="0"/>
        <v>50</v>
      </c>
      <c r="J69" s="16"/>
    </row>
    <row r="70" spans="1:10" s="4" customFormat="1" x14ac:dyDescent="0.25">
      <c r="A70" s="70" t="s">
        <v>109</v>
      </c>
      <c r="B70" s="67" t="s">
        <v>115</v>
      </c>
      <c r="C70" s="67" t="s">
        <v>113</v>
      </c>
      <c r="D70" s="67" t="s">
        <v>116</v>
      </c>
      <c r="E70" s="67">
        <v>50</v>
      </c>
      <c r="F70" s="67" t="s">
        <v>43</v>
      </c>
      <c r="G70" s="119">
        <v>1</v>
      </c>
      <c r="H70" s="59">
        <f t="shared" si="0"/>
        <v>50</v>
      </c>
      <c r="J70" s="16"/>
    </row>
    <row r="71" spans="1:10" s="4" customFormat="1" x14ac:dyDescent="0.25">
      <c r="A71" s="68"/>
      <c r="B71" s="67"/>
      <c r="C71" s="67"/>
      <c r="D71" s="67"/>
      <c r="E71" s="67"/>
      <c r="F71" s="67"/>
      <c r="G71" s="88"/>
      <c r="H71" s="59"/>
      <c r="J71" s="16"/>
    </row>
    <row r="72" spans="1:10" s="4" customFormat="1" x14ac:dyDescent="0.25">
      <c r="A72" s="69" t="s">
        <v>117</v>
      </c>
      <c r="B72" s="67"/>
      <c r="C72" s="67"/>
      <c r="D72" s="67"/>
      <c r="E72" s="67"/>
      <c r="F72" s="67"/>
      <c r="G72" s="88"/>
      <c r="H72" s="59"/>
      <c r="J72" s="16"/>
    </row>
    <row r="73" spans="1:10" s="4" customFormat="1" x14ac:dyDescent="0.25">
      <c r="A73" s="68"/>
      <c r="B73" s="67"/>
      <c r="C73" s="67"/>
      <c r="D73" s="67"/>
      <c r="E73" s="67"/>
      <c r="F73" s="67"/>
      <c r="G73" s="88"/>
      <c r="H73" s="59"/>
      <c r="J73" s="16"/>
    </row>
    <row r="74" spans="1:10" s="4" customFormat="1" x14ac:dyDescent="0.25">
      <c r="A74" s="68" t="s">
        <v>91</v>
      </c>
      <c r="B74" s="67" t="s">
        <v>92</v>
      </c>
      <c r="C74" s="67" t="s">
        <v>93</v>
      </c>
      <c r="D74" s="67" t="s">
        <v>37</v>
      </c>
      <c r="E74" s="67">
        <v>25</v>
      </c>
      <c r="F74" s="67" t="s">
        <v>38</v>
      </c>
      <c r="G74" s="119">
        <v>1</v>
      </c>
      <c r="H74" s="59">
        <f t="shared" si="0"/>
        <v>25</v>
      </c>
      <c r="J74" s="16"/>
    </row>
    <row r="75" spans="1:10" s="4" customFormat="1" x14ac:dyDescent="0.25">
      <c r="A75" s="68" t="s">
        <v>94</v>
      </c>
      <c r="B75" s="67" t="s">
        <v>95</v>
      </c>
      <c r="C75" s="67" t="s">
        <v>118</v>
      </c>
      <c r="D75" s="67" t="s">
        <v>37</v>
      </c>
      <c r="E75" s="67">
        <v>25</v>
      </c>
      <c r="F75" s="67" t="s">
        <v>38</v>
      </c>
      <c r="G75" s="119">
        <v>1</v>
      </c>
      <c r="H75" s="59">
        <f t="shared" si="0"/>
        <v>25</v>
      </c>
      <c r="J75" s="16"/>
    </row>
    <row r="76" spans="1:10" s="4" customFormat="1" x14ac:dyDescent="0.25">
      <c r="A76" s="71"/>
      <c r="B76" s="72"/>
      <c r="C76" s="72"/>
      <c r="D76" s="72"/>
      <c r="E76" s="72"/>
      <c r="F76" s="72"/>
      <c r="G76" s="89"/>
      <c r="H76" s="59"/>
      <c r="J76" s="3"/>
    </row>
    <row r="77" spans="1:10" s="4" customFormat="1" x14ac:dyDescent="0.25">
      <c r="A77" s="48" t="s">
        <v>119</v>
      </c>
      <c r="B77" s="48"/>
      <c r="C77" s="49"/>
      <c r="D77" s="48"/>
      <c r="E77" s="48"/>
      <c r="F77" s="48"/>
      <c r="G77" s="48" t="s">
        <v>120</v>
      </c>
      <c r="H77" s="90">
        <f>SUM(H9:H76)</f>
        <v>2320</v>
      </c>
      <c r="J77" s="3"/>
    </row>
  </sheetData>
  <sheetProtection algorithmName="SHA-512" hashValue="0NoT0/sunqBcrUbg31AT6sz/ryuR3I0UoudqP0So4A8L5FQ/7Z6rofnXpozY0Nhfs9ft64sp5/TrfwobGtaVLQ==" saltValue="0oUvro7ncpRlnQHz2sRxBg==" spinCount="100000" sheet="1" objects="1" scenarios="1" selectLockedCells="1"/>
  <phoneticPr fontId="0" type="noConversion"/>
  <pageMargins left="0.39370078740157483" right="0.98425196850393704" top="0" bottom="0.78740157480314965" header="0" footer="0.27559055118110237"/>
  <pageSetup paperSize="9" scale="53" fitToHeight="0" orientation="landscape" r:id="rId1"/>
  <headerFooter alignWithMargins="0">
    <oddFooter xml:space="preserve">&amp;L&amp;"Times New Roman,Standaard"&amp;8         &amp;F&amp;R&amp;"Times New Roman,Standaard"&amp;8&amp;P        </oddFooter>
  </headerFooter>
  <rowBreaks count="1" manualBreakCount="1">
    <brk id="4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6"/>
  <sheetViews>
    <sheetView showGridLines="0" view="pageBreakPreview" topLeftCell="A14" zoomScaleNormal="100" zoomScaleSheetLayoutView="100" workbookViewId="0">
      <selection activeCell="G23" sqref="G23"/>
    </sheetView>
  </sheetViews>
  <sheetFormatPr defaultColWidth="9.109375" defaultRowHeight="10.199999999999999" x14ac:dyDescent="0.25"/>
  <cols>
    <col min="1" max="1" width="40.44140625" style="11" customWidth="1"/>
    <col min="2" max="2" width="57.109375" style="7" customWidth="1"/>
    <col min="3" max="3" width="13.5546875" style="7" customWidth="1"/>
    <col min="4" max="4" width="47" style="7" customWidth="1"/>
    <col min="5" max="5" width="25.5546875" style="7" customWidth="1"/>
    <col min="6" max="6" width="21.109375" style="7" customWidth="1"/>
    <col min="7" max="8" width="21.5546875" style="7" customWidth="1"/>
    <col min="9" max="16384" width="9.109375" style="7"/>
  </cols>
  <sheetData>
    <row r="1" spans="1:8" s="1" customFormat="1" ht="23.25" customHeight="1" x14ac:dyDescent="0.25">
      <c r="A1" s="8"/>
    </row>
    <row r="2" spans="1:8" s="2" customFormat="1" ht="21" x14ac:dyDescent="0.25">
      <c r="A2" s="9" t="s">
        <v>121</v>
      </c>
    </row>
    <row r="3" spans="1:8" s="2" customFormat="1" ht="21" x14ac:dyDescent="0.25">
      <c r="A3" s="9"/>
    </row>
    <row r="4" spans="1:8" ht="18" customHeight="1" x14ac:dyDescent="0.25">
      <c r="A4" s="10" t="s">
        <v>122</v>
      </c>
      <c r="B4" s="9"/>
    </row>
    <row r="5" spans="1:8" ht="18" customHeight="1" x14ac:dyDescent="0.25">
      <c r="A5" s="10"/>
      <c r="B5" s="9"/>
    </row>
    <row r="6" spans="1:8" s="3" customFormat="1" ht="13.2" x14ac:dyDescent="0.25">
      <c r="A6" s="10"/>
    </row>
    <row r="7" spans="1:8" s="4" customFormat="1" ht="13.2" x14ac:dyDescent="0.25">
      <c r="A7" s="26" t="s">
        <v>24</v>
      </c>
      <c r="B7" s="26" t="s">
        <v>25</v>
      </c>
      <c r="C7" s="26" t="s">
        <v>26</v>
      </c>
      <c r="D7" s="26" t="s">
        <v>27</v>
      </c>
      <c r="E7" s="26" t="s">
        <v>28</v>
      </c>
      <c r="F7" s="26" t="s">
        <v>29</v>
      </c>
      <c r="G7" s="27" t="s">
        <v>30</v>
      </c>
      <c r="H7" s="27" t="s">
        <v>31</v>
      </c>
    </row>
    <row r="8" spans="1:8" s="4" customFormat="1" ht="13.2" x14ac:dyDescent="0.25">
      <c r="A8" s="28"/>
      <c r="B8" s="28"/>
      <c r="C8" s="28"/>
      <c r="D8" s="28"/>
      <c r="E8" s="28"/>
      <c r="F8" s="28"/>
      <c r="G8" s="29"/>
      <c r="H8" s="29"/>
    </row>
    <row r="9" spans="1:8" s="4" customFormat="1" ht="11.4" x14ac:dyDescent="0.25">
      <c r="A9" s="37"/>
      <c r="B9" s="38"/>
      <c r="C9" s="30"/>
      <c r="D9" s="17"/>
      <c r="E9" s="17"/>
      <c r="F9" s="17"/>
      <c r="G9" s="17"/>
      <c r="H9" s="17"/>
    </row>
    <row r="10" spans="1:8" s="4" customFormat="1" ht="15.6" x14ac:dyDescent="0.25">
      <c r="A10" s="47" t="s">
        <v>123</v>
      </c>
      <c r="B10" s="40"/>
      <c r="C10" s="31"/>
      <c r="D10" s="18"/>
      <c r="E10" s="18"/>
      <c r="F10" s="18"/>
      <c r="G10" s="19"/>
      <c r="H10" s="20"/>
    </row>
    <row r="11" spans="1:8" s="5" customFormat="1" ht="12" x14ac:dyDescent="0.25">
      <c r="A11" s="39"/>
      <c r="B11" s="41"/>
      <c r="C11" s="32"/>
      <c r="D11" s="21"/>
      <c r="E11" s="21"/>
      <c r="F11" s="21"/>
      <c r="G11" s="21"/>
      <c r="H11" s="21"/>
    </row>
    <row r="12" spans="1:8" s="4" customFormat="1" ht="13.2" x14ac:dyDescent="0.25">
      <c r="A12" s="46" t="s">
        <v>124</v>
      </c>
      <c r="B12" s="40"/>
      <c r="C12" s="31"/>
      <c r="D12" s="18"/>
      <c r="E12" s="18"/>
      <c r="F12" s="18"/>
      <c r="G12" s="18"/>
      <c r="H12" s="18"/>
    </row>
    <row r="13" spans="1:8" s="4" customFormat="1" ht="11.4" x14ac:dyDescent="0.25">
      <c r="A13" s="42"/>
      <c r="B13" s="40"/>
      <c r="C13" s="31"/>
      <c r="D13" s="18"/>
      <c r="E13" s="18"/>
      <c r="F13" s="18"/>
      <c r="G13" s="18"/>
      <c r="H13" s="18"/>
    </row>
    <row r="14" spans="1:8" s="4" customFormat="1" ht="11.4" x14ac:dyDescent="0.25">
      <c r="A14" s="42" t="s">
        <v>125</v>
      </c>
      <c r="B14" s="40" t="s">
        <v>126</v>
      </c>
      <c r="C14" s="31" t="s">
        <v>127</v>
      </c>
      <c r="D14" s="18" t="s">
        <v>42</v>
      </c>
      <c r="E14" s="18">
        <v>20</v>
      </c>
      <c r="F14" s="18" t="s">
        <v>38</v>
      </c>
      <c r="G14" s="122">
        <v>1</v>
      </c>
      <c r="H14" s="92">
        <f>E14*G14</f>
        <v>20</v>
      </c>
    </row>
    <row r="15" spans="1:8" s="4" customFormat="1" ht="11.4" x14ac:dyDescent="0.25">
      <c r="A15" s="42"/>
      <c r="B15" s="40"/>
      <c r="C15" s="31" t="s">
        <v>127</v>
      </c>
      <c r="D15" s="18" t="s">
        <v>114</v>
      </c>
      <c r="E15" s="18">
        <v>20</v>
      </c>
      <c r="F15" s="18" t="s">
        <v>38</v>
      </c>
      <c r="G15" s="122">
        <v>1</v>
      </c>
      <c r="H15" s="92">
        <f t="shared" ref="H15:H63" si="0">E15*G15</f>
        <v>20</v>
      </c>
    </row>
    <row r="16" spans="1:8" s="4" customFormat="1" ht="11.4" x14ac:dyDescent="0.25">
      <c r="A16" s="42"/>
      <c r="B16" s="40" t="s">
        <v>128</v>
      </c>
      <c r="C16" s="31" t="s">
        <v>127</v>
      </c>
      <c r="D16" s="18" t="s">
        <v>116</v>
      </c>
      <c r="E16" s="4">
        <v>20</v>
      </c>
      <c r="F16" s="18" t="s">
        <v>129</v>
      </c>
      <c r="G16" s="122">
        <v>1</v>
      </c>
      <c r="H16" s="92">
        <f t="shared" si="0"/>
        <v>20</v>
      </c>
    </row>
    <row r="17" spans="1:8" s="4" customFormat="1" ht="11.4" x14ac:dyDescent="0.25">
      <c r="A17" s="42"/>
      <c r="B17" s="40"/>
      <c r="C17" s="31" t="s">
        <v>127</v>
      </c>
      <c r="D17" s="18" t="s">
        <v>130</v>
      </c>
      <c r="E17" s="18">
        <v>20</v>
      </c>
      <c r="F17" s="18" t="s">
        <v>38</v>
      </c>
      <c r="G17" s="122">
        <v>1</v>
      </c>
      <c r="H17" s="92">
        <f t="shared" si="0"/>
        <v>20</v>
      </c>
    </row>
    <row r="18" spans="1:8" s="4" customFormat="1" ht="11.4" x14ac:dyDescent="0.25">
      <c r="A18" s="42"/>
      <c r="B18" s="40"/>
      <c r="C18" s="31" t="s">
        <v>127</v>
      </c>
      <c r="D18" s="18" t="s">
        <v>130</v>
      </c>
      <c r="E18" s="18">
        <v>20</v>
      </c>
      <c r="F18" s="18" t="s">
        <v>131</v>
      </c>
      <c r="G18" s="122">
        <v>1</v>
      </c>
      <c r="H18" s="92">
        <f t="shared" si="0"/>
        <v>20</v>
      </c>
    </row>
    <row r="19" spans="1:8" s="4" customFormat="1" ht="11.4" x14ac:dyDescent="0.25">
      <c r="A19" s="42"/>
      <c r="B19" s="40"/>
      <c r="C19" s="31"/>
      <c r="D19" s="18"/>
      <c r="E19" s="18"/>
      <c r="F19" s="18"/>
      <c r="G19" s="22"/>
      <c r="H19" s="92"/>
    </row>
    <row r="20" spans="1:8" s="4" customFormat="1" ht="11.4" x14ac:dyDescent="0.25">
      <c r="A20" s="42" t="s">
        <v>132</v>
      </c>
      <c r="B20" s="40" t="s">
        <v>133</v>
      </c>
      <c r="C20" s="31" t="s">
        <v>134</v>
      </c>
      <c r="D20" s="18" t="s">
        <v>42</v>
      </c>
      <c r="E20" s="18">
        <v>200</v>
      </c>
      <c r="F20" s="18" t="s">
        <v>38</v>
      </c>
      <c r="G20" s="122">
        <v>1</v>
      </c>
      <c r="H20" s="92">
        <f t="shared" si="0"/>
        <v>200</v>
      </c>
    </row>
    <row r="21" spans="1:8" s="4" customFormat="1" ht="11.4" x14ac:dyDescent="0.25">
      <c r="A21" s="42"/>
      <c r="B21" s="40"/>
      <c r="C21" s="31" t="s">
        <v>134</v>
      </c>
      <c r="D21" s="18" t="s">
        <v>114</v>
      </c>
      <c r="E21" s="18">
        <v>200</v>
      </c>
      <c r="F21" s="18" t="s">
        <v>38</v>
      </c>
      <c r="G21" s="122">
        <v>1</v>
      </c>
      <c r="H21" s="92">
        <f t="shared" si="0"/>
        <v>200</v>
      </c>
    </row>
    <row r="22" spans="1:8" s="4" customFormat="1" ht="11.4" x14ac:dyDescent="0.25">
      <c r="A22" s="42"/>
      <c r="B22" s="40"/>
      <c r="C22" s="31" t="s">
        <v>134</v>
      </c>
      <c r="D22" s="18" t="s">
        <v>116</v>
      </c>
      <c r="E22" s="18">
        <v>200</v>
      </c>
      <c r="F22" s="18" t="s">
        <v>129</v>
      </c>
      <c r="G22" s="122">
        <v>1</v>
      </c>
      <c r="H22" s="92">
        <f t="shared" si="0"/>
        <v>200</v>
      </c>
    </row>
    <row r="23" spans="1:8" s="5" customFormat="1" ht="12" x14ac:dyDescent="0.25">
      <c r="A23" s="42"/>
      <c r="B23" s="40"/>
      <c r="C23" s="31" t="s">
        <v>134</v>
      </c>
      <c r="D23" s="18" t="s">
        <v>130</v>
      </c>
      <c r="E23" s="18">
        <v>200</v>
      </c>
      <c r="F23" s="18" t="s">
        <v>38</v>
      </c>
      <c r="G23" s="122">
        <v>1</v>
      </c>
      <c r="H23" s="92">
        <f t="shared" si="0"/>
        <v>200</v>
      </c>
    </row>
    <row r="24" spans="1:8" s="4" customFormat="1" ht="11.4" x14ac:dyDescent="0.25">
      <c r="A24" s="42"/>
      <c r="B24" s="40"/>
      <c r="C24" s="31" t="s">
        <v>134</v>
      </c>
      <c r="D24" s="18" t="s">
        <v>130</v>
      </c>
      <c r="E24" s="18">
        <v>200</v>
      </c>
      <c r="F24" s="18" t="s">
        <v>131</v>
      </c>
      <c r="G24" s="122">
        <v>1</v>
      </c>
      <c r="H24" s="92">
        <f t="shared" si="0"/>
        <v>200</v>
      </c>
    </row>
    <row r="25" spans="1:8" s="4" customFormat="1" ht="11.4" x14ac:dyDescent="0.25">
      <c r="A25" s="42"/>
      <c r="B25" s="40"/>
      <c r="C25" s="31"/>
      <c r="D25" s="18"/>
      <c r="E25" s="18"/>
      <c r="F25" s="18"/>
      <c r="G25" s="22"/>
      <c r="H25" s="92"/>
    </row>
    <row r="26" spans="1:8" s="4" customFormat="1" ht="11.4" x14ac:dyDescent="0.25">
      <c r="A26" s="42" t="s">
        <v>132</v>
      </c>
      <c r="B26" s="40" t="s">
        <v>135</v>
      </c>
      <c r="C26" s="31" t="s">
        <v>136</v>
      </c>
      <c r="D26" s="18" t="s">
        <v>42</v>
      </c>
      <c r="E26" s="18">
        <v>200</v>
      </c>
      <c r="F26" s="18" t="s">
        <v>38</v>
      </c>
      <c r="G26" s="122">
        <v>1</v>
      </c>
      <c r="H26" s="92">
        <f t="shared" si="0"/>
        <v>200</v>
      </c>
    </row>
    <row r="27" spans="1:8" s="4" customFormat="1" ht="12" customHeight="1" x14ac:dyDescent="0.25">
      <c r="A27" s="42"/>
      <c r="B27" s="40"/>
      <c r="C27" s="31" t="s">
        <v>136</v>
      </c>
      <c r="D27" s="18" t="s">
        <v>114</v>
      </c>
      <c r="E27" s="18">
        <v>200</v>
      </c>
      <c r="F27" s="18" t="s">
        <v>38</v>
      </c>
      <c r="G27" s="122">
        <v>1</v>
      </c>
      <c r="H27" s="92">
        <f t="shared" si="0"/>
        <v>200</v>
      </c>
    </row>
    <row r="28" spans="1:8" s="4" customFormat="1" ht="12" customHeight="1" x14ac:dyDescent="0.25">
      <c r="A28" s="42"/>
      <c r="B28" s="40"/>
      <c r="C28" s="31" t="s">
        <v>136</v>
      </c>
      <c r="D28" s="18" t="s">
        <v>116</v>
      </c>
      <c r="E28" s="18">
        <v>200</v>
      </c>
      <c r="F28" s="18" t="s">
        <v>129</v>
      </c>
      <c r="G28" s="122">
        <v>1</v>
      </c>
      <c r="H28" s="92">
        <f t="shared" si="0"/>
        <v>200</v>
      </c>
    </row>
    <row r="29" spans="1:8" s="4" customFormat="1" ht="12" customHeight="1" x14ac:dyDescent="0.25">
      <c r="A29" s="42"/>
      <c r="B29" s="40"/>
      <c r="C29" s="31" t="s">
        <v>136</v>
      </c>
      <c r="D29" s="18" t="s">
        <v>130</v>
      </c>
      <c r="E29" s="18">
        <v>200</v>
      </c>
      <c r="F29" s="18" t="s">
        <v>38</v>
      </c>
      <c r="G29" s="122">
        <v>1</v>
      </c>
      <c r="H29" s="92">
        <f t="shared" si="0"/>
        <v>200</v>
      </c>
    </row>
    <row r="30" spans="1:8" s="4" customFormat="1" ht="12" customHeight="1" x14ac:dyDescent="0.25">
      <c r="A30" s="42"/>
      <c r="B30" s="40"/>
      <c r="C30" s="31" t="s">
        <v>136</v>
      </c>
      <c r="D30" s="18" t="s">
        <v>130</v>
      </c>
      <c r="E30" s="18">
        <v>200</v>
      </c>
      <c r="F30" s="18" t="s">
        <v>131</v>
      </c>
      <c r="G30" s="122">
        <v>1</v>
      </c>
      <c r="H30" s="92">
        <f t="shared" si="0"/>
        <v>200</v>
      </c>
    </row>
    <row r="31" spans="1:8" s="4" customFormat="1" ht="11.4" x14ac:dyDescent="0.25">
      <c r="A31" s="42"/>
      <c r="B31" s="40"/>
      <c r="C31" s="31"/>
      <c r="D31" s="18"/>
      <c r="E31" s="18"/>
      <c r="F31" s="18"/>
      <c r="G31" s="22"/>
      <c r="H31" s="92"/>
    </row>
    <row r="32" spans="1:8" s="4" customFormat="1" ht="11.4" x14ac:dyDescent="0.25">
      <c r="A32" s="42" t="s">
        <v>137</v>
      </c>
      <c r="B32" s="40" t="s">
        <v>138</v>
      </c>
      <c r="C32" s="31" t="s">
        <v>139</v>
      </c>
      <c r="D32" s="18" t="s">
        <v>42</v>
      </c>
      <c r="E32" s="18">
        <v>50</v>
      </c>
      <c r="F32" s="18" t="s">
        <v>38</v>
      </c>
      <c r="G32" s="122">
        <v>1</v>
      </c>
      <c r="H32" s="92">
        <f t="shared" si="0"/>
        <v>50</v>
      </c>
    </row>
    <row r="33" spans="1:8" s="4" customFormat="1" ht="11.4" x14ac:dyDescent="0.25">
      <c r="A33" s="42"/>
      <c r="B33" s="40"/>
      <c r="C33" s="31" t="s">
        <v>139</v>
      </c>
      <c r="D33" s="18" t="s">
        <v>114</v>
      </c>
      <c r="E33" s="18">
        <v>50</v>
      </c>
      <c r="F33" s="18" t="s">
        <v>38</v>
      </c>
      <c r="G33" s="122">
        <v>1</v>
      </c>
      <c r="H33" s="92">
        <f t="shared" si="0"/>
        <v>50</v>
      </c>
    </row>
    <row r="34" spans="1:8" s="4" customFormat="1" ht="11.4" x14ac:dyDescent="0.25">
      <c r="A34" s="42"/>
      <c r="B34" s="40"/>
      <c r="C34" s="31" t="s">
        <v>139</v>
      </c>
      <c r="D34" s="18" t="s">
        <v>116</v>
      </c>
      <c r="E34" s="18">
        <v>50</v>
      </c>
      <c r="F34" s="18" t="s">
        <v>129</v>
      </c>
      <c r="G34" s="122">
        <v>1</v>
      </c>
      <c r="H34" s="92">
        <f t="shared" si="0"/>
        <v>50</v>
      </c>
    </row>
    <row r="35" spans="1:8" s="4" customFormat="1" ht="11.4" x14ac:dyDescent="0.25">
      <c r="A35" s="42"/>
      <c r="B35" s="40"/>
      <c r="C35" s="31" t="s">
        <v>139</v>
      </c>
      <c r="D35" s="18" t="s">
        <v>130</v>
      </c>
      <c r="E35" s="18">
        <v>50</v>
      </c>
      <c r="F35" s="18" t="s">
        <v>38</v>
      </c>
      <c r="G35" s="122">
        <v>1</v>
      </c>
      <c r="H35" s="92">
        <f t="shared" si="0"/>
        <v>50</v>
      </c>
    </row>
    <row r="36" spans="1:8" s="4" customFormat="1" ht="11.4" x14ac:dyDescent="0.25">
      <c r="A36" s="42"/>
      <c r="B36" s="40"/>
      <c r="C36" s="31" t="s">
        <v>139</v>
      </c>
      <c r="D36" s="18" t="s">
        <v>130</v>
      </c>
      <c r="E36" s="18">
        <v>50</v>
      </c>
      <c r="F36" s="18" t="s">
        <v>131</v>
      </c>
      <c r="G36" s="122">
        <v>1</v>
      </c>
      <c r="H36" s="92">
        <f t="shared" si="0"/>
        <v>50</v>
      </c>
    </row>
    <row r="37" spans="1:8" s="4" customFormat="1" ht="11.4" x14ac:dyDescent="0.25">
      <c r="A37" s="42"/>
      <c r="B37" s="40"/>
      <c r="C37" s="31"/>
      <c r="D37" s="18"/>
      <c r="E37" s="18"/>
      <c r="F37" s="18"/>
      <c r="G37" s="22"/>
      <c r="H37" s="92"/>
    </row>
    <row r="38" spans="1:8" s="4" customFormat="1" ht="11.4" x14ac:dyDescent="0.25">
      <c r="A38" s="42"/>
      <c r="B38" s="40"/>
      <c r="C38" s="31"/>
      <c r="D38" s="18"/>
      <c r="E38" s="18"/>
      <c r="F38" s="18"/>
      <c r="G38" s="22"/>
      <c r="H38" s="92"/>
    </row>
    <row r="39" spans="1:8" s="4" customFormat="1" ht="13.2" x14ac:dyDescent="0.25">
      <c r="A39" s="46" t="s">
        <v>140</v>
      </c>
      <c r="B39" s="40"/>
      <c r="C39" s="31"/>
      <c r="D39" s="18"/>
      <c r="E39" s="18"/>
      <c r="F39" s="18"/>
      <c r="G39" s="22"/>
      <c r="H39" s="92"/>
    </row>
    <row r="40" spans="1:8" s="4" customFormat="1" ht="11.4" x14ac:dyDescent="0.25">
      <c r="A40" s="42"/>
      <c r="B40" s="40"/>
      <c r="C40" s="31"/>
      <c r="D40" s="18"/>
      <c r="E40" s="18"/>
      <c r="F40" s="18"/>
      <c r="G40" s="22"/>
      <c r="H40" s="92"/>
    </row>
    <row r="41" spans="1:8" s="4" customFormat="1" ht="11.4" x14ac:dyDescent="0.25">
      <c r="A41" s="42" t="s">
        <v>125</v>
      </c>
      <c r="B41" s="40" t="s">
        <v>126</v>
      </c>
      <c r="C41" s="31" t="s">
        <v>127</v>
      </c>
      <c r="D41" s="18" t="s">
        <v>42</v>
      </c>
      <c r="E41" s="18">
        <v>20</v>
      </c>
      <c r="F41" s="18" t="s">
        <v>38</v>
      </c>
      <c r="G41" s="122">
        <v>1</v>
      </c>
      <c r="H41" s="92">
        <f t="shared" si="0"/>
        <v>20</v>
      </c>
    </row>
    <row r="42" spans="1:8" s="4" customFormat="1" ht="11.4" x14ac:dyDescent="0.25">
      <c r="A42" s="42"/>
      <c r="B42" s="40"/>
      <c r="C42" s="31" t="s">
        <v>127</v>
      </c>
      <c r="D42" s="18" t="s">
        <v>114</v>
      </c>
      <c r="E42" s="18">
        <v>20</v>
      </c>
      <c r="F42" s="18" t="s">
        <v>38</v>
      </c>
      <c r="G42" s="122">
        <v>1</v>
      </c>
      <c r="H42" s="92">
        <f t="shared" si="0"/>
        <v>20</v>
      </c>
    </row>
    <row r="43" spans="1:8" s="4" customFormat="1" ht="11.4" x14ac:dyDescent="0.25">
      <c r="A43" s="42"/>
      <c r="B43" s="40"/>
      <c r="C43" s="31" t="s">
        <v>127</v>
      </c>
      <c r="D43" s="18" t="s">
        <v>116</v>
      </c>
      <c r="E43" s="18">
        <v>20</v>
      </c>
      <c r="F43" s="18" t="s">
        <v>129</v>
      </c>
      <c r="G43" s="122">
        <v>1</v>
      </c>
      <c r="H43" s="92">
        <f t="shared" si="0"/>
        <v>20</v>
      </c>
    </row>
    <row r="44" spans="1:8" s="4" customFormat="1" ht="11.4" x14ac:dyDescent="0.25">
      <c r="A44" s="42"/>
      <c r="B44" s="40"/>
      <c r="C44" s="31" t="s">
        <v>127</v>
      </c>
      <c r="D44" s="18" t="s">
        <v>130</v>
      </c>
      <c r="E44" s="18">
        <v>20</v>
      </c>
      <c r="F44" s="18" t="s">
        <v>38</v>
      </c>
      <c r="G44" s="122">
        <v>1</v>
      </c>
      <c r="H44" s="92">
        <f t="shared" si="0"/>
        <v>20</v>
      </c>
    </row>
    <row r="45" spans="1:8" s="4" customFormat="1" ht="11.4" x14ac:dyDescent="0.25">
      <c r="A45" s="42"/>
      <c r="B45" s="40"/>
      <c r="C45" s="31" t="s">
        <v>127</v>
      </c>
      <c r="D45" s="18" t="s">
        <v>130</v>
      </c>
      <c r="E45" s="18">
        <v>20</v>
      </c>
      <c r="F45" s="18" t="s">
        <v>131</v>
      </c>
      <c r="G45" s="122">
        <v>1</v>
      </c>
      <c r="H45" s="92">
        <f t="shared" si="0"/>
        <v>20</v>
      </c>
    </row>
    <row r="46" spans="1:8" s="4" customFormat="1" ht="11.4" x14ac:dyDescent="0.25">
      <c r="A46" s="42"/>
      <c r="B46" s="40"/>
      <c r="C46" s="31"/>
      <c r="D46" s="18"/>
      <c r="E46" s="18"/>
      <c r="F46" s="18"/>
      <c r="G46" s="22"/>
      <c r="H46" s="92"/>
    </row>
    <row r="47" spans="1:8" s="4" customFormat="1" ht="11.4" x14ac:dyDescent="0.25">
      <c r="A47" s="42" t="s">
        <v>132</v>
      </c>
      <c r="B47" s="40" t="s">
        <v>133</v>
      </c>
      <c r="C47" s="31" t="s">
        <v>134</v>
      </c>
      <c r="D47" s="18" t="s">
        <v>42</v>
      </c>
      <c r="E47" s="18">
        <v>100</v>
      </c>
      <c r="F47" s="18" t="s">
        <v>38</v>
      </c>
      <c r="G47" s="122">
        <v>1</v>
      </c>
      <c r="H47" s="92">
        <f t="shared" si="0"/>
        <v>100</v>
      </c>
    </row>
    <row r="48" spans="1:8" s="4" customFormat="1" ht="11.4" x14ac:dyDescent="0.25">
      <c r="A48" s="42"/>
      <c r="B48" s="40"/>
      <c r="C48" s="31" t="s">
        <v>134</v>
      </c>
      <c r="D48" s="18" t="s">
        <v>114</v>
      </c>
      <c r="E48" s="18">
        <v>100</v>
      </c>
      <c r="F48" s="18" t="s">
        <v>38</v>
      </c>
      <c r="G48" s="122">
        <v>1</v>
      </c>
      <c r="H48" s="92">
        <f t="shared" si="0"/>
        <v>100</v>
      </c>
    </row>
    <row r="49" spans="1:8" s="4" customFormat="1" ht="11.4" x14ac:dyDescent="0.25">
      <c r="A49" s="42"/>
      <c r="B49" s="40"/>
      <c r="C49" s="31" t="s">
        <v>134</v>
      </c>
      <c r="D49" s="18" t="s">
        <v>116</v>
      </c>
      <c r="E49" s="18">
        <v>100</v>
      </c>
      <c r="F49" s="18" t="s">
        <v>129</v>
      </c>
      <c r="G49" s="122">
        <v>1</v>
      </c>
      <c r="H49" s="92">
        <f t="shared" si="0"/>
        <v>100</v>
      </c>
    </row>
    <row r="50" spans="1:8" s="4" customFormat="1" ht="11.4" x14ac:dyDescent="0.25">
      <c r="A50" s="42"/>
      <c r="B50" s="40"/>
      <c r="C50" s="31" t="s">
        <v>134</v>
      </c>
      <c r="D50" s="18" t="s">
        <v>130</v>
      </c>
      <c r="E50" s="18">
        <v>100</v>
      </c>
      <c r="F50" s="18" t="s">
        <v>38</v>
      </c>
      <c r="G50" s="122">
        <v>1</v>
      </c>
      <c r="H50" s="92">
        <f t="shared" si="0"/>
        <v>100</v>
      </c>
    </row>
    <row r="51" spans="1:8" s="4" customFormat="1" ht="11.4" x14ac:dyDescent="0.25">
      <c r="A51" s="42"/>
      <c r="B51" s="40"/>
      <c r="C51" s="31" t="s">
        <v>134</v>
      </c>
      <c r="D51" s="18" t="s">
        <v>130</v>
      </c>
      <c r="E51" s="18">
        <v>100</v>
      </c>
      <c r="F51" s="18" t="s">
        <v>131</v>
      </c>
      <c r="G51" s="122">
        <v>1</v>
      </c>
      <c r="H51" s="92">
        <f t="shared" si="0"/>
        <v>100</v>
      </c>
    </row>
    <row r="52" spans="1:8" s="4" customFormat="1" ht="11.4" x14ac:dyDescent="0.25">
      <c r="A52" s="42"/>
      <c r="B52" s="40"/>
      <c r="C52" s="31"/>
      <c r="D52" s="18"/>
      <c r="E52" s="18"/>
      <c r="F52" s="18"/>
      <c r="G52" s="22"/>
      <c r="H52" s="92"/>
    </row>
    <row r="53" spans="1:8" s="4" customFormat="1" ht="11.4" x14ac:dyDescent="0.25">
      <c r="A53" s="42" t="s">
        <v>132</v>
      </c>
      <c r="B53" s="40" t="s">
        <v>135</v>
      </c>
      <c r="C53" s="31" t="s">
        <v>136</v>
      </c>
      <c r="D53" s="18" t="s">
        <v>42</v>
      </c>
      <c r="E53" s="18">
        <v>100</v>
      </c>
      <c r="F53" s="18" t="s">
        <v>38</v>
      </c>
      <c r="G53" s="122">
        <v>1</v>
      </c>
      <c r="H53" s="92">
        <f t="shared" si="0"/>
        <v>100</v>
      </c>
    </row>
    <row r="54" spans="1:8" s="4" customFormat="1" ht="11.4" x14ac:dyDescent="0.25">
      <c r="A54" s="42"/>
      <c r="B54" s="40"/>
      <c r="C54" s="31" t="s">
        <v>136</v>
      </c>
      <c r="D54" s="18" t="s">
        <v>114</v>
      </c>
      <c r="E54" s="18">
        <v>100</v>
      </c>
      <c r="F54" s="18" t="s">
        <v>38</v>
      </c>
      <c r="G54" s="122">
        <v>1</v>
      </c>
      <c r="H54" s="92">
        <f t="shared" si="0"/>
        <v>100</v>
      </c>
    </row>
    <row r="55" spans="1:8" s="4" customFormat="1" ht="11.4" x14ac:dyDescent="0.25">
      <c r="A55" s="42"/>
      <c r="B55" s="40"/>
      <c r="C55" s="31" t="s">
        <v>136</v>
      </c>
      <c r="D55" s="18" t="s">
        <v>116</v>
      </c>
      <c r="E55" s="18">
        <v>100</v>
      </c>
      <c r="F55" s="18" t="s">
        <v>129</v>
      </c>
      <c r="G55" s="122">
        <v>1</v>
      </c>
      <c r="H55" s="92">
        <f t="shared" si="0"/>
        <v>100</v>
      </c>
    </row>
    <row r="56" spans="1:8" s="4" customFormat="1" ht="11.4" x14ac:dyDescent="0.25">
      <c r="A56" s="42"/>
      <c r="B56" s="40"/>
      <c r="C56" s="31" t="s">
        <v>136</v>
      </c>
      <c r="D56" s="18" t="s">
        <v>130</v>
      </c>
      <c r="E56" s="18">
        <v>100</v>
      </c>
      <c r="F56" s="18" t="s">
        <v>38</v>
      </c>
      <c r="G56" s="122">
        <v>1</v>
      </c>
      <c r="H56" s="92">
        <f t="shared" si="0"/>
        <v>100</v>
      </c>
    </row>
    <row r="57" spans="1:8" s="4" customFormat="1" ht="11.4" x14ac:dyDescent="0.25">
      <c r="A57" s="42"/>
      <c r="B57" s="40"/>
      <c r="C57" s="31" t="s">
        <v>136</v>
      </c>
      <c r="D57" s="18" t="s">
        <v>130</v>
      </c>
      <c r="E57" s="18">
        <v>100</v>
      </c>
      <c r="F57" s="18" t="s">
        <v>131</v>
      </c>
      <c r="G57" s="122">
        <v>1</v>
      </c>
      <c r="H57" s="92">
        <f t="shared" si="0"/>
        <v>100</v>
      </c>
    </row>
    <row r="58" spans="1:8" s="4" customFormat="1" ht="11.4" x14ac:dyDescent="0.25">
      <c r="A58" s="42"/>
      <c r="B58" s="40"/>
      <c r="C58" s="31"/>
      <c r="D58" s="18"/>
      <c r="E58" s="18"/>
      <c r="F58" s="18"/>
      <c r="G58" s="22"/>
      <c r="H58" s="92"/>
    </row>
    <row r="59" spans="1:8" s="4" customFormat="1" ht="11.4" x14ac:dyDescent="0.25">
      <c r="A59" s="42" t="s">
        <v>137</v>
      </c>
      <c r="B59" s="40" t="s">
        <v>138</v>
      </c>
      <c r="C59" s="31" t="s">
        <v>139</v>
      </c>
      <c r="D59" s="18" t="s">
        <v>42</v>
      </c>
      <c r="E59" s="18">
        <v>50</v>
      </c>
      <c r="F59" s="18" t="s">
        <v>38</v>
      </c>
      <c r="G59" s="122">
        <v>1</v>
      </c>
      <c r="H59" s="92">
        <f t="shared" si="0"/>
        <v>50</v>
      </c>
    </row>
    <row r="60" spans="1:8" s="4" customFormat="1" ht="11.4" x14ac:dyDescent="0.25">
      <c r="A60" s="42"/>
      <c r="B60" s="40"/>
      <c r="C60" s="31" t="s">
        <v>139</v>
      </c>
      <c r="D60" s="18" t="s">
        <v>114</v>
      </c>
      <c r="E60" s="18">
        <v>50</v>
      </c>
      <c r="F60" s="18" t="s">
        <v>38</v>
      </c>
      <c r="G60" s="122">
        <v>1</v>
      </c>
      <c r="H60" s="92">
        <f t="shared" si="0"/>
        <v>50</v>
      </c>
    </row>
    <row r="61" spans="1:8" s="4" customFormat="1" ht="11.4" x14ac:dyDescent="0.25">
      <c r="A61" s="42"/>
      <c r="B61" s="40"/>
      <c r="C61" s="31" t="s">
        <v>139</v>
      </c>
      <c r="D61" s="18" t="s">
        <v>116</v>
      </c>
      <c r="E61" s="18">
        <v>50</v>
      </c>
      <c r="F61" s="18" t="s">
        <v>129</v>
      </c>
      <c r="G61" s="122">
        <v>1</v>
      </c>
      <c r="H61" s="92">
        <f t="shared" si="0"/>
        <v>50</v>
      </c>
    </row>
    <row r="62" spans="1:8" s="4" customFormat="1" ht="11.4" x14ac:dyDescent="0.25">
      <c r="A62" s="42"/>
      <c r="B62" s="40"/>
      <c r="C62" s="31" t="s">
        <v>139</v>
      </c>
      <c r="D62" s="18" t="s">
        <v>130</v>
      </c>
      <c r="E62" s="18">
        <v>50</v>
      </c>
      <c r="F62" s="18" t="s">
        <v>38</v>
      </c>
      <c r="G62" s="122">
        <v>1</v>
      </c>
      <c r="H62" s="92">
        <f t="shared" si="0"/>
        <v>50</v>
      </c>
    </row>
    <row r="63" spans="1:8" s="4" customFormat="1" ht="11.4" x14ac:dyDescent="0.25">
      <c r="A63" s="42"/>
      <c r="B63" s="40"/>
      <c r="C63" s="31" t="s">
        <v>139</v>
      </c>
      <c r="D63" s="18" t="s">
        <v>130</v>
      </c>
      <c r="E63" s="18">
        <v>50</v>
      </c>
      <c r="F63" s="18" t="s">
        <v>131</v>
      </c>
      <c r="G63" s="122">
        <v>1</v>
      </c>
      <c r="H63" s="92">
        <f t="shared" si="0"/>
        <v>50</v>
      </c>
    </row>
    <row r="64" spans="1:8" s="4" customFormat="1" ht="11.4" x14ac:dyDescent="0.25">
      <c r="A64" s="42"/>
      <c r="B64" s="40"/>
      <c r="C64" s="31"/>
      <c r="D64" s="18"/>
      <c r="E64" s="18"/>
      <c r="F64" s="18"/>
      <c r="G64" s="22"/>
      <c r="H64" s="18"/>
    </row>
    <row r="65" spans="1:8" s="4" customFormat="1" ht="13.2" x14ac:dyDescent="0.25">
      <c r="A65" s="26"/>
      <c r="B65" s="26"/>
      <c r="C65" s="33"/>
      <c r="D65" s="26"/>
      <c r="E65" s="26"/>
      <c r="F65" s="26"/>
      <c r="G65" s="27"/>
      <c r="H65" s="27"/>
    </row>
    <row r="66" spans="1:8" s="4" customFormat="1" ht="13.2" x14ac:dyDescent="0.25">
      <c r="A66" s="26" t="s">
        <v>24</v>
      </c>
      <c r="B66" s="26" t="s">
        <v>25</v>
      </c>
      <c r="C66" s="33" t="s">
        <v>26</v>
      </c>
      <c r="D66" s="26" t="s">
        <v>27</v>
      </c>
      <c r="E66" s="26" t="s">
        <v>28</v>
      </c>
      <c r="F66" s="26" t="s">
        <v>29</v>
      </c>
      <c r="G66" s="18"/>
      <c r="H66" s="18"/>
    </row>
    <row r="67" spans="1:8" s="4" customFormat="1" ht="13.2" x14ac:dyDescent="0.25">
      <c r="A67" s="28"/>
      <c r="B67" s="28"/>
      <c r="C67" s="34"/>
      <c r="D67" s="28"/>
      <c r="E67" s="28"/>
      <c r="F67" s="28"/>
      <c r="G67" s="18"/>
      <c r="H67" s="18"/>
    </row>
    <row r="68" spans="1:8" s="4" customFormat="1" ht="11.4" x14ac:dyDescent="0.25">
      <c r="A68" s="42"/>
      <c r="B68" s="40"/>
      <c r="C68" s="31"/>
      <c r="D68" s="18"/>
      <c r="E68" s="18"/>
      <c r="F68" s="18"/>
      <c r="G68" s="18"/>
      <c r="H68" s="18"/>
    </row>
    <row r="69" spans="1:8" s="4" customFormat="1" ht="11.25" customHeight="1" x14ac:dyDescent="0.25">
      <c r="A69" s="42"/>
      <c r="B69" s="40"/>
      <c r="C69" s="31"/>
      <c r="D69" s="18"/>
      <c r="E69" s="18"/>
      <c r="F69" s="18"/>
      <c r="G69" s="18"/>
      <c r="H69" s="18"/>
    </row>
    <row r="70" spans="1:8" s="4" customFormat="1" ht="11.25" customHeight="1" x14ac:dyDescent="0.25">
      <c r="A70" s="46" t="s">
        <v>141</v>
      </c>
      <c r="B70" s="40"/>
      <c r="C70" s="31"/>
      <c r="D70" s="18"/>
      <c r="E70" s="18"/>
      <c r="F70" s="18"/>
      <c r="G70" s="18"/>
      <c r="H70" s="18"/>
    </row>
    <row r="71" spans="1:8" s="4" customFormat="1" ht="11.25" customHeight="1" x14ac:dyDescent="0.25">
      <c r="A71" s="42"/>
      <c r="B71" s="40"/>
      <c r="C71" s="31"/>
      <c r="D71" s="18"/>
      <c r="E71" s="18"/>
      <c r="F71" s="18"/>
      <c r="G71" s="18"/>
      <c r="H71" s="18"/>
    </row>
    <row r="72" spans="1:8" s="4" customFormat="1" ht="11.25" customHeight="1" x14ac:dyDescent="0.25">
      <c r="A72" s="42" t="s">
        <v>125</v>
      </c>
      <c r="B72" s="40" t="s">
        <v>126</v>
      </c>
      <c r="C72" s="31" t="s">
        <v>142</v>
      </c>
      <c r="D72" s="18" t="s">
        <v>42</v>
      </c>
      <c r="E72" s="18">
        <v>250</v>
      </c>
      <c r="F72" s="18" t="s">
        <v>38</v>
      </c>
      <c r="G72" s="122">
        <v>1</v>
      </c>
      <c r="H72" s="22">
        <f>E72*G72</f>
        <v>250</v>
      </c>
    </row>
    <row r="73" spans="1:8" s="4" customFormat="1" ht="11.25" customHeight="1" x14ac:dyDescent="0.25">
      <c r="A73" s="42"/>
      <c r="B73" s="40"/>
      <c r="C73" s="31" t="s">
        <v>142</v>
      </c>
      <c r="D73" s="18" t="s">
        <v>114</v>
      </c>
      <c r="E73" s="18">
        <v>250</v>
      </c>
      <c r="F73" s="18" t="s">
        <v>38</v>
      </c>
      <c r="G73" s="122">
        <v>1</v>
      </c>
      <c r="H73" s="22">
        <f t="shared" ref="H73:H116" si="1">E73*G73</f>
        <v>250</v>
      </c>
    </row>
    <row r="74" spans="1:8" s="4" customFormat="1" ht="11.25" customHeight="1" x14ac:dyDescent="0.25">
      <c r="A74" s="42"/>
      <c r="B74" s="40"/>
      <c r="C74" s="31" t="s">
        <v>142</v>
      </c>
      <c r="D74" s="18" t="s">
        <v>116</v>
      </c>
      <c r="E74" s="18">
        <v>250</v>
      </c>
      <c r="F74" s="18" t="s">
        <v>129</v>
      </c>
      <c r="G74" s="122">
        <v>1</v>
      </c>
      <c r="H74" s="22">
        <f t="shared" si="1"/>
        <v>250</v>
      </c>
    </row>
    <row r="75" spans="1:8" s="4" customFormat="1" ht="11.25" customHeight="1" x14ac:dyDescent="0.25">
      <c r="A75" s="42"/>
      <c r="B75" s="40"/>
      <c r="C75" s="31" t="s">
        <v>142</v>
      </c>
      <c r="D75" s="18" t="s">
        <v>130</v>
      </c>
      <c r="E75" s="18">
        <v>250</v>
      </c>
      <c r="F75" s="18" t="s">
        <v>38</v>
      </c>
      <c r="G75" s="122">
        <v>1</v>
      </c>
      <c r="H75" s="22">
        <f t="shared" si="1"/>
        <v>250</v>
      </c>
    </row>
    <row r="76" spans="1:8" s="4" customFormat="1" ht="11.25" customHeight="1" x14ac:dyDescent="0.25">
      <c r="A76" s="42"/>
      <c r="B76" s="40"/>
      <c r="C76" s="31" t="s">
        <v>142</v>
      </c>
      <c r="D76" s="18" t="s">
        <v>130</v>
      </c>
      <c r="E76" s="18">
        <v>250</v>
      </c>
      <c r="F76" s="18" t="s">
        <v>131</v>
      </c>
      <c r="G76" s="122">
        <v>1</v>
      </c>
      <c r="H76" s="22">
        <f t="shared" si="1"/>
        <v>250</v>
      </c>
    </row>
    <row r="77" spans="1:8" s="4" customFormat="1" ht="11.25" customHeight="1" x14ac:dyDescent="0.25">
      <c r="A77" s="42"/>
      <c r="B77" s="40"/>
      <c r="C77" s="31"/>
      <c r="D77" s="18"/>
      <c r="E77" s="18"/>
      <c r="F77" s="18"/>
      <c r="G77" s="22"/>
      <c r="H77" s="22"/>
    </row>
    <row r="78" spans="1:8" s="4" customFormat="1" ht="11.25" customHeight="1" x14ac:dyDescent="0.25">
      <c r="A78" s="42" t="s">
        <v>132</v>
      </c>
      <c r="B78" s="40" t="s">
        <v>143</v>
      </c>
      <c r="C78" s="31" t="s">
        <v>144</v>
      </c>
      <c r="D78" s="18" t="s">
        <v>42</v>
      </c>
      <c r="E78" s="18">
        <v>500</v>
      </c>
      <c r="F78" s="18" t="s">
        <v>38</v>
      </c>
      <c r="G78" s="122">
        <v>1</v>
      </c>
      <c r="H78" s="22">
        <f t="shared" si="1"/>
        <v>500</v>
      </c>
    </row>
    <row r="79" spans="1:8" s="4" customFormat="1" ht="11.25" customHeight="1" x14ac:dyDescent="0.25">
      <c r="A79" s="42"/>
      <c r="B79" s="40"/>
      <c r="C79" s="31" t="s">
        <v>144</v>
      </c>
      <c r="D79" s="18" t="s">
        <v>114</v>
      </c>
      <c r="E79" s="4">
        <v>500</v>
      </c>
      <c r="F79" s="18" t="s">
        <v>38</v>
      </c>
      <c r="G79" s="122">
        <v>1</v>
      </c>
      <c r="H79" s="22">
        <f t="shared" si="1"/>
        <v>500</v>
      </c>
    </row>
    <row r="80" spans="1:8" s="4" customFormat="1" ht="11.25" customHeight="1" x14ac:dyDescent="0.25">
      <c r="A80" s="42"/>
      <c r="B80" s="40"/>
      <c r="C80" s="31" t="s">
        <v>144</v>
      </c>
      <c r="D80" s="18" t="s">
        <v>116</v>
      </c>
      <c r="E80" s="18">
        <v>500</v>
      </c>
      <c r="F80" s="18" t="s">
        <v>129</v>
      </c>
      <c r="G80" s="122">
        <v>1</v>
      </c>
      <c r="H80" s="22">
        <f t="shared" si="1"/>
        <v>500</v>
      </c>
    </row>
    <row r="81" spans="1:8" s="4" customFormat="1" ht="11.25" customHeight="1" x14ac:dyDescent="0.25">
      <c r="A81" s="42"/>
      <c r="B81" s="40"/>
      <c r="C81" s="31" t="s">
        <v>144</v>
      </c>
      <c r="D81" s="18" t="s">
        <v>145</v>
      </c>
      <c r="E81" s="4">
        <v>500</v>
      </c>
      <c r="F81" s="18" t="s">
        <v>38</v>
      </c>
      <c r="G81" s="122">
        <v>1</v>
      </c>
      <c r="H81" s="22">
        <f t="shared" si="1"/>
        <v>500</v>
      </c>
    </row>
    <row r="82" spans="1:8" s="4" customFormat="1" ht="11.25" customHeight="1" x14ac:dyDescent="0.25">
      <c r="A82" s="42"/>
      <c r="B82" s="40"/>
      <c r="C82" s="31" t="s">
        <v>144</v>
      </c>
      <c r="D82" s="18" t="s">
        <v>145</v>
      </c>
      <c r="E82" s="18">
        <v>500</v>
      </c>
      <c r="F82" s="18" t="s">
        <v>131</v>
      </c>
      <c r="G82" s="122">
        <v>1</v>
      </c>
      <c r="H82" s="22">
        <f t="shared" si="1"/>
        <v>500</v>
      </c>
    </row>
    <row r="83" spans="1:8" s="4" customFormat="1" ht="11.25" customHeight="1" x14ac:dyDescent="0.25">
      <c r="A83" s="42"/>
      <c r="B83" s="40"/>
      <c r="C83" s="31"/>
      <c r="D83" s="18"/>
      <c r="E83" s="18"/>
      <c r="F83" s="18"/>
      <c r="G83" s="22"/>
      <c r="H83" s="22"/>
    </row>
    <row r="84" spans="1:8" s="4" customFormat="1" ht="11.25" customHeight="1" x14ac:dyDescent="0.25">
      <c r="A84" s="42" t="s">
        <v>146</v>
      </c>
      <c r="B84" s="40" t="s">
        <v>147</v>
      </c>
      <c r="C84" s="31" t="s">
        <v>148</v>
      </c>
      <c r="D84" s="18" t="s">
        <v>42</v>
      </c>
      <c r="E84" s="18">
        <v>50</v>
      </c>
      <c r="F84" s="18" t="s">
        <v>38</v>
      </c>
      <c r="G84" s="122">
        <v>1</v>
      </c>
      <c r="H84" s="22">
        <f t="shared" si="1"/>
        <v>50</v>
      </c>
    </row>
    <row r="85" spans="1:8" s="4" customFormat="1" ht="11.25" customHeight="1" x14ac:dyDescent="0.25">
      <c r="A85" s="42"/>
      <c r="B85" s="40"/>
      <c r="C85" s="31" t="s">
        <v>148</v>
      </c>
      <c r="D85" s="18" t="s">
        <v>114</v>
      </c>
      <c r="E85" s="18">
        <v>50</v>
      </c>
      <c r="F85" s="18" t="s">
        <v>38</v>
      </c>
      <c r="G85" s="122">
        <v>1</v>
      </c>
      <c r="H85" s="22">
        <f t="shared" si="1"/>
        <v>50</v>
      </c>
    </row>
    <row r="86" spans="1:8" s="4" customFormat="1" ht="11.25" customHeight="1" x14ac:dyDescent="0.25">
      <c r="A86" s="42"/>
      <c r="B86" s="40"/>
      <c r="C86" s="31" t="s">
        <v>148</v>
      </c>
      <c r="D86" s="18" t="s">
        <v>116</v>
      </c>
      <c r="E86" s="18">
        <v>50</v>
      </c>
      <c r="F86" s="18" t="s">
        <v>129</v>
      </c>
      <c r="G86" s="122">
        <v>1</v>
      </c>
      <c r="H86" s="22">
        <f t="shared" si="1"/>
        <v>50</v>
      </c>
    </row>
    <row r="87" spans="1:8" s="4" customFormat="1" ht="11.25" customHeight="1" x14ac:dyDescent="0.25">
      <c r="A87" s="42"/>
      <c r="B87" s="40"/>
      <c r="C87" s="31" t="s">
        <v>148</v>
      </c>
      <c r="D87" s="18" t="s">
        <v>130</v>
      </c>
      <c r="E87" s="18">
        <v>50</v>
      </c>
      <c r="F87" s="18" t="s">
        <v>38</v>
      </c>
      <c r="G87" s="122">
        <v>1</v>
      </c>
      <c r="H87" s="22">
        <f t="shared" si="1"/>
        <v>50</v>
      </c>
    </row>
    <row r="88" spans="1:8" s="4" customFormat="1" ht="11.25" customHeight="1" x14ac:dyDescent="0.25">
      <c r="A88" s="42"/>
      <c r="B88" s="40"/>
      <c r="C88" s="31" t="s">
        <v>148</v>
      </c>
      <c r="D88" s="18" t="s">
        <v>130</v>
      </c>
      <c r="E88" s="18">
        <v>50</v>
      </c>
      <c r="F88" s="18" t="s">
        <v>131</v>
      </c>
      <c r="G88" s="122">
        <v>1</v>
      </c>
      <c r="H88" s="22">
        <f t="shared" si="1"/>
        <v>50</v>
      </c>
    </row>
    <row r="89" spans="1:8" s="4" customFormat="1" ht="11.25" customHeight="1" x14ac:dyDescent="0.25">
      <c r="A89" s="42"/>
      <c r="B89" s="40"/>
      <c r="C89" s="31"/>
      <c r="D89" s="18"/>
      <c r="E89" s="18"/>
      <c r="F89" s="18"/>
      <c r="G89" s="22"/>
      <c r="H89" s="22"/>
    </row>
    <row r="90" spans="1:8" s="4" customFormat="1" ht="11.25" customHeight="1" x14ac:dyDescent="0.25">
      <c r="A90" s="42" t="s">
        <v>149</v>
      </c>
      <c r="B90" s="40" t="s">
        <v>150</v>
      </c>
      <c r="C90" s="31" t="s">
        <v>151</v>
      </c>
      <c r="D90" s="18" t="s">
        <v>42</v>
      </c>
      <c r="E90" s="18">
        <v>50</v>
      </c>
      <c r="F90" s="18" t="s">
        <v>38</v>
      </c>
      <c r="G90" s="122">
        <v>1</v>
      </c>
      <c r="H90" s="22">
        <f t="shared" si="1"/>
        <v>50</v>
      </c>
    </row>
    <row r="91" spans="1:8" s="4" customFormat="1" ht="11.25" customHeight="1" x14ac:dyDescent="0.25">
      <c r="A91" s="42"/>
      <c r="B91" s="40"/>
      <c r="C91" s="31" t="s">
        <v>151</v>
      </c>
      <c r="D91" s="18" t="s">
        <v>114</v>
      </c>
      <c r="E91" s="18">
        <v>50</v>
      </c>
      <c r="F91" s="18" t="s">
        <v>38</v>
      </c>
      <c r="G91" s="122">
        <v>1</v>
      </c>
      <c r="H91" s="22">
        <f t="shared" si="1"/>
        <v>50</v>
      </c>
    </row>
    <row r="92" spans="1:8" s="4" customFormat="1" ht="11.25" customHeight="1" x14ac:dyDescent="0.25">
      <c r="A92" s="42"/>
      <c r="B92" s="40"/>
      <c r="C92" s="31" t="s">
        <v>151</v>
      </c>
      <c r="D92" s="18" t="s">
        <v>116</v>
      </c>
      <c r="E92" s="18">
        <v>50</v>
      </c>
      <c r="F92" s="18" t="s">
        <v>129</v>
      </c>
      <c r="G92" s="122">
        <v>1</v>
      </c>
      <c r="H92" s="22">
        <f t="shared" si="1"/>
        <v>50</v>
      </c>
    </row>
    <row r="93" spans="1:8" s="4" customFormat="1" ht="11.25" customHeight="1" x14ac:dyDescent="0.25">
      <c r="A93" s="42"/>
      <c r="B93" s="40"/>
      <c r="C93" s="31" t="s">
        <v>151</v>
      </c>
      <c r="D93" s="18" t="s">
        <v>145</v>
      </c>
      <c r="E93" s="18">
        <v>50</v>
      </c>
      <c r="F93" s="18" t="s">
        <v>38</v>
      </c>
      <c r="G93" s="122">
        <v>1</v>
      </c>
      <c r="H93" s="22">
        <f t="shared" si="1"/>
        <v>50</v>
      </c>
    </row>
    <row r="94" spans="1:8" s="4" customFormat="1" ht="11.25" customHeight="1" x14ac:dyDescent="0.25">
      <c r="A94" s="42"/>
      <c r="B94" s="40"/>
      <c r="C94" s="31" t="s">
        <v>151</v>
      </c>
      <c r="D94" s="18" t="s">
        <v>145</v>
      </c>
      <c r="E94" s="18">
        <v>50</v>
      </c>
      <c r="F94" s="18" t="s">
        <v>131</v>
      </c>
      <c r="G94" s="122">
        <v>1</v>
      </c>
      <c r="H94" s="22">
        <f t="shared" si="1"/>
        <v>50</v>
      </c>
    </row>
    <row r="95" spans="1:8" s="4" customFormat="1" ht="11.25" customHeight="1" x14ac:dyDescent="0.25">
      <c r="A95" s="42"/>
      <c r="B95" s="40"/>
      <c r="C95" s="31"/>
      <c r="D95" s="18"/>
      <c r="E95" s="18"/>
      <c r="F95" s="18"/>
      <c r="G95" s="22"/>
      <c r="H95" s="22"/>
    </row>
    <row r="96" spans="1:8" s="4" customFormat="1" ht="11.25" customHeight="1" x14ac:dyDescent="0.25">
      <c r="A96" s="42" t="s">
        <v>152</v>
      </c>
      <c r="B96" s="40" t="s">
        <v>147</v>
      </c>
      <c r="C96" s="31" t="s">
        <v>153</v>
      </c>
      <c r="D96" s="18" t="s">
        <v>42</v>
      </c>
      <c r="E96" s="18">
        <v>500</v>
      </c>
      <c r="F96" s="18" t="s">
        <v>38</v>
      </c>
      <c r="G96" s="122">
        <v>1</v>
      </c>
      <c r="H96" s="22">
        <f t="shared" si="1"/>
        <v>500</v>
      </c>
    </row>
    <row r="97" spans="1:8" s="4" customFormat="1" ht="11.25" customHeight="1" x14ac:dyDescent="0.25">
      <c r="A97" s="42"/>
      <c r="B97" s="40"/>
      <c r="C97" s="31" t="s">
        <v>153</v>
      </c>
      <c r="D97" s="18" t="s">
        <v>114</v>
      </c>
      <c r="E97" s="18">
        <v>500</v>
      </c>
      <c r="F97" s="18" t="s">
        <v>38</v>
      </c>
      <c r="G97" s="122">
        <v>1</v>
      </c>
      <c r="H97" s="22">
        <f t="shared" si="1"/>
        <v>500</v>
      </c>
    </row>
    <row r="98" spans="1:8" s="4" customFormat="1" ht="11.25" customHeight="1" x14ac:dyDescent="0.25">
      <c r="A98" s="42"/>
      <c r="B98" s="40"/>
      <c r="C98" s="31" t="s">
        <v>153</v>
      </c>
      <c r="D98" s="18" t="s">
        <v>116</v>
      </c>
      <c r="E98" s="18">
        <v>500</v>
      </c>
      <c r="F98" s="18" t="s">
        <v>129</v>
      </c>
      <c r="G98" s="122">
        <v>1</v>
      </c>
      <c r="H98" s="22">
        <f t="shared" si="1"/>
        <v>500</v>
      </c>
    </row>
    <row r="99" spans="1:8" s="4" customFormat="1" ht="11.25" customHeight="1" x14ac:dyDescent="0.25">
      <c r="A99" s="42"/>
      <c r="B99" s="40"/>
      <c r="C99" s="31" t="s">
        <v>153</v>
      </c>
      <c r="D99" s="18" t="s">
        <v>130</v>
      </c>
      <c r="E99" s="18">
        <v>500</v>
      </c>
      <c r="F99" s="18" t="s">
        <v>38</v>
      </c>
      <c r="G99" s="122">
        <v>1</v>
      </c>
      <c r="H99" s="22">
        <f t="shared" si="1"/>
        <v>500</v>
      </c>
    </row>
    <row r="100" spans="1:8" s="4" customFormat="1" ht="11.25" customHeight="1" x14ac:dyDescent="0.25">
      <c r="A100" s="42"/>
      <c r="B100" s="40"/>
      <c r="C100" s="31" t="s">
        <v>153</v>
      </c>
      <c r="D100" s="18" t="s">
        <v>130</v>
      </c>
      <c r="E100" s="18">
        <v>500</v>
      </c>
      <c r="F100" s="18" t="s">
        <v>131</v>
      </c>
      <c r="G100" s="122">
        <v>1</v>
      </c>
      <c r="H100" s="22">
        <f t="shared" si="1"/>
        <v>500</v>
      </c>
    </row>
    <row r="101" spans="1:8" s="4" customFormat="1" ht="11.25" customHeight="1" x14ac:dyDescent="0.25">
      <c r="A101" s="42"/>
      <c r="B101" s="40"/>
      <c r="C101" s="31"/>
      <c r="D101" s="18"/>
      <c r="E101" s="18"/>
      <c r="F101" s="18"/>
      <c r="G101" s="22"/>
      <c r="H101" s="22"/>
    </row>
    <row r="102" spans="1:8" s="4" customFormat="1" ht="11.25" customHeight="1" x14ac:dyDescent="0.25">
      <c r="A102" s="42" t="s">
        <v>154</v>
      </c>
      <c r="B102" s="40" t="s">
        <v>155</v>
      </c>
      <c r="C102" s="31" t="s">
        <v>156</v>
      </c>
      <c r="D102" s="18" t="s">
        <v>42</v>
      </c>
      <c r="E102" s="18">
        <v>1000</v>
      </c>
      <c r="F102" s="18" t="s">
        <v>38</v>
      </c>
      <c r="G102" s="122">
        <v>1</v>
      </c>
      <c r="H102" s="22">
        <f t="shared" si="1"/>
        <v>1000</v>
      </c>
    </row>
    <row r="103" spans="1:8" s="4" customFormat="1" ht="11.25" customHeight="1" x14ac:dyDescent="0.25">
      <c r="A103" s="42"/>
      <c r="B103" s="40"/>
      <c r="C103" s="31" t="s">
        <v>156</v>
      </c>
      <c r="D103" s="18" t="s">
        <v>114</v>
      </c>
      <c r="E103" s="18">
        <v>1000</v>
      </c>
      <c r="F103" s="18" t="s">
        <v>38</v>
      </c>
      <c r="G103" s="122">
        <v>1</v>
      </c>
      <c r="H103" s="22">
        <f t="shared" si="1"/>
        <v>1000</v>
      </c>
    </row>
    <row r="104" spans="1:8" s="4" customFormat="1" ht="11.25" customHeight="1" x14ac:dyDescent="0.25">
      <c r="A104" s="42"/>
      <c r="B104" s="40"/>
      <c r="C104" s="31" t="s">
        <v>156</v>
      </c>
      <c r="D104" s="18" t="s">
        <v>116</v>
      </c>
      <c r="E104" s="18">
        <v>1000</v>
      </c>
      <c r="F104" s="18" t="s">
        <v>129</v>
      </c>
      <c r="G104" s="122">
        <v>1</v>
      </c>
      <c r="H104" s="22">
        <f t="shared" si="1"/>
        <v>1000</v>
      </c>
    </row>
    <row r="105" spans="1:8" s="4" customFormat="1" ht="11.25" customHeight="1" x14ac:dyDescent="0.25">
      <c r="A105" s="42"/>
      <c r="B105" s="40"/>
      <c r="C105" s="31" t="s">
        <v>156</v>
      </c>
      <c r="D105" s="18" t="s">
        <v>157</v>
      </c>
      <c r="E105" s="18">
        <v>1000</v>
      </c>
      <c r="F105" s="18" t="s">
        <v>38</v>
      </c>
      <c r="G105" s="122">
        <v>1</v>
      </c>
      <c r="H105" s="22">
        <f t="shared" si="1"/>
        <v>1000</v>
      </c>
    </row>
    <row r="106" spans="1:8" s="4" customFormat="1" ht="11.25" customHeight="1" x14ac:dyDescent="0.25">
      <c r="A106" s="42"/>
      <c r="B106" s="40"/>
      <c r="C106" s="31" t="s">
        <v>156</v>
      </c>
      <c r="D106" s="18" t="s">
        <v>157</v>
      </c>
      <c r="E106" s="18">
        <v>1000</v>
      </c>
      <c r="F106" s="18" t="s">
        <v>131</v>
      </c>
      <c r="G106" s="122">
        <v>1</v>
      </c>
      <c r="H106" s="22">
        <f t="shared" si="1"/>
        <v>1000</v>
      </c>
    </row>
    <row r="107" spans="1:8" s="4" customFormat="1" ht="11.25" customHeight="1" x14ac:dyDescent="0.25">
      <c r="A107" s="42"/>
      <c r="B107" s="40"/>
      <c r="C107" s="31"/>
      <c r="D107" s="18"/>
      <c r="E107" s="18"/>
      <c r="F107" s="18"/>
      <c r="G107" s="22"/>
      <c r="H107" s="22"/>
    </row>
    <row r="108" spans="1:8" s="4" customFormat="1" ht="11.25" customHeight="1" x14ac:dyDescent="0.25">
      <c r="A108" s="42" t="s">
        <v>158</v>
      </c>
      <c r="B108" s="40" t="s">
        <v>159</v>
      </c>
      <c r="C108" s="31" t="s">
        <v>160</v>
      </c>
      <c r="D108" s="18" t="s">
        <v>42</v>
      </c>
      <c r="E108" s="18">
        <v>250</v>
      </c>
      <c r="F108" s="18" t="s">
        <v>38</v>
      </c>
      <c r="G108" s="122">
        <v>1</v>
      </c>
      <c r="H108" s="22">
        <f t="shared" si="1"/>
        <v>250</v>
      </c>
    </row>
    <row r="109" spans="1:8" s="4" customFormat="1" ht="11.25" customHeight="1" x14ac:dyDescent="0.25">
      <c r="A109" s="42"/>
      <c r="B109" s="40"/>
      <c r="C109" s="31" t="s">
        <v>160</v>
      </c>
      <c r="D109" s="18" t="s">
        <v>114</v>
      </c>
      <c r="E109" s="18">
        <v>250</v>
      </c>
      <c r="F109" s="18" t="s">
        <v>38</v>
      </c>
      <c r="G109" s="122">
        <v>1</v>
      </c>
      <c r="H109" s="22">
        <f t="shared" si="1"/>
        <v>250</v>
      </c>
    </row>
    <row r="110" spans="1:8" s="4" customFormat="1" ht="11.25" customHeight="1" x14ac:dyDescent="0.25">
      <c r="A110" s="42"/>
      <c r="B110" s="40"/>
      <c r="C110" s="31" t="s">
        <v>160</v>
      </c>
      <c r="D110" s="18" t="s">
        <v>116</v>
      </c>
      <c r="E110" s="18">
        <v>250</v>
      </c>
      <c r="F110" s="18" t="s">
        <v>129</v>
      </c>
      <c r="G110" s="122">
        <v>1</v>
      </c>
      <c r="H110" s="22">
        <f t="shared" si="1"/>
        <v>250</v>
      </c>
    </row>
    <row r="111" spans="1:8" s="4" customFormat="1" ht="11.25" customHeight="1" x14ac:dyDescent="0.25">
      <c r="A111" s="42"/>
      <c r="B111" s="40"/>
      <c r="C111" s="31" t="s">
        <v>160</v>
      </c>
      <c r="D111" s="18" t="s">
        <v>157</v>
      </c>
      <c r="E111" s="18">
        <v>250</v>
      </c>
      <c r="F111" s="18" t="s">
        <v>38</v>
      </c>
      <c r="G111" s="122">
        <v>1</v>
      </c>
      <c r="H111" s="22">
        <f t="shared" si="1"/>
        <v>250</v>
      </c>
    </row>
    <row r="112" spans="1:8" s="4" customFormat="1" ht="11.25" customHeight="1" x14ac:dyDescent="0.25">
      <c r="A112" s="42"/>
      <c r="B112" s="40"/>
      <c r="C112" s="31" t="s">
        <v>160</v>
      </c>
      <c r="D112" s="18" t="s">
        <v>157</v>
      </c>
      <c r="E112" s="18">
        <v>250</v>
      </c>
      <c r="F112" s="18" t="s">
        <v>131</v>
      </c>
      <c r="G112" s="122">
        <v>1</v>
      </c>
      <c r="H112" s="22">
        <f t="shared" si="1"/>
        <v>250</v>
      </c>
    </row>
    <row r="113" spans="1:8" s="4" customFormat="1" ht="11.25" customHeight="1" x14ac:dyDescent="0.25">
      <c r="A113" s="42"/>
      <c r="B113" s="40"/>
      <c r="C113" s="31"/>
      <c r="D113" s="18"/>
      <c r="E113" s="18"/>
      <c r="F113" s="18"/>
      <c r="G113" s="22"/>
      <c r="H113" s="22"/>
    </row>
    <row r="114" spans="1:8" s="4" customFormat="1" ht="11.25" customHeight="1" x14ac:dyDescent="0.25">
      <c r="A114" s="42" t="s">
        <v>154</v>
      </c>
      <c r="B114" s="40" t="s">
        <v>161</v>
      </c>
      <c r="C114" s="31" t="s">
        <v>162</v>
      </c>
      <c r="D114" s="18" t="s">
        <v>163</v>
      </c>
      <c r="E114" s="18">
        <v>300</v>
      </c>
      <c r="F114" s="18" t="s">
        <v>131</v>
      </c>
      <c r="G114" s="122">
        <v>1</v>
      </c>
      <c r="H114" s="22">
        <f t="shared" si="1"/>
        <v>300</v>
      </c>
    </row>
    <row r="115" spans="1:8" s="4" customFormat="1" ht="11.25" customHeight="1" x14ac:dyDescent="0.25">
      <c r="A115" s="42"/>
      <c r="B115" s="40"/>
      <c r="C115" s="31"/>
      <c r="D115" s="18"/>
      <c r="E115" s="18"/>
      <c r="F115" s="18"/>
      <c r="G115" s="22"/>
      <c r="H115" s="22"/>
    </row>
    <row r="116" spans="1:8" s="4" customFormat="1" ht="11.25" customHeight="1" x14ac:dyDescent="0.25">
      <c r="A116" s="42" t="s">
        <v>158</v>
      </c>
      <c r="B116" s="40" t="s">
        <v>164</v>
      </c>
      <c r="C116" s="31" t="s">
        <v>165</v>
      </c>
      <c r="D116" s="18" t="s">
        <v>163</v>
      </c>
      <c r="E116" s="18">
        <v>600</v>
      </c>
      <c r="F116" s="18" t="s">
        <v>131</v>
      </c>
      <c r="G116" s="122">
        <v>1</v>
      </c>
      <c r="H116" s="22">
        <f t="shared" si="1"/>
        <v>600</v>
      </c>
    </row>
    <row r="117" spans="1:8" s="4" customFormat="1" ht="11.25" customHeight="1" x14ac:dyDescent="0.25">
      <c r="A117" s="42"/>
      <c r="B117" s="40"/>
      <c r="C117" s="31"/>
      <c r="D117" s="18"/>
      <c r="E117" s="18"/>
      <c r="F117" s="18"/>
      <c r="G117" s="18"/>
      <c r="H117" s="22"/>
    </row>
    <row r="118" spans="1:8" s="4" customFormat="1" ht="11.25" customHeight="1" x14ac:dyDescent="0.25">
      <c r="A118" s="26"/>
      <c r="B118" s="26"/>
      <c r="C118" s="33"/>
      <c r="D118" s="26"/>
      <c r="E118" s="26"/>
      <c r="F118" s="26"/>
      <c r="G118" s="18"/>
      <c r="H118" s="22"/>
    </row>
    <row r="119" spans="1:8" s="4" customFormat="1" ht="11.25" customHeight="1" x14ac:dyDescent="0.25">
      <c r="A119" s="26" t="s">
        <v>24</v>
      </c>
      <c r="B119" s="26" t="s">
        <v>25</v>
      </c>
      <c r="C119" s="33" t="s">
        <v>26</v>
      </c>
      <c r="D119" s="26" t="s">
        <v>27</v>
      </c>
      <c r="E119" s="26" t="s">
        <v>28</v>
      </c>
      <c r="F119" s="26" t="s">
        <v>29</v>
      </c>
      <c r="G119" s="18"/>
      <c r="H119" s="22"/>
    </row>
    <row r="120" spans="1:8" s="4" customFormat="1" ht="11.25" customHeight="1" x14ac:dyDescent="0.25">
      <c r="A120" s="28"/>
      <c r="B120" s="28"/>
      <c r="C120" s="34"/>
      <c r="D120" s="28"/>
      <c r="E120" s="28"/>
      <c r="F120" s="28"/>
      <c r="G120" s="18"/>
      <c r="H120" s="22"/>
    </row>
    <row r="121" spans="1:8" s="4" customFormat="1" ht="11.25" customHeight="1" x14ac:dyDescent="0.25">
      <c r="A121" s="42"/>
      <c r="B121" s="40"/>
      <c r="C121" s="31"/>
      <c r="D121" s="18"/>
      <c r="E121" s="18"/>
      <c r="F121" s="18"/>
      <c r="G121" s="18"/>
      <c r="H121" s="22"/>
    </row>
    <row r="122" spans="1:8" s="4" customFormat="1" ht="11.25" customHeight="1" x14ac:dyDescent="0.25">
      <c r="A122" s="42"/>
      <c r="B122" s="40"/>
      <c r="C122" s="31"/>
      <c r="D122" s="18"/>
      <c r="E122" s="18"/>
      <c r="F122" s="18"/>
      <c r="G122" s="18"/>
      <c r="H122" s="22"/>
    </row>
    <row r="123" spans="1:8" s="4" customFormat="1" ht="11.25" customHeight="1" x14ac:dyDescent="0.25">
      <c r="A123" s="46" t="s">
        <v>166</v>
      </c>
      <c r="B123" s="40"/>
      <c r="C123" s="31"/>
      <c r="D123" s="18"/>
      <c r="E123" s="18"/>
      <c r="F123" s="18"/>
      <c r="G123" s="18"/>
      <c r="H123" s="18"/>
    </row>
    <row r="124" spans="1:8" s="4" customFormat="1" ht="11.25" customHeight="1" x14ac:dyDescent="0.25">
      <c r="A124" s="42"/>
      <c r="B124" s="40"/>
      <c r="C124" s="31"/>
      <c r="D124" s="18"/>
      <c r="E124" s="18"/>
      <c r="F124" s="18"/>
      <c r="G124" s="18"/>
      <c r="H124" s="18"/>
    </row>
    <row r="125" spans="1:8" s="4" customFormat="1" ht="11.25" customHeight="1" x14ac:dyDescent="0.25">
      <c r="A125" s="42" t="s">
        <v>125</v>
      </c>
      <c r="B125" s="40" t="s">
        <v>126</v>
      </c>
      <c r="C125" s="31" t="s">
        <v>142</v>
      </c>
      <c r="D125" s="18" t="s">
        <v>42</v>
      </c>
      <c r="E125" s="18">
        <v>100</v>
      </c>
      <c r="F125" s="18" t="s">
        <v>38</v>
      </c>
      <c r="G125" s="122">
        <v>1</v>
      </c>
      <c r="H125" s="22">
        <f>E125*G125</f>
        <v>100</v>
      </c>
    </row>
    <row r="126" spans="1:8" s="4" customFormat="1" ht="11.25" customHeight="1" x14ac:dyDescent="0.25">
      <c r="A126" s="42"/>
      <c r="B126" s="40"/>
      <c r="C126" s="31" t="s">
        <v>142</v>
      </c>
      <c r="D126" s="18" t="s">
        <v>114</v>
      </c>
      <c r="E126" s="18">
        <v>100</v>
      </c>
      <c r="F126" s="18" t="s">
        <v>38</v>
      </c>
      <c r="G126" s="122">
        <v>1</v>
      </c>
      <c r="H126" s="22">
        <f t="shared" ref="H126:H165" si="2">E126*G126</f>
        <v>100</v>
      </c>
    </row>
    <row r="127" spans="1:8" s="4" customFormat="1" ht="11.25" customHeight="1" x14ac:dyDescent="0.25">
      <c r="A127" s="42"/>
      <c r="B127" s="40"/>
      <c r="C127" s="31" t="s">
        <v>142</v>
      </c>
      <c r="D127" s="18" t="s">
        <v>116</v>
      </c>
      <c r="E127" s="18">
        <v>100</v>
      </c>
      <c r="F127" s="18" t="s">
        <v>129</v>
      </c>
      <c r="G127" s="122">
        <v>1</v>
      </c>
      <c r="H127" s="22">
        <f t="shared" si="2"/>
        <v>100</v>
      </c>
    </row>
    <row r="128" spans="1:8" s="4" customFormat="1" ht="11.25" customHeight="1" x14ac:dyDescent="0.25">
      <c r="A128" s="42"/>
      <c r="B128" s="40"/>
      <c r="C128" s="31" t="s">
        <v>142</v>
      </c>
      <c r="D128" s="18" t="s">
        <v>130</v>
      </c>
      <c r="E128" s="18">
        <v>100</v>
      </c>
      <c r="F128" s="18" t="s">
        <v>38</v>
      </c>
      <c r="G128" s="122">
        <v>1</v>
      </c>
      <c r="H128" s="22">
        <f t="shared" si="2"/>
        <v>100</v>
      </c>
    </row>
    <row r="129" spans="1:8" s="4" customFormat="1" ht="11.25" customHeight="1" x14ac:dyDescent="0.25">
      <c r="A129" s="42"/>
      <c r="B129" s="40"/>
      <c r="C129" s="31" t="s">
        <v>142</v>
      </c>
      <c r="D129" s="18" t="s">
        <v>130</v>
      </c>
      <c r="E129" s="18">
        <v>100</v>
      </c>
      <c r="F129" s="18" t="s">
        <v>131</v>
      </c>
      <c r="G129" s="122">
        <v>1</v>
      </c>
      <c r="H129" s="22">
        <f t="shared" si="2"/>
        <v>100</v>
      </c>
    </row>
    <row r="130" spans="1:8" s="4" customFormat="1" ht="11.25" customHeight="1" x14ac:dyDescent="0.25">
      <c r="A130" s="42"/>
      <c r="B130" s="40"/>
      <c r="C130" s="31"/>
      <c r="D130" s="18"/>
      <c r="E130" s="18"/>
      <c r="F130" s="18"/>
      <c r="G130" s="22"/>
      <c r="H130" s="22"/>
    </row>
    <row r="131" spans="1:8" s="4" customFormat="1" ht="11.25" customHeight="1" x14ac:dyDescent="0.25">
      <c r="A131" s="42" t="s">
        <v>132</v>
      </c>
      <c r="B131" s="40" t="s">
        <v>143</v>
      </c>
      <c r="C131" s="31" t="s">
        <v>144</v>
      </c>
      <c r="D131" s="18" t="s">
        <v>42</v>
      </c>
      <c r="E131" s="18">
        <v>250</v>
      </c>
      <c r="F131" s="18" t="s">
        <v>38</v>
      </c>
      <c r="G131" s="122">
        <v>1</v>
      </c>
      <c r="H131" s="22">
        <f t="shared" si="2"/>
        <v>250</v>
      </c>
    </row>
    <row r="132" spans="1:8" s="4" customFormat="1" ht="11.25" customHeight="1" x14ac:dyDescent="0.25">
      <c r="A132" s="42"/>
      <c r="B132" s="40"/>
      <c r="C132" s="31" t="s">
        <v>144</v>
      </c>
      <c r="D132" s="18" t="s">
        <v>114</v>
      </c>
      <c r="E132" s="18">
        <v>250</v>
      </c>
      <c r="F132" s="18" t="s">
        <v>38</v>
      </c>
      <c r="G132" s="122">
        <v>1</v>
      </c>
      <c r="H132" s="22">
        <f t="shared" si="2"/>
        <v>250</v>
      </c>
    </row>
    <row r="133" spans="1:8" s="4" customFormat="1" ht="11.25" customHeight="1" x14ac:dyDescent="0.25">
      <c r="A133" s="42"/>
      <c r="B133" s="40"/>
      <c r="C133" s="31" t="s">
        <v>144</v>
      </c>
      <c r="D133" s="18" t="s">
        <v>116</v>
      </c>
      <c r="E133" s="18">
        <v>250</v>
      </c>
      <c r="F133" s="18" t="s">
        <v>129</v>
      </c>
      <c r="G133" s="122">
        <v>1</v>
      </c>
      <c r="H133" s="22">
        <f t="shared" si="2"/>
        <v>250</v>
      </c>
    </row>
    <row r="134" spans="1:8" s="4" customFormat="1" ht="11.25" customHeight="1" x14ac:dyDescent="0.25">
      <c r="A134" s="42"/>
      <c r="B134" s="40"/>
      <c r="C134" s="31" t="s">
        <v>144</v>
      </c>
      <c r="D134" s="18" t="s">
        <v>145</v>
      </c>
      <c r="E134" s="18">
        <v>250</v>
      </c>
      <c r="F134" s="18" t="s">
        <v>38</v>
      </c>
      <c r="G134" s="122">
        <v>1</v>
      </c>
      <c r="H134" s="22">
        <f t="shared" si="2"/>
        <v>250</v>
      </c>
    </row>
    <row r="135" spans="1:8" s="4" customFormat="1" ht="11.25" customHeight="1" x14ac:dyDescent="0.25">
      <c r="A135" s="42"/>
      <c r="B135" s="40"/>
      <c r="C135" s="31" t="s">
        <v>144</v>
      </c>
      <c r="D135" s="18" t="s">
        <v>145</v>
      </c>
      <c r="E135" s="18">
        <v>250</v>
      </c>
      <c r="F135" s="18" t="s">
        <v>131</v>
      </c>
      <c r="G135" s="122">
        <v>1</v>
      </c>
      <c r="H135" s="22">
        <f t="shared" si="2"/>
        <v>250</v>
      </c>
    </row>
    <row r="136" spans="1:8" s="4" customFormat="1" ht="11.25" customHeight="1" x14ac:dyDescent="0.25">
      <c r="A136" s="42"/>
      <c r="B136" s="40"/>
      <c r="C136" s="31"/>
      <c r="D136" s="18"/>
      <c r="E136" s="18"/>
      <c r="F136" s="18"/>
      <c r="G136" s="22"/>
      <c r="H136" s="22"/>
    </row>
    <row r="137" spans="1:8" s="4" customFormat="1" ht="11.25" customHeight="1" x14ac:dyDescent="0.25">
      <c r="A137" s="42" t="s">
        <v>146</v>
      </c>
      <c r="B137" s="40" t="s">
        <v>147</v>
      </c>
      <c r="C137" s="31" t="s">
        <v>148</v>
      </c>
      <c r="D137" s="18" t="s">
        <v>42</v>
      </c>
      <c r="E137" s="18">
        <v>25</v>
      </c>
      <c r="F137" s="18" t="s">
        <v>38</v>
      </c>
      <c r="G137" s="122">
        <v>1</v>
      </c>
      <c r="H137" s="22">
        <f t="shared" si="2"/>
        <v>25</v>
      </c>
    </row>
    <row r="138" spans="1:8" s="4" customFormat="1" ht="11.25" customHeight="1" x14ac:dyDescent="0.25">
      <c r="A138" s="42"/>
      <c r="B138" s="40"/>
      <c r="C138" s="31" t="s">
        <v>148</v>
      </c>
      <c r="D138" s="18" t="s">
        <v>114</v>
      </c>
      <c r="E138" s="18">
        <v>25</v>
      </c>
      <c r="F138" s="18" t="s">
        <v>38</v>
      </c>
      <c r="G138" s="122">
        <v>1</v>
      </c>
      <c r="H138" s="22">
        <f t="shared" si="2"/>
        <v>25</v>
      </c>
    </row>
    <row r="139" spans="1:8" s="4" customFormat="1" ht="11.25" customHeight="1" x14ac:dyDescent="0.25">
      <c r="A139" s="42"/>
      <c r="B139" s="40"/>
      <c r="C139" s="31" t="s">
        <v>148</v>
      </c>
      <c r="D139" s="18" t="s">
        <v>116</v>
      </c>
      <c r="E139" s="18">
        <v>25</v>
      </c>
      <c r="F139" s="18" t="s">
        <v>129</v>
      </c>
      <c r="G139" s="122">
        <v>1</v>
      </c>
      <c r="H139" s="22">
        <f t="shared" si="2"/>
        <v>25</v>
      </c>
    </row>
    <row r="140" spans="1:8" s="4" customFormat="1" ht="11.25" customHeight="1" x14ac:dyDescent="0.25">
      <c r="A140" s="42"/>
      <c r="B140" s="40"/>
      <c r="C140" s="31" t="s">
        <v>148</v>
      </c>
      <c r="D140" s="18" t="s">
        <v>130</v>
      </c>
      <c r="E140" s="18">
        <v>25</v>
      </c>
      <c r="F140" s="18" t="s">
        <v>38</v>
      </c>
      <c r="G140" s="122">
        <v>1</v>
      </c>
      <c r="H140" s="22">
        <f t="shared" si="2"/>
        <v>25</v>
      </c>
    </row>
    <row r="141" spans="1:8" s="4" customFormat="1" ht="11.25" customHeight="1" x14ac:dyDescent="0.25">
      <c r="A141" s="42"/>
      <c r="B141" s="40"/>
      <c r="C141" s="31" t="s">
        <v>148</v>
      </c>
      <c r="D141" s="18" t="s">
        <v>130</v>
      </c>
      <c r="E141" s="18">
        <v>25</v>
      </c>
      <c r="F141" s="18" t="s">
        <v>131</v>
      </c>
      <c r="G141" s="122">
        <v>1</v>
      </c>
      <c r="H141" s="22">
        <f t="shared" si="2"/>
        <v>25</v>
      </c>
    </row>
    <row r="142" spans="1:8" s="4" customFormat="1" ht="11.25" customHeight="1" x14ac:dyDescent="0.25">
      <c r="A142" s="42"/>
      <c r="B142" s="40"/>
      <c r="C142" s="31"/>
      <c r="D142" s="18"/>
      <c r="E142" s="18"/>
      <c r="F142" s="18"/>
      <c r="G142" s="22"/>
      <c r="H142" s="22"/>
    </row>
    <row r="143" spans="1:8" s="4" customFormat="1" ht="11.25" customHeight="1" x14ac:dyDescent="0.25">
      <c r="A143" s="42" t="s">
        <v>149</v>
      </c>
      <c r="B143" s="40" t="s">
        <v>150</v>
      </c>
      <c r="C143" s="31" t="s">
        <v>151</v>
      </c>
      <c r="D143" s="18" t="s">
        <v>42</v>
      </c>
      <c r="E143" s="18">
        <v>25</v>
      </c>
      <c r="F143" s="18" t="s">
        <v>38</v>
      </c>
      <c r="G143" s="122">
        <v>1</v>
      </c>
      <c r="H143" s="22">
        <f t="shared" si="2"/>
        <v>25</v>
      </c>
    </row>
    <row r="144" spans="1:8" s="4" customFormat="1" ht="11.25" customHeight="1" x14ac:dyDescent="0.25">
      <c r="A144" s="42"/>
      <c r="B144" s="40"/>
      <c r="C144" s="31" t="s">
        <v>151</v>
      </c>
      <c r="D144" s="18" t="s">
        <v>114</v>
      </c>
      <c r="E144" s="18">
        <v>25</v>
      </c>
      <c r="F144" s="18" t="s">
        <v>38</v>
      </c>
      <c r="G144" s="122">
        <v>1</v>
      </c>
      <c r="H144" s="22">
        <f t="shared" si="2"/>
        <v>25</v>
      </c>
    </row>
    <row r="145" spans="1:8" s="4" customFormat="1" ht="11.25" customHeight="1" x14ac:dyDescent="0.25">
      <c r="A145" s="42"/>
      <c r="B145" s="40"/>
      <c r="C145" s="31" t="s">
        <v>151</v>
      </c>
      <c r="D145" s="18" t="s">
        <v>116</v>
      </c>
      <c r="E145" s="18">
        <v>25</v>
      </c>
      <c r="F145" s="18" t="s">
        <v>129</v>
      </c>
      <c r="G145" s="122">
        <v>1</v>
      </c>
      <c r="H145" s="22">
        <f t="shared" si="2"/>
        <v>25</v>
      </c>
    </row>
    <row r="146" spans="1:8" s="4" customFormat="1" ht="11.25" customHeight="1" x14ac:dyDescent="0.25">
      <c r="A146" s="42"/>
      <c r="B146" s="40"/>
      <c r="C146" s="31" t="s">
        <v>151</v>
      </c>
      <c r="D146" s="18" t="s">
        <v>145</v>
      </c>
      <c r="E146" s="18">
        <v>25</v>
      </c>
      <c r="F146" s="18" t="s">
        <v>38</v>
      </c>
      <c r="G146" s="122">
        <v>1</v>
      </c>
      <c r="H146" s="22">
        <f t="shared" si="2"/>
        <v>25</v>
      </c>
    </row>
    <row r="147" spans="1:8" s="4" customFormat="1" ht="11.25" customHeight="1" x14ac:dyDescent="0.25">
      <c r="A147" s="42"/>
      <c r="B147" s="40"/>
      <c r="C147" s="31" t="s">
        <v>151</v>
      </c>
      <c r="D147" s="18" t="s">
        <v>145</v>
      </c>
      <c r="E147" s="18">
        <v>25</v>
      </c>
      <c r="F147" s="18" t="s">
        <v>131</v>
      </c>
      <c r="G147" s="122">
        <v>1</v>
      </c>
      <c r="H147" s="22">
        <f t="shared" si="2"/>
        <v>25</v>
      </c>
    </row>
    <row r="148" spans="1:8" s="4" customFormat="1" ht="11.25" customHeight="1" x14ac:dyDescent="0.25">
      <c r="A148" s="42"/>
      <c r="B148" s="40"/>
      <c r="C148" s="31"/>
      <c r="D148" s="18"/>
      <c r="E148" s="18"/>
      <c r="F148" s="18"/>
      <c r="G148" s="22"/>
      <c r="H148" s="22"/>
    </row>
    <row r="149" spans="1:8" s="4" customFormat="1" ht="11.25" customHeight="1" x14ac:dyDescent="0.25">
      <c r="A149" s="42" t="s">
        <v>152</v>
      </c>
      <c r="B149" s="40" t="s">
        <v>147</v>
      </c>
      <c r="C149" s="31" t="s">
        <v>153</v>
      </c>
      <c r="D149" s="18" t="s">
        <v>42</v>
      </c>
      <c r="E149" s="18">
        <v>250</v>
      </c>
      <c r="F149" s="18" t="s">
        <v>38</v>
      </c>
      <c r="G149" s="122">
        <v>1</v>
      </c>
      <c r="H149" s="22">
        <f t="shared" si="2"/>
        <v>250</v>
      </c>
    </row>
    <row r="150" spans="1:8" s="4" customFormat="1" ht="11.25" customHeight="1" x14ac:dyDescent="0.25">
      <c r="A150" s="42"/>
      <c r="B150" s="40"/>
      <c r="C150" s="31" t="s">
        <v>153</v>
      </c>
      <c r="D150" s="18" t="s">
        <v>114</v>
      </c>
      <c r="E150" s="18">
        <v>250</v>
      </c>
      <c r="F150" s="18" t="s">
        <v>38</v>
      </c>
      <c r="G150" s="122">
        <v>1</v>
      </c>
      <c r="H150" s="22">
        <f t="shared" si="2"/>
        <v>250</v>
      </c>
    </row>
    <row r="151" spans="1:8" s="4" customFormat="1" ht="11.25" customHeight="1" x14ac:dyDescent="0.25">
      <c r="A151" s="42"/>
      <c r="B151" s="40"/>
      <c r="C151" s="31" t="s">
        <v>153</v>
      </c>
      <c r="D151" s="18" t="s">
        <v>116</v>
      </c>
      <c r="E151" s="18">
        <v>250</v>
      </c>
      <c r="F151" s="18" t="s">
        <v>129</v>
      </c>
      <c r="G151" s="122">
        <v>1</v>
      </c>
      <c r="H151" s="22">
        <f t="shared" si="2"/>
        <v>250</v>
      </c>
    </row>
    <row r="152" spans="1:8" s="4" customFormat="1" ht="11.25" customHeight="1" x14ac:dyDescent="0.25">
      <c r="A152" s="42"/>
      <c r="B152" s="40"/>
      <c r="C152" s="31" t="s">
        <v>153</v>
      </c>
      <c r="D152" s="18" t="s">
        <v>130</v>
      </c>
      <c r="E152" s="18">
        <v>250</v>
      </c>
      <c r="F152" s="18" t="s">
        <v>38</v>
      </c>
      <c r="G152" s="122">
        <v>1</v>
      </c>
      <c r="H152" s="22">
        <f t="shared" si="2"/>
        <v>250</v>
      </c>
    </row>
    <row r="153" spans="1:8" s="4" customFormat="1" ht="11.25" customHeight="1" x14ac:dyDescent="0.25">
      <c r="A153" s="42"/>
      <c r="B153" s="40"/>
      <c r="C153" s="31" t="s">
        <v>153</v>
      </c>
      <c r="D153" s="18" t="s">
        <v>130</v>
      </c>
      <c r="E153" s="18">
        <v>250</v>
      </c>
      <c r="F153" s="18" t="s">
        <v>131</v>
      </c>
      <c r="G153" s="122">
        <v>1</v>
      </c>
      <c r="H153" s="22">
        <f t="shared" si="2"/>
        <v>250</v>
      </c>
    </row>
    <row r="154" spans="1:8" s="4" customFormat="1" ht="11.25" customHeight="1" x14ac:dyDescent="0.25">
      <c r="A154" s="42"/>
      <c r="B154" s="40"/>
      <c r="C154" s="31"/>
      <c r="D154" s="18"/>
      <c r="E154" s="18"/>
      <c r="F154" s="18"/>
      <c r="G154" s="22"/>
      <c r="H154" s="22"/>
    </row>
    <row r="155" spans="1:8" s="4" customFormat="1" ht="11.25" customHeight="1" x14ac:dyDescent="0.25">
      <c r="A155" s="42" t="s">
        <v>154</v>
      </c>
      <c r="B155" s="40" t="s">
        <v>155</v>
      </c>
      <c r="C155" s="31" t="s">
        <v>156</v>
      </c>
      <c r="D155" s="18" t="s">
        <v>42</v>
      </c>
      <c r="E155" s="18">
        <v>500</v>
      </c>
      <c r="F155" s="18" t="s">
        <v>38</v>
      </c>
      <c r="G155" s="122">
        <v>1</v>
      </c>
      <c r="H155" s="22">
        <f t="shared" si="2"/>
        <v>500</v>
      </c>
    </row>
    <row r="156" spans="1:8" s="4" customFormat="1" ht="11.25" customHeight="1" x14ac:dyDescent="0.25">
      <c r="A156" s="42"/>
      <c r="B156" s="40"/>
      <c r="C156" s="31" t="s">
        <v>156</v>
      </c>
      <c r="D156" s="18" t="s">
        <v>114</v>
      </c>
      <c r="E156" s="18">
        <v>500</v>
      </c>
      <c r="F156" s="18" t="s">
        <v>38</v>
      </c>
      <c r="G156" s="122">
        <v>1</v>
      </c>
      <c r="H156" s="22">
        <f t="shared" si="2"/>
        <v>500</v>
      </c>
    </row>
    <row r="157" spans="1:8" s="4" customFormat="1" ht="11.25" customHeight="1" x14ac:dyDescent="0.25">
      <c r="A157" s="42"/>
      <c r="B157" s="40"/>
      <c r="C157" s="31" t="s">
        <v>156</v>
      </c>
      <c r="D157" s="18" t="s">
        <v>116</v>
      </c>
      <c r="E157" s="18">
        <v>500</v>
      </c>
      <c r="F157" s="18" t="s">
        <v>129</v>
      </c>
      <c r="G157" s="122">
        <v>1</v>
      </c>
      <c r="H157" s="22">
        <f t="shared" si="2"/>
        <v>500</v>
      </c>
    </row>
    <row r="158" spans="1:8" s="4" customFormat="1" ht="11.25" customHeight="1" x14ac:dyDescent="0.25">
      <c r="A158" s="42"/>
      <c r="B158" s="40"/>
      <c r="C158" s="31" t="s">
        <v>156</v>
      </c>
      <c r="D158" s="18" t="s">
        <v>157</v>
      </c>
      <c r="E158" s="18">
        <v>500</v>
      </c>
      <c r="F158" s="18" t="s">
        <v>38</v>
      </c>
      <c r="G158" s="122">
        <v>1</v>
      </c>
      <c r="H158" s="22">
        <f t="shared" si="2"/>
        <v>500</v>
      </c>
    </row>
    <row r="159" spans="1:8" s="4" customFormat="1" ht="11.25" customHeight="1" x14ac:dyDescent="0.25">
      <c r="A159" s="42"/>
      <c r="B159" s="40"/>
      <c r="C159" s="31" t="s">
        <v>156</v>
      </c>
      <c r="D159" s="18" t="s">
        <v>157</v>
      </c>
      <c r="E159" s="18">
        <v>500</v>
      </c>
      <c r="F159" s="18" t="s">
        <v>131</v>
      </c>
      <c r="G159" s="122">
        <v>1</v>
      </c>
      <c r="H159" s="22">
        <f t="shared" si="2"/>
        <v>500</v>
      </c>
    </row>
    <row r="160" spans="1:8" s="4" customFormat="1" ht="11.25" customHeight="1" x14ac:dyDescent="0.25">
      <c r="A160" s="42"/>
      <c r="B160" s="40"/>
      <c r="C160" s="31"/>
      <c r="D160" s="18"/>
      <c r="E160" s="18"/>
      <c r="F160" s="18"/>
      <c r="G160" s="22"/>
      <c r="H160" s="22"/>
    </row>
    <row r="161" spans="1:8" s="4" customFormat="1" ht="11.25" customHeight="1" x14ac:dyDescent="0.25">
      <c r="A161" s="42" t="s">
        <v>158</v>
      </c>
      <c r="B161" s="40" t="s">
        <v>159</v>
      </c>
      <c r="C161" s="31" t="s">
        <v>160</v>
      </c>
      <c r="D161" s="18" t="s">
        <v>42</v>
      </c>
      <c r="E161" s="18">
        <v>100</v>
      </c>
      <c r="F161" s="18" t="s">
        <v>38</v>
      </c>
      <c r="G161" s="122">
        <v>1</v>
      </c>
      <c r="H161" s="22">
        <f t="shared" si="2"/>
        <v>100</v>
      </c>
    </row>
    <row r="162" spans="1:8" s="4" customFormat="1" ht="11.25" customHeight="1" x14ac:dyDescent="0.25">
      <c r="A162" s="42"/>
      <c r="B162" s="40"/>
      <c r="C162" s="31" t="s">
        <v>160</v>
      </c>
      <c r="D162" s="18" t="s">
        <v>114</v>
      </c>
      <c r="E162" s="18">
        <v>100</v>
      </c>
      <c r="F162" s="18" t="s">
        <v>38</v>
      </c>
      <c r="G162" s="122">
        <v>1</v>
      </c>
      <c r="H162" s="22">
        <f t="shared" si="2"/>
        <v>100</v>
      </c>
    </row>
    <row r="163" spans="1:8" s="4" customFormat="1" ht="11.25" customHeight="1" x14ac:dyDescent="0.25">
      <c r="A163" s="42"/>
      <c r="B163" s="40"/>
      <c r="C163" s="31" t="s">
        <v>160</v>
      </c>
      <c r="D163" s="18" t="s">
        <v>116</v>
      </c>
      <c r="E163" s="18">
        <v>100</v>
      </c>
      <c r="F163" s="18" t="s">
        <v>129</v>
      </c>
      <c r="G163" s="122">
        <v>1</v>
      </c>
      <c r="H163" s="22">
        <f t="shared" si="2"/>
        <v>100</v>
      </c>
    </row>
    <row r="164" spans="1:8" s="4" customFormat="1" ht="11.25" customHeight="1" x14ac:dyDescent="0.25">
      <c r="A164" s="42"/>
      <c r="B164" s="40"/>
      <c r="C164" s="31" t="s">
        <v>160</v>
      </c>
      <c r="D164" s="18" t="s">
        <v>157</v>
      </c>
      <c r="E164" s="18">
        <v>100</v>
      </c>
      <c r="F164" s="18" t="s">
        <v>38</v>
      </c>
      <c r="G164" s="122">
        <v>1</v>
      </c>
      <c r="H164" s="22">
        <f t="shared" si="2"/>
        <v>100</v>
      </c>
    </row>
    <row r="165" spans="1:8" s="4" customFormat="1" ht="11.25" customHeight="1" x14ac:dyDescent="0.25">
      <c r="A165" s="42"/>
      <c r="B165" s="40"/>
      <c r="C165" s="31" t="s">
        <v>160</v>
      </c>
      <c r="D165" s="18" t="s">
        <v>157</v>
      </c>
      <c r="E165" s="18">
        <v>100</v>
      </c>
      <c r="F165" s="18" t="s">
        <v>131</v>
      </c>
      <c r="G165" s="122">
        <v>1</v>
      </c>
      <c r="H165" s="22">
        <f t="shared" si="2"/>
        <v>100</v>
      </c>
    </row>
    <row r="166" spans="1:8" s="4" customFormat="1" ht="11.25" customHeight="1" x14ac:dyDescent="0.25">
      <c r="A166" s="42"/>
      <c r="B166" s="40"/>
      <c r="C166" s="31"/>
      <c r="D166" s="18"/>
      <c r="E166" s="18"/>
      <c r="F166" s="18"/>
      <c r="G166" s="18"/>
      <c r="H166" s="22"/>
    </row>
    <row r="167" spans="1:8" s="4" customFormat="1" ht="11.25" customHeight="1" x14ac:dyDescent="0.25">
      <c r="A167" s="42"/>
      <c r="B167" s="40"/>
      <c r="C167" s="31"/>
      <c r="D167" s="18"/>
      <c r="E167" s="18"/>
      <c r="F167" s="18"/>
      <c r="G167" s="23"/>
      <c r="H167" s="22"/>
    </row>
    <row r="168" spans="1:8" s="4" customFormat="1" ht="11.25" customHeight="1" x14ac:dyDescent="0.25">
      <c r="A168" s="26"/>
      <c r="B168" s="26"/>
      <c r="C168" s="33"/>
      <c r="D168" s="26"/>
      <c r="E168" s="26"/>
      <c r="F168" s="26"/>
      <c r="G168" s="18"/>
      <c r="H168" s="18"/>
    </row>
    <row r="169" spans="1:8" s="4" customFormat="1" ht="11.25" customHeight="1" x14ac:dyDescent="0.25">
      <c r="A169" s="26" t="s">
        <v>24</v>
      </c>
      <c r="B169" s="26" t="s">
        <v>25</v>
      </c>
      <c r="C169" s="33" t="s">
        <v>26</v>
      </c>
      <c r="D169" s="26" t="s">
        <v>27</v>
      </c>
      <c r="E169" s="26" t="s">
        <v>28</v>
      </c>
      <c r="F169" s="26" t="s">
        <v>29</v>
      </c>
      <c r="G169" s="18"/>
      <c r="H169" s="18"/>
    </row>
    <row r="170" spans="1:8" s="4" customFormat="1" ht="11.25" customHeight="1" x14ac:dyDescent="0.25">
      <c r="A170" s="28"/>
      <c r="B170" s="28"/>
      <c r="C170" s="34"/>
      <c r="D170" s="28"/>
      <c r="E170" s="28"/>
      <c r="F170" s="28"/>
      <c r="G170" s="18"/>
      <c r="H170" s="18"/>
    </row>
    <row r="171" spans="1:8" s="4" customFormat="1" ht="11.25" customHeight="1" x14ac:dyDescent="0.25">
      <c r="A171" s="42"/>
      <c r="B171" s="40"/>
      <c r="C171" s="31"/>
      <c r="D171" s="18"/>
      <c r="E171" s="18"/>
      <c r="F171" s="18"/>
      <c r="G171" s="18"/>
      <c r="H171" s="18"/>
    </row>
    <row r="172" spans="1:8" s="4" customFormat="1" ht="11.25" customHeight="1" x14ac:dyDescent="0.25">
      <c r="A172" s="42"/>
      <c r="B172" s="40"/>
      <c r="C172" s="31"/>
      <c r="D172" s="18"/>
      <c r="E172" s="18"/>
      <c r="F172" s="18"/>
      <c r="G172" s="18"/>
      <c r="H172" s="18"/>
    </row>
    <row r="173" spans="1:8" s="4" customFormat="1" ht="11.25" customHeight="1" x14ac:dyDescent="0.25">
      <c r="A173" s="46" t="s">
        <v>167</v>
      </c>
      <c r="B173" s="40"/>
      <c r="C173" s="31"/>
      <c r="D173" s="18"/>
      <c r="E173" s="18"/>
      <c r="F173" s="18"/>
      <c r="G173" s="18"/>
      <c r="H173" s="18"/>
    </row>
    <row r="174" spans="1:8" s="4" customFormat="1" ht="11.25" customHeight="1" x14ac:dyDescent="0.25">
      <c r="A174" s="42"/>
      <c r="B174" s="40"/>
      <c r="C174" s="31"/>
      <c r="D174" s="18"/>
      <c r="E174" s="18"/>
      <c r="F174" s="18"/>
      <c r="G174" s="18"/>
      <c r="H174" s="18"/>
    </row>
    <row r="175" spans="1:8" s="4" customFormat="1" ht="11.25" customHeight="1" x14ac:dyDescent="0.25">
      <c r="A175" s="42" t="s">
        <v>125</v>
      </c>
      <c r="B175" s="40" t="s">
        <v>168</v>
      </c>
      <c r="C175" s="31" t="s">
        <v>169</v>
      </c>
      <c r="D175" s="18" t="s">
        <v>42</v>
      </c>
      <c r="E175" s="18">
        <v>20</v>
      </c>
      <c r="F175" s="18" t="s">
        <v>38</v>
      </c>
      <c r="G175" s="122">
        <v>1</v>
      </c>
      <c r="H175" s="92">
        <f>E175*G175</f>
        <v>20</v>
      </c>
    </row>
    <row r="176" spans="1:8" s="4" customFormat="1" ht="11.25" customHeight="1" x14ac:dyDescent="0.25">
      <c r="A176" s="42"/>
      <c r="B176" s="40"/>
      <c r="C176" s="31" t="s">
        <v>169</v>
      </c>
      <c r="D176" s="18" t="s">
        <v>114</v>
      </c>
      <c r="E176" s="18">
        <v>20</v>
      </c>
      <c r="F176" s="18" t="s">
        <v>38</v>
      </c>
      <c r="G176" s="122">
        <v>1</v>
      </c>
      <c r="H176" s="92">
        <f t="shared" ref="H176:H238" si="3">E176*G176</f>
        <v>20</v>
      </c>
    </row>
    <row r="177" spans="1:8" s="4" customFormat="1" ht="11.25" customHeight="1" x14ac:dyDescent="0.25">
      <c r="A177" s="42"/>
      <c r="B177" s="40"/>
      <c r="C177" s="31" t="s">
        <v>169</v>
      </c>
      <c r="D177" s="18" t="s">
        <v>116</v>
      </c>
      <c r="E177" s="4">
        <v>20</v>
      </c>
      <c r="F177" s="18" t="s">
        <v>129</v>
      </c>
      <c r="G177" s="122">
        <v>1</v>
      </c>
      <c r="H177" s="92">
        <f t="shared" si="3"/>
        <v>20</v>
      </c>
    </row>
    <row r="178" spans="1:8" s="4" customFormat="1" ht="11.25" customHeight="1" x14ac:dyDescent="0.25">
      <c r="A178" s="42"/>
      <c r="B178" s="40"/>
      <c r="C178" s="31" t="s">
        <v>169</v>
      </c>
      <c r="D178" s="18" t="s">
        <v>170</v>
      </c>
      <c r="E178" s="18">
        <v>20</v>
      </c>
      <c r="F178" s="18" t="s">
        <v>38</v>
      </c>
      <c r="G178" s="122">
        <v>1</v>
      </c>
      <c r="H178" s="92">
        <f t="shared" si="3"/>
        <v>20</v>
      </c>
    </row>
    <row r="179" spans="1:8" s="4" customFormat="1" ht="11.25" customHeight="1" x14ac:dyDescent="0.25">
      <c r="A179" s="42"/>
      <c r="B179" s="40"/>
      <c r="C179" s="31" t="s">
        <v>169</v>
      </c>
      <c r="D179" s="18" t="s">
        <v>170</v>
      </c>
      <c r="E179" s="18">
        <v>20</v>
      </c>
      <c r="F179" s="18" t="s">
        <v>131</v>
      </c>
      <c r="G179" s="122">
        <v>1</v>
      </c>
      <c r="H179" s="92">
        <f t="shared" si="3"/>
        <v>20</v>
      </c>
    </row>
    <row r="180" spans="1:8" s="4" customFormat="1" ht="11.25" customHeight="1" x14ac:dyDescent="0.25">
      <c r="A180" s="42"/>
      <c r="B180" s="40"/>
      <c r="C180" s="31"/>
      <c r="D180" s="18"/>
      <c r="E180" s="18"/>
      <c r="F180" s="18"/>
      <c r="G180" s="22"/>
      <c r="H180" s="92"/>
    </row>
    <row r="181" spans="1:8" s="4" customFormat="1" ht="11.25" customHeight="1" x14ac:dyDescent="0.25">
      <c r="A181" s="42" t="s">
        <v>132</v>
      </c>
      <c r="B181" s="40" t="s">
        <v>171</v>
      </c>
      <c r="C181" s="31" t="s">
        <v>172</v>
      </c>
      <c r="D181" s="18" t="s">
        <v>42</v>
      </c>
      <c r="E181" s="18">
        <v>200</v>
      </c>
      <c r="F181" s="18" t="s">
        <v>38</v>
      </c>
      <c r="G181" s="122">
        <v>1</v>
      </c>
      <c r="H181" s="92">
        <f t="shared" si="3"/>
        <v>200</v>
      </c>
    </row>
    <row r="182" spans="1:8" s="4" customFormat="1" ht="11.25" customHeight="1" x14ac:dyDescent="0.25">
      <c r="A182" s="42"/>
      <c r="B182" s="40"/>
      <c r="C182" s="31" t="s">
        <v>172</v>
      </c>
      <c r="D182" s="18" t="s">
        <v>114</v>
      </c>
      <c r="E182" s="18">
        <v>200</v>
      </c>
      <c r="F182" s="18" t="s">
        <v>38</v>
      </c>
      <c r="G182" s="122">
        <v>1</v>
      </c>
      <c r="H182" s="92">
        <f t="shared" si="3"/>
        <v>200</v>
      </c>
    </row>
    <row r="183" spans="1:8" s="4" customFormat="1" ht="11.25" customHeight="1" x14ac:dyDescent="0.25">
      <c r="A183" s="42"/>
      <c r="B183" s="40"/>
      <c r="C183" s="31" t="s">
        <v>172</v>
      </c>
      <c r="D183" s="18" t="s">
        <v>116</v>
      </c>
      <c r="E183" s="18">
        <v>200</v>
      </c>
      <c r="F183" s="18" t="s">
        <v>129</v>
      </c>
      <c r="G183" s="122">
        <v>1</v>
      </c>
      <c r="H183" s="92">
        <f t="shared" si="3"/>
        <v>200</v>
      </c>
    </row>
    <row r="184" spans="1:8" s="4" customFormat="1" ht="11.25" customHeight="1" x14ac:dyDescent="0.25">
      <c r="A184" s="42"/>
      <c r="B184" s="40"/>
      <c r="C184" s="31" t="s">
        <v>172</v>
      </c>
      <c r="D184" s="18" t="s">
        <v>170</v>
      </c>
      <c r="E184" s="18">
        <v>200</v>
      </c>
      <c r="F184" s="18" t="s">
        <v>38</v>
      </c>
      <c r="G184" s="122">
        <v>1</v>
      </c>
      <c r="H184" s="92">
        <f t="shared" si="3"/>
        <v>200</v>
      </c>
    </row>
    <row r="185" spans="1:8" s="4" customFormat="1" ht="11.25" customHeight="1" x14ac:dyDescent="0.25">
      <c r="A185" s="42"/>
      <c r="B185" s="40"/>
      <c r="C185" s="31" t="s">
        <v>172</v>
      </c>
      <c r="D185" s="18" t="s">
        <v>170</v>
      </c>
      <c r="E185" s="18">
        <v>200</v>
      </c>
      <c r="F185" s="18" t="s">
        <v>131</v>
      </c>
      <c r="G185" s="122">
        <v>1</v>
      </c>
      <c r="H185" s="92">
        <f t="shared" si="3"/>
        <v>200</v>
      </c>
    </row>
    <row r="186" spans="1:8" s="4" customFormat="1" ht="11.25" customHeight="1" x14ac:dyDescent="0.25">
      <c r="A186" s="42"/>
      <c r="B186" s="40"/>
      <c r="C186" s="31"/>
      <c r="D186" s="18"/>
      <c r="E186" s="18"/>
      <c r="F186" s="18"/>
      <c r="G186" s="22"/>
      <c r="H186" s="92"/>
    </row>
    <row r="187" spans="1:8" s="4" customFormat="1" ht="11.25" customHeight="1" x14ac:dyDescent="0.25">
      <c r="A187" s="42" t="s">
        <v>125</v>
      </c>
      <c r="B187" s="40" t="s">
        <v>173</v>
      </c>
      <c r="C187" s="31" t="s">
        <v>174</v>
      </c>
      <c r="D187" s="18" t="s">
        <v>175</v>
      </c>
      <c r="E187" s="18">
        <v>20</v>
      </c>
      <c r="F187" s="18" t="s">
        <v>129</v>
      </c>
      <c r="G187" s="122">
        <v>1</v>
      </c>
      <c r="H187" s="92">
        <f t="shared" si="3"/>
        <v>20</v>
      </c>
    </row>
    <row r="188" spans="1:8" s="4" customFormat="1" ht="11.25" customHeight="1" x14ac:dyDescent="0.25">
      <c r="A188" s="42"/>
      <c r="B188" s="40"/>
      <c r="C188" s="31"/>
      <c r="D188" s="18"/>
      <c r="E188" s="18"/>
      <c r="F188" s="18"/>
      <c r="G188" s="22"/>
      <c r="H188" s="92"/>
    </row>
    <row r="189" spans="1:8" s="4" customFormat="1" ht="11.25" customHeight="1" x14ac:dyDescent="0.25">
      <c r="A189" s="42" t="s">
        <v>132</v>
      </c>
      <c r="B189" s="40" t="s">
        <v>176</v>
      </c>
      <c r="C189" s="31" t="s">
        <v>177</v>
      </c>
      <c r="D189" s="18" t="s">
        <v>175</v>
      </c>
      <c r="E189" s="18">
        <v>20</v>
      </c>
      <c r="F189" s="18" t="s">
        <v>129</v>
      </c>
      <c r="G189" s="122">
        <v>1</v>
      </c>
      <c r="H189" s="92">
        <f t="shared" si="3"/>
        <v>20</v>
      </c>
    </row>
    <row r="190" spans="1:8" s="4" customFormat="1" ht="11.25" customHeight="1" x14ac:dyDescent="0.25">
      <c r="A190" s="42"/>
      <c r="B190" s="40"/>
      <c r="C190" s="31"/>
      <c r="D190" s="18"/>
      <c r="E190" s="18"/>
      <c r="F190" s="18"/>
      <c r="G190" s="22"/>
      <c r="H190" s="92"/>
    </row>
    <row r="191" spans="1:8" s="4" customFormat="1" ht="11.25" customHeight="1" x14ac:dyDescent="0.25">
      <c r="A191" s="46" t="s">
        <v>178</v>
      </c>
      <c r="B191" s="40"/>
      <c r="C191" s="31"/>
      <c r="D191" s="18"/>
      <c r="E191" s="18"/>
      <c r="F191" s="18"/>
      <c r="G191" s="22"/>
      <c r="H191" s="92"/>
    </row>
    <row r="192" spans="1:8" s="4" customFormat="1" ht="11.25" customHeight="1" x14ac:dyDescent="0.25">
      <c r="A192" s="42"/>
      <c r="B192" s="40"/>
      <c r="C192" s="31"/>
      <c r="D192" s="18"/>
      <c r="E192" s="18"/>
      <c r="F192" s="18"/>
      <c r="G192" s="22"/>
      <c r="H192" s="92"/>
    </row>
    <row r="193" spans="1:8" s="4" customFormat="1" ht="11.25" customHeight="1" x14ac:dyDescent="0.25">
      <c r="A193" s="42" t="s">
        <v>125</v>
      </c>
      <c r="B193" s="40" t="s">
        <v>179</v>
      </c>
      <c r="C193" s="31" t="s">
        <v>180</v>
      </c>
      <c r="D193" s="18" t="s">
        <v>42</v>
      </c>
      <c r="E193" s="18">
        <v>100</v>
      </c>
      <c r="F193" s="18" t="s">
        <v>38</v>
      </c>
      <c r="G193" s="122">
        <v>1</v>
      </c>
      <c r="H193" s="92">
        <f t="shared" si="3"/>
        <v>100</v>
      </c>
    </row>
    <row r="194" spans="1:8" s="4" customFormat="1" ht="11.25" customHeight="1" x14ac:dyDescent="0.25">
      <c r="A194" s="42"/>
      <c r="B194" s="40"/>
      <c r="C194" s="31" t="s">
        <v>180</v>
      </c>
      <c r="D194" s="18" t="s">
        <v>114</v>
      </c>
      <c r="E194" s="18">
        <v>100</v>
      </c>
      <c r="F194" s="18" t="s">
        <v>38</v>
      </c>
      <c r="G194" s="122">
        <v>1</v>
      </c>
      <c r="H194" s="92">
        <f t="shared" si="3"/>
        <v>100</v>
      </c>
    </row>
    <row r="195" spans="1:8" s="4" customFormat="1" ht="11.25" customHeight="1" x14ac:dyDescent="0.25">
      <c r="A195" s="42"/>
      <c r="B195" s="40"/>
      <c r="C195" s="31" t="s">
        <v>180</v>
      </c>
      <c r="D195" s="18" t="s">
        <v>181</v>
      </c>
      <c r="E195" s="18">
        <v>100</v>
      </c>
      <c r="F195" s="18" t="s">
        <v>129</v>
      </c>
      <c r="G195" s="122">
        <v>1</v>
      </c>
      <c r="H195" s="92">
        <f t="shared" si="3"/>
        <v>100</v>
      </c>
    </row>
    <row r="196" spans="1:8" s="4" customFormat="1" ht="11.25" customHeight="1" x14ac:dyDescent="0.25">
      <c r="A196" s="42"/>
      <c r="B196" s="40"/>
      <c r="C196" s="31" t="s">
        <v>180</v>
      </c>
      <c r="D196" s="18" t="s">
        <v>182</v>
      </c>
      <c r="E196" s="18">
        <v>100</v>
      </c>
      <c r="F196" s="18" t="s">
        <v>38</v>
      </c>
      <c r="G196" s="122">
        <v>1</v>
      </c>
      <c r="H196" s="92">
        <f t="shared" si="3"/>
        <v>100</v>
      </c>
    </row>
    <row r="197" spans="1:8" s="4" customFormat="1" ht="11.25" customHeight="1" x14ac:dyDescent="0.25">
      <c r="A197" s="42"/>
      <c r="B197" s="40"/>
      <c r="C197" s="31" t="s">
        <v>180</v>
      </c>
      <c r="D197" s="18" t="s">
        <v>183</v>
      </c>
      <c r="E197" s="18">
        <v>100</v>
      </c>
      <c r="F197" s="18" t="s">
        <v>38</v>
      </c>
      <c r="G197" s="122">
        <v>1</v>
      </c>
      <c r="H197" s="92">
        <f t="shared" si="3"/>
        <v>100</v>
      </c>
    </row>
    <row r="198" spans="1:8" s="4" customFormat="1" ht="11.25" customHeight="1" x14ac:dyDescent="0.25">
      <c r="A198" s="42"/>
      <c r="B198" s="40"/>
      <c r="C198" s="31" t="s">
        <v>180</v>
      </c>
      <c r="D198" s="18" t="s">
        <v>184</v>
      </c>
      <c r="E198" s="18">
        <v>100</v>
      </c>
      <c r="F198" s="18" t="s">
        <v>129</v>
      </c>
      <c r="G198" s="122">
        <v>1</v>
      </c>
      <c r="H198" s="92">
        <f t="shared" si="3"/>
        <v>100</v>
      </c>
    </row>
    <row r="199" spans="1:8" s="4" customFormat="1" ht="11.25" customHeight="1" x14ac:dyDescent="0.25">
      <c r="A199" s="42"/>
      <c r="B199" s="40"/>
      <c r="C199" s="31" t="s">
        <v>180</v>
      </c>
      <c r="D199" s="18" t="s">
        <v>185</v>
      </c>
      <c r="E199" s="18">
        <v>100</v>
      </c>
      <c r="F199" s="18" t="s">
        <v>129</v>
      </c>
      <c r="G199" s="122">
        <v>1</v>
      </c>
      <c r="H199" s="92">
        <f t="shared" si="3"/>
        <v>100</v>
      </c>
    </row>
    <row r="200" spans="1:8" s="4" customFormat="1" ht="11.25" customHeight="1" x14ac:dyDescent="0.25">
      <c r="A200" s="42"/>
      <c r="B200" s="40"/>
      <c r="C200" s="31" t="s">
        <v>180</v>
      </c>
      <c r="D200" s="18" t="s">
        <v>186</v>
      </c>
      <c r="E200" s="18">
        <v>100</v>
      </c>
      <c r="F200" s="18" t="s">
        <v>129</v>
      </c>
      <c r="G200" s="122">
        <v>1</v>
      </c>
      <c r="H200" s="92">
        <f t="shared" si="3"/>
        <v>100</v>
      </c>
    </row>
    <row r="201" spans="1:8" s="4" customFormat="1" ht="11.25" customHeight="1" x14ac:dyDescent="0.25">
      <c r="A201" s="42"/>
      <c r="B201" s="40"/>
      <c r="C201" s="31" t="s">
        <v>180</v>
      </c>
      <c r="D201" s="18" t="s">
        <v>187</v>
      </c>
      <c r="E201" s="18">
        <v>100</v>
      </c>
      <c r="F201" s="18" t="s">
        <v>38</v>
      </c>
      <c r="G201" s="122">
        <v>1</v>
      </c>
      <c r="H201" s="92">
        <f t="shared" si="3"/>
        <v>100</v>
      </c>
    </row>
    <row r="202" spans="1:8" s="4" customFormat="1" ht="11.25" customHeight="1" x14ac:dyDescent="0.25">
      <c r="A202" s="42"/>
      <c r="B202" s="40"/>
      <c r="C202" s="31" t="s">
        <v>180</v>
      </c>
      <c r="D202" s="18" t="s">
        <v>188</v>
      </c>
      <c r="E202" s="18">
        <v>100</v>
      </c>
      <c r="F202" s="18" t="s">
        <v>129</v>
      </c>
      <c r="G202" s="122">
        <v>1</v>
      </c>
      <c r="H202" s="92">
        <f t="shared" si="3"/>
        <v>100</v>
      </c>
    </row>
    <row r="203" spans="1:8" s="4" customFormat="1" ht="11.25" customHeight="1" x14ac:dyDescent="0.25">
      <c r="A203" s="42"/>
      <c r="B203" s="40"/>
      <c r="C203" s="31"/>
      <c r="D203" s="18"/>
      <c r="E203" s="18"/>
      <c r="F203" s="18"/>
      <c r="G203" s="22"/>
      <c r="H203" s="92"/>
    </row>
    <row r="204" spans="1:8" s="4" customFormat="1" ht="11.25" customHeight="1" x14ac:dyDescent="0.25">
      <c r="A204" s="42" t="s">
        <v>132</v>
      </c>
      <c r="B204" s="40" t="s">
        <v>189</v>
      </c>
      <c r="C204" s="31" t="s">
        <v>190</v>
      </c>
      <c r="D204" s="18" t="s">
        <v>42</v>
      </c>
      <c r="E204" s="18">
        <v>200</v>
      </c>
      <c r="F204" s="18" t="s">
        <v>38</v>
      </c>
      <c r="G204" s="122">
        <v>1</v>
      </c>
      <c r="H204" s="92">
        <f t="shared" si="3"/>
        <v>200</v>
      </c>
    </row>
    <row r="205" spans="1:8" s="4" customFormat="1" ht="11.25" customHeight="1" x14ac:dyDescent="0.25">
      <c r="A205" s="42"/>
      <c r="B205" s="40"/>
      <c r="C205" s="31" t="s">
        <v>190</v>
      </c>
      <c r="D205" s="18" t="s">
        <v>114</v>
      </c>
      <c r="E205" s="18">
        <v>200</v>
      </c>
      <c r="F205" s="18" t="s">
        <v>38</v>
      </c>
      <c r="G205" s="122">
        <v>1</v>
      </c>
      <c r="H205" s="92">
        <f t="shared" si="3"/>
        <v>200</v>
      </c>
    </row>
    <row r="206" spans="1:8" s="4" customFormat="1" ht="11.25" customHeight="1" x14ac:dyDescent="0.25">
      <c r="A206" s="42"/>
      <c r="B206" s="40"/>
      <c r="C206" s="31" t="s">
        <v>190</v>
      </c>
      <c r="D206" s="18" t="s">
        <v>181</v>
      </c>
      <c r="E206" s="18">
        <v>200</v>
      </c>
      <c r="F206" s="18" t="s">
        <v>129</v>
      </c>
      <c r="G206" s="122">
        <v>1</v>
      </c>
      <c r="H206" s="92">
        <f t="shared" si="3"/>
        <v>200</v>
      </c>
    </row>
    <row r="207" spans="1:8" s="4" customFormat="1" ht="11.25" customHeight="1" x14ac:dyDescent="0.25">
      <c r="A207" s="42"/>
      <c r="B207" s="40"/>
      <c r="C207" s="31" t="s">
        <v>190</v>
      </c>
      <c r="D207" s="18" t="s">
        <v>182</v>
      </c>
      <c r="E207" s="18">
        <v>200</v>
      </c>
      <c r="F207" s="18" t="s">
        <v>38</v>
      </c>
      <c r="G207" s="122">
        <v>1</v>
      </c>
      <c r="H207" s="92">
        <f t="shared" si="3"/>
        <v>200</v>
      </c>
    </row>
    <row r="208" spans="1:8" s="4" customFormat="1" ht="11.25" customHeight="1" x14ac:dyDescent="0.25">
      <c r="A208" s="42"/>
      <c r="B208" s="40"/>
      <c r="C208" s="31" t="s">
        <v>190</v>
      </c>
      <c r="D208" s="18" t="s">
        <v>183</v>
      </c>
      <c r="E208" s="18">
        <v>200</v>
      </c>
      <c r="F208" s="18" t="s">
        <v>38</v>
      </c>
      <c r="G208" s="122">
        <v>1</v>
      </c>
      <c r="H208" s="92">
        <f t="shared" si="3"/>
        <v>200</v>
      </c>
    </row>
    <row r="209" spans="1:8" s="4" customFormat="1" ht="11.25" customHeight="1" x14ac:dyDescent="0.25">
      <c r="A209" s="42"/>
      <c r="B209" s="40"/>
      <c r="C209" s="31" t="s">
        <v>190</v>
      </c>
      <c r="D209" s="18" t="s">
        <v>184</v>
      </c>
      <c r="E209" s="18">
        <v>200</v>
      </c>
      <c r="F209" s="18" t="s">
        <v>129</v>
      </c>
      <c r="G209" s="122">
        <v>1</v>
      </c>
      <c r="H209" s="92">
        <f t="shared" si="3"/>
        <v>200</v>
      </c>
    </row>
    <row r="210" spans="1:8" s="4" customFormat="1" ht="11.25" customHeight="1" x14ac:dyDescent="0.25">
      <c r="A210" s="42"/>
      <c r="B210" s="40"/>
      <c r="C210" s="31" t="s">
        <v>190</v>
      </c>
      <c r="D210" s="18" t="s">
        <v>185</v>
      </c>
      <c r="E210" s="18">
        <v>200</v>
      </c>
      <c r="F210" s="18" t="s">
        <v>129</v>
      </c>
      <c r="G210" s="122">
        <v>1</v>
      </c>
      <c r="H210" s="92">
        <f t="shared" si="3"/>
        <v>200</v>
      </c>
    </row>
    <row r="211" spans="1:8" s="4" customFormat="1" ht="11.25" customHeight="1" x14ac:dyDescent="0.25">
      <c r="A211" s="42"/>
      <c r="B211" s="40"/>
      <c r="C211" s="31" t="s">
        <v>190</v>
      </c>
      <c r="D211" s="18" t="s">
        <v>186</v>
      </c>
      <c r="E211" s="18">
        <v>200</v>
      </c>
      <c r="F211" s="18" t="s">
        <v>129</v>
      </c>
      <c r="G211" s="122">
        <v>1</v>
      </c>
      <c r="H211" s="92">
        <f t="shared" si="3"/>
        <v>200</v>
      </c>
    </row>
    <row r="212" spans="1:8" s="4" customFormat="1" ht="11.25" customHeight="1" x14ac:dyDescent="0.25">
      <c r="A212" s="42"/>
      <c r="B212" s="40"/>
      <c r="C212" s="31" t="s">
        <v>190</v>
      </c>
      <c r="D212" s="18" t="s">
        <v>187</v>
      </c>
      <c r="E212" s="18">
        <v>200</v>
      </c>
      <c r="F212" s="18" t="s">
        <v>38</v>
      </c>
      <c r="G212" s="122">
        <v>1</v>
      </c>
      <c r="H212" s="92">
        <f t="shared" si="3"/>
        <v>200</v>
      </c>
    </row>
    <row r="213" spans="1:8" s="4" customFormat="1" ht="11.25" customHeight="1" x14ac:dyDescent="0.25">
      <c r="A213" s="42"/>
      <c r="B213" s="40"/>
      <c r="C213" s="31" t="s">
        <v>190</v>
      </c>
      <c r="D213" s="18" t="s">
        <v>187</v>
      </c>
      <c r="E213" s="18">
        <v>200</v>
      </c>
      <c r="F213" s="18" t="s">
        <v>129</v>
      </c>
      <c r="G213" s="122">
        <v>1</v>
      </c>
      <c r="H213" s="92">
        <f t="shared" si="3"/>
        <v>200</v>
      </c>
    </row>
    <row r="214" spans="1:8" s="4" customFormat="1" ht="11.25" customHeight="1" x14ac:dyDescent="0.25">
      <c r="A214" s="42"/>
      <c r="B214" s="40"/>
      <c r="C214" s="31"/>
      <c r="D214" s="18"/>
      <c r="E214" s="18"/>
      <c r="F214" s="18"/>
      <c r="G214" s="22"/>
      <c r="H214" s="92"/>
    </row>
    <row r="215" spans="1:8" s="4" customFormat="1" ht="11.25" customHeight="1" x14ac:dyDescent="0.25">
      <c r="A215" s="46" t="s">
        <v>191</v>
      </c>
      <c r="B215" s="40"/>
      <c r="C215" s="31"/>
      <c r="D215" s="18"/>
      <c r="E215" s="18"/>
      <c r="F215" s="18"/>
      <c r="G215" s="22"/>
      <c r="H215" s="92"/>
    </row>
    <row r="216" spans="1:8" s="4" customFormat="1" ht="11.25" customHeight="1" x14ac:dyDescent="0.25">
      <c r="A216" s="42"/>
      <c r="B216" s="40"/>
      <c r="C216" s="31"/>
      <c r="D216" s="18"/>
      <c r="E216" s="18"/>
      <c r="F216" s="18"/>
      <c r="G216" s="22"/>
      <c r="H216" s="92"/>
    </row>
    <row r="217" spans="1:8" s="4" customFormat="1" ht="11.25" customHeight="1" x14ac:dyDescent="0.25">
      <c r="A217" s="42" t="s">
        <v>125</v>
      </c>
      <c r="B217" s="40" t="s">
        <v>192</v>
      </c>
      <c r="C217" s="31" t="s">
        <v>193</v>
      </c>
      <c r="D217" s="18" t="s">
        <v>194</v>
      </c>
      <c r="E217" s="18">
        <v>50</v>
      </c>
      <c r="F217" s="18" t="s">
        <v>38</v>
      </c>
      <c r="G217" s="122">
        <v>1</v>
      </c>
      <c r="H217" s="92">
        <f t="shared" si="3"/>
        <v>50</v>
      </c>
    </row>
    <row r="218" spans="1:8" s="4" customFormat="1" ht="11.25" customHeight="1" x14ac:dyDescent="0.25">
      <c r="A218" s="42"/>
      <c r="B218" s="40"/>
      <c r="C218" s="31" t="s">
        <v>193</v>
      </c>
      <c r="D218" s="18" t="s">
        <v>195</v>
      </c>
      <c r="E218" s="18">
        <v>50</v>
      </c>
      <c r="F218" s="18" t="s">
        <v>131</v>
      </c>
      <c r="G218" s="122">
        <v>1</v>
      </c>
      <c r="H218" s="92">
        <f t="shared" si="3"/>
        <v>50</v>
      </c>
    </row>
    <row r="219" spans="1:8" s="4" customFormat="1" ht="11.25" customHeight="1" x14ac:dyDescent="0.25">
      <c r="A219" s="42"/>
      <c r="B219" s="40"/>
      <c r="C219" s="31" t="s">
        <v>193</v>
      </c>
      <c r="D219" s="18" t="s">
        <v>196</v>
      </c>
      <c r="E219" s="4">
        <v>50</v>
      </c>
      <c r="F219" s="18" t="s">
        <v>131</v>
      </c>
      <c r="G219" s="122">
        <v>1</v>
      </c>
      <c r="H219" s="92">
        <f t="shared" si="3"/>
        <v>50</v>
      </c>
    </row>
    <row r="220" spans="1:8" s="4" customFormat="1" ht="11.25" customHeight="1" x14ac:dyDescent="0.25">
      <c r="A220" s="42"/>
      <c r="B220" s="40"/>
      <c r="C220" s="31" t="s">
        <v>193</v>
      </c>
      <c r="D220" s="18" t="s">
        <v>197</v>
      </c>
      <c r="E220" s="18">
        <v>50</v>
      </c>
      <c r="F220" s="18" t="s">
        <v>131</v>
      </c>
      <c r="G220" s="122">
        <v>1</v>
      </c>
      <c r="H220" s="92">
        <f t="shared" si="3"/>
        <v>50</v>
      </c>
    </row>
    <row r="221" spans="1:8" s="4" customFormat="1" ht="11.25" customHeight="1" x14ac:dyDescent="0.25">
      <c r="A221" s="42"/>
      <c r="B221" s="40"/>
      <c r="C221" s="31"/>
      <c r="D221" s="18"/>
      <c r="E221" s="18"/>
      <c r="F221" s="18"/>
      <c r="G221" s="22"/>
      <c r="H221" s="92"/>
    </row>
    <row r="222" spans="1:8" s="4" customFormat="1" ht="11.25" customHeight="1" x14ac:dyDescent="0.25">
      <c r="A222" s="42" t="s">
        <v>132</v>
      </c>
      <c r="B222" s="40" t="s">
        <v>198</v>
      </c>
      <c r="C222" s="31" t="s">
        <v>199</v>
      </c>
      <c r="D222" s="18" t="s">
        <v>194</v>
      </c>
      <c r="E222" s="18">
        <v>100</v>
      </c>
      <c r="F222" s="18" t="s">
        <v>38</v>
      </c>
      <c r="G222" s="122">
        <v>1</v>
      </c>
      <c r="H222" s="92">
        <f t="shared" si="3"/>
        <v>100</v>
      </c>
    </row>
    <row r="223" spans="1:8" s="4" customFormat="1" ht="11.25" customHeight="1" x14ac:dyDescent="0.25">
      <c r="A223" s="42"/>
      <c r="B223" s="40"/>
      <c r="C223" s="31" t="s">
        <v>199</v>
      </c>
      <c r="D223" s="18" t="s">
        <v>195</v>
      </c>
      <c r="E223" s="18">
        <v>100</v>
      </c>
      <c r="F223" s="18" t="s">
        <v>131</v>
      </c>
      <c r="G223" s="122">
        <v>1</v>
      </c>
      <c r="H223" s="92">
        <f t="shared" si="3"/>
        <v>100</v>
      </c>
    </row>
    <row r="224" spans="1:8" s="4" customFormat="1" ht="11.25" customHeight="1" x14ac:dyDescent="0.25">
      <c r="A224" s="42"/>
      <c r="B224" s="40"/>
      <c r="C224" s="31" t="s">
        <v>199</v>
      </c>
      <c r="D224" s="18" t="s">
        <v>196</v>
      </c>
      <c r="E224" s="18">
        <v>100</v>
      </c>
      <c r="F224" s="18" t="s">
        <v>131</v>
      </c>
      <c r="G224" s="122">
        <v>1</v>
      </c>
      <c r="H224" s="92">
        <f t="shared" si="3"/>
        <v>100</v>
      </c>
    </row>
    <row r="225" spans="1:8" s="4" customFormat="1" ht="11.25" customHeight="1" x14ac:dyDescent="0.25">
      <c r="A225" s="42"/>
      <c r="B225" s="40"/>
      <c r="C225" s="31" t="s">
        <v>199</v>
      </c>
      <c r="D225" s="18" t="s">
        <v>197</v>
      </c>
      <c r="E225" s="18">
        <v>100</v>
      </c>
      <c r="F225" s="18" t="s">
        <v>131</v>
      </c>
      <c r="G225" s="122">
        <v>1</v>
      </c>
      <c r="H225" s="92">
        <f t="shared" si="3"/>
        <v>100</v>
      </c>
    </row>
    <row r="226" spans="1:8" s="4" customFormat="1" ht="11.25" customHeight="1" x14ac:dyDescent="0.25">
      <c r="A226" s="42"/>
      <c r="B226" s="40"/>
      <c r="C226" s="31"/>
      <c r="D226" s="18"/>
      <c r="E226" s="18"/>
      <c r="F226" s="18"/>
      <c r="G226" s="22"/>
      <c r="H226" s="92"/>
    </row>
    <row r="227" spans="1:8" s="4" customFormat="1" ht="11.25" customHeight="1" x14ac:dyDescent="0.25">
      <c r="A227" s="42" t="s">
        <v>125</v>
      </c>
      <c r="B227" s="40" t="s">
        <v>192</v>
      </c>
      <c r="C227" s="31" t="s">
        <v>200</v>
      </c>
      <c r="D227" s="18" t="s">
        <v>201</v>
      </c>
      <c r="E227" s="18">
        <v>100</v>
      </c>
      <c r="F227" s="18" t="s">
        <v>131</v>
      </c>
      <c r="G227" s="122">
        <v>1</v>
      </c>
      <c r="H227" s="92">
        <f t="shared" si="3"/>
        <v>100</v>
      </c>
    </row>
    <row r="228" spans="1:8" s="4" customFormat="1" ht="11.25" customHeight="1" x14ac:dyDescent="0.25">
      <c r="A228" s="42"/>
      <c r="B228" s="40"/>
      <c r="C228" s="31"/>
      <c r="D228" s="18"/>
      <c r="E228" s="18"/>
      <c r="F228" s="18"/>
      <c r="G228" s="22"/>
      <c r="H228" s="92"/>
    </row>
    <row r="229" spans="1:8" s="4" customFormat="1" ht="11.25" customHeight="1" x14ac:dyDescent="0.25">
      <c r="A229" s="42" t="s">
        <v>132</v>
      </c>
      <c r="B229" s="40" t="s">
        <v>198</v>
      </c>
      <c r="C229" s="31" t="s">
        <v>202</v>
      </c>
      <c r="D229" s="18" t="s">
        <v>201</v>
      </c>
      <c r="E229" s="18">
        <v>250</v>
      </c>
      <c r="F229" s="18" t="s">
        <v>131</v>
      </c>
      <c r="G229" s="122">
        <v>1</v>
      </c>
      <c r="H229" s="92">
        <f t="shared" si="3"/>
        <v>250</v>
      </c>
    </row>
    <row r="230" spans="1:8" s="4" customFormat="1" ht="11.25" customHeight="1" x14ac:dyDescent="0.25">
      <c r="A230" s="42"/>
      <c r="B230" s="40"/>
      <c r="C230" s="31"/>
      <c r="D230" s="18"/>
      <c r="E230" s="18"/>
      <c r="F230" s="18"/>
      <c r="G230" s="22"/>
      <c r="H230" s="92"/>
    </row>
    <row r="231" spans="1:8" s="4" customFormat="1" ht="11.25" customHeight="1" x14ac:dyDescent="0.25">
      <c r="A231" s="42"/>
      <c r="B231" s="40"/>
      <c r="C231" s="31"/>
      <c r="D231" s="18"/>
      <c r="E231" s="18"/>
      <c r="F231" s="18"/>
      <c r="G231" s="22"/>
      <c r="H231" s="92"/>
    </row>
    <row r="232" spans="1:8" s="4" customFormat="1" ht="11.25" customHeight="1" x14ac:dyDescent="0.25">
      <c r="A232" s="46" t="s">
        <v>203</v>
      </c>
      <c r="B232" s="40"/>
      <c r="C232" s="31"/>
      <c r="D232" s="18"/>
      <c r="E232" s="18"/>
      <c r="F232" s="18"/>
      <c r="G232" s="22"/>
      <c r="H232" s="92"/>
    </row>
    <row r="233" spans="1:8" s="4" customFormat="1" ht="11.25" customHeight="1" x14ac:dyDescent="0.25">
      <c r="A233" s="42"/>
      <c r="B233" s="40"/>
      <c r="C233" s="31"/>
      <c r="D233" s="18"/>
      <c r="E233" s="18"/>
      <c r="F233" s="18"/>
      <c r="G233" s="22"/>
      <c r="H233" s="92"/>
    </row>
    <row r="234" spans="1:8" s="4" customFormat="1" ht="11.25" customHeight="1" x14ac:dyDescent="0.25">
      <c r="A234" s="42" t="s">
        <v>125</v>
      </c>
      <c r="B234" s="40" t="s">
        <v>192</v>
      </c>
      <c r="C234" s="31" t="s">
        <v>204</v>
      </c>
      <c r="D234" s="18" t="s">
        <v>205</v>
      </c>
      <c r="E234" s="18">
        <v>1000</v>
      </c>
      <c r="F234" s="18" t="s">
        <v>131</v>
      </c>
      <c r="G234" s="122">
        <v>1</v>
      </c>
      <c r="H234" s="92">
        <f t="shared" si="3"/>
        <v>1000</v>
      </c>
    </row>
    <row r="235" spans="1:8" s="4" customFormat="1" ht="11.25" customHeight="1" x14ac:dyDescent="0.25">
      <c r="A235" s="42"/>
      <c r="B235" s="40"/>
      <c r="C235" s="31" t="s">
        <v>204</v>
      </c>
      <c r="D235" s="18" t="s">
        <v>206</v>
      </c>
      <c r="E235" s="4">
        <v>1000</v>
      </c>
      <c r="F235" s="18" t="s">
        <v>131</v>
      </c>
      <c r="G235" s="122">
        <v>1</v>
      </c>
      <c r="H235" s="92">
        <f t="shared" si="3"/>
        <v>1000</v>
      </c>
    </row>
    <row r="236" spans="1:8" s="4" customFormat="1" ht="11.25" customHeight="1" x14ac:dyDescent="0.25">
      <c r="A236" s="42"/>
      <c r="B236" s="40"/>
      <c r="C236" s="31"/>
      <c r="D236" s="18"/>
      <c r="E236" s="18"/>
      <c r="F236" s="18"/>
      <c r="G236" s="22"/>
      <c r="H236" s="92"/>
    </row>
    <row r="237" spans="1:8" s="4" customFormat="1" ht="11.25" customHeight="1" x14ac:dyDescent="0.25">
      <c r="A237" s="42" t="s">
        <v>132</v>
      </c>
      <c r="B237" s="40" t="s">
        <v>198</v>
      </c>
      <c r="C237" s="31" t="s">
        <v>207</v>
      </c>
      <c r="D237" s="18" t="s">
        <v>205</v>
      </c>
      <c r="E237" s="18">
        <v>2000</v>
      </c>
      <c r="F237" s="18" t="s">
        <v>131</v>
      </c>
      <c r="G237" s="122">
        <v>1</v>
      </c>
      <c r="H237" s="92">
        <f t="shared" si="3"/>
        <v>2000</v>
      </c>
    </row>
    <row r="238" spans="1:8" s="4" customFormat="1" ht="11.25" customHeight="1" x14ac:dyDescent="0.25">
      <c r="A238" s="42"/>
      <c r="B238" s="40"/>
      <c r="C238" s="31" t="s">
        <v>207</v>
      </c>
      <c r="D238" s="18" t="s">
        <v>206</v>
      </c>
      <c r="E238" s="18">
        <v>2000</v>
      </c>
      <c r="F238" s="18" t="s">
        <v>131</v>
      </c>
      <c r="G238" s="122">
        <v>1</v>
      </c>
      <c r="H238" s="92">
        <f t="shared" si="3"/>
        <v>2000</v>
      </c>
    </row>
    <row r="239" spans="1:8" s="4" customFormat="1" ht="11.25" customHeight="1" x14ac:dyDescent="0.25">
      <c r="A239" s="42"/>
      <c r="B239" s="40"/>
      <c r="C239" s="31"/>
      <c r="D239" s="18"/>
      <c r="E239" s="18"/>
      <c r="F239" s="18"/>
      <c r="G239" s="22"/>
      <c r="H239" s="92"/>
    </row>
    <row r="240" spans="1:8" s="4" customFormat="1" ht="11.25" customHeight="1" x14ac:dyDescent="0.25">
      <c r="A240" s="42" t="s">
        <v>208</v>
      </c>
      <c r="B240" s="40" t="s">
        <v>209</v>
      </c>
      <c r="C240" s="31" t="s">
        <v>210</v>
      </c>
      <c r="D240" s="18" t="s">
        <v>79</v>
      </c>
      <c r="E240" s="18">
        <v>250</v>
      </c>
      <c r="F240" s="18" t="s">
        <v>131</v>
      </c>
      <c r="G240" s="122">
        <v>1</v>
      </c>
      <c r="H240" s="92">
        <f t="shared" ref="H240:H244" si="4">E240*G240</f>
        <v>250</v>
      </c>
    </row>
    <row r="241" spans="1:8" s="4" customFormat="1" ht="11.25" customHeight="1" x14ac:dyDescent="0.25">
      <c r="A241" s="42"/>
      <c r="B241" s="40"/>
      <c r="C241" s="31"/>
      <c r="D241" s="18"/>
      <c r="E241" s="18"/>
      <c r="F241" s="18"/>
      <c r="G241" s="22"/>
      <c r="H241" s="92"/>
    </row>
    <row r="242" spans="1:8" s="4" customFormat="1" ht="11.25" customHeight="1" x14ac:dyDescent="0.25">
      <c r="A242" s="42" t="s">
        <v>211</v>
      </c>
      <c r="B242" s="40" t="s">
        <v>212</v>
      </c>
      <c r="C242" s="31" t="s">
        <v>213</v>
      </c>
      <c r="D242" s="18" t="s">
        <v>79</v>
      </c>
      <c r="E242" s="18">
        <v>150</v>
      </c>
      <c r="F242" s="18" t="s">
        <v>131</v>
      </c>
      <c r="G242" s="122">
        <v>1</v>
      </c>
      <c r="H242" s="92">
        <f t="shared" si="4"/>
        <v>150</v>
      </c>
    </row>
    <row r="243" spans="1:8" s="4" customFormat="1" ht="11.25" customHeight="1" x14ac:dyDescent="0.25">
      <c r="A243" s="42" t="s">
        <v>128</v>
      </c>
      <c r="B243" s="40"/>
      <c r="C243" s="31"/>
      <c r="D243" s="18"/>
      <c r="E243" s="18"/>
      <c r="F243" s="18"/>
      <c r="G243" s="22"/>
      <c r="H243" s="92"/>
    </row>
    <row r="244" spans="1:8" s="4" customFormat="1" ht="11.25" customHeight="1" x14ac:dyDescent="0.25">
      <c r="A244" s="42" t="s">
        <v>214</v>
      </c>
      <c r="B244" s="40" t="s">
        <v>215</v>
      </c>
      <c r="C244" s="31" t="s">
        <v>216</v>
      </c>
      <c r="D244" s="18" t="s">
        <v>79</v>
      </c>
      <c r="E244" s="18">
        <v>10</v>
      </c>
      <c r="F244" s="18" t="s">
        <v>131</v>
      </c>
      <c r="G244" s="122">
        <v>1</v>
      </c>
      <c r="H244" s="92">
        <f t="shared" si="4"/>
        <v>10</v>
      </c>
    </row>
    <row r="245" spans="1:8" s="4" customFormat="1" ht="11.4" x14ac:dyDescent="0.25">
      <c r="A245" s="42"/>
      <c r="B245" s="40"/>
      <c r="C245" s="31"/>
      <c r="D245" s="18"/>
      <c r="E245" s="18"/>
      <c r="F245" s="18"/>
      <c r="G245" s="22"/>
      <c r="H245" s="18"/>
    </row>
    <row r="246" spans="1:8" s="6" customFormat="1" ht="13.2" x14ac:dyDescent="0.25">
      <c r="A246" s="43"/>
      <c r="B246" s="73"/>
      <c r="C246" s="35"/>
      <c r="D246" s="24"/>
      <c r="E246" s="24"/>
      <c r="F246" s="24"/>
      <c r="G246" s="21" t="s">
        <v>217</v>
      </c>
      <c r="H246" s="97">
        <f>SUM(H14:H244)</f>
        <v>35350</v>
      </c>
    </row>
    <row r="247" spans="1:8" ht="11.4" x14ac:dyDescent="0.25">
      <c r="A247" s="74"/>
      <c r="B247" s="75"/>
      <c r="C247" s="31"/>
      <c r="D247" s="18"/>
      <c r="E247" s="18"/>
      <c r="F247" s="18"/>
      <c r="G247" s="22"/>
      <c r="H247" s="23"/>
    </row>
    <row r="248" spans="1:8" ht="11.4" x14ac:dyDescent="0.25">
      <c r="A248" s="74"/>
      <c r="B248" s="75"/>
      <c r="C248" s="31"/>
      <c r="D248" s="18"/>
      <c r="E248" s="18"/>
      <c r="F248" s="18"/>
      <c r="G248" s="22"/>
      <c r="H248" s="23"/>
    </row>
    <row r="249" spans="1:8" ht="11.4" x14ac:dyDescent="0.25">
      <c r="A249" s="74"/>
      <c r="B249" s="75"/>
      <c r="C249" s="31"/>
      <c r="D249" s="18"/>
      <c r="E249" s="18"/>
      <c r="F249" s="18"/>
      <c r="G249" s="22"/>
      <c r="H249" s="23"/>
    </row>
    <row r="250" spans="1:8" ht="11.4" x14ac:dyDescent="0.25">
      <c r="A250" s="74"/>
      <c r="B250" s="75"/>
      <c r="C250" s="31"/>
      <c r="D250" s="18"/>
      <c r="E250" s="18"/>
      <c r="F250" s="18"/>
      <c r="G250" s="22"/>
      <c r="H250" s="23"/>
    </row>
    <row r="251" spans="1:8" ht="11.4" x14ac:dyDescent="0.25">
      <c r="A251" s="74"/>
      <c r="B251" s="75"/>
      <c r="C251" s="31"/>
      <c r="D251" s="18"/>
      <c r="E251" s="18"/>
      <c r="F251" s="18"/>
      <c r="G251" s="18"/>
      <c r="H251" s="18"/>
    </row>
    <row r="252" spans="1:8" ht="13.2" x14ac:dyDescent="0.25">
      <c r="A252" s="76"/>
      <c r="B252" s="75"/>
      <c r="C252" s="31"/>
      <c r="D252" s="18"/>
      <c r="E252" s="18"/>
      <c r="F252" s="18"/>
      <c r="G252" s="18"/>
      <c r="H252" s="18"/>
    </row>
    <row r="253" spans="1:8" ht="11.4" x14ac:dyDescent="0.25">
      <c r="A253" s="74"/>
      <c r="B253" s="75"/>
      <c r="C253" s="31"/>
      <c r="D253" s="18"/>
      <c r="E253" s="18"/>
      <c r="F253" s="18"/>
      <c r="G253" s="18"/>
      <c r="H253" s="18"/>
    </row>
    <row r="254" spans="1:8" ht="11.4" x14ac:dyDescent="0.25">
      <c r="A254" s="74"/>
      <c r="B254" s="75"/>
      <c r="C254" s="31"/>
      <c r="D254" s="18"/>
      <c r="E254" s="18"/>
      <c r="F254" s="18"/>
      <c r="G254" s="18"/>
      <c r="H254" s="18"/>
    </row>
    <row r="255" spans="1:8" ht="11.4" x14ac:dyDescent="0.25">
      <c r="A255" s="74"/>
      <c r="B255" s="75"/>
      <c r="C255" s="31"/>
      <c r="D255" s="18"/>
      <c r="E255" s="18"/>
      <c r="F255" s="18"/>
      <c r="G255" s="18"/>
      <c r="H255" s="18"/>
    </row>
    <row r="256" spans="1:8" ht="13.2" x14ac:dyDescent="0.25">
      <c r="A256" s="44"/>
      <c r="B256" s="45"/>
      <c r="C256" s="36"/>
      <c r="D256" s="25"/>
      <c r="E256" s="25"/>
      <c r="F256" s="25"/>
      <c r="G256" s="25"/>
      <c r="H256" s="25"/>
    </row>
  </sheetData>
  <sheetProtection algorithmName="SHA-512" hashValue="iRXQuRf5VHebIJ6MHnS1HWTakkueTQ6LHwE5FdZ7QNEzjqhG1CSKm+iKVGqULhXvazMKbK2SApu8gk4RcMjMkw==" saltValue="AJvPxdiNRVFS1+lyB+CaKQ==" spinCount="100000" sheet="1" objects="1" scenarios="1" selectLockedCells="1"/>
  <phoneticPr fontId="0" type="noConversion"/>
  <pageMargins left="0.39370078740157483" right="0.39370078740157483" top="0.19685039370078741" bottom="0.59055118110236227" header="0.51181102362204722" footer="0.51181102362204722"/>
  <pageSetup paperSize="8" scale="68" orientation="landscape" horizontalDpi="4294967293" r:id="rId1"/>
  <headerFooter alignWithMargins="0"/>
  <rowBreaks count="3" manualBreakCount="3">
    <brk id="65" max="16383" man="1"/>
    <brk id="118" max="16383" man="1"/>
    <brk id="1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6C9A2-BDDC-471D-8CF9-469F93E6EA9D}">
  <dimension ref="A1:I48"/>
  <sheetViews>
    <sheetView showGridLines="0" zoomScaleNormal="100" zoomScaleSheetLayoutView="100" workbookViewId="0">
      <selection activeCell="F14" sqref="F14"/>
    </sheetView>
  </sheetViews>
  <sheetFormatPr defaultColWidth="9.109375" defaultRowHeight="10.199999999999999" x14ac:dyDescent="0.25"/>
  <cols>
    <col min="1" max="1" width="56" style="11" customWidth="1"/>
    <col min="2" max="2" width="13.5546875" style="7" customWidth="1"/>
    <col min="3" max="3" width="29.33203125" style="7" customWidth="1"/>
    <col min="4" max="4" width="47" style="7" customWidth="1"/>
    <col min="5" max="5" width="15.6640625" style="7" customWidth="1"/>
    <col min="6" max="6" width="20.44140625" style="7" customWidth="1"/>
    <col min="7" max="7" width="23.33203125" style="7" customWidth="1"/>
    <col min="8" max="8" width="21.5546875" style="7" customWidth="1"/>
    <col min="9" max="9" width="11.44140625" style="7" bestFit="1" customWidth="1"/>
    <col min="10" max="16384" width="9.109375" style="7"/>
  </cols>
  <sheetData>
    <row r="1" spans="1:9" s="1" customFormat="1" ht="16.5" customHeight="1" x14ac:dyDescent="0.25">
      <c r="A1" s="8"/>
    </row>
    <row r="2" spans="1:9" s="2" customFormat="1" ht="21" x14ac:dyDescent="0.25">
      <c r="A2" s="9" t="s">
        <v>218</v>
      </c>
    </row>
    <row r="3" spans="1:9" ht="13.2" x14ac:dyDescent="0.25">
      <c r="A3" s="10"/>
      <c r="H3" s="14"/>
      <c r="I3" s="15"/>
    </row>
    <row r="4" spans="1:9" ht="13.2" x14ac:dyDescent="0.25">
      <c r="A4" s="10" t="s">
        <v>219</v>
      </c>
      <c r="H4" s="14"/>
      <c r="I4" s="15"/>
    </row>
    <row r="5" spans="1:9" ht="13.2" x14ac:dyDescent="0.25">
      <c r="A5" s="10"/>
      <c r="H5" s="14"/>
      <c r="I5" s="15"/>
    </row>
    <row r="6" spans="1:9" s="3" customFormat="1" ht="13.2" x14ac:dyDescent="0.25">
      <c r="A6" s="10"/>
    </row>
    <row r="7" spans="1:9" s="12" customFormat="1" ht="13.2" x14ac:dyDescent="0.25">
      <c r="A7" s="26" t="s">
        <v>220</v>
      </c>
      <c r="B7" s="33" t="s">
        <v>221</v>
      </c>
      <c r="C7" s="26" t="s">
        <v>222</v>
      </c>
      <c r="D7" s="26" t="s">
        <v>28</v>
      </c>
      <c r="E7" s="26" t="s">
        <v>29</v>
      </c>
      <c r="F7" s="27" t="s">
        <v>30</v>
      </c>
      <c r="G7" s="27" t="s">
        <v>31</v>
      </c>
      <c r="H7" s="3"/>
    </row>
    <row r="8" spans="1:9" s="4" customFormat="1" ht="13.2" x14ac:dyDescent="0.25">
      <c r="A8" s="48"/>
      <c r="B8" s="49"/>
      <c r="C8" s="48"/>
      <c r="D8" s="48"/>
      <c r="E8" s="48"/>
      <c r="F8" s="48"/>
      <c r="G8" s="29"/>
      <c r="H8" s="3"/>
    </row>
    <row r="9" spans="1:9" s="4" customFormat="1" ht="15.6" x14ac:dyDescent="0.25">
      <c r="A9" s="51" t="s">
        <v>223</v>
      </c>
      <c r="B9" s="52"/>
      <c r="C9" s="52"/>
      <c r="D9" s="52"/>
      <c r="E9" s="52"/>
      <c r="F9" s="84"/>
      <c r="G9" s="53"/>
      <c r="H9" s="3"/>
      <c r="I9" s="13"/>
    </row>
    <row r="10" spans="1:9" s="4" customFormat="1" ht="15.6" x14ac:dyDescent="0.25">
      <c r="A10" s="79"/>
      <c r="B10" s="81"/>
      <c r="C10" s="81"/>
      <c r="D10" s="81"/>
      <c r="E10" s="81"/>
      <c r="F10" s="93"/>
      <c r="G10" s="80"/>
      <c r="H10" s="3"/>
      <c r="I10" s="13"/>
    </row>
    <row r="11" spans="1:9" s="4" customFormat="1" ht="13.2" x14ac:dyDescent="0.25">
      <c r="A11" s="54" t="s">
        <v>224</v>
      </c>
      <c r="B11" s="55" t="s">
        <v>225</v>
      </c>
      <c r="C11" s="55" t="s">
        <v>226</v>
      </c>
      <c r="D11" s="128" t="s">
        <v>227</v>
      </c>
      <c r="E11" s="55"/>
      <c r="F11" s="55"/>
      <c r="G11" s="55"/>
      <c r="H11" s="16"/>
    </row>
    <row r="12" spans="1:9" s="4" customFormat="1" ht="13.2" x14ac:dyDescent="0.25">
      <c r="A12" s="54" t="s">
        <v>224</v>
      </c>
      <c r="B12" s="55" t="s">
        <v>228</v>
      </c>
      <c r="C12" s="55" t="s">
        <v>229</v>
      </c>
      <c r="D12" s="129"/>
      <c r="E12" s="55"/>
      <c r="F12" s="55"/>
      <c r="G12" s="55"/>
      <c r="H12" s="16"/>
    </row>
    <row r="13" spans="1:9" s="4" customFormat="1" ht="13.2" x14ac:dyDescent="0.25">
      <c r="A13" s="54" t="s">
        <v>224</v>
      </c>
      <c r="B13" s="55" t="s">
        <v>230</v>
      </c>
      <c r="C13" s="55" t="s">
        <v>231</v>
      </c>
      <c r="D13" s="130"/>
      <c r="E13" s="55"/>
      <c r="F13" s="55"/>
      <c r="G13" s="55"/>
      <c r="H13" s="16"/>
    </row>
    <row r="14" spans="1:9" s="4" customFormat="1" ht="13.2" x14ac:dyDescent="0.25">
      <c r="A14" s="54" t="s">
        <v>232</v>
      </c>
      <c r="B14" s="55" t="s">
        <v>233</v>
      </c>
      <c r="C14" s="55" t="s">
        <v>226</v>
      </c>
      <c r="D14" s="55">
        <v>10</v>
      </c>
      <c r="E14" s="55" t="s">
        <v>234</v>
      </c>
      <c r="F14" s="123">
        <v>1</v>
      </c>
      <c r="G14" s="95">
        <f>D14*F14</f>
        <v>10</v>
      </c>
      <c r="H14" s="16"/>
    </row>
    <row r="15" spans="1:9" s="4" customFormat="1" ht="13.2" x14ac:dyDescent="0.25">
      <c r="A15" s="54" t="s">
        <v>232</v>
      </c>
      <c r="B15" s="55" t="s">
        <v>235</v>
      </c>
      <c r="C15" s="55" t="s">
        <v>229</v>
      </c>
      <c r="D15" s="55">
        <v>10</v>
      </c>
      <c r="E15" s="55" t="s">
        <v>43</v>
      </c>
      <c r="F15" s="123">
        <v>1</v>
      </c>
      <c r="G15" s="95">
        <f t="shared" ref="G15:G28" si="0">D15*F15</f>
        <v>10</v>
      </c>
      <c r="H15" s="16"/>
    </row>
    <row r="16" spans="1:9" s="4" customFormat="1" ht="13.2" x14ac:dyDescent="0.25">
      <c r="A16" s="54" t="s">
        <v>232</v>
      </c>
      <c r="B16" s="55" t="s">
        <v>236</v>
      </c>
      <c r="C16" s="55" t="s">
        <v>231</v>
      </c>
      <c r="D16" s="55">
        <v>5</v>
      </c>
      <c r="E16" s="55" t="s">
        <v>237</v>
      </c>
      <c r="F16" s="123">
        <v>1</v>
      </c>
      <c r="G16" s="95">
        <f t="shared" si="0"/>
        <v>5</v>
      </c>
      <c r="H16" s="16"/>
    </row>
    <row r="17" spans="1:9" s="4" customFormat="1" ht="13.2" x14ac:dyDescent="0.25">
      <c r="A17" s="54" t="s">
        <v>238</v>
      </c>
      <c r="B17" s="55" t="s">
        <v>239</v>
      </c>
      <c r="C17" s="55" t="s">
        <v>226</v>
      </c>
      <c r="D17" s="55">
        <v>5</v>
      </c>
      <c r="E17" s="55" t="s">
        <v>234</v>
      </c>
      <c r="F17" s="123">
        <v>1</v>
      </c>
      <c r="G17" s="95">
        <f t="shared" si="0"/>
        <v>5</v>
      </c>
      <c r="H17" s="16"/>
    </row>
    <row r="18" spans="1:9" s="4" customFormat="1" ht="13.2" x14ac:dyDescent="0.25">
      <c r="A18" s="54" t="s">
        <v>238</v>
      </c>
      <c r="B18" s="55" t="s">
        <v>240</v>
      </c>
      <c r="C18" s="55" t="s">
        <v>229</v>
      </c>
      <c r="D18" s="55">
        <v>5</v>
      </c>
      <c r="E18" s="55" t="s">
        <v>43</v>
      </c>
      <c r="F18" s="123">
        <v>1</v>
      </c>
      <c r="G18" s="95">
        <f t="shared" si="0"/>
        <v>5</v>
      </c>
      <c r="H18" s="16"/>
    </row>
    <row r="19" spans="1:9" s="4" customFormat="1" ht="13.2" x14ac:dyDescent="0.25">
      <c r="A19" s="54" t="s">
        <v>238</v>
      </c>
      <c r="B19" s="55" t="s">
        <v>241</v>
      </c>
      <c r="C19" s="55" t="s">
        <v>231</v>
      </c>
      <c r="D19" s="55">
        <v>2</v>
      </c>
      <c r="E19" s="55" t="s">
        <v>237</v>
      </c>
      <c r="F19" s="123">
        <v>1</v>
      </c>
      <c r="G19" s="95">
        <f t="shared" si="0"/>
        <v>2</v>
      </c>
      <c r="H19" s="16"/>
    </row>
    <row r="20" spans="1:9" s="4" customFormat="1" ht="13.2" x14ac:dyDescent="0.25">
      <c r="A20" s="54" t="s">
        <v>242</v>
      </c>
      <c r="B20" s="55" t="s">
        <v>243</v>
      </c>
      <c r="C20" s="55" t="s">
        <v>226</v>
      </c>
      <c r="D20" s="55">
        <v>8</v>
      </c>
      <c r="E20" s="55" t="s">
        <v>234</v>
      </c>
      <c r="F20" s="123">
        <v>1</v>
      </c>
      <c r="G20" s="95">
        <f t="shared" si="0"/>
        <v>8</v>
      </c>
      <c r="H20" s="16"/>
    </row>
    <row r="21" spans="1:9" s="4" customFormat="1" ht="13.2" x14ac:dyDescent="0.25">
      <c r="A21" s="54" t="s">
        <v>244</v>
      </c>
      <c r="B21" s="55" t="s">
        <v>245</v>
      </c>
      <c r="C21" s="55" t="s">
        <v>226</v>
      </c>
      <c r="D21" s="55">
        <v>6</v>
      </c>
      <c r="E21" s="55" t="s">
        <v>234</v>
      </c>
      <c r="F21" s="123">
        <v>1</v>
      </c>
      <c r="G21" s="95">
        <f t="shared" si="0"/>
        <v>6</v>
      </c>
      <c r="H21" s="16"/>
    </row>
    <row r="22" spans="1:9" s="4" customFormat="1" ht="13.2" x14ac:dyDescent="0.25">
      <c r="A22" s="54" t="s">
        <v>246</v>
      </c>
      <c r="B22" s="55" t="s">
        <v>247</v>
      </c>
      <c r="C22" s="55" t="s">
        <v>226</v>
      </c>
      <c r="D22" s="55">
        <v>4</v>
      </c>
      <c r="E22" s="55" t="s">
        <v>234</v>
      </c>
      <c r="F22" s="123">
        <v>1</v>
      </c>
      <c r="G22" s="95">
        <f t="shared" si="0"/>
        <v>4</v>
      </c>
      <c r="H22" s="16"/>
    </row>
    <row r="23" spans="1:9" s="4" customFormat="1" ht="13.2" x14ac:dyDescent="0.25">
      <c r="A23" s="54" t="s">
        <v>248</v>
      </c>
      <c r="B23" s="55" t="s">
        <v>249</v>
      </c>
      <c r="C23" s="55" t="s">
        <v>250</v>
      </c>
      <c r="D23" s="55">
        <v>2</v>
      </c>
      <c r="E23" s="55" t="s">
        <v>237</v>
      </c>
      <c r="F23" s="123">
        <v>1</v>
      </c>
      <c r="G23" s="95">
        <f t="shared" si="0"/>
        <v>2</v>
      </c>
      <c r="H23" s="16"/>
    </row>
    <row r="24" spans="1:9" s="4" customFormat="1" ht="13.2" x14ac:dyDescent="0.25">
      <c r="A24" s="54" t="s">
        <v>251</v>
      </c>
      <c r="B24" s="55" t="s">
        <v>252</v>
      </c>
      <c r="C24" s="55" t="s">
        <v>226</v>
      </c>
      <c r="D24" s="55">
        <v>5</v>
      </c>
      <c r="E24" s="55" t="s">
        <v>234</v>
      </c>
      <c r="F24" s="123">
        <v>1</v>
      </c>
      <c r="G24" s="95">
        <f t="shared" si="0"/>
        <v>5</v>
      </c>
      <c r="H24" s="16"/>
    </row>
    <row r="25" spans="1:9" s="4" customFormat="1" ht="13.2" x14ac:dyDescent="0.25">
      <c r="A25" s="54" t="s">
        <v>253</v>
      </c>
      <c r="B25" s="55" t="s">
        <v>254</v>
      </c>
      <c r="C25" s="55" t="s">
        <v>226</v>
      </c>
      <c r="D25" s="55">
        <v>5</v>
      </c>
      <c r="E25" s="55" t="s">
        <v>234</v>
      </c>
      <c r="F25" s="123">
        <v>1</v>
      </c>
      <c r="G25" s="95">
        <f t="shared" si="0"/>
        <v>5</v>
      </c>
      <c r="H25" s="16"/>
    </row>
    <row r="26" spans="1:9" s="4" customFormat="1" ht="13.2" x14ac:dyDescent="0.25">
      <c r="A26" s="54" t="s">
        <v>255</v>
      </c>
      <c r="B26" s="55" t="s">
        <v>256</v>
      </c>
      <c r="C26" s="55" t="s">
        <v>226</v>
      </c>
      <c r="D26" s="55">
        <v>5</v>
      </c>
      <c r="E26" s="55" t="s">
        <v>234</v>
      </c>
      <c r="F26" s="123">
        <v>1</v>
      </c>
      <c r="G26" s="95">
        <f t="shared" si="0"/>
        <v>5</v>
      </c>
      <c r="H26" s="16"/>
    </row>
    <row r="27" spans="1:9" s="4" customFormat="1" ht="13.2" x14ac:dyDescent="0.25">
      <c r="A27" s="54" t="s">
        <v>257</v>
      </c>
      <c r="B27" s="55" t="s">
        <v>258</v>
      </c>
      <c r="C27" s="55" t="s">
        <v>250</v>
      </c>
      <c r="D27" s="55">
        <v>5</v>
      </c>
      <c r="E27" s="55" t="s">
        <v>237</v>
      </c>
      <c r="F27" s="123">
        <v>1</v>
      </c>
      <c r="G27" s="95">
        <f t="shared" si="0"/>
        <v>5</v>
      </c>
      <c r="H27" s="16"/>
    </row>
    <row r="28" spans="1:9" s="4" customFormat="1" ht="13.2" x14ac:dyDescent="0.25">
      <c r="A28" s="54" t="s">
        <v>259</v>
      </c>
      <c r="B28" s="55" t="s">
        <v>260</v>
      </c>
      <c r="C28" s="55" t="s">
        <v>261</v>
      </c>
      <c r="D28" s="55">
        <v>10</v>
      </c>
      <c r="E28" s="55" t="s">
        <v>234</v>
      </c>
      <c r="F28" s="123">
        <v>1</v>
      </c>
      <c r="G28" s="95">
        <f t="shared" si="0"/>
        <v>10</v>
      </c>
      <c r="H28" s="16"/>
    </row>
    <row r="29" spans="1:9" s="4" customFormat="1" ht="15.6" x14ac:dyDescent="0.25">
      <c r="A29" s="79"/>
      <c r="B29" s="81"/>
      <c r="C29" s="81"/>
      <c r="D29" s="81"/>
      <c r="E29" s="81"/>
      <c r="F29" s="93"/>
      <c r="G29" s="80"/>
      <c r="H29" s="3"/>
      <c r="I29" s="13"/>
    </row>
    <row r="30" spans="1:9" s="4" customFormat="1" ht="15.6" x14ac:dyDescent="0.25">
      <c r="A30" s="61" t="s">
        <v>262</v>
      </c>
      <c r="B30" s="81"/>
      <c r="C30" s="81"/>
      <c r="D30" s="81"/>
      <c r="E30" s="81"/>
      <c r="F30" s="93"/>
      <c r="G30" s="80"/>
      <c r="H30" s="3"/>
      <c r="I30" s="13"/>
    </row>
    <row r="31" spans="1:9" ht="57" x14ac:dyDescent="0.25">
      <c r="A31" s="78" t="s">
        <v>263</v>
      </c>
      <c r="B31" s="77"/>
      <c r="C31" s="91" t="s">
        <v>264</v>
      </c>
      <c r="D31" s="18">
        <v>750</v>
      </c>
      <c r="E31" s="99" t="s">
        <v>265</v>
      </c>
      <c r="F31" s="122">
        <v>1</v>
      </c>
      <c r="G31" s="96">
        <f>D31*F31</f>
        <v>750</v>
      </c>
    </row>
    <row r="32" spans="1:9" s="4" customFormat="1" ht="13.2" x14ac:dyDescent="0.25">
      <c r="A32" s="54"/>
      <c r="B32" s="55"/>
      <c r="C32" s="55"/>
      <c r="D32" s="55"/>
      <c r="E32" s="55"/>
      <c r="F32" s="85"/>
      <c r="G32" s="95"/>
      <c r="H32" s="16"/>
    </row>
    <row r="33" spans="1:8" s="4" customFormat="1" ht="15.6" x14ac:dyDescent="0.25">
      <c r="A33" s="61" t="s">
        <v>266</v>
      </c>
      <c r="B33" s="55"/>
      <c r="C33" s="55"/>
      <c r="D33" s="55"/>
      <c r="E33" s="55"/>
      <c r="F33" s="85"/>
      <c r="G33" s="59"/>
      <c r="H33" s="16"/>
    </row>
    <row r="34" spans="1:8" s="4" customFormat="1" ht="13.2" x14ac:dyDescent="0.25">
      <c r="A34" s="54" t="s">
        <v>267</v>
      </c>
      <c r="B34" s="55"/>
      <c r="C34" s="55"/>
      <c r="D34" s="55">
        <v>5000</v>
      </c>
      <c r="E34" s="55" t="s">
        <v>268</v>
      </c>
      <c r="F34" s="124">
        <v>0.08</v>
      </c>
      <c r="G34" s="59">
        <f>F34*D34</f>
        <v>400</v>
      </c>
      <c r="H34" s="16"/>
    </row>
    <row r="35" spans="1:8" s="4" customFormat="1" ht="13.2" x14ac:dyDescent="0.25">
      <c r="A35" s="54" t="s">
        <v>269</v>
      </c>
      <c r="B35" s="55"/>
      <c r="C35" s="55"/>
      <c r="D35" s="55">
        <v>15000</v>
      </c>
      <c r="E35" s="55" t="s">
        <v>268</v>
      </c>
      <c r="F35" s="124">
        <v>0.08</v>
      </c>
      <c r="G35" s="59">
        <f>F35*D35</f>
        <v>1200</v>
      </c>
      <c r="H35" s="16"/>
    </row>
    <row r="36" spans="1:8" s="4" customFormat="1" ht="13.2" x14ac:dyDescent="0.25">
      <c r="A36" s="54"/>
      <c r="B36" s="55"/>
      <c r="C36" s="55"/>
      <c r="D36" s="55"/>
      <c r="E36" s="55"/>
      <c r="F36" s="85"/>
      <c r="G36" s="59"/>
      <c r="H36" s="16"/>
    </row>
    <row r="37" spans="1:8" s="4" customFormat="1" ht="15.6" x14ac:dyDescent="0.25">
      <c r="A37" s="61" t="s">
        <v>270</v>
      </c>
      <c r="B37" s="55"/>
      <c r="C37" s="55"/>
      <c r="D37" s="55"/>
      <c r="E37" s="55"/>
      <c r="F37" s="85"/>
      <c r="G37" s="59"/>
      <c r="H37" s="16"/>
    </row>
    <row r="38" spans="1:8" s="4" customFormat="1" ht="13.2" x14ac:dyDescent="0.25">
      <c r="A38" s="54"/>
      <c r="B38" s="55"/>
      <c r="C38" s="55"/>
      <c r="D38" s="55"/>
      <c r="E38" s="55"/>
      <c r="F38" s="85"/>
      <c r="G38" s="59"/>
      <c r="H38" s="16"/>
    </row>
    <row r="39" spans="1:8" s="4" customFormat="1" ht="22.8" x14ac:dyDescent="0.25">
      <c r="A39" s="54" t="s">
        <v>271</v>
      </c>
      <c r="B39" s="55" t="s">
        <v>272</v>
      </c>
      <c r="C39" s="55" t="s">
        <v>273</v>
      </c>
      <c r="D39" s="94" t="s">
        <v>274</v>
      </c>
      <c r="E39" s="55" t="s">
        <v>275</v>
      </c>
      <c r="F39" s="85"/>
      <c r="H39" s="16"/>
    </row>
    <row r="40" spans="1:8" s="4" customFormat="1" ht="13.2" x14ac:dyDescent="0.25">
      <c r="A40" s="54" t="s">
        <v>276</v>
      </c>
      <c r="B40" s="55" t="s">
        <v>277</v>
      </c>
      <c r="C40" s="55" t="s">
        <v>273</v>
      </c>
      <c r="D40" s="55">
        <v>9</v>
      </c>
      <c r="E40" s="55" t="s">
        <v>275</v>
      </c>
      <c r="F40" s="85" t="s">
        <v>278</v>
      </c>
      <c r="G40" s="59"/>
      <c r="H40" s="16"/>
    </row>
    <row r="41" spans="1:8" s="4" customFormat="1" ht="13.2" x14ac:dyDescent="0.25">
      <c r="A41" s="54" t="s">
        <v>279</v>
      </c>
      <c r="B41" s="55" t="s">
        <v>280</v>
      </c>
      <c r="C41" s="55" t="s">
        <v>273</v>
      </c>
      <c r="D41" s="55">
        <v>9</v>
      </c>
      <c r="E41" s="55" t="s">
        <v>275</v>
      </c>
      <c r="F41" s="85" t="s">
        <v>278</v>
      </c>
      <c r="G41" s="59"/>
      <c r="H41" s="16"/>
    </row>
    <row r="42" spans="1:8" s="4" customFormat="1" ht="13.2" x14ac:dyDescent="0.25">
      <c r="A42" s="54" t="s">
        <v>281</v>
      </c>
      <c r="B42" s="55" t="s">
        <v>282</v>
      </c>
      <c r="C42" s="55" t="s">
        <v>273</v>
      </c>
      <c r="D42" s="55">
        <v>9</v>
      </c>
      <c r="E42" s="55" t="s">
        <v>275</v>
      </c>
      <c r="F42" s="85" t="s">
        <v>278</v>
      </c>
      <c r="G42" s="59"/>
      <c r="H42" s="16"/>
    </row>
    <row r="43" spans="1:8" s="4" customFormat="1" ht="13.2" x14ac:dyDescent="0.25">
      <c r="A43" s="54" t="s">
        <v>283</v>
      </c>
      <c r="B43" s="55" t="s">
        <v>284</v>
      </c>
      <c r="C43" s="55" t="s">
        <v>273</v>
      </c>
      <c r="D43" s="55">
        <v>9</v>
      </c>
      <c r="E43" s="55" t="s">
        <v>275</v>
      </c>
      <c r="F43" s="85" t="s">
        <v>278</v>
      </c>
      <c r="G43" s="59"/>
      <c r="H43" s="16"/>
    </row>
    <row r="44" spans="1:8" s="4" customFormat="1" ht="13.2" x14ac:dyDescent="0.25">
      <c r="A44" s="54" t="s">
        <v>285</v>
      </c>
      <c r="B44" s="55" t="s">
        <v>286</v>
      </c>
      <c r="C44" s="55" t="s">
        <v>273</v>
      </c>
      <c r="D44" s="55">
        <v>9</v>
      </c>
      <c r="E44" s="55" t="s">
        <v>275</v>
      </c>
      <c r="F44" s="85" t="s">
        <v>278</v>
      </c>
      <c r="G44" s="59"/>
      <c r="H44" s="16"/>
    </row>
    <row r="45" spans="1:8" s="4" customFormat="1" ht="13.2" x14ac:dyDescent="0.25">
      <c r="A45" s="54" t="s">
        <v>287</v>
      </c>
      <c r="B45" s="55" t="s">
        <v>288</v>
      </c>
      <c r="C45" s="55" t="s">
        <v>273</v>
      </c>
      <c r="D45" s="55">
        <v>9</v>
      </c>
      <c r="E45" s="55" t="s">
        <v>275</v>
      </c>
      <c r="F45" s="85" t="s">
        <v>278</v>
      </c>
      <c r="G45" s="59"/>
      <c r="H45" s="16"/>
    </row>
    <row r="46" spans="1:8" s="4" customFormat="1" ht="13.2" x14ac:dyDescent="0.25">
      <c r="A46" s="54" t="s">
        <v>289</v>
      </c>
      <c r="B46" s="55" t="s">
        <v>290</v>
      </c>
      <c r="C46" s="55" t="s">
        <v>273</v>
      </c>
      <c r="D46" s="4">
        <v>9</v>
      </c>
      <c r="E46" s="55" t="s">
        <v>275</v>
      </c>
      <c r="F46" s="85" t="s">
        <v>278</v>
      </c>
      <c r="G46" s="59"/>
      <c r="H46" s="16"/>
    </row>
    <row r="47" spans="1:8" s="4" customFormat="1" ht="13.2" x14ac:dyDescent="0.25">
      <c r="A47" s="54"/>
      <c r="B47" s="55"/>
      <c r="C47" s="55"/>
      <c r="D47" s="55"/>
      <c r="E47" s="55"/>
      <c r="F47" s="55"/>
      <c r="G47" s="55"/>
      <c r="H47" s="16"/>
    </row>
    <row r="48" spans="1:8" s="4" customFormat="1" ht="13.2" x14ac:dyDescent="0.25">
      <c r="A48" s="62"/>
      <c r="B48" s="63"/>
      <c r="C48" s="63"/>
      <c r="D48" s="63"/>
      <c r="E48" s="63"/>
      <c r="F48" s="21" t="s">
        <v>217</v>
      </c>
      <c r="G48" s="98">
        <f>SUM(G14:G46)</f>
        <v>2437</v>
      </c>
      <c r="H48" s="16"/>
    </row>
  </sheetData>
  <sheetProtection algorithmName="SHA-512" hashValue="I413UpEDjKUljDs1hyv3LhhxaTUDDKahc0jH3lJdwEy3XsMiWKp4SlXybKe8lNiqUv2lLKmTVv7C5runPLID3A==" saltValue="uxxEiaqO9oFk8Da9e5n4yQ==" spinCount="100000" sheet="1" objects="1" scenarios="1" selectLockedCells="1"/>
  <mergeCells count="1">
    <mergeCell ref="D11:D13"/>
  </mergeCells>
  <dataValidations count="1">
    <dataValidation type="decimal" allowBlank="1" showInputMessage="1" showErrorMessage="1" errorTitle="de invoer is onjuist" error="vul een waarde binnen de gestelde range in" promptTitle="Opslagpercentage" prompt="Voer een te hanteren percentage voor de betreffende opslag in. Dit percentage dient binnen de vastgestelde range van 0% tot 8% te vallen. Percentages buiten deze range worden niet geaccepteerd." sqref="F34:F35" xr:uid="{3B708A3C-6EC4-4126-9A31-C88D8CBC931F}">
      <formula1>0</formula1>
      <formula2>8</formula2>
    </dataValidation>
  </dataValidations>
  <pageMargins left="0.7" right="0.7" top="0.75" bottom="0.75" header="0.3" footer="0.3"/>
  <pageSetup paperSize="9" scale="5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1BE070AB83745B8D7A701DA43786E" ma:contentTypeVersion="6" ma:contentTypeDescription="Een nieuw document maken." ma:contentTypeScope="" ma:versionID="69f2800970246f7bee4091dff5d5149b">
  <xsd:schema xmlns:xsd="http://www.w3.org/2001/XMLSchema" xmlns:xs="http://www.w3.org/2001/XMLSchema" xmlns:p="http://schemas.microsoft.com/office/2006/metadata/properties" xmlns:ns2="4bcdb17a-273e-4c0e-8008-71195d453377" xmlns:ns3="3552b504-1564-48c5-b3cc-747667765b76" targetNamespace="http://schemas.microsoft.com/office/2006/metadata/properties" ma:root="true" ma:fieldsID="ca22e1eee398a87ce883bb8eb6360c14" ns2:_="" ns3:_="">
    <xsd:import namespace="4bcdb17a-273e-4c0e-8008-71195d453377"/>
    <xsd:import namespace="3552b504-1564-48c5-b3cc-747667765b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db17a-273e-4c0e-8008-71195d453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52b504-1564-48c5-b3cc-747667765b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8107A7-77F1-48DA-A1FB-3CEAC600E79D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4bcdb17a-273e-4c0e-8008-71195d453377"/>
    <ds:schemaRef ds:uri="3552b504-1564-48c5-b3cc-747667765b76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9A40233-59A3-4D15-947B-13AF928B4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cdb17a-273e-4c0e-8008-71195d453377"/>
    <ds:schemaRef ds:uri="3552b504-1564-48c5-b3cc-747667765b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9212AC-D64E-4640-AEA1-2859F68FAC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Totaaloverzicht</vt:lpstr>
      <vt:lpstr>Keuzematrix en prijzen ondergr.</vt:lpstr>
      <vt:lpstr>Keuzematrix en prijzen schild.</vt:lpstr>
      <vt:lpstr>Toeslagen, uurloon en materiaal</vt:lpstr>
      <vt:lpstr>'Keuzematrix en prijzen ondergr.'!Afdrukbereik</vt:lpstr>
      <vt:lpstr>'Keuzematrix en prijzen schild.'!Afdrukbereik</vt:lpstr>
      <vt:lpstr>'Toeslagen, uurloon en materiaal'!Afdrukbereik</vt:lpstr>
      <vt:lpstr>'Keuzematrix en prijzen ondergr.'!Afdruktitels</vt:lpstr>
      <vt:lpstr>'Keuzematrix en prijzen schild.'!Afdruktitels</vt:lpstr>
      <vt:lpstr>hhoog</vt:lpstr>
      <vt:lpstr>hoog</vt:lpstr>
    </vt:vector>
  </TitlesOfParts>
  <Manager/>
  <Company>Verf Advies Centrum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Keuzematrix</dc:title>
  <dc:subject/>
  <dc:creator>Hans Koster</dc:creator>
  <cp:keywords/>
  <dc:description>Keuzematix met eenheidsprijzen</dc:description>
  <cp:lastModifiedBy>Koert Meuldijk</cp:lastModifiedBy>
  <cp:revision/>
  <dcterms:created xsi:type="dcterms:W3CDTF">2002-07-08T13:43:51Z</dcterms:created>
  <dcterms:modified xsi:type="dcterms:W3CDTF">2024-03-05T08:35:29Z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0x010100A9A1BE070AB83745B8D7A701DA43786E</vt:lpwstr>
  </property>
</Properties>
</file>