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I:\Inkoop en Aanbesteding\4 AANBESTEDINGEN\2023 Aanbestedingen\SWF 23112 Vervanging Netwerk Infrastructuur\2. Aanbestedingsdocumenten\"/>
    </mc:Choice>
  </mc:AlternateContent>
  <xr:revisionPtr revIDLastSave="0" documentId="14_{EF268E7A-92D6-4C12-93F1-738142315DF1}" xr6:coauthVersionLast="36" xr6:coauthVersionMax="36" xr10:uidLastSave="{00000000-0000-0000-0000-000000000000}"/>
  <bookViews>
    <workbookView xWindow="0" yWindow="0" windowWidth="17256" windowHeight="4776" xr2:uid="{C1158EF2-4B4A-4BAE-861D-66B70CB19B0B}"/>
  </bookViews>
  <sheets>
    <sheet name="Prijsblad Netwerkproducten" sheetId="2"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 i="2" l="1"/>
  <c r="G6" i="2"/>
  <c r="G14" i="2" s="1"/>
  <c r="G5" i="2"/>
  <c r="G4" i="2"/>
  <c r="G12" i="2" s="1"/>
  <c r="G3" i="2" l="1"/>
  <c r="G11" i="2" s="1"/>
  <c r="G7" i="2" l="1"/>
  <c r="G8" i="2" l="1"/>
  <c r="G15" i="2" l="1"/>
  <c r="G18" i="2" s="1"/>
</calcChain>
</file>

<file path=xl/sharedStrings.xml><?xml version="1.0" encoding="utf-8"?>
<sst xmlns="http://schemas.openxmlformats.org/spreadsheetml/2006/main" count="30" uniqueCount="22">
  <si>
    <t xml:space="preserve">Productgroep
</t>
  </si>
  <si>
    <t>Minimaal Kortings-percentage op Listprice</t>
  </si>
  <si>
    <r>
      <rPr>
        <b/>
        <sz val="12"/>
        <rFont val="Verdana"/>
        <family val="2"/>
      </rPr>
      <t>Netto bedrag</t>
    </r>
    <r>
      <rPr>
        <b/>
        <sz val="8"/>
        <rFont val="Verdana"/>
        <family val="2"/>
      </rPr>
      <t xml:space="preserve"> 
Omvang minus korting
(elke productgroep weegt voor 50% mee)</t>
    </r>
  </si>
  <si>
    <t>Cisco</t>
  </si>
  <si>
    <t>Campus LAN &amp; Wi-Fi</t>
  </si>
  <si>
    <t xml:space="preserve">Opslagpercentage (maximaal 5%) </t>
  </si>
  <si>
    <t>Weging</t>
  </si>
  <si>
    <t xml:space="preserve">Uw inschrijfprijs       </t>
  </si>
  <si>
    <r>
      <rPr>
        <b/>
        <sz val="12"/>
        <rFont val="Verdana"/>
        <family val="2"/>
      </rPr>
      <t>Indicatieve totaalwaarde o.b.v. de Listprices
waarde</t>
    </r>
    <r>
      <rPr>
        <b/>
        <sz val="8"/>
        <rFont val="Verdana"/>
        <family val="2"/>
      </rPr>
      <t xml:space="preserve">
</t>
    </r>
  </si>
  <si>
    <t>Datacenter Networking &amp; Routing</t>
  </si>
  <si>
    <t>Subtotaal bedrag Netto bedrag</t>
  </si>
  <si>
    <t>Merk 2, namelijk:</t>
  </si>
  <si>
    <t>Invul-instructie:</t>
  </si>
  <si>
    <t>Bijlage 6    Prijsblad - aanbesteding Actieve netwerkcomponenten - gemeente Súdwest Fryslân</t>
  </si>
  <si>
    <t>Toeslag%
voor 5 jaar op Subtotaal 
Netto bedrag</t>
  </si>
  <si>
    <t xml:space="preserve">Merk 2, namelijk: </t>
  </si>
  <si>
    <r>
      <rPr>
        <b/>
        <sz val="12"/>
        <rFont val="Verdana"/>
        <family val="2"/>
      </rPr>
      <t>Netto bedrag</t>
    </r>
    <r>
      <rPr>
        <b/>
        <sz val="8"/>
        <rFont val="Verdana"/>
        <family val="2"/>
      </rPr>
      <t xml:space="preserve"> 
</t>
    </r>
    <r>
      <rPr>
        <b/>
        <sz val="12"/>
        <rFont val="Verdana"/>
        <family val="2"/>
      </rPr>
      <t>Support</t>
    </r>
    <r>
      <rPr>
        <b/>
        <sz val="8"/>
        <rFont val="Verdana"/>
        <family val="2"/>
      </rPr>
      <t xml:space="preserve">
</t>
    </r>
  </si>
  <si>
    <t>Basissupport (zie PvE 20) op de softwarecomponenten totaal voor 5 jaar  (maar ook geldend voor de eventueel navolgende contractjaren)</t>
  </si>
  <si>
    <t xml:space="preserve">Support op de softwarecomponenten voor de eerste 5 jaar  </t>
  </si>
  <si>
    <t>Bovenstaande gele cellen dienen allemaal te worden ingevuld:</t>
  </si>
  <si>
    <t>Verplicht in te vullen door Inschrijver: kortingspercentages op Listprice, opslagpercentage en toeslagpercentages voor merk Cisco en Merk 2 [naam];
De in te vullen percentages mogen niet negatief zijn of gelijk aan 0;
Het opslagpercentage mag maximaal 5% bedragen.</t>
  </si>
  <si>
    <r>
      <rPr>
        <b/>
        <sz val="12"/>
        <color rgb="FF000000"/>
        <rFont val="Verdana"/>
      </rPr>
      <t xml:space="preserve">Merk
</t>
    </r>
    <r>
      <rPr>
        <b/>
        <sz val="8"/>
        <color rgb="FF000000"/>
        <rFont val="Verdana"/>
      </rPr>
      <t xml:space="preserve">Omdat de installed base nu 'Cisco' is, is voor de interoperabiliteit nodig dat de gemeente bij vervanging ook weer Cisco als keuze-optie heeft. In de loop der tijd kan dit wijzigen; zie de herzieningsclausule in eis 71 van het Beschrijvend document.  Het te offreren merk 2 dient een A-merk te zijn of daaraan gelijkwaardig. Bij de vervanging zullen binnen een categorie in beginsel de producten van één merk worden geselecteerd. De opdrachtnemer heeft hierbij een adviesrol, de gemeente beslist. </t>
    </r>
    <r>
      <rPr>
        <b/>
        <sz val="8"/>
        <color rgb="FFFF0000"/>
        <rFont val="Verdana"/>
        <family val="2"/>
      </rPr>
      <t>De in het Beschrijvend document genoemde typen en daarmee vergelijke typen van andere merken inclusief de logische opvolger(s) daarvan, vallen allen  onder de overeenkomst.</t>
    </r>
    <r>
      <rPr>
        <b/>
        <sz val="8"/>
        <color rgb="FF000000"/>
        <rFont val="Verdana"/>
      </rPr>
      <t xml:space="preserve">
De te offreren A-merken zijn in elk geval de fabrikanten van de leaders kwadrant voor de productgroep "Datacenter, Networking &amp; Routing".en voor de productgroep "Campus LAN &amp; Wi-Fi" , zoals beschreven in het Beschrijvend Document.
Een ander merk dat gelijkwaardig is c.q. overeenstemt met voornoemde merken wordt alleen geaccepteerd als u bij Inschrijving meteen hiervoor het bewijs aanlevert en de gemeente dit bewijs na toetsing accepteert alszijnde gelijkwaardig.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</si>
</sst>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7" x14ac:knownFonts="1">
    <font>
      <sz val="11"/>
      <color theme="1"/>
      <name val="Calibri"/>
      <family val="2"/>
      <scheme val="minor"/>
    </font>
    <font>
      <sz val="10"/>
      <color theme="1"/>
      <name val="Verdana"/>
      <family val="2"/>
    </font>
    <font>
      <b/>
      <sz val="8"/>
      <name val="Verdana"/>
      <family val="2"/>
    </font>
    <font>
      <sz val="11"/>
      <color theme="1"/>
      <name val="Trebuchet MS"/>
      <family val="2"/>
    </font>
    <font>
      <b/>
      <sz val="12"/>
      <color theme="1"/>
      <name val="Calibri"/>
      <family val="2"/>
      <scheme val="minor"/>
    </font>
    <font>
      <sz val="11"/>
      <color theme="1"/>
      <name val="Calibri"/>
      <family val="2"/>
      <scheme val="minor"/>
    </font>
    <font>
      <b/>
      <sz val="16"/>
      <color rgb="FF0070C0"/>
      <name val="Calibri"/>
      <family val="2"/>
      <scheme val="minor"/>
    </font>
    <font>
      <b/>
      <sz val="12"/>
      <name val="Verdana"/>
      <family val="2"/>
    </font>
    <font>
      <b/>
      <sz val="12"/>
      <color rgb="FF000000"/>
      <name val="Verdana"/>
    </font>
    <font>
      <b/>
      <sz val="8"/>
      <color rgb="FF000000"/>
      <name val="Verdana"/>
    </font>
    <font>
      <sz val="11"/>
      <color rgb="FF000000"/>
      <name val="Trebuchet MS"/>
      <family val="2"/>
    </font>
    <font>
      <b/>
      <sz val="8"/>
      <color rgb="FFFF0000"/>
      <name val="Verdana"/>
      <family val="2"/>
    </font>
    <font>
      <b/>
      <sz val="14"/>
      <color rgb="FF0070C0"/>
      <name val="Calibri"/>
      <family val="2"/>
      <scheme val="minor"/>
    </font>
    <font>
      <b/>
      <sz val="12"/>
      <color rgb="FF0070C0"/>
      <name val="Calibri"/>
      <family val="2"/>
      <scheme val="minor"/>
    </font>
    <font>
      <sz val="11"/>
      <color rgb="FF0070C0"/>
      <name val="Calibri"/>
      <family val="2"/>
      <scheme val="minor"/>
    </font>
    <font>
      <sz val="12"/>
      <color theme="1"/>
      <name val="Calibri"/>
      <family val="2"/>
      <scheme val="minor"/>
    </font>
    <font>
      <b/>
      <sz val="8"/>
      <color rgb="FF000000"/>
      <name val="Verdana"/>
      <family val="2"/>
    </font>
  </fonts>
  <fills count="9">
    <fill>
      <patternFill patternType="none"/>
    </fill>
    <fill>
      <patternFill patternType="gray125"/>
    </fill>
    <fill>
      <patternFill patternType="solid">
        <fgColor theme="3" tint="0.7999816888943144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s>
  <borders count="34">
    <border>
      <left/>
      <right/>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rgb="FF000000"/>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indexed="64"/>
      </bottom>
      <diagonal/>
    </border>
    <border>
      <left/>
      <right style="thin">
        <color indexed="64"/>
      </right>
      <top style="thin">
        <color indexed="64"/>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indexed="64"/>
      </left>
      <right style="medium">
        <color rgb="FF000000"/>
      </right>
      <top style="medium">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style="medium">
        <color rgb="FF000000"/>
      </right>
      <top style="thin">
        <color indexed="64"/>
      </top>
      <bottom/>
      <diagonal/>
    </border>
    <border>
      <left style="thin">
        <color indexed="64"/>
      </left>
      <right style="medium">
        <color rgb="FF000000"/>
      </right>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thin">
        <color indexed="64"/>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style="thin">
        <color indexed="64"/>
      </left>
      <right style="medium">
        <color rgb="FF000000"/>
      </right>
      <top style="medium">
        <color indexed="64"/>
      </top>
      <bottom style="medium">
        <color rgb="FF000000"/>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s>
  <cellStyleXfs count="3">
    <xf numFmtId="0" fontId="0" fillId="0" borderId="0"/>
    <xf numFmtId="0" fontId="1" fillId="0" borderId="0"/>
    <xf numFmtId="44" fontId="5" fillId="0" borderId="0" applyFont="0" applyFill="0" applyBorder="0" applyAlignment="0" applyProtection="0"/>
  </cellStyleXfs>
  <cellXfs count="52">
    <xf numFmtId="0" fontId="0" fillId="0" borderId="0" xfId="0"/>
    <xf numFmtId="0" fontId="0" fillId="0" borderId="0" xfId="0" applyAlignment="1">
      <alignment horizontal="right"/>
    </xf>
    <xf numFmtId="0" fontId="0" fillId="7" borderId="1" xfId="0" applyFill="1" applyBorder="1"/>
    <xf numFmtId="0" fontId="0" fillId="0" borderId="6" xfId="0" applyBorder="1" applyAlignment="1">
      <alignment horizontal="right" vertical="center"/>
    </xf>
    <xf numFmtId="0" fontId="4" fillId="5" borderId="8" xfId="0" applyFont="1" applyFill="1" applyBorder="1" applyAlignment="1">
      <alignment horizontal="right" vertical="center"/>
    </xf>
    <xf numFmtId="0" fontId="0" fillId="0" borderId="9" xfId="0" applyBorder="1"/>
    <xf numFmtId="0" fontId="0" fillId="7" borderId="9" xfId="0" applyFill="1" applyBorder="1"/>
    <xf numFmtId="0" fontId="0" fillId="0" borderId="0" xfId="0" applyAlignment="1">
      <alignment horizontal="right" vertical="center"/>
    </xf>
    <xf numFmtId="10" fontId="0" fillId="0" borderId="10" xfId="0" applyNumberFormat="1" applyBorder="1" applyAlignment="1">
      <alignment horizontal="center"/>
    </xf>
    <xf numFmtId="8" fontId="4" fillId="0" borderId="7" xfId="0" applyNumberFormat="1" applyFont="1" applyBorder="1"/>
    <xf numFmtId="9" fontId="0" fillId="0" borderId="12" xfId="2" applyNumberFormat="1" applyFont="1" applyBorder="1" applyAlignment="1">
      <alignment horizontal="center"/>
    </xf>
    <xf numFmtId="0" fontId="7" fillId="2" borderId="15" xfId="1" applyFont="1" applyFill="1" applyBorder="1" applyAlignment="1">
      <alignment horizontal="left" vertical="center" wrapText="1"/>
    </xf>
    <xf numFmtId="0" fontId="7" fillId="2" borderId="15" xfId="1" applyFont="1" applyFill="1" applyBorder="1" applyAlignment="1">
      <alignment horizontal="left" vertical="center"/>
    </xf>
    <xf numFmtId="0" fontId="7" fillId="2" borderId="15" xfId="1" applyFont="1" applyFill="1" applyBorder="1" applyAlignment="1">
      <alignment vertical="center" wrapText="1"/>
    </xf>
    <xf numFmtId="0" fontId="7" fillId="2" borderId="15" xfId="1" applyFont="1" applyFill="1" applyBorder="1" applyAlignment="1">
      <alignment horizontal="center" vertical="center" wrapText="1"/>
    </xf>
    <xf numFmtId="0" fontId="2" fillId="2" borderId="16" xfId="1" applyFont="1" applyFill="1" applyBorder="1" applyAlignment="1">
      <alignment vertical="center" wrapText="1"/>
    </xf>
    <xf numFmtId="44" fontId="0" fillId="0" borderId="17" xfId="0" applyNumberFormat="1" applyBorder="1"/>
    <xf numFmtId="0" fontId="4" fillId="5" borderId="18" xfId="0" applyFont="1" applyFill="1" applyBorder="1" applyAlignment="1">
      <alignment horizontal="right" vertical="center"/>
    </xf>
    <xf numFmtId="0" fontId="2" fillId="2" borderId="15" xfId="1" applyFont="1" applyFill="1" applyBorder="1" applyAlignment="1">
      <alignment vertical="center" wrapText="1"/>
    </xf>
    <xf numFmtId="44" fontId="0" fillId="0" borderId="14" xfId="2" applyFont="1" applyBorder="1" applyAlignment="1">
      <alignment vertical="center"/>
    </xf>
    <xf numFmtId="44" fontId="0" fillId="0" borderId="20" xfId="0" applyNumberFormat="1" applyBorder="1" applyAlignment="1">
      <alignment vertical="center"/>
    </xf>
    <xf numFmtId="10" fontId="0" fillId="4" borderId="13" xfId="0" applyNumberFormat="1" applyFill="1" applyBorder="1" applyAlignment="1" applyProtection="1">
      <alignment horizontal="center"/>
      <protection locked="0"/>
    </xf>
    <xf numFmtId="0" fontId="0" fillId="4" borderId="9" xfId="0" applyFill="1" applyBorder="1" applyProtection="1">
      <protection locked="0"/>
    </xf>
    <xf numFmtId="44" fontId="13" fillId="5" borderId="21" xfId="0" applyNumberFormat="1" applyFont="1" applyFill="1" applyBorder="1" applyAlignment="1">
      <alignment vertical="center"/>
    </xf>
    <xf numFmtId="44" fontId="13" fillId="5" borderId="19" xfId="0" applyNumberFormat="1" applyFont="1" applyFill="1" applyBorder="1" applyAlignment="1">
      <alignment vertical="center"/>
    </xf>
    <xf numFmtId="44" fontId="12" fillId="3" borderId="5" xfId="0" applyNumberFormat="1" applyFont="1" applyFill="1" applyBorder="1" applyAlignment="1">
      <alignment vertical="center"/>
    </xf>
    <xf numFmtId="10" fontId="0" fillId="4" borderId="25" xfId="0" applyNumberFormat="1" applyFill="1" applyBorder="1" applyAlignment="1" applyProtection="1">
      <alignment horizontal="center" vertical="center"/>
      <protection locked="0"/>
    </xf>
    <xf numFmtId="8" fontId="13" fillId="6" borderId="26" xfId="0" applyNumberFormat="1" applyFont="1" applyFill="1" applyBorder="1" applyAlignment="1">
      <alignment vertical="center"/>
    </xf>
    <xf numFmtId="0" fontId="6" fillId="0" borderId="0" xfId="0" applyFont="1" applyAlignment="1">
      <alignment vertical="center"/>
    </xf>
    <xf numFmtId="0" fontId="13" fillId="5" borderId="18" xfId="0" applyFont="1" applyFill="1" applyBorder="1" applyAlignment="1">
      <alignment horizontal="right" vertical="center"/>
    </xf>
    <xf numFmtId="0" fontId="13" fillId="5" borderId="11" xfId="0" applyFont="1" applyFill="1" applyBorder="1" applyAlignment="1">
      <alignment horizontal="right" vertical="center"/>
    </xf>
    <xf numFmtId="0" fontId="12" fillId="3" borderId="4" xfId="0" applyFont="1" applyFill="1" applyBorder="1" applyAlignment="1">
      <alignment horizontal="right" vertical="center"/>
    </xf>
    <xf numFmtId="0" fontId="14" fillId="0" borderId="2" xfId="0" applyFont="1" applyBorder="1" applyAlignment="1">
      <alignment horizontal="right" vertical="center"/>
    </xf>
    <xf numFmtId="0" fontId="14" fillId="0" borderId="3" xfId="0" applyFont="1" applyBorder="1" applyAlignment="1">
      <alignment horizontal="right" vertical="center"/>
    </xf>
    <xf numFmtId="0" fontId="13" fillId="5" borderId="27" xfId="0" applyFont="1" applyFill="1" applyBorder="1" applyAlignment="1">
      <alignment horizontal="right" vertical="center"/>
    </xf>
    <xf numFmtId="0" fontId="14" fillId="0" borderId="28" xfId="0" applyFont="1" applyBorder="1" applyAlignment="1">
      <alignment horizontal="right" vertical="center"/>
    </xf>
    <xf numFmtId="0" fontId="14" fillId="0" borderId="29" xfId="0" applyFont="1" applyBorder="1" applyAlignment="1">
      <alignment horizontal="right" vertical="center"/>
    </xf>
    <xf numFmtId="0" fontId="13" fillId="5" borderId="22" xfId="0" applyFont="1" applyFill="1" applyBorder="1" applyAlignment="1">
      <alignment horizontal="right" vertical="center"/>
    </xf>
    <xf numFmtId="0" fontId="14" fillId="0" borderId="23" xfId="0" applyFont="1" applyBorder="1" applyAlignment="1">
      <alignment horizontal="right" vertical="center"/>
    </xf>
    <xf numFmtId="0" fontId="14" fillId="0" borderId="24" xfId="0" applyFont="1" applyBorder="1" applyAlignment="1">
      <alignment horizontal="right" vertical="center"/>
    </xf>
    <xf numFmtId="0" fontId="3" fillId="7" borderId="30" xfId="0" applyFont="1" applyFill="1" applyBorder="1" applyAlignment="1">
      <alignment vertical="center" wrapText="1"/>
    </xf>
    <xf numFmtId="0" fontId="0" fillId="0" borderId="31" xfId="0" applyBorder="1" applyAlignment="1">
      <alignment vertical="center" wrapText="1"/>
    </xf>
    <xf numFmtId="0" fontId="10" fillId="7" borderId="30" xfId="0" applyFont="1" applyFill="1" applyBorder="1" applyAlignment="1">
      <alignment vertical="center"/>
    </xf>
    <xf numFmtId="0" fontId="0" fillId="0" borderId="31" xfId="0" applyBorder="1" applyAlignment="1">
      <alignment vertical="center"/>
    </xf>
    <xf numFmtId="0" fontId="12" fillId="0" borderId="32" xfId="0" applyFont="1" applyBorder="1" applyAlignment="1"/>
    <xf numFmtId="0" fontId="0" fillId="0" borderId="32" xfId="0" applyBorder="1" applyAlignment="1"/>
    <xf numFmtId="0" fontId="15" fillId="4" borderId="9" xfId="0" applyFont="1" applyFill="1" applyBorder="1" applyAlignment="1">
      <alignment horizontal="right" vertical="center" wrapText="1"/>
    </xf>
    <xf numFmtId="0" fontId="13" fillId="8" borderId="9" xfId="0" applyFont="1" applyFill="1" applyBorder="1" applyAlignment="1">
      <alignment horizontal="center" vertical="center" wrapText="1"/>
    </xf>
    <xf numFmtId="0" fontId="0" fillId="8" borderId="9" xfId="0" applyFill="1" applyBorder="1" applyAlignment="1">
      <alignment horizontal="center" vertical="center" wrapText="1"/>
    </xf>
    <xf numFmtId="0" fontId="15" fillId="0" borderId="33" xfId="0" applyFont="1" applyBorder="1" applyAlignment="1">
      <alignment vertical="center" wrapText="1"/>
    </xf>
    <xf numFmtId="0" fontId="0" fillId="8" borderId="33" xfId="0" applyFill="1" applyBorder="1" applyAlignment="1">
      <alignment horizontal="center" vertical="center" wrapText="1"/>
    </xf>
    <xf numFmtId="0" fontId="16" fillId="2" borderId="15" xfId="1" applyFont="1" applyFill="1" applyBorder="1" applyAlignment="1">
      <alignment horizontal="left" vertical="center" wrapText="1"/>
    </xf>
  </cellXfs>
  <cellStyles count="3">
    <cellStyle name="Standaard" xfId="0" builtinId="0"/>
    <cellStyle name="Standaard 2" xfId="1" xr:uid="{A92296B2-61D0-427E-BBD7-9F2820BE3ED9}"/>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63643-A1B7-4D37-AA99-80D7438B1A72}">
  <dimension ref="A1:G22"/>
  <sheetViews>
    <sheetView tabSelected="1" topLeftCell="B1" workbookViewId="0">
      <selection activeCell="C20" sqref="C20:C21"/>
    </sheetView>
  </sheetViews>
  <sheetFormatPr defaultRowHeight="14.4" x14ac:dyDescent="0.3"/>
  <cols>
    <col min="1" max="2" width="3.33203125" customWidth="1"/>
    <col min="3" max="3" width="82" customWidth="1"/>
    <col min="4" max="4" width="33.33203125" customWidth="1"/>
    <col min="5" max="5" width="23.109375" customWidth="1"/>
    <col min="6" max="6" width="22.6640625" customWidth="1"/>
    <col min="7" max="7" width="19.33203125" customWidth="1"/>
  </cols>
  <sheetData>
    <row r="1" spans="1:7" ht="29.4" customHeight="1" thickBot="1" x14ac:dyDescent="0.35">
      <c r="C1" s="28" t="s">
        <v>13</v>
      </c>
      <c r="D1" s="28"/>
      <c r="E1" s="28"/>
      <c r="F1" s="28"/>
      <c r="G1" s="28"/>
    </row>
    <row r="2" spans="1:7" ht="183.6" customHeight="1" x14ac:dyDescent="0.3">
      <c r="C2" s="51" t="s">
        <v>21</v>
      </c>
      <c r="D2" s="11" t="s">
        <v>0</v>
      </c>
      <c r="E2" s="13" t="s">
        <v>1</v>
      </c>
      <c r="F2" s="18" t="s">
        <v>8</v>
      </c>
      <c r="G2" s="15" t="s">
        <v>2</v>
      </c>
    </row>
    <row r="3" spans="1:7" x14ac:dyDescent="0.3">
      <c r="C3" s="5" t="s">
        <v>3</v>
      </c>
      <c r="D3" s="40" t="s">
        <v>9</v>
      </c>
      <c r="E3" s="21">
        <v>0</v>
      </c>
      <c r="F3" s="19">
        <v>250000</v>
      </c>
      <c r="G3" s="20">
        <f>F3*(1-E3)</f>
        <v>250000</v>
      </c>
    </row>
    <row r="4" spans="1:7" x14ac:dyDescent="0.3">
      <c r="C4" s="22" t="s">
        <v>15</v>
      </c>
      <c r="D4" s="41"/>
      <c r="E4" s="21">
        <v>0</v>
      </c>
      <c r="F4" s="19">
        <v>250000</v>
      </c>
      <c r="G4" s="20">
        <f t="shared" ref="G4:G6" si="0">F4*(1-E4)</f>
        <v>250000</v>
      </c>
    </row>
    <row r="5" spans="1:7" x14ac:dyDescent="0.3">
      <c r="C5" s="6" t="s">
        <v>3</v>
      </c>
      <c r="D5" s="42" t="s">
        <v>4</v>
      </c>
      <c r="E5" s="21">
        <v>0</v>
      </c>
      <c r="F5" s="19">
        <v>500000</v>
      </c>
      <c r="G5" s="20">
        <f t="shared" si="0"/>
        <v>500000</v>
      </c>
    </row>
    <row r="6" spans="1:7" x14ac:dyDescent="0.3">
      <c r="C6" s="22" t="s">
        <v>15</v>
      </c>
      <c r="D6" s="43"/>
      <c r="E6" s="21">
        <v>0</v>
      </c>
      <c r="F6" s="19">
        <v>500000</v>
      </c>
      <c r="G6" s="20">
        <f t="shared" si="0"/>
        <v>500000</v>
      </c>
    </row>
    <row r="7" spans="1:7" ht="16.2" thickBot="1" x14ac:dyDescent="0.35">
      <c r="A7" s="1"/>
      <c r="B7" s="1"/>
      <c r="C7" s="34" t="s">
        <v>10</v>
      </c>
      <c r="D7" s="35"/>
      <c r="E7" s="36"/>
      <c r="F7" s="4"/>
      <c r="G7" s="23">
        <f>SUM(G3:G6)</f>
        <v>1500000</v>
      </c>
    </row>
    <row r="8" spans="1:7" ht="31.5" customHeight="1" thickBot="1" x14ac:dyDescent="0.35">
      <c r="A8" s="1"/>
      <c r="B8" s="1"/>
      <c r="C8" s="37" t="s">
        <v>5</v>
      </c>
      <c r="D8" s="38"/>
      <c r="E8" s="39"/>
      <c r="F8" s="26">
        <v>0</v>
      </c>
      <c r="G8" s="27">
        <f>(G7)*F8</f>
        <v>0</v>
      </c>
    </row>
    <row r="9" spans="1:7" ht="16.2" customHeight="1" thickBot="1" x14ac:dyDescent="0.35">
      <c r="A9" s="1"/>
      <c r="B9" s="1"/>
      <c r="C9" s="7"/>
      <c r="D9" s="7"/>
      <c r="E9" s="3"/>
      <c r="F9" s="8"/>
      <c r="G9" s="9"/>
    </row>
    <row r="10" spans="1:7" ht="74.25" customHeight="1" thickBot="1" x14ac:dyDescent="0.35">
      <c r="C10" s="11" t="s">
        <v>17</v>
      </c>
      <c r="D10" s="12" t="s">
        <v>0</v>
      </c>
      <c r="E10" s="13" t="s">
        <v>14</v>
      </c>
      <c r="F10" s="14" t="s">
        <v>6</v>
      </c>
      <c r="G10" s="15" t="s">
        <v>16</v>
      </c>
    </row>
    <row r="11" spans="1:7" ht="15" thickBot="1" x14ac:dyDescent="0.35">
      <c r="C11" s="2" t="s">
        <v>3</v>
      </c>
      <c r="D11" s="40" t="s">
        <v>9</v>
      </c>
      <c r="E11" s="21">
        <v>0</v>
      </c>
      <c r="F11" s="10">
        <v>1</v>
      </c>
      <c r="G11" s="16">
        <f>E11*F11*G$3</f>
        <v>0</v>
      </c>
    </row>
    <row r="12" spans="1:7" ht="15" thickBot="1" x14ac:dyDescent="0.35">
      <c r="C12" s="22" t="s">
        <v>11</v>
      </c>
      <c r="D12" s="41"/>
      <c r="E12" s="21">
        <v>0</v>
      </c>
      <c r="F12" s="10">
        <v>1</v>
      </c>
      <c r="G12" s="16">
        <f>E12*F12*G$4</f>
        <v>0</v>
      </c>
    </row>
    <row r="13" spans="1:7" ht="15" thickBot="1" x14ac:dyDescent="0.35">
      <c r="C13" s="2" t="s">
        <v>3</v>
      </c>
      <c r="D13" s="42" t="s">
        <v>4</v>
      </c>
      <c r="E13" s="21">
        <v>0</v>
      </c>
      <c r="F13" s="10">
        <v>1</v>
      </c>
      <c r="G13" s="16">
        <f>E13*F13*G$5</f>
        <v>0</v>
      </c>
    </row>
    <row r="14" spans="1:7" x14ac:dyDescent="0.3">
      <c r="C14" s="22" t="s">
        <v>11</v>
      </c>
      <c r="D14" s="43"/>
      <c r="E14" s="21">
        <v>0</v>
      </c>
      <c r="F14" s="10">
        <v>1</v>
      </c>
      <c r="G14" s="16">
        <f>E14*F14*G$6</f>
        <v>0</v>
      </c>
    </row>
    <row r="15" spans="1:7" ht="37.200000000000003" customHeight="1" thickBot="1" x14ac:dyDescent="0.35">
      <c r="A15" s="1"/>
      <c r="B15" s="1"/>
      <c r="C15" s="29" t="s">
        <v>18</v>
      </c>
      <c r="D15" s="29"/>
      <c r="E15" s="30"/>
      <c r="F15" s="17"/>
      <c r="G15" s="24">
        <f>SUM(G11:G14)</f>
        <v>0</v>
      </c>
    </row>
    <row r="16" spans="1:7" ht="6.6" customHeight="1" x14ac:dyDescent="0.3">
      <c r="A16" s="1"/>
      <c r="B16" s="1"/>
    </row>
    <row r="17" spans="1:7" ht="15" thickBot="1" x14ac:dyDescent="0.35"/>
    <row r="18" spans="1:7" ht="19.5" customHeight="1" thickBot="1" x14ac:dyDescent="0.35">
      <c r="A18" s="1"/>
      <c r="B18" s="1"/>
      <c r="C18" s="31" t="s">
        <v>7</v>
      </c>
      <c r="D18" s="32"/>
      <c r="E18" s="32"/>
      <c r="F18" s="33"/>
      <c r="G18" s="25">
        <f>G7+G8+G15</f>
        <v>1500000</v>
      </c>
    </row>
    <row r="19" spans="1:7" ht="42.6" customHeight="1" x14ac:dyDescent="0.35">
      <c r="C19" s="44" t="s">
        <v>12</v>
      </c>
      <c r="D19" s="45"/>
      <c r="E19" s="45"/>
      <c r="F19" s="45"/>
      <c r="G19" s="45"/>
    </row>
    <row r="20" spans="1:7" x14ac:dyDescent="0.3">
      <c r="C20" s="46" t="s">
        <v>19</v>
      </c>
      <c r="D20" s="47" t="s">
        <v>20</v>
      </c>
      <c r="E20" s="48"/>
      <c r="F20" s="48"/>
      <c r="G20" s="48"/>
    </row>
    <row r="21" spans="1:7" ht="76.2" customHeight="1" thickBot="1" x14ac:dyDescent="0.35">
      <c r="C21" s="49"/>
      <c r="D21" s="50"/>
      <c r="E21" s="50"/>
      <c r="F21" s="50"/>
      <c r="G21" s="50"/>
    </row>
    <row r="22" spans="1:7" ht="15" thickTop="1" x14ac:dyDescent="0.3"/>
  </sheetData>
  <sheetProtection algorithmName="SHA-512" hashValue="2//tCkaZ0I1gn1IaWGTSR7c9a2mX6A9W3YWjfmKGuSljWUyq1TPzQmECJa6H+in/0OZBvz0JMxG+YAF+2oRCOA==" saltValue="D+sPijNFP9oecZ5CY9f+zg==" spinCount="100000" sheet="1" objects="1" scenarios="1"/>
  <mergeCells count="12">
    <mergeCell ref="C1:G1"/>
    <mergeCell ref="C15:E15"/>
    <mergeCell ref="D20:G21"/>
    <mergeCell ref="C18:F18"/>
    <mergeCell ref="C7:E7"/>
    <mergeCell ref="C8:E8"/>
    <mergeCell ref="D3:D4"/>
    <mergeCell ref="D5:D6"/>
    <mergeCell ref="D11:D12"/>
    <mergeCell ref="D13:D14"/>
    <mergeCell ref="C20:C21"/>
    <mergeCell ref="C19:G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BC02604CD8364EA0F0D346D45E65C0" ma:contentTypeVersion="5" ma:contentTypeDescription="Een nieuw document maken." ma:contentTypeScope="" ma:versionID="5ddd51dd12816cceb2704a2043bf7c6b">
  <xsd:schema xmlns:xsd="http://www.w3.org/2001/XMLSchema" xmlns:xs="http://www.w3.org/2001/XMLSchema" xmlns:p="http://schemas.microsoft.com/office/2006/metadata/properties" xmlns:ns2="25d9780d-f4a5-42a6-8e4a-af618aac14de" xmlns:ns3="a9533c16-b3cd-4365-a921-74be52547760" targetNamespace="http://schemas.microsoft.com/office/2006/metadata/properties" ma:root="true" ma:fieldsID="880ef73bf07258ea8a716784e92036e3" ns2:_="" ns3:_="">
    <xsd:import namespace="25d9780d-f4a5-42a6-8e4a-af618aac14de"/>
    <xsd:import namespace="a9533c16-b3cd-4365-a921-74be5254776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9780d-f4a5-42a6-8e4a-af618aac14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533c16-b3cd-4365-a921-74be5254776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D3D443-F6B7-4EAE-8ED7-7E67106674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d9780d-f4a5-42a6-8e4a-af618aac14de"/>
    <ds:schemaRef ds:uri="a9533c16-b3cd-4365-a921-74be525477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0D1AFF-8E11-45DF-A1AC-DD436E15309D}">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purl.org/dc/elements/1.1/"/>
    <ds:schemaRef ds:uri="http://schemas.microsoft.com/office/2006/metadata/properties"/>
    <ds:schemaRef ds:uri="a9533c16-b3cd-4365-a921-74be52547760"/>
    <ds:schemaRef ds:uri="25d9780d-f4a5-42a6-8e4a-af618aac14de"/>
    <ds:schemaRef ds:uri="http://www.w3.org/XML/1998/namespace"/>
    <ds:schemaRef ds:uri="http://purl.org/dc/dcmitype/"/>
  </ds:schemaRefs>
</ds:datastoreItem>
</file>

<file path=customXml/itemProps3.xml><?xml version="1.0" encoding="utf-8"?>
<ds:datastoreItem xmlns:ds="http://schemas.openxmlformats.org/officeDocument/2006/customXml" ds:itemID="{E111A9BD-7C34-4E40-87AD-5B57458D85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 Netwerkproducten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Douwe Sibma</cp:lastModifiedBy>
  <cp:revision/>
  <dcterms:created xsi:type="dcterms:W3CDTF">2023-11-10T14:13:56Z</dcterms:created>
  <dcterms:modified xsi:type="dcterms:W3CDTF">2023-12-21T18:54:43Z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0x0101000BBC02604CD8364EA0F0D346D45E65C0</vt:lpwstr>
  </property>
</Properties>
</file>