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PRO-CURE (04-01-2024)\Gemeente Heerlen - sportartikelen\Publicatie\"/>
    </mc:Choice>
  </mc:AlternateContent>
  <xr:revisionPtr revIDLastSave="0" documentId="13_ncr:1_{F1DCCA02-9925-43E6-8465-F9BDF524931F}" xr6:coauthVersionLast="47" xr6:coauthVersionMax="47" xr10:uidLastSave="{00000000-0000-0000-0000-000000000000}"/>
  <bookViews>
    <workbookView xWindow="-108" yWindow="-108" windowWidth="23256" windowHeight="12456" xr2:uid="{342ECC66-E4CE-4C91-91AA-D19EF001984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7" i="1" l="1"/>
  <c r="T35" i="1"/>
  <c r="G35" i="1"/>
  <c r="G34" i="1"/>
  <c r="I34" i="1" s="1"/>
  <c r="G33" i="1"/>
  <c r="I33" i="1" s="1"/>
  <c r="G32" i="1"/>
  <c r="I32" i="1" s="1"/>
  <c r="G31" i="1"/>
  <c r="G30" i="1"/>
  <c r="I30" i="1" s="1"/>
  <c r="G29" i="1"/>
  <c r="I29" i="1" s="1"/>
  <c r="G28" i="1"/>
  <c r="I28" i="1" s="1"/>
  <c r="G27" i="1"/>
  <c r="I27" i="1" s="1"/>
  <c r="G26" i="1"/>
  <c r="I26" i="1" s="1"/>
  <c r="G25" i="1"/>
  <c r="G24" i="1"/>
  <c r="I24" i="1" s="1"/>
  <c r="G23" i="1"/>
  <c r="G22" i="1"/>
  <c r="I22" i="1" s="1"/>
  <c r="G21" i="1"/>
  <c r="I21" i="1" s="1"/>
  <c r="G20" i="1"/>
  <c r="I20" i="1" s="1"/>
  <c r="G19" i="1"/>
  <c r="I19" i="1" s="1"/>
  <c r="G18" i="1"/>
  <c r="I18" i="1" s="1"/>
  <c r="G17" i="1"/>
  <c r="I17" i="1" s="1"/>
  <c r="G16" i="1"/>
  <c r="I16" i="1" s="1"/>
  <c r="G15" i="1"/>
  <c r="I15" i="1" s="1"/>
  <c r="G14" i="1"/>
  <c r="I14" i="1" s="1"/>
  <c r="G13" i="1"/>
  <c r="G12" i="1"/>
  <c r="I12" i="1" s="1"/>
  <c r="G11" i="1"/>
  <c r="I11" i="1" s="1"/>
  <c r="G10" i="1"/>
  <c r="I10" i="1" s="1"/>
  <c r="G9" i="1"/>
  <c r="I9" i="1" s="1"/>
  <c r="G8" i="1"/>
  <c r="I8" i="1" s="1"/>
  <c r="I44" i="1"/>
  <c r="I43" i="1"/>
  <c r="I42" i="1"/>
  <c r="I25" i="1"/>
  <c r="I13" i="1"/>
  <c r="I23" i="1"/>
  <c r="I31" i="1"/>
  <c r="I35" i="1"/>
  <c r="T36" i="1"/>
  <c r="T40" i="1" s="1"/>
  <c r="I46" i="1" l="1"/>
  <c r="I37" i="1"/>
</calcChain>
</file>

<file path=xl/sharedStrings.xml><?xml version="1.0" encoding="utf-8"?>
<sst xmlns="http://schemas.openxmlformats.org/spreadsheetml/2006/main" count="65" uniqueCount="65">
  <si>
    <t>Naam inschrijver :</t>
  </si>
  <si>
    <t>naam inschrijver</t>
  </si>
  <si>
    <t xml:space="preserve">Kenmerk </t>
  </si>
  <si>
    <t xml:space="preserve">Omschrijving </t>
  </si>
  <si>
    <t>Netto prijs per stuk(#)</t>
  </si>
  <si>
    <t>Verwachte levensduur (jaren)</t>
  </si>
  <si>
    <t>Garantie- termijn (jaren)</t>
  </si>
  <si>
    <t xml:space="preserve">Conform Programma van Eisen (bijlage 2) </t>
  </si>
  <si>
    <t>Klimtouwinstallatie 8 touws</t>
  </si>
  <si>
    <t xml:space="preserve">(#) </t>
  </si>
  <si>
    <t>Rekstokinstallatie</t>
  </si>
  <si>
    <t>Basketbalinstallatie - in hoogte verstelbaar middels gasveer</t>
  </si>
  <si>
    <t>Basketbalinstallatie mobiel</t>
  </si>
  <si>
    <t>Hijsunit handbediend</t>
  </si>
  <si>
    <t>Korfbalspingstandaard</t>
  </si>
  <si>
    <t xml:space="preserve">Kortingspercentage brutoprijzen op het niet-kernassortiement: </t>
  </si>
  <si>
    <t>%</t>
  </si>
  <si>
    <t>Springplank</t>
  </si>
  <si>
    <t>Minitrampoline 112x112</t>
  </si>
  <si>
    <t>Minitrampoline open eind</t>
  </si>
  <si>
    <t>Optelsom prijzen kernassortiment:</t>
  </si>
  <si>
    <t>Turnbank 300cm</t>
  </si>
  <si>
    <t>Nettoprijs op brutoassortiment o.b.v. fictieve som € 10.000,-</t>
  </si>
  <si>
    <t>Turnmat 150x100x6</t>
  </si>
  <si>
    <t>Turnmatten wagen</t>
  </si>
  <si>
    <t>Landingsmat 300x200x30</t>
  </si>
  <si>
    <t>Landingsmattenwagen Dubbel</t>
  </si>
  <si>
    <t>Lange mat 10 meter</t>
  </si>
  <si>
    <t xml:space="preserve">Langemat wagen </t>
  </si>
  <si>
    <t>Stokkenbak</t>
  </si>
  <si>
    <t>Ballenwagen</t>
  </si>
  <si>
    <t>Springkast</t>
  </si>
  <si>
    <t>Handbaldoel</t>
  </si>
  <si>
    <t xml:space="preserve">Handbaldoelwagen </t>
  </si>
  <si>
    <t>Turnbok MO</t>
  </si>
  <si>
    <t>Turnbok LO</t>
  </si>
  <si>
    <t xml:space="preserve">tschoukbal 120x120 </t>
  </si>
  <si>
    <t xml:space="preserve">Totaal kernassortiment: </t>
  </si>
  <si>
    <t>Bruto prijs per stuk(#)</t>
  </si>
  <si>
    <t xml:space="preserve">Naast het indienen van de nettoprijs van het kernassortiment, wenst opdrachtgever voor de overige producten een vaste kortingspercentage op catalogusprijzen van artikelen die niet in het kernassortiment zijn opgenomen. De bruto prijzen dienen online raadpleegbaar zijn. Voor de berekening van de fictieve inschrijfsom wordt dit percentage vermenigvuldigd met een bruto opdrachtwaarde van € 10.000 (excl. btw). </t>
  </si>
  <si>
    <t>Kortings-percentage</t>
  </si>
  <si>
    <t>Aantal stuks</t>
  </si>
  <si>
    <t>Hijsunit electrisch</t>
  </si>
  <si>
    <t>Honkpaal / badmintonpaal</t>
  </si>
  <si>
    <t>Scheidsrechterstoel voor volleybal</t>
  </si>
  <si>
    <t>Netto prijs totaal</t>
  </si>
  <si>
    <t>Inschrijver dient alle groen gekleurde cellen in te vullen!</t>
  </si>
  <si>
    <t>Integraal gewogen inschrijfprijs</t>
  </si>
  <si>
    <t>Langemat wagen met neerklapbare beugel</t>
  </si>
  <si>
    <t>Sportzaal:</t>
  </si>
  <si>
    <t>Sporthal:</t>
  </si>
  <si>
    <t>Tarieven inspecties:</t>
  </si>
  <si>
    <t>bandbreedte minimaal - maximaal tarief</t>
  </si>
  <si>
    <t>tussen € 275,-- en € 400,--</t>
  </si>
  <si>
    <t>tussen € 400,-- en € 600,--</t>
  </si>
  <si>
    <t>tussen € 550,-- en € 800,--</t>
  </si>
  <si>
    <t xml:space="preserve">Tarief </t>
  </si>
  <si>
    <t>aantal stuks</t>
  </si>
  <si>
    <t>Totaal prijs</t>
  </si>
  <si>
    <t>Tarieven inspecties</t>
  </si>
  <si>
    <t>Gymzaal</t>
  </si>
  <si>
    <t>Artikelnr. leverancier</t>
  </si>
  <si>
    <t>De prijs geldt per eenheid, zoals beschreven in het PvE. Het is een netto all-in prijs, inclusief 'franco huis' levering op locatie in Heerlen of op verzoek op locatie van de betreffende gymzaal. Inschrijvers dienen de brutoprijs per stuk te vermelden in het prijzenblad, overeenkomstig de producten zoals deze vermeld staan in de (digitale) catalogus, die online raadpleegbaar is. Inschrijvers dienen daarnaast het artikelnr. van het betreffende product zoals vermeld in de catalogus te vermelden (kolom E). Het opgegeven kortingspercentage, zowel voor het kernassortiment als het niet-kernassortiment, moet gedurende de gehele duur van de raamovereenkomst ongewijzigd blijven.</t>
  </si>
  <si>
    <t>Type</t>
  </si>
  <si>
    <t>Bijlage 5 - Prijzenblad raamovereenkomst levering sportinventaris gemeente Heerlen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</si>
</sst>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Arial"/>
      <family val="2"/>
    </font>
    <font>
      <b/>
      <sz val="18"/>
      <color rgb="FF000000"/>
      <name val="Arial"/>
      <family val="2"/>
    </font>
    <font>
      <sz val="11"/>
      <color rgb="FFFF0000"/>
      <name val="Arial"/>
      <family val="2"/>
    </font>
    <font>
      <b/>
      <sz val="11"/>
      <color rgb="FF000000"/>
      <name val="Arial"/>
      <family val="2"/>
    </font>
    <font>
      <b/>
      <i/>
      <sz val="11"/>
      <color rgb="FF000000"/>
      <name val="Arial"/>
      <family val="2"/>
    </font>
    <font>
      <b/>
      <sz val="11"/>
      <color rgb="FFFF0000"/>
      <name val="Arial"/>
      <family val="2"/>
    </font>
    <font>
      <u/>
      <sz val="11"/>
      <color rgb="FF0563C1"/>
      <name val="Arial"/>
      <family val="2"/>
    </font>
    <font>
      <sz val="11"/>
      <name val="Arial"/>
      <family val="2"/>
    </font>
    <font>
      <sz val="11"/>
      <name val="Calibri"/>
      <family val="2"/>
      <scheme val="minor"/>
    </font>
    <font>
      <b/>
      <sz val="11"/>
      <color theme="1"/>
      <name val="Arial"/>
      <family val="2"/>
    </font>
  </fonts>
  <fills count="7">
    <fill>
      <patternFill patternType="none"/>
    </fill>
    <fill>
      <patternFill patternType="gray125"/>
    </fill>
    <fill>
      <patternFill patternType="solid">
        <fgColor rgb="FFE2EFDA"/>
        <bgColor rgb="FF000000"/>
      </patternFill>
    </fill>
    <fill>
      <patternFill patternType="solid">
        <fgColor rgb="FFFFE699"/>
        <bgColor rgb="FF000000"/>
      </patternFill>
    </fill>
    <fill>
      <patternFill patternType="solid">
        <fgColor rgb="FFFFC000"/>
        <bgColor rgb="FF000000"/>
      </patternFill>
    </fill>
    <fill>
      <patternFill patternType="solid">
        <fgColor rgb="FFFFFF00"/>
        <bgColor rgb="FF000000"/>
      </patternFill>
    </fill>
    <fill>
      <patternFill patternType="solid">
        <fgColor theme="9"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04">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3" fillId="0" borderId="0" xfId="0" applyFont="1"/>
    <xf numFmtId="0" fontId="1" fillId="0" borderId="1" xfId="0" applyFont="1" applyBorder="1"/>
    <xf numFmtId="44" fontId="1" fillId="2" borderId="1" xfId="0" applyNumberFormat="1" applyFont="1" applyFill="1" applyBorder="1" applyAlignment="1">
      <alignment horizontal="center"/>
    </xf>
    <xf numFmtId="0" fontId="1" fillId="0" borderId="0" xfId="0" applyFont="1" applyAlignment="1">
      <alignment horizontal="right"/>
    </xf>
    <xf numFmtId="0" fontId="1" fillId="0" borderId="2" xfId="0" applyFont="1" applyBorder="1"/>
    <xf numFmtId="0" fontId="4" fillId="0" borderId="0" xfId="0" applyFont="1"/>
    <xf numFmtId="0" fontId="7" fillId="0" borderId="0" xfId="1" applyFill="1" applyBorder="1"/>
    <xf numFmtId="44" fontId="4" fillId="4" borderId="1" xfId="0" applyNumberFormat="1" applyFont="1" applyFill="1" applyBorder="1"/>
    <xf numFmtId="0" fontId="4" fillId="0" borderId="0" xfId="0" applyFont="1" applyAlignment="1">
      <alignment horizontal="center" vertical="center" wrapText="1"/>
    </xf>
    <xf numFmtId="0" fontId="1" fillId="0" borderId="0" xfId="0" applyFont="1" applyAlignment="1">
      <alignment horizontal="center" vertical="top"/>
    </xf>
    <xf numFmtId="0" fontId="0" fillId="0" borderId="0" xfId="0" applyAlignment="1">
      <alignment horizontal="center" vertical="top"/>
    </xf>
    <xf numFmtId="0" fontId="8" fillId="0" borderId="0" xfId="0" applyFont="1"/>
    <xf numFmtId="0" fontId="9" fillId="0" borderId="0" xfId="0" applyFont="1"/>
    <xf numFmtId="10" fontId="1" fillId="0" borderId="0" xfId="0" applyNumberFormat="1" applyFont="1" applyAlignment="1">
      <alignment horizontal="center"/>
    </xf>
    <xf numFmtId="10" fontId="2" fillId="0" borderId="0" xfId="0" applyNumberFormat="1" applyFont="1" applyAlignment="1">
      <alignment horizontal="center"/>
    </xf>
    <xf numFmtId="10" fontId="0" fillId="0" borderId="0" xfId="0" applyNumberFormat="1" applyAlignment="1">
      <alignment horizontal="center"/>
    </xf>
    <xf numFmtId="0" fontId="8" fillId="0" borderId="1" xfId="0" applyFont="1" applyBorder="1"/>
    <xf numFmtId="0" fontId="4" fillId="0" borderId="0" xfId="0" applyFont="1" applyAlignment="1">
      <alignment horizontal="center"/>
    </xf>
    <xf numFmtId="10" fontId="4" fillId="0" borderId="0" xfId="0" applyNumberFormat="1" applyFont="1" applyAlignment="1">
      <alignment horizontal="center"/>
    </xf>
    <xf numFmtId="0" fontId="6" fillId="0" borderId="0" xfId="0" applyFont="1"/>
    <xf numFmtId="0" fontId="1" fillId="0" borderId="6" xfId="0" applyFont="1" applyBorder="1"/>
    <xf numFmtId="44" fontId="1" fillId="2" borderId="4" xfId="0" applyNumberFormat="1" applyFont="1" applyFill="1" applyBorder="1" applyAlignment="1">
      <alignment horizontal="center"/>
    </xf>
    <xf numFmtId="0" fontId="1" fillId="0" borderId="1" xfId="0" applyFont="1" applyBorder="1" applyAlignment="1">
      <alignment horizontal="center" vertical="top"/>
    </xf>
    <xf numFmtId="44" fontId="1" fillId="0" borderId="0" xfId="0" applyNumberFormat="1" applyFont="1" applyAlignment="1">
      <alignment horizontal="center"/>
    </xf>
    <xf numFmtId="0" fontId="8" fillId="0" borderId="0" xfId="0" applyFont="1" applyAlignment="1">
      <alignment horizontal="center" vertical="center"/>
    </xf>
    <xf numFmtId="0" fontId="0" fillId="0" borderId="0" xfId="0" applyAlignment="1">
      <alignment horizontal="justify" vertical="center"/>
    </xf>
    <xf numFmtId="0" fontId="10" fillId="0" borderId="0" xfId="0" applyFont="1"/>
    <xf numFmtId="0" fontId="1" fillId="0" borderId="0" xfId="0" applyFont="1" applyAlignment="1">
      <alignment vertical="center" wrapText="1"/>
    </xf>
    <xf numFmtId="0" fontId="8" fillId="0" borderId="1" xfId="0" applyFont="1" applyBorder="1" applyAlignment="1">
      <alignment horizontal="center" vertical="top"/>
    </xf>
    <xf numFmtId="10" fontId="1" fillId="6" borderId="1" xfId="0" applyNumberFormat="1" applyFont="1" applyFill="1" applyBorder="1" applyAlignment="1">
      <alignment horizontal="center"/>
    </xf>
    <xf numFmtId="44" fontId="1" fillId="0" borderId="1" xfId="0" applyNumberFormat="1" applyFont="1" applyBorder="1" applyAlignment="1">
      <alignment horizontal="center"/>
    </xf>
    <xf numFmtId="0" fontId="4" fillId="3" borderId="7" xfId="0" applyFont="1" applyFill="1" applyBorder="1" applyAlignment="1">
      <alignment horizontal="center" vertical="top"/>
    </xf>
    <xf numFmtId="0" fontId="4" fillId="3" borderId="8" xfId="0" applyFont="1" applyFill="1" applyBorder="1" applyAlignment="1">
      <alignment vertical="top"/>
    </xf>
    <xf numFmtId="0" fontId="4" fillId="0" borderId="11" xfId="0" applyFont="1" applyBorder="1" applyAlignment="1">
      <alignment horizontal="center"/>
    </xf>
    <xf numFmtId="44" fontId="1" fillId="0" borderId="12" xfId="0" applyNumberFormat="1" applyFont="1" applyBorder="1" applyAlignment="1">
      <alignment horizontal="center"/>
    </xf>
    <xf numFmtId="44" fontId="1" fillId="0" borderId="14" xfId="0" applyNumberFormat="1" applyFont="1" applyBorder="1" applyAlignment="1">
      <alignment horizontal="center"/>
    </xf>
    <xf numFmtId="0" fontId="4" fillId="0" borderId="15" xfId="0" applyFont="1" applyBorder="1" applyAlignment="1">
      <alignment horizontal="center"/>
    </xf>
    <xf numFmtId="0" fontId="1" fillId="0" borderId="16" xfId="0" applyFont="1" applyBorder="1"/>
    <xf numFmtId="44" fontId="1" fillId="2" borderId="17" xfId="0" applyNumberFormat="1" applyFont="1" applyFill="1" applyBorder="1" applyAlignment="1">
      <alignment horizontal="center"/>
    </xf>
    <xf numFmtId="10" fontId="1" fillId="6" borderId="17" xfId="0" applyNumberFormat="1" applyFont="1" applyFill="1" applyBorder="1" applyAlignment="1">
      <alignment horizontal="center"/>
    </xf>
    <xf numFmtId="44" fontId="1" fillId="0" borderId="17" xfId="0" applyNumberFormat="1" applyFont="1" applyBorder="1" applyAlignment="1">
      <alignment horizontal="center"/>
    </xf>
    <xf numFmtId="0" fontId="1" fillId="0" borderId="17" xfId="0" applyFont="1" applyBorder="1" applyAlignment="1">
      <alignment horizontal="center" vertical="top"/>
    </xf>
    <xf numFmtId="44" fontId="1" fillId="0" borderId="18" xfId="0" applyNumberFormat="1" applyFont="1" applyBorder="1" applyAlignment="1">
      <alignment horizontal="center"/>
    </xf>
    <xf numFmtId="0" fontId="1" fillId="0" borderId="3" xfId="0" applyFont="1" applyBorder="1"/>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0" borderId="11" xfId="0" applyFont="1" applyBorder="1" applyAlignment="1">
      <alignment horizontal="center" vertical="center"/>
    </xf>
    <xf numFmtId="0" fontId="1" fillId="2" borderId="12" xfId="0" applyFont="1" applyFill="1" applyBorder="1" applyAlignment="1">
      <alignment horizontal="center" vertical="center"/>
    </xf>
    <xf numFmtId="0" fontId="1" fillId="0" borderId="13" xfId="0" applyFont="1" applyBorder="1" applyAlignment="1">
      <alignment horizontal="center" vertical="center"/>
    </xf>
    <xf numFmtId="0" fontId="1" fillId="2" borderId="14" xfId="0" applyFont="1" applyFill="1" applyBorder="1" applyAlignment="1">
      <alignment horizontal="center" vertical="center"/>
    </xf>
    <xf numFmtId="0" fontId="1" fillId="0" borderId="15" xfId="0" applyFont="1" applyBorder="1" applyAlignment="1">
      <alignment horizontal="center" vertical="center"/>
    </xf>
    <xf numFmtId="0" fontId="1" fillId="2" borderId="18"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0" borderId="11" xfId="0" applyFont="1" applyBorder="1" applyAlignment="1">
      <alignment horizontal="justify" vertical="center" wrapText="1"/>
    </xf>
    <xf numFmtId="0" fontId="1" fillId="0" borderId="15" xfId="0" applyFont="1" applyBorder="1" applyAlignment="1">
      <alignment horizontal="justify" vertical="center" wrapText="1"/>
    </xf>
    <xf numFmtId="44" fontId="4" fillId="4" borderId="10" xfId="0" applyNumberFormat="1" applyFont="1" applyFill="1" applyBorder="1" applyAlignment="1">
      <alignment horizontal="center"/>
    </xf>
    <xf numFmtId="44" fontId="4" fillId="4" borderId="12" xfId="0" applyNumberFormat="1" applyFont="1" applyFill="1" applyBorder="1" applyAlignment="1">
      <alignment horizontal="center"/>
    </xf>
    <xf numFmtId="44" fontId="4" fillId="4" borderId="18" xfId="0" applyNumberFormat="1" applyFont="1" applyFill="1" applyBorder="1" applyAlignment="1">
      <alignment horizontal="center"/>
    </xf>
    <xf numFmtId="44" fontId="4" fillId="5" borderId="25" xfId="0" applyNumberFormat="1" applyFont="1" applyFill="1" applyBorder="1" applyAlignment="1">
      <alignment horizontal="center"/>
    </xf>
    <xf numFmtId="0" fontId="4" fillId="2" borderId="25" xfId="0" applyFont="1" applyFill="1" applyBorder="1" applyAlignment="1">
      <alignment horizontal="center"/>
    </xf>
    <xf numFmtId="0" fontId="1" fillId="3" borderId="7"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17" xfId="0" applyFont="1" applyBorder="1" applyAlignment="1">
      <alignment horizontal="left" vertical="center" wrapText="1"/>
    </xf>
    <xf numFmtId="0" fontId="1" fillId="3"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0" borderId="1" xfId="0" applyFont="1" applyBorder="1" applyAlignment="1">
      <alignment horizontal="left" vertical="center" wrapText="1"/>
    </xf>
    <xf numFmtId="0" fontId="4" fillId="0" borderId="0" xfId="0" applyFont="1" applyAlignment="1">
      <alignment horizontal="right"/>
    </xf>
    <xf numFmtId="0" fontId="5" fillId="3" borderId="11" xfId="0" applyFont="1" applyFill="1" applyBorder="1" applyAlignment="1">
      <alignment horizontal="center" vertical="center"/>
    </xf>
    <xf numFmtId="0" fontId="5" fillId="3" borderId="1" xfId="0" applyFont="1" applyFill="1" applyBorder="1" applyAlignment="1">
      <alignment horizontal="center" vertical="center"/>
    </xf>
    <xf numFmtId="0" fontId="4" fillId="0" borderId="22" xfId="0" applyFont="1" applyBorder="1" applyAlignment="1">
      <alignment horizontal="left"/>
    </xf>
    <xf numFmtId="0" fontId="4" fillId="0" borderId="23" xfId="0" applyFont="1" applyBorder="1" applyAlignment="1">
      <alignment horizontal="left"/>
    </xf>
    <xf numFmtId="0" fontId="4" fillId="0" borderId="24" xfId="0" applyFont="1" applyBorder="1" applyAlignment="1">
      <alignment horizontal="left"/>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0" borderId="26" xfId="0" applyFont="1" applyBorder="1" applyAlignment="1">
      <alignment horizontal="left"/>
    </xf>
    <xf numFmtId="0" fontId="1" fillId="0" borderId="27" xfId="0" applyFont="1" applyBorder="1" applyAlignment="1">
      <alignment horizontal="left"/>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11" xfId="0" applyFont="1" applyBorder="1" applyAlignment="1">
      <alignment horizontal="left"/>
    </xf>
    <xf numFmtId="0" fontId="4" fillId="0" borderId="1" xfId="0" applyFont="1" applyBorder="1" applyAlignment="1">
      <alignment horizontal="left"/>
    </xf>
    <xf numFmtId="0" fontId="4" fillId="0" borderId="15" xfId="0" applyFont="1" applyBorder="1" applyAlignment="1">
      <alignment horizontal="left" vertical="top"/>
    </xf>
    <xf numFmtId="0" fontId="4" fillId="0" borderId="17" xfId="0" applyFont="1" applyBorder="1" applyAlignment="1">
      <alignment horizontal="left" vertical="top"/>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10" fontId="4" fillId="3" borderId="9" xfId="0" applyNumberFormat="1" applyFont="1" applyFill="1" applyBorder="1" applyAlignment="1">
      <alignment horizontal="center" vertical="center" wrapText="1"/>
    </xf>
    <xf numFmtId="10" fontId="4" fillId="3" borderId="5" xfId="0" applyNumberFormat="1" applyFont="1" applyFill="1" applyBorder="1" applyAlignment="1">
      <alignment horizontal="center" vertical="center" wrapText="1"/>
    </xf>
    <xf numFmtId="0" fontId="1" fillId="0" borderId="0" xfId="0" applyFont="1" applyAlignment="1">
      <alignment horizontal="left" vertical="top"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F61ED-75B6-4DBE-9199-2228DB649DB6}">
  <sheetPr>
    <pageSetUpPr fitToPage="1"/>
  </sheetPr>
  <dimension ref="A1:Z51"/>
  <sheetViews>
    <sheetView tabSelected="1" zoomScale="80" zoomScaleNormal="80" workbookViewId="0">
      <selection activeCell="T26" sqref="T26"/>
    </sheetView>
  </sheetViews>
  <sheetFormatPr defaultRowHeight="14.4" x14ac:dyDescent="0.3"/>
  <cols>
    <col min="1" max="1" width="1.33203125" customWidth="1"/>
    <col min="2" max="2" width="12.33203125" customWidth="1"/>
    <col min="3" max="3" width="54.109375" customWidth="1"/>
    <col min="4" max="4" width="11.5546875" customWidth="1"/>
    <col min="5" max="5" width="14.21875" customWidth="1"/>
    <col min="6" max="6" width="14.77734375" style="19" customWidth="1"/>
    <col min="7" max="7" width="11.88671875" customWidth="1"/>
    <col min="8" max="8" width="7.33203125" style="14" customWidth="1"/>
    <col min="9" max="9" width="14.77734375" customWidth="1"/>
    <col min="10" max="10" width="3" customWidth="1"/>
    <col min="11" max="12" width="11.109375" customWidth="1"/>
    <col min="13" max="13" width="4.5546875" customWidth="1"/>
    <col min="15" max="15" width="10.33203125" customWidth="1"/>
    <col min="19" max="19" width="15.21875" customWidth="1"/>
    <col min="20" max="20" width="12.77734375" bestFit="1" customWidth="1"/>
  </cols>
  <sheetData>
    <row r="1" spans="1:26" x14ac:dyDescent="0.3">
      <c r="A1" s="1"/>
      <c r="B1" s="1"/>
      <c r="C1" s="1"/>
      <c r="D1" s="1"/>
      <c r="E1" s="1"/>
      <c r="F1" s="17"/>
      <c r="G1" s="1"/>
      <c r="H1" s="13"/>
      <c r="I1" s="1"/>
      <c r="J1" s="1"/>
      <c r="K1" s="2"/>
      <c r="L1" s="2"/>
      <c r="M1" s="1"/>
      <c r="N1" s="1"/>
      <c r="O1" s="1"/>
      <c r="P1" s="1"/>
      <c r="Q1" s="1"/>
      <c r="R1" s="1"/>
      <c r="S1" s="1"/>
      <c r="T1" s="1"/>
      <c r="U1" s="1"/>
      <c r="V1" s="1"/>
      <c r="W1" s="1"/>
      <c r="X1" s="1"/>
      <c r="Y1" s="1"/>
      <c r="Z1" s="1"/>
    </row>
    <row r="2" spans="1:26" ht="22.8" x14ac:dyDescent="0.4">
      <c r="A2" s="1"/>
      <c r="B2" s="1"/>
      <c r="C2" s="3" t="s">
        <v>64</v>
      </c>
      <c r="D2" s="3"/>
      <c r="E2" s="3"/>
      <c r="F2" s="18"/>
      <c r="G2" s="1"/>
      <c r="H2" s="13"/>
      <c r="I2" s="1"/>
      <c r="J2" s="1"/>
      <c r="K2" s="2"/>
      <c r="L2" s="2"/>
      <c r="M2" s="1"/>
      <c r="N2" s="1"/>
      <c r="O2" s="1"/>
      <c r="P2" s="1"/>
      <c r="Q2" s="1"/>
      <c r="R2" s="1"/>
      <c r="S2" s="1"/>
      <c r="T2" s="4"/>
      <c r="U2" s="4"/>
      <c r="V2" s="4"/>
      <c r="W2" s="4"/>
      <c r="X2" s="1"/>
      <c r="Y2" s="1"/>
      <c r="Z2" s="1"/>
    </row>
    <row r="3" spans="1:26" ht="10.8" customHeight="1" x14ac:dyDescent="0.4">
      <c r="A3" s="1"/>
      <c r="B3" s="1"/>
      <c r="C3" s="3"/>
      <c r="D3" s="3"/>
      <c r="E3" s="3"/>
      <c r="F3" s="18"/>
      <c r="G3" s="1"/>
      <c r="H3" s="13"/>
      <c r="I3" s="1"/>
      <c r="J3" s="1"/>
      <c r="K3" s="2"/>
      <c r="L3" s="2"/>
      <c r="M3" s="1"/>
      <c r="N3" s="1"/>
      <c r="O3" s="1"/>
      <c r="P3" s="1"/>
      <c r="Q3" s="1"/>
      <c r="R3" s="1"/>
      <c r="S3" s="1"/>
      <c r="T3" s="4"/>
      <c r="U3" s="4"/>
      <c r="V3" s="4"/>
      <c r="W3" s="4"/>
      <c r="X3" s="1"/>
      <c r="Y3" s="1"/>
      <c r="Z3" s="1"/>
    </row>
    <row r="4" spans="1:26" ht="15" thickBot="1" x14ac:dyDescent="0.35">
      <c r="A4" s="1"/>
      <c r="B4" s="1"/>
      <c r="C4" s="23" t="s">
        <v>46</v>
      </c>
      <c r="D4" s="1"/>
      <c r="E4" s="1"/>
      <c r="F4" s="17"/>
      <c r="G4" s="1"/>
      <c r="H4" s="13"/>
      <c r="I4" s="1"/>
      <c r="J4" s="1"/>
      <c r="K4" s="2"/>
      <c r="L4" s="2"/>
      <c r="M4" s="1"/>
      <c r="N4" s="1"/>
      <c r="O4" s="1"/>
      <c r="P4" s="1"/>
      <c r="Q4" s="1"/>
      <c r="R4" s="1"/>
      <c r="S4" s="1"/>
      <c r="T4" s="1"/>
      <c r="U4" s="1"/>
      <c r="V4" s="1"/>
      <c r="W4" s="1"/>
      <c r="X4" s="1"/>
      <c r="Y4" s="1"/>
      <c r="Z4" s="1"/>
    </row>
    <row r="5" spans="1:26" ht="15" thickBot="1" x14ac:dyDescent="0.35">
      <c r="A5" s="1"/>
      <c r="B5" s="1"/>
      <c r="C5" s="1"/>
      <c r="D5" s="1"/>
      <c r="E5" s="1"/>
      <c r="F5" s="17"/>
      <c r="G5" s="1"/>
      <c r="H5" s="13"/>
      <c r="I5" s="1"/>
      <c r="J5" s="1"/>
      <c r="K5" s="2"/>
      <c r="L5" s="2"/>
      <c r="M5" s="1"/>
      <c r="N5" s="89" t="s">
        <v>0</v>
      </c>
      <c r="O5" s="90"/>
      <c r="P5" s="93" t="s">
        <v>1</v>
      </c>
      <c r="Q5" s="93"/>
      <c r="R5" s="93"/>
      <c r="S5" s="93"/>
      <c r="T5" s="94"/>
      <c r="U5" s="1"/>
      <c r="V5" s="1"/>
      <c r="W5" s="1"/>
      <c r="X5" s="1"/>
      <c r="Y5" s="1"/>
      <c r="Z5" s="1"/>
    </row>
    <row r="6" spans="1:26" ht="19.2" customHeight="1" thickBot="1" x14ac:dyDescent="0.35">
      <c r="A6" s="1"/>
      <c r="B6" s="35" t="s">
        <v>2</v>
      </c>
      <c r="C6" s="36" t="s">
        <v>3</v>
      </c>
      <c r="D6" s="97" t="s">
        <v>38</v>
      </c>
      <c r="E6" s="79" t="s">
        <v>61</v>
      </c>
      <c r="F6" s="99" t="s">
        <v>40</v>
      </c>
      <c r="G6" s="97" t="s">
        <v>4</v>
      </c>
      <c r="H6" s="79" t="s">
        <v>41</v>
      </c>
      <c r="I6" s="102" t="s">
        <v>45</v>
      </c>
      <c r="J6" s="12"/>
      <c r="K6" s="64" t="s">
        <v>5</v>
      </c>
      <c r="L6" s="66" t="s">
        <v>6</v>
      </c>
      <c r="M6" s="1"/>
      <c r="N6" s="91"/>
      <c r="O6" s="92"/>
      <c r="P6" s="95"/>
      <c r="Q6" s="95"/>
      <c r="R6" s="95"/>
      <c r="S6" s="95"/>
      <c r="T6" s="96"/>
      <c r="U6" s="1"/>
      <c r="V6" s="1"/>
      <c r="W6" s="1"/>
      <c r="X6" s="1"/>
      <c r="Y6" s="1"/>
      <c r="Z6" s="1"/>
    </row>
    <row r="7" spans="1:26" ht="26.4" customHeight="1" x14ac:dyDescent="0.3">
      <c r="A7" s="1"/>
      <c r="B7" s="74" t="s">
        <v>7</v>
      </c>
      <c r="C7" s="75"/>
      <c r="D7" s="98"/>
      <c r="E7" s="80"/>
      <c r="F7" s="100"/>
      <c r="G7" s="98"/>
      <c r="H7" s="80"/>
      <c r="I7" s="103"/>
      <c r="J7" s="12"/>
      <c r="K7" s="65"/>
      <c r="L7" s="67"/>
      <c r="M7" s="1"/>
      <c r="N7" s="1"/>
      <c r="O7" s="1"/>
      <c r="P7" s="1"/>
      <c r="Q7" s="1"/>
      <c r="R7" s="1"/>
      <c r="S7" s="1"/>
      <c r="T7" s="1"/>
      <c r="U7" s="1"/>
      <c r="V7" s="1"/>
      <c r="W7" s="1"/>
      <c r="X7" s="1"/>
      <c r="Y7" s="1"/>
      <c r="Z7" s="1"/>
    </row>
    <row r="8" spans="1:26" ht="14.4" customHeight="1" x14ac:dyDescent="0.3">
      <c r="A8" s="1"/>
      <c r="B8" s="37">
        <v>1</v>
      </c>
      <c r="C8" s="20" t="s">
        <v>8</v>
      </c>
      <c r="D8" s="6"/>
      <c r="E8" s="6"/>
      <c r="F8" s="33"/>
      <c r="G8" s="34">
        <f>(1-F8)*D8</f>
        <v>0</v>
      </c>
      <c r="H8" s="26">
        <v>1</v>
      </c>
      <c r="I8" s="38">
        <f t="shared" ref="I8:I35" si="0">H8*G8</f>
        <v>0</v>
      </c>
      <c r="J8" s="1"/>
      <c r="K8" s="50">
        <v>30</v>
      </c>
      <c r="L8" s="51"/>
      <c r="M8" s="7" t="s">
        <v>9</v>
      </c>
      <c r="N8" s="101" t="s">
        <v>62</v>
      </c>
      <c r="O8" s="101"/>
      <c r="P8" s="101"/>
      <c r="Q8" s="101"/>
      <c r="R8" s="101"/>
      <c r="S8" s="101"/>
      <c r="T8" s="101"/>
      <c r="U8" s="101"/>
      <c r="V8" s="101"/>
      <c r="W8" s="101"/>
      <c r="X8" s="101"/>
      <c r="Y8" s="101"/>
      <c r="Z8" s="101"/>
    </row>
    <row r="9" spans="1:26" x14ac:dyDescent="0.3">
      <c r="A9" s="1"/>
      <c r="B9" s="37">
        <v>2</v>
      </c>
      <c r="C9" s="8" t="s">
        <v>10</v>
      </c>
      <c r="D9" s="6"/>
      <c r="E9" s="6"/>
      <c r="F9" s="33"/>
      <c r="G9" s="34">
        <f t="shared" ref="G9:G35" si="1">(1-F9)*D9</f>
        <v>0</v>
      </c>
      <c r="H9" s="26">
        <v>1</v>
      </c>
      <c r="I9" s="38">
        <f t="shared" si="0"/>
        <v>0</v>
      </c>
      <c r="J9" s="1"/>
      <c r="K9" s="50">
        <v>30</v>
      </c>
      <c r="L9" s="51"/>
      <c r="M9" s="1"/>
      <c r="N9" s="101"/>
      <c r="O9" s="101"/>
      <c r="P9" s="101"/>
      <c r="Q9" s="101"/>
      <c r="R9" s="101"/>
      <c r="S9" s="101"/>
      <c r="T9" s="101"/>
      <c r="U9" s="101"/>
      <c r="V9" s="101"/>
      <c r="W9" s="101"/>
      <c r="X9" s="101"/>
      <c r="Y9" s="101"/>
      <c r="Z9" s="101"/>
    </row>
    <row r="10" spans="1:26" x14ac:dyDescent="0.3">
      <c r="A10" s="1"/>
      <c r="B10" s="37">
        <v>3</v>
      </c>
      <c r="C10" s="8" t="s">
        <v>11</v>
      </c>
      <c r="D10" s="6"/>
      <c r="E10" s="6"/>
      <c r="F10" s="33"/>
      <c r="G10" s="34">
        <f t="shared" si="1"/>
        <v>0</v>
      </c>
      <c r="H10" s="26">
        <v>2</v>
      </c>
      <c r="I10" s="38">
        <f t="shared" si="0"/>
        <v>0</v>
      </c>
      <c r="J10" s="1"/>
      <c r="K10" s="50">
        <v>20</v>
      </c>
      <c r="L10" s="51"/>
      <c r="M10" s="1"/>
      <c r="N10" s="101"/>
      <c r="O10" s="101"/>
      <c r="P10" s="101"/>
      <c r="Q10" s="101"/>
      <c r="R10" s="101"/>
      <c r="S10" s="101"/>
      <c r="T10" s="101"/>
      <c r="U10" s="101"/>
      <c r="V10" s="101"/>
      <c r="W10" s="101"/>
      <c r="X10" s="101"/>
      <c r="Y10" s="101"/>
      <c r="Z10" s="101"/>
    </row>
    <row r="11" spans="1:26" x14ac:dyDescent="0.3">
      <c r="A11" s="1"/>
      <c r="B11" s="37">
        <v>4</v>
      </c>
      <c r="C11" s="8" t="s">
        <v>12</v>
      </c>
      <c r="D11" s="6"/>
      <c r="E11" s="6"/>
      <c r="F11" s="33"/>
      <c r="G11" s="34">
        <f t="shared" si="1"/>
        <v>0</v>
      </c>
      <c r="H11" s="26">
        <v>1</v>
      </c>
      <c r="I11" s="38">
        <f t="shared" si="0"/>
        <v>0</v>
      </c>
      <c r="J11" s="1"/>
      <c r="K11" s="50">
        <v>20</v>
      </c>
      <c r="L11" s="51"/>
      <c r="M11" s="1"/>
      <c r="N11" s="1"/>
      <c r="O11" s="1"/>
      <c r="P11" s="1"/>
      <c r="Q11" s="1"/>
      <c r="R11" s="1"/>
      <c r="S11" s="1"/>
      <c r="T11" s="1"/>
      <c r="U11" s="1"/>
      <c r="V11" s="1"/>
      <c r="W11" s="1"/>
      <c r="X11" s="1"/>
      <c r="Y11" s="1"/>
      <c r="Z11" s="1"/>
    </row>
    <row r="12" spans="1:26" ht="14.4" customHeight="1" x14ac:dyDescent="0.3">
      <c r="A12" s="1"/>
      <c r="B12" s="37">
        <v>5</v>
      </c>
      <c r="C12" s="8" t="s">
        <v>42</v>
      </c>
      <c r="D12" s="6"/>
      <c r="E12" s="6"/>
      <c r="F12" s="33"/>
      <c r="G12" s="34">
        <f t="shared" si="1"/>
        <v>0</v>
      </c>
      <c r="H12" s="26">
        <v>1</v>
      </c>
      <c r="I12" s="38">
        <f t="shared" si="0"/>
        <v>0</v>
      </c>
      <c r="J12" s="1"/>
      <c r="K12" s="50">
        <v>30</v>
      </c>
      <c r="L12" s="51"/>
      <c r="M12" s="1"/>
      <c r="N12" s="101" t="s">
        <v>39</v>
      </c>
      <c r="O12" s="101"/>
      <c r="P12" s="101"/>
      <c r="Q12" s="101"/>
      <c r="R12" s="101"/>
      <c r="S12" s="101"/>
      <c r="T12" s="101"/>
      <c r="U12" s="101"/>
      <c r="V12" s="101"/>
      <c r="W12" s="101"/>
      <c r="X12" s="101"/>
      <c r="Y12" s="101"/>
      <c r="Z12" s="101"/>
    </row>
    <row r="13" spans="1:26" x14ac:dyDescent="0.3">
      <c r="A13" s="1"/>
      <c r="B13" s="37">
        <v>6</v>
      </c>
      <c r="C13" s="8" t="s">
        <v>13</v>
      </c>
      <c r="D13" s="6"/>
      <c r="E13" s="6"/>
      <c r="F13" s="33"/>
      <c r="G13" s="34">
        <f t="shared" si="1"/>
        <v>0</v>
      </c>
      <c r="H13" s="26">
        <v>1</v>
      </c>
      <c r="I13" s="38">
        <f t="shared" si="0"/>
        <v>0</v>
      </c>
      <c r="J13" s="1"/>
      <c r="K13" s="50">
        <v>30</v>
      </c>
      <c r="L13" s="51"/>
      <c r="M13" s="1"/>
      <c r="N13" s="101"/>
      <c r="O13" s="101"/>
      <c r="P13" s="101"/>
      <c r="Q13" s="101"/>
      <c r="R13" s="101"/>
      <c r="S13" s="101"/>
      <c r="T13" s="101"/>
      <c r="U13" s="101"/>
      <c r="V13" s="101"/>
      <c r="W13" s="101"/>
      <c r="X13" s="101"/>
      <c r="Y13" s="101"/>
      <c r="Z13" s="101"/>
    </row>
    <row r="14" spans="1:26" x14ac:dyDescent="0.3">
      <c r="A14" s="1"/>
      <c r="B14" s="37">
        <v>7</v>
      </c>
      <c r="C14" s="8" t="s">
        <v>14</v>
      </c>
      <c r="D14" s="6"/>
      <c r="E14" s="6"/>
      <c r="F14" s="33"/>
      <c r="G14" s="34">
        <f t="shared" si="1"/>
        <v>0</v>
      </c>
      <c r="H14" s="26">
        <v>2</v>
      </c>
      <c r="I14" s="38">
        <f t="shared" si="0"/>
        <v>0</v>
      </c>
      <c r="J14" s="1"/>
      <c r="K14" s="50">
        <v>20</v>
      </c>
      <c r="L14" s="51"/>
      <c r="M14" s="1"/>
      <c r="N14" s="101"/>
      <c r="O14" s="101"/>
      <c r="P14" s="101"/>
      <c r="Q14" s="101"/>
      <c r="R14" s="101"/>
      <c r="S14" s="101"/>
      <c r="T14" s="101"/>
      <c r="U14" s="101"/>
      <c r="V14" s="101"/>
      <c r="W14" s="101"/>
      <c r="X14" s="101"/>
      <c r="Y14" s="101"/>
      <c r="Z14" s="101"/>
    </row>
    <row r="15" spans="1:26" x14ac:dyDescent="0.3">
      <c r="A15" s="1"/>
      <c r="B15" s="37">
        <v>8</v>
      </c>
      <c r="C15" s="8" t="s">
        <v>17</v>
      </c>
      <c r="D15" s="6"/>
      <c r="E15" s="6"/>
      <c r="F15" s="33"/>
      <c r="G15" s="34">
        <f t="shared" si="1"/>
        <v>0</v>
      </c>
      <c r="H15" s="26">
        <v>2</v>
      </c>
      <c r="I15" s="38">
        <f t="shared" si="0"/>
        <v>0</v>
      </c>
      <c r="J15" s="1"/>
      <c r="K15" s="50">
        <v>10</v>
      </c>
      <c r="L15" s="51"/>
      <c r="M15" s="1"/>
      <c r="N15" s="101"/>
      <c r="O15" s="101"/>
      <c r="P15" s="101"/>
      <c r="Q15" s="101"/>
      <c r="R15" s="101"/>
      <c r="S15" s="101"/>
      <c r="T15" s="101"/>
      <c r="U15" s="101"/>
      <c r="V15" s="101"/>
      <c r="W15" s="101"/>
      <c r="X15" s="101"/>
      <c r="Y15" s="101"/>
      <c r="Z15" s="101"/>
    </row>
    <row r="16" spans="1:26" ht="15" thickBot="1" x14ac:dyDescent="0.35">
      <c r="A16" s="1"/>
      <c r="B16" s="37">
        <v>9</v>
      </c>
      <c r="C16" s="8" t="s">
        <v>18</v>
      </c>
      <c r="D16" s="6"/>
      <c r="E16" s="6"/>
      <c r="F16" s="33"/>
      <c r="G16" s="34">
        <f t="shared" si="1"/>
        <v>0</v>
      </c>
      <c r="H16" s="26">
        <v>2</v>
      </c>
      <c r="I16" s="38">
        <f t="shared" si="0"/>
        <v>0</v>
      </c>
      <c r="J16" s="1"/>
      <c r="K16" s="50">
        <v>10</v>
      </c>
      <c r="L16" s="51"/>
      <c r="M16" s="1"/>
      <c r="N16" s="1"/>
      <c r="O16" s="1"/>
      <c r="P16" s="1"/>
      <c r="Q16" s="1"/>
      <c r="R16" s="1"/>
      <c r="S16" s="1"/>
      <c r="T16" s="1"/>
      <c r="U16" s="1"/>
      <c r="V16" s="1"/>
      <c r="W16" s="1"/>
      <c r="X16" s="1"/>
      <c r="Y16" s="1"/>
      <c r="Z16" s="1"/>
    </row>
    <row r="17" spans="1:26" ht="15" thickBot="1" x14ac:dyDescent="0.35">
      <c r="A17" s="1"/>
      <c r="B17" s="37">
        <v>10</v>
      </c>
      <c r="C17" s="8" t="s">
        <v>19</v>
      </c>
      <c r="D17" s="6"/>
      <c r="E17" s="6"/>
      <c r="F17" s="33"/>
      <c r="G17" s="34">
        <f t="shared" si="1"/>
        <v>0</v>
      </c>
      <c r="H17" s="26">
        <v>1</v>
      </c>
      <c r="I17" s="38">
        <f t="shared" si="0"/>
        <v>0</v>
      </c>
      <c r="J17" s="1"/>
      <c r="K17" s="50">
        <v>10</v>
      </c>
      <c r="L17" s="51"/>
      <c r="M17" s="1"/>
      <c r="N17" s="81" t="s">
        <v>15</v>
      </c>
      <c r="O17" s="82"/>
      <c r="P17" s="82"/>
      <c r="Q17" s="82"/>
      <c r="R17" s="82"/>
      <c r="S17" s="82"/>
      <c r="T17" s="63"/>
      <c r="U17" s="9" t="s">
        <v>16</v>
      </c>
      <c r="V17" s="1"/>
      <c r="W17" s="1"/>
      <c r="X17" s="1"/>
      <c r="Y17" s="1"/>
      <c r="Z17" s="1"/>
    </row>
    <row r="18" spans="1:26" x14ac:dyDescent="0.3">
      <c r="A18" s="1"/>
      <c r="B18" s="37">
        <v>11</v>
      </c>
      <c r="C18" s="8" t="s">
        <v>21</v>
      </c>
      <c r="D18" s="6"/>
      <c r="E18" s="6"/>
      <c r="F18" s="33"/>
      <c r="G18" s="34">
        <f t="shared" si="1"/>
        <v>0</v>
      </c>
      <c r="H18" s="26">
        <v>6</v>
      </c>
      <c r="I18" s="38">
        <f t="shared" si="0"/>
        <v>0</v>
      </c>
      <c r="J18" s="1"/>
      <c r="K18" s="50">
        <v>15</v>
      </c>
      <c r="L18" s="51"/>
      <c r="M18" s="1"/>
      <c r="N18" s="1"/>
      <c r="O18" s="1"/>
      <c r="P18" s="1"/>
      <c r="Q18" s="1"/>
      <c r="R18" s="1"/>
      <c r="S18" s="1"/>
      <c r="T18" s="1"/>
      <c r="U18" s="1"/>
      <c r="V18" s="1"/>
      <c r="W18" s="1"/>
      <c r="X18" s="1"/>
      <c r="Y18" s="1"/>
      <c r="Z18" s="1"/>
    </row>
    <row r="19" spans="1:26" x14ac:dyDescent="0.3">
      <c r="A19" s="1"/>
      <c r="B19" s="37">
        <v>12</v>
      </c>
      <c r="C19" s="8" t="s">
        <v>23</v>
      </c>
      <c r="D19" s="6"/>
      <c r="E19" s="6"/>
      <c r="F19" s="33"/>
      <c r="G19" s="34">
        <f t="shared" si="1"/>
        <v>0</v>
      </c>
      <c r="H19" s="26">
        <v>12</v>
      </c>
      <c r="I19" s="38">
        <f t="shared" si="0"/>
        <v>0</v>
      </c>
      <c r="J19" s="1"/>
      <c r="K19" s="50">
        <v>10</v>
      </c>
      <c r="L19" s="51"/>
      <c r="M19" s="1"/>
      <c r="N19" s="1"/>
      <c r="O19" s="1"/>
      <c r="P19" s="1"/>
      <c r="Q19" s="1"/>
      <c r="R19" s="1"/>
      <c r="S19" s="1"/>
      <c r="T19" s="1"/>
      <c r="U19" s="1"/>
      <c r="V19" s="1"/>
      <c r="W19" s="1"/>
      <c r="X19" s="1"/>
      <c r="Y19" s="1"/>
      <c r="Z19" s="1"/>
    </row>
    <row r="20" spans="1:26" x14ac:dyDescent="0.3">
      <c r="A20" s="1"/>
      <c r="B20" s="37">
        <v>13</v>
      </c>
      <c r="C20" s="8" t="s">
        <v>24</v>
      </c>
      <c r="D20" s="6"/>
      <c r="E20" s="6"/>
      <c r="F20" s="33"/>
      <c r="G20" s="34">
        <f t="shared" si="1"/>
        <v>0</v>
      </c>
      <c r="H20" s="26">
        <v>1</v>
      </c>
      <c r="I20" s="38">
        <f t="shared" si="0"/>
        <v>0</v>
      </c>
      <c r="J20" s="1"/>
      <c r="K20" s="50">
        <v>30</v>
      </c>
      <c r="L20" s="51"/>
      <c r="M20" s="1"/>
      <c r="N20" s="1"/>
      <c r="O20" s="1"/>
      <c r="P20" s="1"/>
      <c r="Q20" s="1"/>
      <c r="R20" s="1"/>
      <c r="S20" s="1"/>
      <c r="T20" s="1"/>
      <c r="U20" s="1"/>
      <c r="V20" s="1"/>
      <c r="W20" s="1"/>
      <c r="X20" s="1"/>
      <c r="Y20" s="1"/>
      <c r="Z20" s="1"/>
    </row>
    <row r="21" spans="1:26" x14ac:dyDescent="0.3">
      <c r="A21" s="1"/>
      <c r="B21" s="37">
        <v>14</v>
      </c>
      <c r="C21" s="8" t="s">
        <v>25</v>
      </c>
      <c r="D21" s="6"/>
      <c r="E21" s="6"/>
      <c r="F21" s="33"/>
      <c r="G21" s="34">
        <f t="shared" si="1"/>
        <v>0</v>
      </c>
      <c r="H21" s="26">
        <v>2</v>
      </c>
      <c r="I21" s="38">
        <f t="shared" si="0"/>
        <v>0</v>
      </c>
      <c r="J21" s="1"/>
      <c r="K21" s="50">
        <v>10</v>
      </c>
      <c r="L21" s="51"/>
      <c r="M21" s="1"/>
      <c r="N21" s="1"/>
      <c r="O21" s="1"/>
      <c r="P21" s="1"/>
      <c r="Q21" s="1"/>
      <c r="R21" s="1"/>
      <c r="S21" s="1"/>
      <c r="T21" s="1"/>
      <c r="U21" s="1"/>
      <c r="V21" s="1"/>
      <c r="W21" s="1"/>
      <c r="X21" s="1"/>
      <c r="Y21" s="1"/>
      <c r="Z21" s="1"/>
    </row>
    <row r="22" spans="1:26" x14ac:dyDescent="0.3">
      <c r="A22" s="1"/>
      <c r="B22" s="37">
        <v>15</v>
      </c>
      <c r="C22" s="8" t="s">
        <v>26</v>
      </c>
      <c r="D22" s="6"/>
      <c r="E22" s="6"/>
      <c r="F22" s="33"/>
      <c r="G22" s="34">
        <f t="shared" si="1"/>
        <v>0</v>
      </c>
      <c r="H22" s="26">
        <v>1</v>
      </c>
      <c r="I22" s="38">
        <f t="shared" si="0"/>
        <v>0</v>
      </c>
      <c r="J22" s="1"/>
      <c r="K22" s="50">
        <v>20</v>
      </c>
      <c r="L22" s="51"/>
      <c r="M22" s="1"/>
      <c r="N22" s="1"/>
      <c r="O22" s="1"/>
      <c r="P22" s="1"/>
      <c r="Q22" s="1"/>
      <c r="R22" s="1"/>
      <c r="S22" s="1"/>
      <c r="T22" s="1"/>
      <c r="U22" s="1"/>
      <c r="V22" s="1"/>
      <c r="W22" s="1"/>
      <c r="X22" s="1"/>
      <c r="Y22" s="1"/>
      <c r="Z22" s="1"/>
    </row>
    <row r="23" spans="1:26" x14ac:dyDescent="0.3">
      <c r="A23" s="1"/>
      <c r="B23" s="37">
        <v>16</v>
      </c>
      <c r="C23" s="8" t="s">
        <v>27</v>
      </c>
      <c r="D23" s="6"/>
      <c r="E23" s="6"/>
      <c r="F23" s="33"/>
      <c r="G23" s="34">
        <f t="shared" si="1"/>
        <v>0</v>
      </c>
      <c r="H23" s="26">
        <v>1</v>
      </c>
      <c r="I23" s="38">
        <f t="shared" si="0"/>
        <v>0</v>
      </c>
      <c r="J23" s="1"/>
      <c r="K23" s="50">
        <v>10</v>
      </c>
      <c r="L23" s="51"/>
      <c r="M23" s="1"/>
      <c r="U23" s="1"/>
      <c r="V23" s="1"/>
      <c r="W23" s="1"/>
      <c r="X23" s="1"/>
      <c r="Y23" s="1"/>
      <c r="Z23" s="1"/>
    </row>
    <row r="24" spans="1:26" x14ac:dyDescent="0.3">
      <c r="A24" s="1"/>
      <c r="B24" s="37">
        <v>17</v>
      </c>
      <c r="C24" s="24" t="s">
        <v>28</v>
      </c>
      <c r="D24" s="25"/>
      <c r="E24" s="25"/>
      <c r="F24" s="33"/>
      <c r="G24" s="34">
        <f t="shared" si="1"/>
        <v>0</v>
      </c>
      <c r="H24" s="26">
        <v>1</v>
      </c>
      <c r="I24" s="39">
        <f t="shared" si="0"/>
        <v>0</v>
      </c>
      <c r="J24" s="1"/>
      <c r="K24" s="52">
        <v>25</v>
      </c>
      <c r="L24" s="53"/>
      <c r="M24" s="1"/>
      <c r="O24" s="31"/>
      <c r="U24" s="1"/>
      <c r="V24" s="1"/>
      <c r="W24" s="1"/>
      <c r="X24" s="1"/>
      <c r="Y24" s="1"/>
      <c r="Z24" s="1"/>
    </row>
    <row r="25" spans="1:26" x14ac:dyDescent="0.3">
      <c r="A25" s="1"/>
      <c r="B25" s="37">
        <v>18</v>
      </c>
      <c r="C25" s="5" t="s">
        <v>48</v>
      </c>
      <c r="D25" s="25"/>
      <c r="E25" s="25"/>
      <c r="F25" s="33"/>
      <c r="G25" s="34">
        <f t="shared" si="1"/>
        <v>0</v>
      </c>
      <c r="H25" s="26">
        <v>1</v>
      </c>
      <c r="I25" s="39">
        <f t="shared" si="0"/>
        <v>0</v>
      </c>
      <c r="J25" s="1"/>
      <c r="K25" s="52">
        <v>25</v>
      </c>
      <c r="L25" s="53"/>
      <c r="M25" s="1"/>
      <c r="O25" s="31"/>
      <c r="U25" s="1"/>
      <c r="V25" s="1"/>
      <c r="W25" s="1"/>
      <c r="X25" s="1"/>
      <c r="Y25" s="1"/>
      <c r="Z25" s="1"/>
    </row>
    <row r="26" spans="1:26" x14ac:dyDescent="0.3">
      <c r="A26" s="1"/>
      <c r="B26" s="37">
        <v>19</v>
      </c>
      <c r="C26" s="5" t="s">
        <v>43</v>
      </c>
      <c r="D26" s="6"/>
      <c r="E26" s="6"/>
      <c r="F26" s="33"/>
      <c r="G26" s="34">
        <f t="shared" si="1"/>
        <v>0</v>
      </c>
      <c r="H26" s="26">
        <v>6</v>
      </c>
      <c r="I26" s="38">
        <f t="shared" si="0"/>
        <v>0</v>
      </c>
      <c r="J26" s="47"/>
      <c r="K26" s="50">
        <v>30</v>
      </c>
      <c r="L26" s="51"/>
      <c r="M26" s="1"/>
      <c r="U26" s="1"/>
      <c r="V26" s="1"/>
      <c r="W26" s="1"/>
      <c r="X26" s="1"/>
      <c r="Y26" s="1"/>
      <c r="Z26" s="1"/>
    </row>
    <row r="27" spans="1:26" x14ac:dyDescent="0.3">
      <c r="A27" s="1"/>
      <c r="B27" s="37">
        <v>20</v>
      </c>
      <c r="C27" s="5" t="s">
        <v>29</v>
      </c>
      <c r="D27" s="6"/>
      <c r="E27" s="6"/>
      <c r="F27" s="33"/>
      <c r="G27" s="34">
        <f t="shared" si="1"/>
        <v>0</v>
      </c>
      <c r="H27" s="26">
        <v>1</v>
      </c>
      <c r="I27" s="38">
        <f t="shared" si="0"/>
        <v>0</v>
      </c>
      <c r="J27" s="47"/>
      <c r="K27" s="50">
        <v>25</v>
      </c>
      <c r="L27" s="51"/>
      <c r="M27" s="1"/>
      <c r="N27" s="1"/>
      <c r="O27" s="1"/>
      <c r="P27" s="1"/>
      <c r="Q27" s="1"/>
      <c r="R27" s="1"/>
      <c r="S27" s="1"/>
      <c r="T27" s="1"/>
      <c r="U27" s="1"/>
      <c r="V27" s="1"/>
      <c r="W27" s="1"/>
      <c r="X27" s="1"/>
      <c r="Y27" s="1"/>
      <c r="Z27" s="1"/>
    </row>
    <row r="28" spans="1:26" x14ac:dyDescent="0.3">
      <c r="A28" s="1"/>
      <c r="B28" s="37">
        <v>21</v>
      </c>
      <c r="C28" s="5" t="s">
        <v>30</v>
      </c>
      <c r="D28" s="6"/>
      <c r="E28" s="6"/>
      <c r="F28" s="33"/>
      <c r="G28" s="34">
        <f t="shared" si="1"/>
        <v>0</v>
      </c>
      <c r="H28" s="26">
        <v>1</v>
      </c>
      <c r="I28" s="38">
        <f t="shared" si="0"/>
        <v>0</v>
      </c>
      <c r="J28" s="47"/>
      <c r="K28" s="50">
        <v>25</v>
      </c>
      <c r="L28" s="51"/>
      <c r="M28" s="1"/>
      <c r="N28" s="1"/>
      <c r="O28" s="1"/>
      <c r="P28" s="1"/>
      <c r="Q28" s="1"/>
      <c r="R28" s="1"/>
      <c r="S28" s="1"/>
      <c r="T28" s="1"/>
      <c r="U28" s="1"/>
      <c r="V28" s="1"/>
      <c r="W28" s="1"/>
      <c r="X28" s="1"/>
      <c r="Y28" s="1"/>
      <c r="Z28" s="1"/>
    </row>
    <row r="29" spans="1:26" x14ac:dyDescent="0.3">
      <c r="A29" s="1"/>
      <c r="B29" s="37">
        <v>22</v>
      </c>
      <c r="C29" s="8" t="s">
        <v>31</v>
      </c>
      <c r="D29" s="6"/>
      <c r="E29" s="6"/>
      <c r="F29" s="33"/>
      <c r="G29" s="34">
        <f t="shared" si="1"/>
        <v>0</v>
      </c>
      <c r="H29" s="26">
        <v>2</v>
      </c>
      <c r="I29" s="38">
        <f t="shared" si="0"/>
        <v>0</v>
      </c>
      <c r="J29" s="1"/>
      <c r="K29" s="50">
        <v>20</v>
      </c>
      <c r="L29" s="51"/>
      <c r="M29" s="1"/>
      <c r="N29" s="1"/>
      <c r="O29" s="1"/>
      <c r="P29" s="1"/>
      <c r="Q29" s="1"/>
      <c r="R29" s="1"/>
      <c r="S29" s="1"/>
      <c r="T29" s="1"/>
      <c r="U29" s="1"/>
      <c r="V29" s="1"/>
      <c r="W29" s="1"/>
      <c r="X29" s="1"/>
      <c r="Y29" s="1"/>
      <c r="Z29" s="1"/>
    </row>
    <row r="30" spans="1:26" x14ac:dyDescent="0.3">
      <c r="A30" s="1"/>
      <c r="B30" s="37">
        <v>23</v>
      </c>
      <c r="C30" s="8" t="s">
        <v>32</v>
      </c>
      <c r="D30" s="6"/>
      <c r="E30" s="6"/>
      <c r="F30" s="33"/>
      <c r="G30" s="34">
        <f t="shared" si="1"/>
        <v>0</v>
      </c>
      <c r="H30" s="26">
        <v>2</v>
      </c>
      <c r="I30" s="38">
        <f t="shared" si="0"/>
        <v>0</v>
      </c>
      <c r="J30" s="1"/>
      <c r="K30" s="50">
        <v>10</v>
      </c>
      <c r="L30" s="51"/>
      <c r="M30" s="1"/>
      <c r="N30" s="1"/>
      <c r="O30" s="1"/>
      <c r="P30" s="1"/>
      <c r="Q30" s="1"/>
      <c r="R30" s="1"/>
      <c r="S30" s="1"/>
      <c r="T30" s="1"/>
      <c r="U30" s="1"/>
      <c r="V30" s="1"/>
      <c r="W30" s="1"/>
      <c r="X30" s="1"/>
      <c r="Y30" s="1"/>
      <c r="Z30" s="1"/>
    </row>
    <row r="31" spans="1:26" x14ac:dyDescent="0.3">
      <c r="A31" s="1"/>
      <c r="B31" s="37">
        <v>24</v>
      </c>
      <c r="C31" s="8" t="s">
        <v>33</v>
      </c>
      <c r="D31" s="6"/>
      <c r="E31" s="6"/>
      <c r="F31" s="33"/>
      <c r="G31" s="34">
        <f t="shared" si="1"/>
        <v>0</v>
      </c>
      <c r="H31" s="26">
        <v>1</v>
      </c>
      <c r="I31" s="38">
        <f t="shared" si="0"/>
        <v>0</v>
      </c>
      <c r="J31" s="1"/>
      <c r="K31" s="50">
        <v>20</v>
      </c>
      <c r="L31" s="51"/>
      <c r="M31" s="1"/>
      <c r="N31" s="1"/>
      <c r="O31" s="1"/>
      <c r="P31" s="1"/>
      <c r="Q31" s="1"/>
      <c r="R31" s="1"/>
      <c r="S31" s="1"/>
      <c r="T31" s="1"/>
      <c r="U31" s="1"/>
      <c r="V31" s="1"/>
      <c r="W31" s="1"/>
      <c r="X31" s="1"/>
      <c r="Y31" s="1"/>
      <c r="Z31" s="1"/>
    </row>
    <row r="32" spans="1:26" x14ac:dyDescent="0.3">
      <c r="A32" s="1"/>
      <c r="B32" s="37">
        <v>25</v>
      </c>
      <c r="C32" s="8" t="s">
        <v>34</v>
      </c>
      <c r="D32" s="6"/>
      <c r="E32" s="6"/>
      <c r="F32" s="33"/>
      <c r="G32" s="34">
        <f t="shared" si="1"/>
        <v>0</v>
      </c>
      <c r="H32" s="26">
        <v>1</v>
      </c>
      <c r="I32" s="38">
        <f t="shared" si="0"/>
        <v>0</v>
      </c>
      <c r="J32" s="1"/>
      <c r="K32" s="50">
        <v>20</v>
      </c>
      <c r="L32" s="51"/>
      <c r="M32" s="1"/>
      <c r="N32" s="1"/>
      <c r="O32" s="1"/>
      <c r="P32" s="1"/>
      <c r="Q32" s="1"/>
      <c r="R32" s="1"/>
      <c r="S32" s="1"/>
      <c r="T32" s="1"/>
      <c r="U32" s="1"/>
      <c r="V32" s="1"/>
      <c r="W32" s="1"/>
      <c r="X32" s="1"/>
      <c r="Y32" s="1"/>
      <c r="Z32" s="1"/>
    </row>
    <row r="33" spans="1:26" x14ac:dyDescent="0.3">
      <c r="A33" s="1"/>
      <c r="B33" s="37">
        <v>26</v>
      </c>
      <c r="C33" s="8" t="s">
        <v>35</v>
      </c>
      <c r="D33" s="6"/>
      <c r="E33" s="6"/>
      <c r="F33" s="33"/>
      <c r="G33" s="34">
        <f t="shared" si="1"/>
        <v>0</v>
      </c>
      <c r="H33" s="26">
        <v>1</v>
      </c>
      <c r="I33" s="38">
        <f t="shared" si="0"/>
        <v>0</v>
      </c>
      <c r="J33" s="1"/>
      <c r="K33" s="50">
        <v>20</v>
      </c>
      <c r="L33" s="51"/>
      <c r="M33" s="1"/>
      <c r="N33" s="1"/>
      <c r="O33" s="1"/>
      <c r="P33" s="1"/>
      <c r="Q33" s="1"/>
      <c r="R33" s="1"/>
      <c r="S33" s="1"/>
      <c r="T33" s="1"/>
      <c r="U33" s="1"/>
      <c r="V33" s="1"/>
      <c r="W33" s="1"/>
      <c r="X33" s="1"/>
      <c r="Y33" s="1"/>
      <c r="Z33" s="1"/>
    </row>
    <row r="34" spans="1:26" ht="15" thickBot="1" x14ac:dyDescent="0.35">
      <c r="A34" s="1"/>
      <c r="B34" s="37">
        <v>27</v>
      </c>
      <c r="C34" s="8" t="s">
        <v>36</v>
      </c>
      <c r="D34" s="6"/>
      <c r="E34" s="6"/>
      <c r="F34" s="33"/>
      <c r="G34" s="34">
        <f t="shared" si="1"/>
        <v>0</v>
      </c>
      <c r="H34" s="26">
        <v>2</v>
      </c>
      <c r="I34" s="38">
        <f t="shared" si="0"/>
        <v>0</v>
      </c>
      <c r="J34" s="1"/>
      <c r="K34" s="50">
        <v>10</v>
      </c>
      <c r="L34" s="51"/>
      <c r="M34" s="1"/>
      <c r="N34" s="1"/>
      <c r="O34" s="1"/>
      <c r="P34" s="1"/>
      <c r="Q34" s="1"/>
      <c r="R34" s="1"/>
      <c r="S34" s="1"/>
      <c r="T34" s="1"/>
      <c r="U34" s="1"/>
      <c r="V34" s="1"/>
      <c r="W34" s="1"/>
      <c r="X34" s="1"/>
      <c r="Y34" s="1"/>
      <c r="Z34" s="1"/>
    </row>
    <row r="35" spans="1:26" ht="15" thickBot="1" x14ac:dyDescent="0.35">
      <c r="A35" s="1"/>
      <c r="B35" s="40">
        <v>28</v>
      </c>
      <c r="C35" s="41" t="s">
        <v>44</v>
      </c>
      <c r="D35" s="42"/>
      <c r="E35" s="42"/>
      <c r="F35" s="43"/>
      <c r="G35" s="44">
        <f t="shared" si="1"/>
        <v>0</v>
      </c>
      <c r="H35" s="45">
        <v>2</v>
      </c>
      <c r="I35" s="46">
        <f t="shared" si="0"/>
        <v>0</v>
      </c>
      <c r="J35" s="1"/>
      <c r="K35" s="54">
        <v>20</v>
      </c>
      <c r="L35" s="55"/>
      <c r="M35" s="1"/>
      <c r="N35" s="83" t="s">
        <v>20</v>
      </c>
      <c r="O35" s="84"/>
      <c r="P35" s="84"/>
      <c r="Q35" s="84"/>
      <c r="R35" s="84"/>
      <c r="S35" s="84"/>
      <c r="T35" s="59">
        <f>I37</f>
        <v>0</v>
      </c>
      <c r="U35" s="10"/>
      <c r="V35" s="1"/>
      <c r="W35" s="1"/>
      <c r="X35" s="1"/>
      <c r="Y35" s="1"/>
      <c r="Z35" s="1"/>
    </row>
    <row r="36" spans="1:26" x14ac:dyDescent="0.3">
      <c r="A36" s="1"/>
      <c r="M36" s="1"/>
      <c r="N36" s="85" t="s">
        <v>22</v>
      </c>
      <c r="O36" s="86"/>
      <c r="P36" s="86"/>
      <c r="Q36" s="86"/>
      <c r="R36" s="86"/>
      <c r="S36" s="86"/>
      <c r="T36" s="60">
        <f>10000*(100-T17)/100</f>
        <v>10000</v>
      </c>
      <c r="U36" s="10"/>
      <c r="V36" s="1"/>
      <c r="W36" s="1"/>
      <c r="X36" s="1"/>
      <c r="Y36" s="1"/>
      <c r="Z36" s="1"/>
    </row>
    <row r="37" spans="1:26" ht="15" thickBot="1" x14ac:dyDescent="0.35">
      <c r="A37" s="1"/>
      <c r="B37" s="73" t="s">
        <v>37</v>
      </c>
      <c r="C37" s="73"/>
      <c r="D37" s="21"/>
      <c r="E37" s="21"/>
      <c r="F37" s="22"/>
      <c r="H37" s="13"/>
      <c r="I37" s="11">
        <f>SUM(I8:I35)</f>
        <v>0</v>
      </c>
      <c r="M37" s="1"/>
      <c r="N37" s="87" t="s">
        <v>59</v>
      </c>
      <c r="O37" s="88"/>
      <c r="P37" s="88"/>
      <c r="Q37" s="88"/>
      <c r="R37" s="88"/>
      <c r="S37" s="88"/>
      <c r="T37" s="61">
        <f>I46</f>
        <v>0</v>
      </c>
      <c r="U37" s="10"/>
      <c r="V37" s="1"/>
      <c r="W37" s="1"/>
      <c r="X37" s="1"/>
      <c r="Y37" s="1"/>
      <c r="Z37" s="1"/>
    </row>
    <row r="38" spans="1:26" x14ac:dyDescent="0.3">
      <c r="A38" s="1"/>
      <c r="M38" s="1"/>
      <c r="U38" s="10"/>
      <c r="V38" s="1"/>
      <c r="W38" s="1"/>
      <c r="X38" s="1"/>
      <c r="Y38" s="1"/>
      <c r="Z38" s="1"/>
    </row>
    <row r="39" spans="1:26" ht="15" thickBot="1" x14ac:dyDescent="0.35">
      <c r="A39" s="1"/>
      <c r="B39" s="30" t="s">
        <v>51</v>
      </c>
      <c r="M39" s="1"/>
      <c r="N39" s="1"/>
      <c r="O39" s="1"/>
      <c r="P39" s="1"/>
      <c r="Q39" s="1"/>
      <c r="R39" s="1"/>
      <c r="S39" s="1"/>
      <c r="T39" s="1"/>
      <c r="U39" s="1"/>
      <c r="V39" s="1"/>
      <c r="W39" s="1"/>
      <c r="X39" s="1"/>
      <c r="Y39" s="1"/>
      <c r="Z39" s="1"/>
    </row>
    <row r="40" spans="1:26" ht="15" thickBot="1" x14ac:dyDescent="0.35">
      <c r="A40" s="1"/>
      <c r="B40" s="29"/>
      <c r="M40" s="1"/>
      <c r="N40" s="76" t="s">
        <v>47</v>
      </c>
      <c r="O40" s="77"/>
      <c r="P40" s="77"/>
      <c r="Q40" s="77"/>
      <c r="R40" s="77"/>
      <c r="S40" s="78"/>
      <c r="T40" s="62">
        <f>T35+T36+T37</f>
        <v>10000</v>
      </c>
      <c r="U40" s="1"/>
      <c r="V40" s="1"/>
      <c r="W40" s="1"/>
      <c r="X40" s="1"/>
      <c r="Y40" s="1"/>
      <c r="Z40" s="1"/>
    </row>
    <row r="41" spans="1:26" ht="31.2" customHeight="1" x14ac:dyDescent="0.3">
      <c r="A41" s="1"/>
      <c r="B41" s="48" t="s">
        <v>63</v>
      </c>
      <c r="C41" s="69" t="s">
        <v>52</v>
      </c>
      <c r="D41" s="70"/>
      <c r="E41" s="70"/>
      <c r="F41" s="71"/>
      <c r="G41" s="56" t="s">
        <v>56</v>
      </c>
      <c r="H41" s="56" t="s">
        <v>57</v>
      </c>
      <c r="I41" s="49" t="s">
        <v>58</v>
      </c>
      <c r="J41" s="1"/>
      <c r="K41" s="2"/>
      <c r="L41" s="2"/>
      <c r="M41" s="1"/>
      <c r="N41" s="1"/>
      <c r="O41" s="1"/>
      <c r="P41" s="1"/>
      <c r="Q41" s="1"/>
      <c r="R41" s="1"/>
      <c r="S41" s="1"/>
      <c r="T41" s="1"/>
      <c r="U41" s="1"/>
      <c r="V41" s="1"/>
      <c r="W41" s="1"/>
      <c r="X41" s="1"/>
      <c r="Y41" s="1"/>
      <c r="Z41" s="1"/>
    </row>
    <row r="42" spans="1:26" x14ac:dyDescent="0.3">
      <c r="A42" s="1"/>
      <c r="B42" s="57" t="s">
        <v>60</v>
      </c>
      <c r="C42" s="72" t="s">
        <v>53</v>
      </c>
      <c r="D42" s="72"/>
      <c r="E42" s="72"/>
      <c r="F42" s="72"/>
      <c r="G42" s="6"/>
      <c r="H42" s="26">
        <v>8</v>
      </c>
      <c r="I42" s="38">
        <f>H42*G42</f>
        <v>0</v>
      </c>
      <c r="J42" s="1"/>
      <c r="K42" s="2"/>
      <c r="L42" s="2"/>
      <c r="M42" s="1"/>
      <c r="N42" s="1"/>
      <c r="O42" s="1"/>
      <c r="P42" s="1"/>
      <c r="Q42" s="1"/>
      <c r="R42" s="1"/>
      <c r="S42" s="1"/>
      <c r="T42" s="1"/>
      <c r="U42" s="1"/>
      <c r="V42" s="1"/>
      <c r="W42" s="1"/>
      <c r="X42" s="1"/>
      <c r="Y42" s="1"/>
      <c r="Z42" s="1"/>
    </row>
    <row r="43" spans="1:26" s="16" customFormat="1" x14ac:dyDescent="0.3">
      <c r="A43" s="15"/>
      <c r="B43" s="57" t="s">
        <v>49</v>
      </c>
      <c r="C43" s="72" t="s">
        <v>54</v>
      </c>
      <c r="D43" s="72"/>
      <c r="E43" s="72"/>
      <c r="F43" s="72"/>
      <c r="G43" s="6"/>
      <c r="H43" s="32">
        <v>3</v>
      </c>
      <c r="I43" s="38">
        <f>H43*G43</f>
        <v>0</v>
      </c>
      <c r="J43" s="15"/>
      <c r="K43" s="28"/>
      <c r="L43" s="28"/>
      <c r="M43" s="15"/>
      <c r="N43" s="15"/>
      <c r="O43" s="15"/>
      <c r="P43" s="15"/>
      <c r="Q43" s="15"/>
      <c r="R43" s="15"/>
      <c r="S43" s="15"/>
      <c r="T43" s="15"/>
      <c r="U43" s="15"/>
      <c r="V43" s="15"/>
      <c r="W43" s="15"/>
      <c r="X43" s="15"/>
      <c r="Y43" s="15"/>
      <c r="Z43" s="15"/>
    </row>
    <row r="44" spans="1:26" ht="15" thickBot="1" x14ac:dyDescent="0.35">
      <c r="A44" s="1"/>
      <c r="B44" s="58" t="s">
        <v>50</v>
      </c>
      <c r="C44" s="68" t="s">
        <v>55</v>
      </c>
      <c r="D44" s="68"/>
      <c r="E44" s="68"/>
      <c r="F44" s="68"/>
      <c r="G44" s="42"/>
      <c r="H44" s="45">
        <v>4</v>
      </c>
      <c r="I44" s="46">
        <f>H44*G44</f>
        <v>0</v>
      </c>
      <c r="J44" s="1"/>
      <c r="K44" s="2"/>
      <c r="L44" s="2"/>
      <c r="M44" s="1"/>
      <c r="N44" s="1"/>
      <c r="O44" s="1"/>
      <c r="P44" s="1"/>
      <c r="Q44" s="1"/>
      <c r="R44" s="1"/>
      <c r="S44" s="1"/>
      <c r="T44" s="1"/>
      <c r="U44" s="1"/>
      <c r="V44" s="1"/>
      <c r="W44" s="1"/>
      <c r="X44" s="1"/>
      <c r="Y44" s="1"/>
      <c r="Z44" s="1"/>
    </row>
    <row r="45" spans="1:26" x14ac:dyDescent="0.3">
      <c r="A45" s="1"/>
      <c r="B45" s="21"/>
      <c r="C45" s="1"/>
      <c r="D45" s="27"/>
      <c r="E45" s="27"/>
      <c r="F45" s="17"/>
      <c r="G45" s="27"/>
      <c r="H45" s="13"/>
      <c r="I45" s="27"/>
      <c r="J45" s="1"/>
      <c r="K45" s="2"/>
      <c r="L45" s="2"/>
      <c r="M45" s="1"/>
      <c r="N45" s="1"/>
      <c r="O45" s="1"/>
      <c r="P45" s="1"/>
      <c r="Q45" s="1"/>
      <c r="R45" s="1"/>
      <c r="S45" s="1"/>
      <c r="T45" s="1"/>
      <c r="U45" s="1"/>
      <c r="V45" s="1"/>
      <c r="W45" s="1"/>
      <c r="X45" s="1"/>
      <c r="Y45" s="1"/>
      <c r="Z45" s="1"/>
    </row>
    <row r="46" spans="1:26" x14ac:dyDescent="0.3">
      <c r="A46" s="1"/>
      <c r="I46" s="11">
        <f>SUM(I42:I44)</f>
        <v>0</v>
      </c>
      <c r="M46" s="1"/>
      <c r="N46" s="1"/>
      <c r="O46" s="1"/>
      <c r="P46" s="1"/>
      <c r="Q46" s="1"/>
      <c r="R46" s="1"/>
      <c r="S46" s="1"/>
      <c r="T46" s="1"/>
      <c r="U46" s="1"/>
      <c r="V46" s="1"/>
      <c r="W46" s="1"/>
      <c r="X46" s="1"/>
      <c r="Y46" s="1"/>
      <c r="Z46" s="1"/>
    </row>
    <row r="47" spans="1:26" x14ac:dyDescent="0.3">
      <c r="A47" s="1"/>
      <c r="M47" s="1"/>
      <c r="N47" s="1"/>
      <c r="O47" s="1"/>
      <c r="P47" s="1"/>
      <c r="Q47" s="1"/>
      <c r="R47" s="1"/>
      <c r="S47" s="1"/>
      <c r="T47" s="1"/>
      <c r="U47" s="1"/>
      <c r="V47" s="1"/>
      <c r="W47" s="1"/>
      <c r="X47" s="1"/>
      <c r="Y47" s="1"/>
      <c r="Z47" s="1"/>
    </row>
    <row r="48" spans="1:26" x14ac:dyDescent="0.3">
      <c r="A48" s="1"/>
      <c r="B48" s="21"/>
      <c r="C48" s="1"/>
      <c r="D48" s="27"/>
      <c r="E48" s="27"/>
      <c r="F48" s="17"/>
      <c r="G48" s="27"/>
      <c r="H48" s="13"/>
      <c r="I48" s="27"/>
      <c r="J48" s="1"/>
      <c r="K48" s="2"/>
      <c r="L48" s="2"/>
      <c r="M48" s="1"/>
      <c r="N48" s="1"/>
      <c r="O48" s="1"/>
      <c r="P48" s="1"/>
      <c r="Q48" s="1"/>
      <c r="R48" s="1"/>
      <c r="S48" s="1"/>
      <c r="T48" s="1"/>
      <c r="U48" s="1"/>
      <c r="V48" s="1"/>
      <c r="W48" s="1"/>
      <c r="X48" s="1"/>
      <c r="Y48" s="1"/>
      <c r="Z48" s="1"/>
    </row>
    <row r="49" spans="1:26" x14ac:dyDescent="0.3">
      <c r="A49" s="1"/>
      <c r="B49" s="21"/>
      <c r="C49" s="1"/>
      <c r="D49" s="27"/>
      <c r="E49" s="27"/>
      <c r="F49" s="17"/>
      <c r="G49" s="27"/>
      <c r="H49" s="13"/>
      <c r="I49" s="27"/>
      <c r="J49" s="1"/>
      <c r="K49" s="2"/>
      <c r="L49" s="2"/>
      <c r="M49" s="1"/>
      <c r="N49" s="1"/>
      <c r="O49" s="1"/>
      <c r="P49" s="1"/>
      <c r="Q49" s="1"/>
      <c r="R49" s="1"/>
      <c r="S49" s="1"/>
      <c r="T49" s="1"/>
      <c r="U49" s="1"/>
      <c r="V49" s="1"/>
      <c r="W49" s="1"/>
      <c r="X49" s="1"/>
      <c r="Y49" s="1"/>
      <c r="Z49" s="1"/>
    </row>
    <row r="50" spans="1:26" x14ac:dyDescent="0.3">
      <c r="A50" s="1"/>
      <c r="B50" s="1"/>
      <c r="C50" s="1"/>
      <c r="D50" s="1"/>
      <c r="E50" s="1"/>
      <c r="F50" s="17"/>
      <c r="G50" s="1"/>
      <c r="H50" s="13"/>
      <c r="I50" s="1"/>
      <c r="J50" s="1"/>
      <c r="K50" s="2"/>
      <c r="L50" s="2"/>
      <c r="M50" s="1"/>
      <c r="N50" s="1"/>
      <c r="O50" s="1"/>
      <c r="P50" s="1"/>
      <c r="Q50" s="1"/>
      <c r="R50" s="1"/>
      <c r="S50" s="1"/>
      <c r="T50" s="1"/>
      <c r="U50" s="1"/>
      <c r="V50" s="1"/>
      <c r="W50" s="1"/>
      <c r="X50" s="1"/>
      <c r="Y50" s="1"/>
      <c r="Z50" s="1"/>
    </row>
    <row r="51" spans="1:26" x14ac:dyDescent="0.3">
      <c r="A51" s="1"/>
      <c r="J51" s="1"/>
      <c r="K51" s="2"/>
      <c r="L51" s="2"/>
      <c r="M51" s="1"/>
      <c r="N51" s="1"/>
      <c r="O51" s="1"/>
      <c r="P51" s="1"/>
      <c r="Q51" s="1"/>
      <c r="R51" s="1"/>
      <c r="S51" s="1"/>
      <c r="T51" s="1"/>
      <c r="U51" s="1"/>
      <c r="V51" s="1"/>
      <c r="W51" s="1"/>
      <c r="X51" s="1"/>
      <c r="Y51" s="1"/>
      <c r="Z51" s="1"/>
    </row>
  </sheetData>
  <protectedRanges>
    <protectedRange sqref="L48:L49 L41:L45 L8:L35" name="Bereik7"/>
    <protectedRange sqref="D48:E49 D29:E35 G48:G49 D45:E45 G41:G45" name="Prijs4"/>
    <protectedRange sqref="D9:E10" name="Prijs2"/>
    <protectedRange sqref="P5:T6" name="naam"/>
    <protectedRange sqref="T17" name="Percentage"/>
    <protectedRange sqref="I48:I49 I41:I45 I8:I35 G8:G35 D8:E8" name="prijs1"/>
    <protectedRange sqref="D11:E28" name="Prijs3"/>
  </protectedRanges>
  <mergeCells count="23">
    <mergeCell ref="N40:S40"/>
    <mergeCell ref="E6:E7"/>
    <mergeCell ref="N17:S17"/>
    <mergeCell ref="N35:S35"/>
    <mergeCell ref="N36:S36"/>
    <mergeCell ref="N37:S37"/>
    <mergeCell ref="N5:O6"/>
    <mergeCell ref="P5:T6"/>
    <mergeCell ref="F6:F7"/>
    <mergeCell ref="N8:Z10"/>
    <mergeCell ref="N12:Z15"/>
    <mergeCell ref="H6:H7"/>
    <mergeCell ref="I6:I7"/>
    <mergeCell ref="G6:G7"/>
    <mergeCell ref="K6:K7"/>
    <mergeCell ref="L6:L7"/>
    <mergeCell ref="C44:F44"/>
    <mergeCell ref="C41:F41"/>
    <mergeCell ref="C42:F42"/>
    <mergeCell ref="C43:F43"/>
    <mergeCell ref="B37:C37"/>
    <mergeCell ref="B7:C7"/>
    <mergeCell ref="D6:D7"/>
  </mergeCells>
  <pageMargins left="0.25" right="0.25" top="0.75" bottom="0.75" header="0.3" footer="0.3"/>
  <pageSetup paperSize="9" scale="51"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Berkel</dc:creator>
  <cp:lastModifiedBy>Ronald van Berkel</cp:lastModifiedBy>
  <cp:lastPrinted>2024-01-15T22:23:29Z</cp:lastPrinted>
  <dcterms:created xsi:type="dcterms:W3CDTF">2024-01-15T15:17:52Z</dcterms:created>
  <dcterms:modified xsi:type="dcterms:W3CDTF">2024-03-14T09:07:30Z</dcterms:modified>
</cp:coreProperties>
</file>