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Avalex/EA Inzichtelijk maken en voorkomen van bijplaatsingen/aanbestedingsdocument en bijlagen/concept/"/>
    </mc:Choice>
  </mc:AlternateContent>
  <xr:revisionPtr revIDLastSave="0" documentId="13_ncr:1_{10776558-638D-2540-876A-AADFFEDA33C6}" xr6:coauthVersionLast="47" xr6:coauthVersionMax="47" xr10:uidLastSave="{00000000-0000-0000-0000-000000000000}"/>
  <bookViews>
    <workbookView xWindow="33360" yWindow="500" windowWidth="38500" windowHeight="19100" xr2:uid="{26A0E56A-9CA4-EB40-BF12-5B4691CBE874}"/>
  </bookViews>
  <sheets>
    <sheet name="Waarden gunningcriteria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2" l="1"/>
  <c r="C7" i="2"/>
  <c r="D7" i="2"/>
  <c r="E7" i="2"/>
  <c r="F7" i="2"/>
  <c r="G7" i="2"/>
  <c r="H7" i="2"/>
  <c r="I7" i="2"/>
  <c r="H5" i="2"/>
  <c r="G5" i="2"/>
  <c r="F5" i="2"/>
  <c r="I3" i="2"/>
  <c r="H4" i="2"/>
  <c r="G4" i="2"/>
  <c r="F4" i="2"/>
  <c r="E4" i="2"/>
  <c r="D4" i="2"/>
  <c r="C4" i="2"/>
  <c r="B4" i="2"/>
  <c r="C5" i="2"/>
  <c r="D5" i="2"/>
  <c r="E5" i="2"/>
  <c r="B5" i="2"/>
  <c r="I5" i="2"/>
  <c r="B10" i="2"/>
</calcChain>
</file>

<file path=xl/sharedStrings.xml><?xml version="1.0" encoding="utf-8"?>
<sst xmlns="http://schemas.openxmlformats.org/spreadsheetml/2006/main" count="26" uniqueCount="20">
  <si>
    <t>4 goed</t>
  </si>
  <si>
    <t>3 voldoende</t>
  </si>
  <si>
    <t>2 matig</t>
  </si>
  <si>
    <t>1 onvoldoende</t>
  </si>
  <si>
    <t>5 uitmuntend</t>
  </si>
  <si>
    <t>Totaal:</t>
  </si>
  <si>
    <t>Percentage</t>
  </si>
  <si>
    <t>UITSLUITING</t>
  </si>
  <si>
    <t>Totaal kwaliteit (max.)</t>
  </si>
  <si>
    <t>Geraamde omvang 12 maanden:</t>
  </si>
  <si>
    <t>OPEN VRAGEN</t>
  </si>
  <si>
    <t xml:space="preserve">Vraag 1 Toegankelijkheid serviceluik en lediging </t>
  </si>
  <si>
    <t>Vraag 2 Duurzaamheid</t>
  </si>
  <si>
    <t>Vraag 3 Oplossing 7 kuubs container</t>
  </si>
  <si>
    <t>Casus vraag 1
situatie 1</t>
  </si>
  <si>
    <t>Casus vraag 1
situatie 2</t>
  </si>
  <si>
    <t>Casus vraag 2
situatie 1</t>
  </si>
  <si>
    <t>Casus vraag 2
situatie 2</t>
  </si>
  <si>
    <t xml:space="preserve">Wanneer een inschrijver op 4 of meer items "matig" scoort volgt uitsluiting. </t>
  </si>
  <si>
    <t xml:space="preserve">Wanneer een inschrijver op 1 of meer items "onvoldoende" scoort volgt uitsluiting.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</si>
</sst>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rgb="FFFFFFFF"/>
      <name val="Verdana"/>
      <family val="2"/>
    </font>
    <font>
      <sz val="10"/>
      <color rgb="FF00000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6" fillId="6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center" wrapText="1"/>
    </xf>
    <xf numFmtId="9" fontId="5" fillId="4" borderId="1" xfId="1" applyFont="1" applyFill="1" applyBorder="1" applyAlignment="1">
      <alignment horizontal="center" vertical="center" wrapText="1"/>
    </xf>
    <xf numFmtId="9" fontId="4" fillId="0" borderId="1" xfId="1" applyFont="1" applyBorder="1"/>
    <xf numFmtId="0" fontId="5" fillId="3" borderId="1" xfId="0" applyFont="1" applyFill="1" applyBorder="1" applyAlignment="1">
      <alignment horizontal="justify" vertical="center" wrapText="1"/>
    </xf>
    <xf numFmtId="8" fontId="4" fillId="2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/>
    <xf numFmtId="164" fontId="4" fillId="0" borderId="0" xfId="0" applyNumberFormat="1" applyFont="1"/>
    <xf numFmtId="8" fontId="7" fillId="2" borderId="2" xfId="0" applyNumberFormat="1" applyFont="1" applyFill="1" applyBorder="1" applyAlignment="1">
      <alignment horizontal="center" vertical="center" wrapText="1"/>
    </xf>
    <xf numFmtId="8" fontId="8" fillId="2" borderId="2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vertical="center"/>
    </xf>
    <xf numFmtId="44" fontId="4" fillId="0" borderId="0" xfId="2" applyFont="1"/>
    <xf numFmtId="16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/>
    <xf numFmtId="0" fontId="7" fillId="0" borderId="0" xfId="0" applyFont="1" applyAlignment="1">
      <alignment horizontal="center" vertical="center" wrapText="1"/>
    </xf>
    <xf numFmtId="8" fontId="7" fillId="0" borderId="2" xfId="0" applyNumberFormat="1" applyFont="1" applyBorder="1" applyAlignment="1">
      <alignment horizontal="right" vertical="center" wrapText="1"/>
    </xf>
    <xf numFmtId="0" fontId="9" fillId="0" borderId="0" xfId="0" applyFont="1"/>
    <xf numFmtId="8" fontId="4" fillId="0" borderId="0" xfId="0" applyNumberFormat="1" applyFont="1"/>
    <xf numFmtId="0" fontId="3" fillId="5" borderId="3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525195</xdr:colOff>
      <xdr:row>0</xdr:row>
      <xdr:rowOff>0</xdr:rowOff>
    </xdr:from>
    <xdr:to>
      <xdr:col>11</xdr:col>
      <xdr:colOff>372940</xdr:colOff>
      <xdr:row>3</xdr:row>
      <xdr:rowOff>68384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4814E87-6F66-174A-A379-55E284C798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83" t="19384" r="13601" b="25707"/>
        <a:stretch/>
      </xdr:blipFill>
      <xdr:spPr bwMode="auto">
        <a:xfrm>
          <a:off x="10968503" y="0"/>
          <a:ext cx="2495207" cy="9280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L21"/>
  <sheetViews>
    <sheetView showGridLines="0" tabSelected="1" zoomScale="130" zoomScaleNormal="130" workbookViewId="0">
      <selection activeCell="J9" sqref="J9"/>
    </sheetView>
  </sheetViews>
  <sheetFormatPr baseColWidth="10" defaultColWidth="11" defaultRowHeight="13" x14ac:dyDescent="0.15"/>
  <cols>
    <col min="1" max="1" width="42.83203125" style="1" customWidth="1"/>
    <col min="2" max="8" width="25.83203125" style="1" customWidth="1"/>
    <col min="9" max="10" width="18.83203125" style="1" customWidth="1"/>
    <col min="11" max="11" width="15.83203125" style="1" customWidth="1"/>
    <col min="12" max="16384" width="11" style="1"/>
  </cols>
  <sheetData>
    <row r="1" spans="1:12" ht="17" customHeight="1" thickBot="1" x14ac:dyDescent="0.2">
      <c r="A1" s="21" t="s">
        <v>10</v>
      </c>
      <c r="B1" s="22"/>
      <c r="C1" s="22"/>
      <c r="D1" s="22"/>
      <c r="E1" s="22"/>
      <c r="F1" s="22"/>
      <c r="G1" s="22"/>
      <c r="H1" s="22"/>
      <c r="I1" s="22"/>
    </row>
    <row r="2" spans="1:12" ht="35" customHeight="1" thickBot="1" x14ac:dyDescent="0.2">
      <c r="A2" s="2"/>
      <c r="B2" s="2" t="s">
        <v>11</v>
      </c>
      <c r="C2" s="2" t="s">
        <v>12</v>
      </c>
      <c r="D2" s="2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5</v>
      </c>
    </row>
    <row r="3" spans="1:12" ht="15" thickBot="1" x14ac:dyDescent="0.2">
      <c r="A3" s="4" t="s">
        <v>6</v>
      </c>
      <c r="B3" s="5">
        <v>0.2</v>
      </c>
      <c r="C3" s="5">
        <v>0.15</v>
      </c>
      <c r="D3" s="5">
        <v>0.05</v>
      </c>
      <c r="E3" s="5">
        <v>0.15</v>
      </c>
      <c r="F3" s="5">
        <v>0.15</v>
      </c>
      <c r="G3" s="5">
        <v>0.15</v>
      </c>
      <c r="H3" s="5">
        <v>0.15</v>
      </c>
      <c r="I3" s="6">
        <f>SUM(B3:H3)</f>
        <v>1</v>
      </c>
    </row>
    <row r="4" spans="1:12" ht="15" thickBot="1" x14ac:dyDescent="0.2">
      <c r="A4" s="7" t="s">
        <v>4</v>
      </c>
      <c r="B4" s="8">
        <f t="shared" ref="B4:H4" si="0">$I$4*B3</f>
        <v>4000</v>
      </c>
      <c r="C4" s="8">
        <f t="shared" si="0"/>
        <v>3000</v>
      </c>
      <c r="D4" s="8">
        <f t="shared" si="0"/>
        <v>1000</v>
      </c>
      <c r="E4" s="8">
        <f t="shared" si="0"/>
        <v>3000</v>
      </c>
      <c r="F4" s="8">
        <f t="shared" si="0"/>
        <v>3000</v>
      </c>
      <c r="G4" s="8">
        <f t="shared" si="0"/>
        <v>3000</v>
      </c>
      <c r="H4" s="8">
        <f t="shared" si="0"/>
        <v>3000</v>
      </c>
      <c r="I4" s="9">
        <v>20000</v>
      </c>
      <c r="J4" s="10"/>
    </row>
    <row r="5" spans="1:12" ht="15" thickBot="1" x14ac:dyDescent="0.2">
      <c r="A5" s="7" t="s">
        <v>0</v>
      </c>
      <c r="B5" s="11">
        <f>B4*0.8</f>
        <v>3200</v>
      </c>
      <c r="C5" s="11">
        <f t="shared" ref="C5:D5" si="1">C4*0.8</f>
        <v>2400</v>
      </c>
      <c r="D5" s="11">
        <f t="shared" si="1"/>
        <v>800</v>
      </c>
      <c r="E5" s="11">
        <f t="shared" ref="E5:H5" si="2">E4*0.8</f>
        <v>2400</v>
      </c>
      <c r="F5" s="11">
        <f t="shared" si="2"/>
        <v>2400</v>
      </c>
      <c r="G5" s="11">
        <f t="shared" si="2"/>
        <v>2400</v>
      </c>
      <c r="H5" s="11">
        <f t="shared" si="2"/>
        <v>2400</v>
      </c>
      <c r="I5" s="16">
        <f>SUM(B5:E5)</f>
        <v>8800</v>
      </c>
    </row>
    <row r="6" spans="1:12" ht="17" customHeight="1" thickBot="1" x14ac:dyDescent="0.2">
      <c r="A6" s="7" t="s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6"/>
    </row>
    <row r="7" spans="1:12" ht="17" customHeight="1" thickBot="1" x14ac:dyDescent="0.2">
      <c r="A7" s="7" t="s">
        <v>2</v>
      </c>
      <c r="B7" s="11">
        <f>B4-(B4*2)</f>
        <v>-4000</v>
      </c>
      <c r="C7" s="11">
        <f t="shared" ref="C7:D7" si="3">C4-(C4*2)</f>
        <v>-3000</v>
      </c>
      <c r="D7" s="11">
        <f t="shared" si="3"/>
        <v>-1000</v>
      </c>
      <c r="E7" s="11">
        <f t="shared" ref="E7:F7" si="4">E4-(E4*2)</f>
        <v>-3000</v>
      </c>
      <c r="F7" s="11">
        <f t="shared" si="4"/>
        <v>-3000</v>
      </c>
      <c r="G7" s="11">
        <f t="shared" ref="G7:H7" si="5">G4-(G4*2)</f>
        <v>-3000</v>
      </c>
      <c r="H7" s="11">
        <f t="shared" si="5"/>
        <v>-3000</v>
      </c>
      <c r="I7" s="18">
        <f>SUM(B7:H7)</f>
        <v>-20000</v>
      </c>
      <c r="J7" s="19" t="s">
        <v>18</v>
      </c>
    </row>
    <row r="8" spans="1:12" ht="17" customHeight="1" thickBot="1" x14ac:dyDescent="0.2">
      <c r="A8" s="7" t="s">
        <v>3</v>
      </c>
      <c r="B8" s="12" t="s">
        <v>7</v>
      </c>
      <c r="C8" s="12" t="s">
        <v>7</v>
      </c>
      <c r="D8" s="12" t="s">
        <v>7</v>
      </c>
      <c r="E8" s="12" t="s">
        <v>7</v>
      </c>
      <c r="F8" s="12" t="s">
        <v>7</v>
      </c>
      <c r="G8" s="12" t="s">
        <v>7</v>
      </c>
      <c r="H8" s="12" t="s">
        <v>7</v>
      </c>
      <c r="I8" s="16"/>
      <c r="J8" s="19" t="s">
        <v>19</v>
      </c>
    </row>
    <row r="9" spans="1:12" ht="17" customHeight="1" thickBot="1" x14ac:dyDescent="0.2">
      <c r="A9" s="17"/>
      <c r="B9" s="17"/>
      <c r="C9" s="17"/>
      <c r="D9" s="17"/>
      <c r="E9" s="17"/>
      <c r="F9" s="17"/>
      <c r="G9" s="17"/>
      <c r="H9" s="17"/>
    </row>
    <row r="10" spans="1:12" ht="25" customHeight="1" thickBot="1" x14ac:dyDescent="0.2">
      <c r="A10" s="7" t="s">
        <v>8</v>
      </c>
      <c r="B10" s="13">
        <f>I4</f>
        <v>20000</v>
      </c>
      <c r="I10" s="14"/>
    </row>
    <row r="11" spans="1:12" ht="25" customHeight="1" thickBot="1" x14ac:dyDescent="0.2">
      <c r="A11" s="7" t="s">
        <v>9</v>
      </c>
      <c r="B11" s="15">
        <v>50000</v>
      </c>
      <c r="C11" s="20"/>
      <c r="I11" s="14"/>
      <c r="K11" s="14"/>
      <c r="L11" s="14"/>
    </row>
    <row r="12" spans="1:12" x14ac:dyDescent="0.15">
      <c r="I12" s="14"/>
      <c r="K12" s="14"/>
      <c r="L12" s="14"/>
    </row>
    <row r="13" spans="1:12" x14ac:dyDescent="0.15">
      <c r="I13" s="14"/>
      <c r="K13" s="14"/>
      <c r="L13" s="14"/>
    </row>
    <row r="14" spans="1:12" x14ac:dyDescent="0.15">
      <c r="I14" s="14"/>
      <c r="K14" s="14"/>
      <c r="L14" s="14"/>
    </row>
    <row r="15" spans="1:12" x14ac:dyDescent="0.15">
      <c r="I15" s="14"/>
      <c r="K15" s="14"/>
      <c r="L15" s="14"/>
    </row>
    <row r="16" spans="1:12" x14ac:dyDescent="0.15">
      <c r="I16" s="14"/>
      <c r="K16" s="14"/>
      <c r="L16" s="14"/>
    </row>
    <row r="17" spans="9:12" x14ac:dyDescent="0.15">
      <c r="I17" s="14"/>
      <c r="K17" s="14"/>
      <c r="L17" s="14"/>
    </row>
    <row r="18" spans="9:12" x14ac:dyDescent="0.15">
      <c r="I18" s="14"/>
      <c r="K18" s="14"/>
      <c r="L18" s="14"/>
    </row>
    <row r="19" spans="9:12" x14ac:dyDescent="0.15">
      <c r="I19" s="14"/>
      <c r="K19" s="14"/>
      <c r="L19" s="14"/>
    </row>
    <row r="20" spans="9:12" x14ac:dyDescent="0.15">
      <c r="I20" s="14"/>
      <c r="K20" s="14"/>
      <c r="L20" s="14"/>
    </row>
    <row r="21" spans="9:12" x14ac:dyDescent="0.15">
      <c r="I21" s="14"/>
      <c r="K21" s="14"/>
      <c r="L21" s="14"/>
    </row>
  </sheetData>
  <sheetProtection algorithmName="SHA-512" hashValue="w4H1IXE9GNKMbDfxh2f4tEE1fdKTea9oFha9YIDidZmpmyMcKG4dN1kuaITXGWfXOVP0y0hGdl1ezGSY8W5niw==" saltValue="/0+A/u1D84NfMhqotefS1w==" spinCount="100000" sheet="1" objects="1" scenarios="1"/>
  <mergeCells count="1">
    <mergeCell ref="A1:I1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Waarden gunningcriteria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</dc:creator>
  <cp:keywords/>
  <dc:description>Copyright BiC!</dc:description>
  <cp:lastModifiedBy>Saskia Roos</cp:lastModifiedBy>
  <dcterms:created xsi:type="dcterms:W3CDTF">2020-03-23T12:24:07Z</dcterms:created>
  <dcterms:modified xsi:type="dcterms:W3CDTF">2023-07-18T08:58:02Z</dcterms:modified>
  <cp:category/>
</cp:coreProperties>
</file>