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8"/>
  <workbookPr defaultThemeVersion="124226"/>
  <mc:AlternateContent xmlns:mc="http://schemas.openxmlformats.org/markup-compatibility/2006">
    <mc:Choice Requires="x15">
      <x15ac:absPath xmlns:x15ac="http://schemas.microsoft.com/office/spreadsheetml/2010/11/ac" url="H:\MIZ\DBV\HC\I\Aanbestedingen\2024\(EU) - MIZ Bedrijfsverzekering  (EMa)\4 Offerteaanvraag\Documenten\"/>
    </mc:Choice>
  </mc:AlternateContent>
  <xr:revisionPtr revIDLastSave="0" documentId="13_ncr:1_{42138FFD-E4AC-4F77-8AFF-4374AB4516E9}" xr6:coauthVersionLast="36" xr6:coauthVersionMax="36" xr10:uidLastSave="{00000000-0000-0000-0000-000000000000}"/>
  <bookViews>
    <workbookView xWindow="0" yWindow="0" windowWidth="28800" windowHeight="11625" xr2:uid="{00000000-000D-0000-FFFF-FFFF00000000}"/>
  </bookViews>
  <sheets>
    <sheet name="Prijzen en tarieven" sheetId="2" r:id="rId1"/>
  </sheets>
  <calcPr calcId="191029"/>
</workbook>
</file>

<file path=xl/calcChain.xml><?xml version="1.0" encoding="utf-8"?>
<calcChain xmlns="http://schemas.openxmlformats.org/spreadsheetml/2006/main">
  <c r="S7" i="2" l="1"/>
  <c r="S5" i="2"/>
  <c r="Q5" i="2"/>
  <c r="M9" i="2" l="1"/>
  <c r="M8" i="2"/>
  <c r="M6" i="2"/>
  <c r="M5" i="2"/>
  <c r="J9" i="2"/>
  <c r="J8" i="2"/>
  <c r="J6" i="2"/>
  <c r="J5" i="2"/>
  <c r="G9" i="2"/>
  <c r="G8" i="2"/>
  <c r="G6" i="2"/>
  <c r="G5" i="2"/>
  <c r="D9" i="2"/>
  <c r="D8" i="2"/>
  <c r="S8" i="2" s="1"/>
  <c r="D6" i="2"/>
  <c r="S6" i="2" s="1"/>
  <c r="D5" i="2"/>
  <c r="S9" i="2" l="1"/>
  <c r="Q9" i="2"/>
  <c r="B13" i="2" l="1"/>
  <c r="Q6" i="2"/>
</calcChain>
</file>

<file path=xl/sharedStrings.xml><?xml version="1.0" encoding="utf-8"?>
<sst xmlns="http://schemas.openxmlformats.org/spreadsheetml/2006/main" count="42" uniqueCount="34">
  <si>
    <t>-</t>
  </si>
  <si>
    <t>* U kunt geen rechten ontlenen aan deze aantallen.</t>
  </si>
  <si>
    <t>Aantal zaken per jaar*</t>
  </si>
  <si>
    <t>Fictieve totaalprijs</t>
  </si>
  <si>
    <t xml:space="preserve">- U vult alleen de 'blauw' gearceerde velden in. </t>
  </si>
  <si>
    <t>Prijzen en tarieven Meerinzicht</t>
  </si>
  <si>
    <t xml:space="preserve">A. Verzekeringspremie Personen- en zaakschade per inwoner per jaar, gebaseerd op een eigen risico van € 2.500 per aanspraak. </t>
  </si>
  <si>
    <t>Gemeente</t>
  </si>
  <si>
    <t>Aantal inwoners/ fte *</t>
  </si>
  <si>
    <t>Totaal</t>
  </si>
  <si>
    <t xml:space="preserve">B. Verzekeringspremie Vermogensschade per inwoner per jaar, gebaseerd op een eigen risico van € 2.500 per aanspraak. </t>
  </si>
  <si>
    <t>Naam ondertekenaar</t>
  </si>
  <si>
    <t>Datum</t>
  </si>
  <si>
    <t>Handtekening</t>
  </si>
  <si>
    <t xml:space="preserve">C. Kosten servicemodule: als aanvullende optie wordt er een servicemodule uitgevraagd. Dit houdt in dat de gemeente  aansprakelijkheidsclaims onder het eigen risico kan doorsturen aan de verzekeraar. U neemt voor deze module een vaste prijs op per toegestuurde zaak. De gemeente besluit gedurende de looptijd van de gehele contractperiode of zaken onder het eigen risico bij de opdrachtnemer in behandeling worden gegeven. </t>
  </si>
  <si>
    <t>D. Verzekeringspremie goed werkgeverschap /werknemersschade verzekering per fte per jaar</t>
  </si>
  <si>
    <t>Inschrijver</t>
  </si>
  <si>
    <t xml:space="preserve">Eigen risico per aanspraak voor zaakschade goed werkgeverschap c.q.   werknemerschadeverzekering
</t>
  </si>
  <si>
    <t>Eigen risico per aanspraak voor personenschade goed werkgeverschap c.q.  Werknemerschadeverzekering</t>
  </si>
  <si>
    <t>Ermelo jaar premie</t>
  </si>
  <si>
    <t>Ermelo aantal inwoners/FTE</t>
  </si>
  <si>
    <t>Ermelo premie per inwoner/FTE</t>
  </si>
  <si>
    <t>Harderwijk aantal inwoners/FTE</t>
  </si>
  <si>
    <t>Harderwijk premie per inwoner/FTE</t>
  </si>
  <si>
    <t>Harderwijk jaar premie</t>
  </si>
  <si>
    <t>Zeewolde aantal inwoners/FTE</t>
  </si>
  <si>
    <t>Zeewolde premie per inwoner/FTE</t>
  </si>
  <si>
    <t>Zeewolde jaar premie</t>
  </si>
  <si>
    <t>Meerinzicht jaar premie</t>
  </si>
  <si>
    <t>Meerinzicht aantal FTE</t>
  </si>
  <si>
    <t>Meerinzicht premie per FTE</t>
  </si>
  <si>
    <t>Meerinzicht loonsom</t>
  </si>
  <si>
    <t>Loonsom</t>
  </si>
  <si>
    <t>Promillage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</si>
</sst>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 #,##0.00;&quot;€&quot;\ \-#,##0.00"/>
    <numFmt numFmtId="44" formatCode="_ &quot;€&quot;\ * #,##0.00_ ;_ &quot;€&quot;\ * \-#,##0.00_ ;_ &quot;€&quot;\ * &quot;-&quot;??_ ;_ @_ "/>
    <numFmt numFmtId="43" formatCode="_ * #,##0.00_ ;_ * \-#,##0.00_ ;_ * &quot;-&quot;??_ ;_ @_ "/>
    <numFmt numFmtId="164" formatCode="_ * #,##0_ ;_ * \-#,##0_ ;_ * &quot;-&quot;??_ ;_ @_ "/>
    <numFmt numFmtId="171" formatCode="_ * #,##0.0000_ ;_ * \-#,##0.0000_ ;_ * &quot;-&quot;??_ ;_ @_ "/>
    <numFmt numFmtId="174" formatCode="_ [$€-2]\ * #,##0.00_ ;_ [$€-2]\ * \-#,##0.00_ ;_ [$€-2]\ * &quot;-&quot;??_ ;_ @_ "/>
  </numFmts>
  <fonts count="9" x14ac:knownFonts="1">
    <font>
      <sz val="11"/>
      <color theme="1"/>
      <name val="Calibri"/>
      <family val="2"/>
      <scheme val="minor"/>
    </font>
    <font>
      <sz val="11"/>
      <color theme="1"/>
      <name val="Calibri"/>
      <family val="2"/>
      <scheme val="minor"/>
    </font>
    <font>
      <sz val="18"/>
      <color theme="1"/>
      <name val="Univers"/>
      <family val="2"/>
    </font>
    <font>
      <b/>
      <sz val="18"/>
      <color theme="1"/>
      <name val="Calibri"/>
      <family val="2"/>
      <scheme val="minor"/>
    </font>
    <font>
      <i/>
      <sz val="10"/>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sz val="16"/>
      <color theme="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3" tint="0.39994506668294322"/>
        <bgColor indexed="64"/>
      </patternFill>
    </fill>
    <fill>
      <patternFill patternType="solid">
        <fgColor theme="1" tint="4.9989318521683403E-2"/>
        <bgColor indexed="64"/>
      </patternFill>
    </fill>
    <fill>
      <patternFill patternType="solid">
        <fgColor theme="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53">
    <xf numFmtId="0" fontId="0" fillId="0" borderId="0" xfId="0"/>
    <xf numFmtId="0" fontId="2" fillId="0" borderId="0" xfId="0" applyFont="1" applyAlignment="1">
      <alignment vertical="center"/>
    </xf>
    <xf numFmtId="0" fontId="2" fillId="0" borderId="0" xfId="0" applyFont="1" applyAlignment="1">
      <alignment vertical="center" wrapText="1"/>
    </xf>
    <xf numFmtId="0" fontId="4" fillId="0" borderId="0" xfId="0" quotePrefix="1" applyFont="1" applyAlignment="1">
      <alignment vertical="center"/>
    </xf>
    <xf numFmtId="0" fontId="5" fillId="0" borderId="0" xfId="0" applyFont="1" applyAlignment="1">
      <alignment vertical="center"/>
    </xf>
    <xf numFmtId="0" fontId="6" fillId="0" borderId="13" xfId="0" applyFont="1" applyBorder="1" applyAlignment="1">
      <alignment vertical="center"/>
    </xf>
    <xf numFmtId="0" fontId="5" fillId="0" borderId="0" xfId="0" applyFont="1" applyAlignment="1">
      <alignment vertical="center" wrapText="1"/>
    </xf>
    <xf numFmtId="0" fontId="5" fillId="0" borderId="0" xfId="0" applyFont="1"/>
    <xf numFmtId="0" fontId="5" fillId="0" borderId="0" xfId="0" applyFont="1" applyAlignment="1">
      <alignment horizontal="center" vertical="center"/>
    </xf>
    <xf numFmtId="0" fontId="6" fillId="0" borderId="2" xfId="0" applyFont="1" applyBorder="1" applyAlignment="1">
      <alignment vertical="center"/>
    </xf>
    <xf numFmtId="44" fontId="5" fillId="0" borderId="0" xfId="1" applyFont="1" applyAlignment="1">
      <alignment vertical="center"/>
    </xf>
    <xf numFmtId="0" fontId="5" fillId="0" borderId="3" xfId="0" applyFont="1" applyBorder="1" applyAlignment="1">
      <alignment vertical="center" wrapText="1"/>
    </xf>
    <xf numFmtId="0" fontId="5" fillId="0" borderId="12" xfId="0" applyFont="1" applyBorder="1" applyAlignment="1">
      <alignment horizontal="center" vertical="center" wrapText="1"/>
    </xf>
    <xf numFmtId="44" fontId="5" fillId="0" borderId="4" xfId="1" applyFont="1" applyBorder="1" applyAlignment="1">
      <alignment horizontal="center" vertical="center"/>
    </xf>
    <xf numFmtId="0" fontId="5" fillId="0" borderId="5" xfId="0" applyFont="1" applyBorder="1" applyAlignment="1">
      <alignment horizontal="left" vertical="center" wrapText="1"/>
    </xf>
    <xf numFmtId="164" fontId="5" fillId="0" borderId="2" xfId="2" applyNumberFormat="1" applyFont="1" applyBorder="1" applyAlignment="1">
      <alignment vertical="center"/>
    </xf>
    <xf numFmtId="1" fontId="7" fillId="0" borderId="2" xfId="0" applyNumberFormat="1" applyFont="1" applyBorder="1"/>
    <xf numFmtId="0" fontId="5" fillId="0" borderId="2" xfId="0" quotePrefix="1" applyFont="1" applyBorder="1" applyAlignment="1">
      <alignment vertical="center"/>
    </xf>
    <xf numFmtId="164" fontId="5" fillId="0" borderId="2" xfId="2" quotePrefix="1" applyNumberFormat="1" applyFont="1" applyBorder="1" applyAlignment="1">
      <alignment vertical="center"/>
    </xf>
    <xf numFmtId="0" fontId="5" fillId="0" borderId="2" xfId="0" applyFont="1" applyBorder="1" applyAlignment="1">
      <alignment horizontal="center" vertical="center"/>
    </xf>
    <xf numFmtId="0" fontId="5" fillId="0" borderId="8" xfId="0" applyFont="1" applyBorder="1" applyAlignment="1">
      <alignment horizontal="left" vertical="center" wrapText="1"/>
    </xf>
    <xf numFmtId="0" fontId="5" fillId="0" borderId="5" xfId="0" applyFont="1" applyBorder="1" applyAlignment="1">
      <alignment horizontal="left" vertical="top" wrapText="1"/>
    </xf>
    <xf numFmtId="164" fontId="5" fillId="0" borderId="2" xfId="2" quotePrefix="1" applyNumberFormat="1" applyFont="1" applyBorder="1" applyAlignment="1">
      <alignment horizontal="center" vertical="center"/>
    </xf>
    <xf numFmtId="44" fontId="5" fillId="0" borderId="7" xfId="1" quotePrefix="1" applyFont="1" applyBorder="1" applyAlignment="1">
      <alignment vertical="center"/>
    </xf>
    <xf numFmtId="0" fontId="5" fillId="0" borderId="9" xfId="0" applyFont="1" applyBorder="1" applyAlignment="1">
      <alignment horizontal="left" vertical="center" wrapText="1"/>
    </xf>
    <xf numFmtId="0" fontId="5" fillId="0" borderId="11" xfId="0" quotePrefix="1" applyFont="1" applyBorder="1" applyAlignment="1">
      <alignment vertical="center"/>
    </xf>
    <xf numFmtId="44" fontId="5" fillId="0" borderId="10" xfId="1" quotePrefix="1" applyFont="1" applyBorder="1" applyAlignment="1">
      <alignment vertical="center"/>
    </xf>
    <xf numFmtId="0" fontId="5" fillId="0" borderId="0" xfId="0" applyFont="1" applyAlignment="1">
      <alignment horizontal="right" vertical="center" wrapText="1"/>
    </xf>
    <xf numFmtId="0" fontId="5" fillId="0" borderId="0" xfId="0" applyFont="1" applyAlignment="1">
      <alignment horizontal="left" vertical="center" wrapText="1"/>
    </xf>
    <xf numFmtId="44" fontId="0" fillId="2" borderId="6" xfId="1" applyFont="1" applyFill="1" applyBorder="1" applyAlignment="1">
      <alignment horizontal="center" vertical="center"/>
    </xf>
    <xf numFmtId="0" fontId="3" fillId="0" borderId="14" xfId="0" applyFont="1" applyBorder="1"/>
    <xf numFmtId="0" fontId="0" fillId="2" borderId="15" xfId="0" applyFill="1" applyBorder="1"/>
    <xf numFmtId="0" fontId="8" fillId="0" borderId="0" xfId="0" applyFont="1" applyAlignment="1">
      <alignment vertical="center"/>
    </xf>
    <xf numFmtId="0" fontId="6" fillId="0" borderId="2" xfId="0" applyFont="1" applyBorder="1" applyAlignment="1">
      <alignment horizontal="justify" vertical="justify"/>
    </xf>
    <xf numFmtId="7" fontId="5" fillId="0" borderId="2" xfId="2" applyNumberFormat="1" applyFont="1" applyBorder="1" applyAlignment="1">
      <alignment vertical="center"/>
    </xf>
    <xf numFmtId="7" fontId="5" fillId="0" borderId="2" xfId="2" quotePrefix="1" applyNumberFormat="1" applyFont="1" applyBorder="1" applyAlignment="1">
      <alignment horizontal="center" vertical="center"/>
    </xf>
    <xf numFmtId="0" fontId="6" fillId="0" borderId="13" xfId="0" applyFont="1" applyBorder="1" applyAlignment="1">
      <alignment horizontal="center" vertical="center"/>
    </xf>
    <xf numFmtId="0" fontId="0" fillId="2" borderId="0" xfId="0" applyFill="1" applyBorder="1"/>
    <xf numFmtId="7" fontId="5" fillId="0" borderId="7" xfId="1" applyNumberFormat="1" applyFont="1" applyBorder="1" applyAlignment="1">
      <alignment vertical="center"/>
    </xf>
    <xf numFmtId="7" fontId="5" fillId="3" borderId="2" xfId="2" applyNumberFormat="1" applyFont="1" applyFill="1" applyBorder="1" applyAlignment="1">
      <alignment vertical="center"/>
    </xf>
    <xf numFmtId="7" fontId="5" fillId="3" borderId="2" xfId="2" quotePrefix="1" applyNumberFormat="1" applyFont="1" applyFill="1" applyBorder="1" applyAlignment="1">
      <alignment vertical="center"/>
    </xf>
    <xf numFmtId="164" fontId="5" fillId="3" borderId="2" xfId="2" quotePrefix="1" applyNumberFormat="1" applyFont="1" applyFill="1" applyBorder="1" applyAlignment="1">
      <alignment vertical="center"/>
    </xf>
    <xf numFmtId="1" fontId="7" fillId="4" borderId="2" xfId="0" applyNumberFormat="1" applyFont="1" applyFill="1" applyBorder="1"/>
    <xf numFmtId="7" fontId="6" fillId="0" borderId="1" xfId="1" applyNumberFormat="1" applyFont="1" applyBorder="1" applyAlignment="1">
      <alignment vertical="center"/>
    </xf>
    <xf numFmtId="7" fontId="5" fillId="5" borderId="2" xfId="2" applyNumberFormat="1" applyFont="1" applyFill="1" applyBorder="1" applyAlignment="1">
      <alignment vertical="center"/>
    </xf>
    <xf numFmtId="44" fontId="0" fillId="2" borderId="14" xfId="1" applyFont="1" applyFill="1" applyBorder="1" applyAlignment="1">
      <alignment horizontal="center" vertical="center"/>
    </xf>
    <xf numFmtId="44" fontId="0" fillId="2" borderId="6" xfId="1" applyFont="1" applyFill="1" applyBorder="1" applyAlignment="1">
      <alignment horizontal="center" vertical="center"/>
    </xf>
    <xf numFmtId="0" fontId="6" fillId="0" borderId="2" xfId="0" applyFont="1" applyBorder="1" applyAlignment="1">
      <alignment horizontal="center" vertical="center"/>
    </xf>
    <xf numFmtId="0" fontId="5" fillId="0" borderId="14"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171" fontId="5" fillId="3" borderId="2" xfId="2" quotePrefix="1" applyNumberFormat="1" applyFont="1" applyFill="1" applyBorder="1" applyAlignment="1">
      <alignment vertical="center"/>
    </xf>
    <xf numFmtId="174" fontId="6" fillId="0" borderId="13" xfId="2" applyNumberFormat="1" applyFont="1" applyBorder="1" applyAlignment="1">
      <alignment horizontal="center" vertical="center"/>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0"/>
  <sheetViews>
    <sheetView tabSelected="1" workbookViewId="0">
      <selection activeCell="N7" sqref="N7"/>
    </sheetView>
  </sheetViews>
  <sheetFormatPr defaultRowHeight="15" x14ac:dyDescent="0.25"/>
  <cols>
    <col min="1" max="1" width="68.7109375" customWidth="1"/>
    <col min="2" max="2" width="13.140625" customWidth="1"/>
    <col min="3" max="3" width="8.42578125" customWidth="1"/>
    <col min="4" max="4" width="10.28515625" customWidth="1"/>
    <col min="5" max="6" width="7.42578125" customWidth="1"/>
    <col min="7" max="7" width="10" customWidth="1"/>
    <col min="8" max="9" width="9.85546875" customWidth="1"/>
    <col min="10" max="10" width="11.5703125" customWidth="1"/>
    <col min="11" max="13" width="8.85546875" customWidth="1"/>
    <col min="14" max="14" width="15" customWidth="1"/>
    <col min="15" max="15" width="16.28515625" customWidth="1"/>
    <col min="16" max="16" width="13" customWidth="1"/>
    <col min="17" max="17" width="10.42578125" customWidth="1"/>
    <col min="18" max="18" width="8.140625" customWidth="1"/>
    <col min="19" max="19" width="11" customWidth="1"/>
    <col min="20" max="20" width="25.42578125" customWidth="1"/>
  </cols>
  <sheetData>
    <row r="1" spans="1:20" ht="20.25" customHeight="1" x14ac:dyDescent="0.25">
      <c r="A1" s="32" t="s">
        <v>5</v>
      </c>
      <c r="B1" s="1"/>
      <c r="C1" s="1"/>
      <c r="D1" s="1"/>
      <c r="E1" s="1"/>
      <c r="F1" s="1"/>
      <c r="G1" s="1"/>
      <c r="H1" s="1"/>
      <c r="I1" s="1"/>
      <c r="J1" s="1"/>
      <c r="K1" s="1"/>
      <c r="L1" s="1"/>
      <c r="M1" s="1"/>
      <c r="N1" s="1"/>
      <c r="O1" s="1"/>
      <c r="P1" s="1"/>
      <c r="Q1" s="1"/>
      <c r="R1" s="2"/>
      <c r="S1" s="1"/>
    </row>
    <row r="2" spans="1:20" s="7" customFormat="1" ht="12.75" x14ac:dyDescent="0.2">
      <c r="A2" s="3" t="s">
        <v>4</v>
      </c>
      <c r="B2" s="47" t="s">
        <v>7</v>
      </c>
      <c r="C2" s="47"/>
      <c r="D2" s="47"/>
      <c r="E2" s="47"/>
      <c r="F2" s="47"/>
      <c r="G2" s="47"/>
      <c r="H2" s="47"/>
      <c r="I2" s="47"/>
      <c r="J2" s="47"/>
      <c r="K2" s="47"/>
      <c r="L2" s="36"/>
      <c r="M2" s="36"/>
      <c r="O2" s="36"/>
      <c r="P2" s="36"/>
      <c r="Q2" s="5"/>
      <c r="R2" s="6"/>
      <c r="S2" s="4"/>
    </row>
    <row r="3" spans="1:20" s="7" customFormat="1" ht="77.25" thickBot="1" x14ac:dyDescent="0.25">
      <c r="A3" s="6"/>
      <c r="B3" s="33" t="s">
        <v>20</v>
      </c>
      <c r="C3" s="33" t="s">
        <v>21</v>
      </c>
      <c r="D3" s="33" t="s">
        <v>19</v>
      </c>
      <c r="E3" s="33" t="s">
        <v>22</v>
      </c>
      <c r="F3" s="33" t="s">
        <v>23</v>
      </c>
      <c r="G3" s="33" t="s">
        <v>24</v>
      </c>
      <c r="H3" s="33" t="s">
        <v>25</v>
      </c>
      <c r="I3" s="33" t="s">
        <v>26</v>
      </c>
      <c r="J3" s="33" t="s">
        <v>27</v>
      </c>
      <c r="K3" s="33" t="s">
        <v>29</v>
      </c>
      <c r="L3" s="33" t="s">
        <v>30</v>
      </c>
      <c r="M3" s="33" t="s">
        <v>28</v>
      </c>
      <c r="N3" s="33" t="s">
        <v>31</v>
      </c>
      <c r="O3" s="33" t="s">
        <v>33</v>
      </c>
      <c r="P3" s="33"/>
      <c r="Q3" s="9" t="s">
        <v>9</v>
      </c>
      <c r="R3" s="4"/>
      <c r="S3" s="10"/>
    </row>
    <row r="4" spans="1:20" s="7" customFormat="1" ht="38.25" x14ac:dyDescent="0.2">
      <c r="A4" s="11"/>
      <c r="B4" s="48" t="s">
        <v>8</v>
      </c>
      <c r="C4" s="49"/>
      <c r="D4" s="49"/>
      <c r="E4" s="49"/>
      <c r="F4" s="49"/>
      <c r="G4" s="49"/>
      <c r="H4" s="49"/>
      <c r="I4" s="49"/>
      <c r="J4" s="49"/>
      <c r="K4" s="49"/>
      <c r="L4" s="49"/>
      <c r="M4" s="49"/>
      <c r="N4" s="49"/>
      <c r="O4" s="49"/>
      <c r="P4" s="49"/>
      <c r="Q4" s="50"/>
      <c r="R4" s="12" t="s">
        <v>2</v>
      </c>
      <c r="S4" s="13"/>
    </row>
    <row r="5" spans="1:20" s="7" customFormat="1" ht="25.5" x14ac:dyDescent="0.2">
      <c r="A5" s="14" t="s">
        <v>6</v>
      </c>
      <c r="B5" s="15">
        <v>27496</v>
      </c>
      <c r="C5" s="39"/>
      <c r="D5" s="34">
        <f>SUM(B5*C5)</f>
        <v>0</v>
      </c>
      <c r="E5" s="15">
        <v>45468</v>
      </c>
      <c r="F5" s="39"/>
      <c r="G5" s="34">
        <f t="shared" ref="G5:G9" si="0">SUM(E5*F5)</f>
        <v>0</v>
      </c>
      <c r="H5" s="15">
        <v>23692</v>
      </c>
      <c r="I5" s="39"/>
      <c r="J5" s="34">
        <f t="shared" ref="J5:J9" si="1">SUM(H5*I5)</f>
        <v>0</v>
      </c>
      <c r="K5" s="16">
        <v>0</v>
      </c>
      <c r="L5" s="42"/>
      <c r="M5" s="34">
        <f t="shared" ref="M5:M9" si="2">SUM(K5*L5)</f>
        <v>0</v>
      </c>
      <c r="N5" s="44"/>
      <c r="O5" s="44"/>
      <c r="P5" s="44"/>
      <c r="Q5" s="15">
        <f>SUM(B5:K5)</f>
        <v>96656</v>
      </c>
      <c r="R5" s="17" t="s">
        <v>0</v>
      </c>
      <c r="S5" s="38">
        <f>SUM(D5,G5,J5,M5)</f>
        <v>0</v>
      </c>
    </row>
    <row r="6" spans="1:20" s="7" customFormat="1" ht="25.5" x14ac:dyDescent="0.2">
      <c r="A6" s="14" t="s">
        <v>10</v>
      </c>
      <c r="B6" s="15">
        <v>27496</v>
      </c>
      <c r="C6" s="39"/>
      <c r="D6" s="34">
        <f t="shared" ref="D6:D9" si="3">SUM(B6*C6)</f>
        <v>0</v>
      </c>
      <c r="E6" s="15">
        <v>45468</v>
      </c>
      <c r="F6" s="39"/>
      <c r="G6" s="34">
        <f t="shared" si="0"/>
        <v>0</v>
      </c>
      <c r="H6" s="15">
        <v>23692</v>
      </c>
      <c r="I6" s="39"/>
      <c r="J6" s="34">
        <f t="shared" si="1"/>
        <v>0</v>
      </c>
      <c r="K6" s="16">
        <v>0</v>
      </c>
      <c r="L6" s="42"/>
      <c r="M6" s="34">
        <f t="shared" si="2"/>
        <v>0</v>
      </c>
      <c r="N6" s="44"/>
      <c r="O6" s="44"/>
      <c r="P6" s="44"/>
      <c r="Q6" s="15">
        <f>SUM(B6:K6)</f>
        <v>96656</v>
      </c>
      <c r="R6" s="17" t="s">
        <v>0</v>
      </c>
      <c r="S6" s="38">
        <f t="shared" ref="S6:S9" si="4">SUM(D6,G6,J6,M6)</f>
        <v>0</v>
      </c>
    </row>
    <row r="7" spans="1:20" s="7" customFormat="1" ht="12.75" x14ac:dyDescent="0.2">
      <c r="A7" s="14" t="s">
        <v>32</v>
      </c>
      <c r="B7" s="15"/>
      <c r="C7" s="39"/>
      <c r="D7" s="34"/>
      <c r="E7" s="15"/>
      <c r="F7" s="39"/>
      <c r="G7" s="34"/>
      <c r="H7" s="15"/>
      <c r="I7" s="39"/>
      <c r="J7" s="34"/>
      <c r="K7" s="16"/>
      <c r="L7" s="42"/>
      <c r="M7" s="34"/>
      <c r="N7" s="52">
        <v>37000000</v>
      </c>
      <c r="O7" s="51">
        <v>0</v>
      </c>
      <c r="P7" s="34"/>
      <c r="Q7" s="15"/>
      <c r="R7" s="17"/>
      <c r="S7" s="38">
        <f>O7*N7</f>
        <v>0</v>
      </c>
    </row>
    <row r="8" spans="1:20" s="7" customFormat="1" ht="81.75" customHeight="1" x14ac:dyDescent="0.2">
      <c r="A8" s="14" t="s">
        <v>14</v>
      </c>
      <c r="B8" s="18"/>
      <c r="C8" s="40"/>
      <c r="D8" s="34">
        <f t="shared" si="3"/>
        <v>0</v>
      </c>
      <c r="E8" s="18"/>
      <c r="F8" s="40"/>
      <c r="G8" s="34">
        <f t="shared" si="0"/>
        <v>0</v>
      </c>
      <c r="H8" s="18"/>
      <c r="I8" s="40"/>
      <c r="J8" s="34">
        <f t="shared" si="1"/>
        <v>0</v>
      </c>
      <c r="K8" s="18"/>
      <c r="L8" s="41"/>
      <c r="M8" s="34">
        <f t="shared" si="2"/>
        <v>0</v>
      </c>
      <c r="N8" s="44"/>
      <c r="O8" s="44"/>
      <c r="P8" s="44"/>
      <c r="Q8" s="18"/>
      <c r="R8" s="19">
        <v>6</v>
      </c>
      <c r="S8" s="38">
        <f t="shared" si="4"/>
        <v>0</v>
      </c>
    </row>
    <row r="9" spans="1:20" s="7" customFormat="1" ht="25.5" x14ac:dyDescent="0.2">
      <c r="A9" s="20" t="s">
        <v>15</v>
      </c>
      <c r="B9" s="15">
        <v>146</v>
      </c>
      <c r="C9" s="39"/>
      <c r="D9" s="34">
        <f t="shared" si="3"/>
        <v>0</v>
      </c>
      <c r="E9" s="15">
        <v>294</v>
      </c>
      <c r="F9" s="39"/>
      <c r="G9" s="34">
        <f t="shared" si="0"/>
        <v>0</v>
      </c>
      <c r="H9" s="15">
        <v>117</v>
      </c>
      <c r="I9" s="39"/>
      <c r="J9" s="34">
        <f t="shared" si="1"/>
        <v>0</v>
      </c>
      <c r="K9" s="15">
        <v>403</v>
      </c>
      <c r="L9" s="39"/>
      <c r="M9" s="34">
        <f t="shared" si="2"/>
        <v>0</v>
      </c>
      <c r="N9" s="44"/>
      <c r="O9" s="44"/>
      <c r="P9" s="44"/>
      <c r="Q9" s="15">
        <f>SUM(B9:K9)</f>
        <v>960</v>
      </c>
      <c r="R9" s="17" t="s">
        <v>0</v>
      </c>
      <c r="S9" s="38">
        <f t="shared" si="4"/>
        <v>0</v>
      </c>
    </row>
    <row r="10" spans="1:20" s="7" customFormat="1" ht="27" customHeight="1" x14ac:dyDescent="0.2">
      <c r="A10" s="21" t="s">
        <v>17</v>
      </c>
      <c r="B10" s="22" t="s">
        <v>0</v>
      </c>
      <c r="C10" s="35"/>
      <c r="D10" s="34"/>
      <c r="E10" s="22"/>
      <c r="F10" s="22"/>
      <c r="G10" s="34"/>
      <c r="H10" s="22"/>
      <c r="I10" s="22"/>
      <c r="J10" s="34"/>
      <c r="K10" s="22"/>
      <c r="L10" s="22"/>
      <c r="M10" s="34"/>
      <c r="N10" s="34"/>
      <c r="O10" s="34"/>
      <c r="P10" s="34"/>
      <c r="Q10" s="22"/>
      <c r="R10" s="17" t="s">
        <v>0</v>
      </c>
      <c r="S10" s="23" t="s">
        <v>0</v>
      </c>
    </row>
    <row r="11" spans="1:20" s="7" customFormat="1" ht="29.25" customHeight="1" thickBot="1" x14ac:dyDescent="0.25">
      <c r="A11" s="24" t="s">
        <v>18</v>
      </c>
      <c r="B11" s="22" t="s">
        <v>0</v>
      </c>
      <c r="C11" s="35"/>
      <c r="D11" s="34"/>
      <c r="E11" s="22"/>
      <c r="F11" s="22"/>
      <c r="G11" s="34"/>
      <c r="H11" s="22"/>
      <c r="I11" s="22"/>
      <c r="J11" s="34"/>
      <c r="K11" s="22"/>
      <c r="L11" s="22"/>
      <c r="M11" s="34"/>
      <c r="N11" s="34"/>
      <c r="O11" s="34"/>
      <c r="P11" s="34"/>
      <c r="Q11" s="22"/>
      <c r="R11" s="25" t="s">
        <v>0</v>
      </c>
      <c r="S11" s="26" t="s">
        <v>0</v>
      </c>
    </row>
    <row r="12" spans="1:20" s="7" customFormat="1" ht="13.5" thickBot="1" x14ac:dyDescent="0.25">
      <c r="A12" s="6"/>
      <c r="B12" s="8"/>
      <c r="C12" s="4"/>
      <c r="D12" s="4"/>
      <c r="E12" s="4"/>
      <c r="F12" s="4"/>
      <c r="G12" s="4"/>
      <c r="H12" s="4"/>
      <c r="I12" s="4"/>
      <c r="J12" s="4"/>
      <c r="K12" s="4"/>
      <c r="L12" s="4"/>
      <c r="M12" s="4"/>
      <c r="N12" s="4"/>
      <c r="O12" s="4"/>
      <c r="P12" s="4"/>
      <c r="Q12" s="4"/>
      <c r="R12" s="4"/>
      <c r="S12" s="4"/>
      <c r="T12" s="10"/>
    </row>
    <row r="13" spans="1:20" s="7" customFormat="1" ht="13.5" thickBot="1" x14ac:dyDescent="0.25">
      <c r="A13" s="27" t="s">
        <v>3</v>
      </c>
      <c r="B13" s="43">
        <f>SUM(S5:S9)</f>
        <v>0</v>
      </c>
      <c r="C13" s="4"/>
      <c r="D13" s="4"/>
      <c r="E13" s="4"/>
      <c r="F13" s="4"/>
      <c r="G13" s="4"/>
      <c r="H13" s="4"/>
      <c r="I13" s="4"/>
      <c r="J13" s="4"/>
      <c r="K13" s="4"/>
      <c r="L13" s="4"/>
      <c r="M13" s="4"/>
      <c r="N13" s="4"/>
      <c r="O13" s="4"/>
      <c r="P13" s="4"/>
      <c r="Q13" s="4"/>
      <c r="R13" s="4"/>
      <c r="S13" s="4"/>
      <c r="T13" s="4"/>
    </row>
    <row r="14" spans="1:20" s="7" customFormat="1" ht="12.75" x14ac:dyDescent="0.2">
      <c r="A14" s="6"/>
      <c r="B14" s="8"/>
      <c r="C14" s="4"/>
      <c r="D14" s="4"/>
      <c r="E14" s="4"/>
      <c r="F14" s="4"/>
      <c r="G14" s="4"/>
      <c r="H14" s="4"/>
      <c r="I14" s="4"/>
      <c r="J14" s="4"/>
      <c r="K14" s="4"/>
      <c r="L14" s="4"/>
      <c r="M14" s="4"/>
      <c r="N14" s="4"/>
      <c r="O14" s="4"/>
      <c r="P14" s="4"/>
      <c r="Q14" s="4"/>
      <c r="R14" s="4"/>
      <c r="S14" s="4"/>
      <c r="T14" s="10"/>
    </row>
    <row r="15" spans="1:20" s="7" customFormat="1" ht="12.75" x14ac:dyDescent="0.2">
      <c r="A15" s="28" t="s">
        <v>1</v>
      </c>
      <c r="B15" s="8"/>
      <c r="C15" s="4"/>
      <c r="D15" s="4"/>
      <c r="E15" s="4"/>
      <c r="F15" s="4"/>
      <c r="G15" s="4"/>
      <c r="H15" s="4"/>
      <c r="I15" s="4"/>
      <c r="J15" s="4"/>
      <c r="K15" s="4"/>
      <c r="L15" s="4"/>
      <c r="M15" s="4"/>
      <c r="N15" s="4"/>
      <c r="O15" s="4"/>
      <c r="P15" s="4"/>
      <c r="Q15" s="4"/>
      <c r="R15" s="4"/>
      <c r="S15" s="4"/>
      <c r="T15" s="10"/>
    </row>
    <row r="17" spans="1:16" ht="19.5" customHeight="1" x14ac:dyDescent="0.35">
      <c r="A17" s="30" t="s">
        <v>16</v>
      </c>
      <c r="B17" s="45"/>
      <c r="C17" s="46"/>
      <c r="D17" s="46"/>
      <c r="E17" s="46"/>
      <c r="F17" s="46"/>
      <c r="G17" s="46"/>
      <c r="H17" s="46"/>
      <c r="I17" s="29"/>
      <c r="J17" s="29"/>
      <c r="K17" s="31"/>
      <c r="L17" s="37"/>
      <c r="M17" s="37"/>
      <c r="N17" s="37"/>
      <c r="O17" s="37"/>
      <c r="P17" s="37"/>
    </row>
    <row r="18" spans="1:16" ht="19.5" customHeight="1" x14ac:dyDescent="0.35">
      <c r="A18" s="30" t="s">
        <v>11</v>
      </c>
      <c r="B18" s="45"/>
      <c r="C18" s="46"/>
      <c r="D18" s="46"/>
      <c r="E18" s="46"/>
      <c r="F18" s="46"/>
      <c r="G18" s="46"/>
      <c r="H18" s="46"/>
      <c r="I18" s="29"/>
      <c r="J18" s="29"/>
      <c r="K18" s="31"/>
      <c r="L18" s="37"/>
      <c r="M18" s="37"/>
      <c r="N18" s="37"/>
      <c r="O18" s="37"/>
      <c r="P18" s="37"/>
    </row>
    <row r="19" spans="1:16" ht="19.5" customHeight="1" x14ac:dyDescent="0.35">
      <c r="A19" s="30" t="s">
        <v>12</v>
      </c>
      <c r="B19" s="45"/>
      <c r="C19" s="46"/>
      <c r="D19" s="46"/>
      <c r="E19" s="46"/>
      <c r="F19" s="46"/>
      <c r="G19" s="46"/>
      <c r="H19" s="46"/>
      <c r="I19" s="29"/>
      <c r="J19" s="29"/>
      <c r="K19" s="31"/>
      <c r="L19" s="37"/>
      <c r="M19" s="37"/>
      <c r="N19" s="37"/>
      <c r="O19" s="37"/>
      <c r="P19" s="37"/>
    </row>
    <row r="20" spans="1:16" ht="60" customHeight="1" x14ac:dyDescent="0.35">
      <c r="A20" s="30" t="s">
        <v>13</v>
      </c>
      <c r="B20" s="45"/>
      <c r="C20" s="46"/>
      <c r="D20" s="46"/>
      <c r="E20" s="46"/>
      <c r="F20" s="46"/>
      <c r="G20" s="46"/>
      <c r="H20" s="46"/>
      <c r="I20" s="29"/>
      <c r="J20" s="29"/>
      <c r="K20" s="31"/>
      <c r="L20" s="37"/>
      <c r="M20" s="37"/>
      <c r="N20" s="37"/>
      <c r="O20" s="37"/>
      <c r="P20" s="37"/>
    </row>
  </sheetData>
  <mergeCells count="6">
    <mergeCell ref="B20:H20"/>
    <mergeCell ref="B17:H17"/>
    <mergeCell ref="B2:K2"/>
    <mergeCell ref="B4:Q4"/>
    <mergeCell ref="B18:H18"/>
    <mergeCell ref="B19:H19"/>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 en tarieven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looijenga</dc:creator>
  <cp:lastModifiedBy>Veenstra, Agnus</cp:lastModifiedBy>
  <cp:lastPrinted>2024-02-26T14:22:23Z</cp:lastPrinted>
  <dcterms:created xsi:type="dcterms:W3CDTF">2017-09-05T20:33:39Z</dcterms:created>
  <dcterms:modified xsi:type="dcterms:W3CDTF">2024-04-08T08:51:38Z</dcterms:modified>
</cp:coreProperties>
</file>