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M:\FACILITAIR_BEDRIJF\VFIenICT\VFI\Teams\Inkoop\Aanbestedingen en offertes\VFI\Mobiele telefonie\2023\3. Beschrijvend document\"/>
    </mc:Choice>
  </mc:AlternateContent>
  <xr:revisionPtr revIDLastSave="0" documentId="14_{09A61BC8-8EB0-4ADE-9640-F8053E078261}" xr6:coauthVersionLast="47" xr6:coauthVersionMax="47" xr10:uidLastSave="{00000000-0000-0000-0000-000000000000}"/>
  <bookViews>
    <workbookView xWindow="-108" yWindow="-108" windowWidth="41496" windowHeight="16896" xr2:uid="{30EDDBCA-0C2E-47D7-B4E2-B85E282C189B}"/>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0" i="1" l="1"/>
  <c r="E16" i="1"/>
  <c r="F76" i="1" l="1"/>
  <c r="G76" i="1" s="1"/>
  <c r="G78" i="1" s="1"/>
  <c r="G70" i="1"/>
  <c r="G72" i="1" s="1"/>
  <c r="F64" i="1"/>
  <c r="G64" i="1" s="1"/>
  <c r="G66" i="1" s="1"/>
  <c r="F35" i="1"/>
  <c r="G35" i="1" s="1"/>
  <c r="F37" i="1"/>
  <c r="G37" i="1" s="1"/>
  <c r="F38" i="1"/>
  <c r="G38" i="1" s="1"/>
  <c r="F39" i="1"/>
  <c r="G39" i="1" s="1"/>
  <c r="F40" i="1"/>
  <c r="G40" i="1" s="1"/>
  <c r="F44" i="1"/>
  <c r="G44" i="1" s="1"/>
  <c r="F46" i="1"/>
  <c r="G46" i="1" s="1"/>
  <c r="F47" i="1"/>
  <c r="G47" i="1" s="1"/>
  <c r="F48" i="1"/>
  <c r="G48" i="1" s="1"/>
  <c r="F49" i="1"/>
  <c r="G49" i="1" s="1"/>
  <c r="F53" i="1"/>
  <c r="G53" i="1" s="1"/>
  <c r="F55" i="1"/>
  <c r="G55" i="1" s="1"/>
  <c r="F56" i="1"/>
  <c r="G56" i="1" s="1"/>
  <c r="F57" i="1"/>
  <c r="G57" i="1" s="1"/>
  <c r="F58" i="1"/>
  <c r="G58" i="1" s="1"/>
  <c r="E17" i="1"/>
  <c r="F17" i="1" s="1"/>
  <c r="G17" i="1" s="1"/>
  <c r="E18" i="1"/>
  <c r="F18" i="1" s="1"/>
  <c r="G18" i="1" s="1"/>
  <c r="E19" i="1"/>
  <c r="F19" i="1" s="1"/>
  <c r="G19" i="1" s="1"/>
  <c r="F16" i="1"/>
  <c r="G16" i="1" s="1"/>
  <c r="F9" i="1"/>
  <c r="G9" i="1" s="1"/>
  <c r="G12" i="1" s="1"/>
  <c r="F26" i="1"/>
  <c r="G26" i="1" s="1"/>
  <c r="F28" i="1"/>
  <c r="G28" i="1" s="1"/>
  <c r="F29" i="1"/>
  <c r="G29" i="1" s="1"/>
  <c r="F30" i="1"/>
  <c r="G30" i="1" s="1"/>
  <c r="F31" i="1"/>
  <c r="G31" i="1" s="1"/>
  <c r="G21" i="1" l="1"/>
  <c r="G60" i="1"/>
  <c r="G81" i="1" l="1"/>
</calcChain>
</file>

<file path=xl/sharedStrings.xml><?xml version="1.0" encoding="utf-8"?>
<sst xmlns="http://schemas.openxmlformats.org/spreadsheetml/2006/main" count="101" uniqueCount="57">
  <si>
    <t>Bijlage 3 Prijzenblad</t>
  </si>
  <si>
    <t>Invulveld Inschrijver</t>
  </si>
  <si>
    <t>*</t>
  </si>
  <si>
    <t>Aan de genoemde aantallen kunnen geen rechten worden ontleend</t>
  </si>
  <si>
    <t>Inschrijfprijs Hardware</t>
  </si>
  <si>
    <t xml:space="preserve">Omschrijving </t>
  </si>
  <si>
    <t>Inschrijfprijs per stuk exclusief BTW</t>
  </si>
  <si>
    <t>Inschrijver</t>
  </si>
  <si>
    <t>Rechtsgeldig vertegenwoordiger</t>
  </si>
  <si>
    <t>Adres</t>
  </si>
  <si>
    <t>Postcode</t>
  </si>
  <si>
    <t>Plaats</t>
  </si>
  <si>
    <t>Telefoon</t>
  </si>
  <si>
    <t>Rechtsgeldige ondertekening</t>
  </si>
  <si>
    <t>Inschrijfprijs dienstverlening</t>
  </si>
  <si>
    <t>Aantal abonnementen*</t>
  </si>
  <si>
    <t xml:space="preserve">Totale inschrijfprijs Hardware </t>
  </si>
  <si>
    <t>Inschrijfprijs Accessoires</t>
  </si>
  <si>
    <t xml:space="preserve">Screenprotector </t>
  </si>
  <si>
    <t xml:space="preserve">Telefoonhoesje </t>
  </si>
  <si>
    <t>Backcover</t>
  </si>
  <si>
    <t xml:space="preserve">Bookcase </t>
  </si>
  <si>
    <t xml:space="preserve">Flipcase </t>
  </si>
  <si>
    <t>Totale inschrijfprijs Accessoires</t>
  </si>
  <si>
    <t xml:space="preserve">Simkaart </t>
  </si>
  <si>
    <t>Inschrijfprijs Simkaart</t>
  </si>
  <si>
    <t>Totale inschrijfprijs Simkaart</t>
  </si>
  <si>
    <t>Inschrijfprijs MDM</t>
  </si>
  <si>
    <t>MDM beheer</t>
  </si>
  <si>
    <t>Totale inschrijfprijs MDM</t>
  </si>
  <si>
    <t>Kortingspercentage</t>
  </si>
  <si>
    <t>Inschrijfprijs / prijs per abonnement per maand exclusief BTW</t>
  </si>
  <si>
    <t>Mobiel abonnement 5GB per abonnement inclusief onbeperkt bellen en sms</t>
  </si>
  <si>
    <t>Inschrijfprijs exclusief BTW (4 jaar)</t>
  </si>
  <si>
    <t>Inschrijfprijs inclusief BTW (4jaar)</t>
  </si>
  <si>
    <t>Totale inschrijfprijs mobiele abonnementen</t>
  </si>
  <si>
    <t xml:space="preserve">Provider </t>
  </si>
  <si>
    <t>Basisprijs per maand exclusief BTW</t>
  </si>
  <si>
    <t>Aantal o.b.v. 4 jaar*</t>
  </si>
  <si>
    <t>Inkoopprijs per stuk exclusief BTW</t>
  </si>
  <si>
    <t>Telefoon 1 Samsung A54 5G (Enterprice Edition)</t>
  </si>
  <si>
    <t>Telefoon 2 Samsung Galaxy S22 (Enterprice Edition</t>
  </si>
  <si>
    <t>Telefoon 3 Apple Iphone SE. 128 GB</t>
  </si>
  <si>
    <t xml:space="preserve">Telefoon 4 Apple Iphone 13. 128GB </t>
  </si>
  <si>
    <t>Telefoon 4 Apple Iphone 13. 128GB</t>
  </si>
  <si>
    <t>Inschrijfprijs + opslagpercentage in € per stuk exclusief BTW</t>
  </si>
  <si>
    <t>Datakabel + Lader</t>
  </si>
  <si>
    <t>Plafondprijs excl. BTW</t>
  </si>
  <si>
    <t xml:space="preserve">Totale Inschrijfprijs Inclusief BTW </t>
  </si>
  <si>
    <t>Inschrijfprijs Thuiskopieheffing</t>
  </si>
  <si>
    <t xml:space="preserve">Thuiskopieheffing </t>
  </si>
  <si>
    <t>Totale inschrijfprijs Thuiskopieheffing</t>
  </si>
  <si>
    <t>Telefoon 1 Samsung A54 5G (Enterprise Edition)</t>
  </si>
  <si>
    <t>Telefoon 2 Samsung Galaxy S22 (Enterprise Edition</t>
  </si>
  <si>
    <t>Opslagprijs vast in €</t>
  </si>
  <si>
    <t xml:space="preserve">De aangeboden Inschrijfprijs + opslagpercentage in euro per stuk exclusief BTW mag gedurende de uitvoering van de overeenkomst niet hoger zijn dan de goedkoopste officiële merkdealer op prijsvergelijkingssites zoals www.tweakers.net. Daarnaast mag de aanboden prijs niet hoger zijn dan de adviesprijs van de fabrikant. </t>
  </si>
  <si>
    <t>Refnr. Zuyd.2023.08 Mobiele telefonie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</si>
</sst>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b/>
      <sz val="16"/>
      <color theme="1"/>
      <name val="Constantia"/>
      <family val="1"/>
    </font>
    <font>
      <sz val="11"/>
      <color theme="1"/>
      <name val="Constantia"/>
      <family val="1"/>
    </font>
    <font>
      <sz val="12"/>
      <color theme="1"/>
      <name val="Constantia"/>
      <family val="1"/>
    </font>
    <font>
      <b/>
      <sz val="11"/>
      <color theme="1"/>
      <name val="Constantia"/>
      <family val="1"/>
    </font>
    <font>
      <b/>
      <sz val="11"/>
      <color theme="0"/>
      <name val="Constantia"/>
      <family val="1"/>
    </font>
    <font>
      <b/>
      <sz val="22"/>
      <color theme="1"/>
      <name val="Constantia"/>
      <family val="1"/>
    </font>
    <font>
      <sz val="10"/>
      <color theme="1"/>
      <name val="Tahoma"/>
      <family val="2"/>
    </font>
    <font>
      <sz val="8"/>
      <name val="Calibri"/>
      <family val="2"/>
      <scheme val="minor"/>
    </font>
    <font>
      <sz val="9"/>
      <color theme="1"/>
      <name val="Constantia"/>
      <family val="1"/>
    </font>
  </fonts>
  <fills count="8">
    <fill>
      <patternFill patternType="none"/>
    </fill>
    <fill>
      <patternFill patternType="gray125"/>
    </fill>
    <fill>
      <patternFill patternType="solid">
        <fgColor theme="9"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7"/>
        <bgColor indexed="64"/>
      </patternFill>
    </fill>
    <fill>
      <patternFill patternType="solid">
        <fgColor rgb="FFFFC000"/>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top style="medium">
        <color indexed="64"/>
      </top>
      <bottom style="thin">
        <color auto="1"/>
      </bottom>
      <diagonal/>
    </border>
    <border>
      <left/>
      <right style="medium">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indexed="64"/>
      </top>
      <bottom style="thin">
        <color auto="1"/>
      </bottom>
      <diagonal/>
    </border>
    <border>
      <left/>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auto="1"/>
      </left>
      <right/>
      <top style="thin">
        <color auto="1"/>
      </top>
      <bottom/>
      <diagonal/>
    </border>
    <border>
      <left/>
      <right/>
      <top style="thin">
        <color auto="1"/>
      </top>
      <bottom/>
      <diagonal/>
    </border>
  </borders>
  <cellStyleXfs count="1">
    <xf numFmtId="0" fontId="0" fillId="0" borderId="0"/>
  </cellStyleXfs>
  <cellXfs count="90">
    <xf numFmtId="0" fontId="0" fillId="0" borderId="0" xfId="0"/>
    <xf numFmtId="0" fontId="2" fillId="0" borderId="0" xfId="0" applyFont="1"/>
    <xf numFmtId="0" fontId="3" fillId="0" borderId="0" xfId="0" applyFont="1"/>
    <xf numFmtId="0" fontId="2" fillId="0" borderId="0" xfId="0" applyFont="1" applyAlignment="1">
      <alignment horizontal="left" vertical="top" wrapText="1"/>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4" fillId="4" borderId="1" xfId="0" applyFont="1" applyFill="1" applyBorder="1" applyAlignment="1">
      <alignment horizontal="left" vertical="top"/>
    </xf>
    <xf numFmtId="0" fontId="2" fillId="0" borderId="1" xfId="0" applyFont="1" applyBorder="1"/>
    <xf numFmtId="44" fontId="2" fillId="2" borderId="1" xfId="0" applyNumberFormat="1" applyFont="1" applyFill="1" applyBorder="1" applyProtection="1">
      <protection locked="0"/>
    </xf>
    <xf numFmtId="44" fontId="2" fillId="0" borderId="1" xfId="0" applyNumberFormat="1" applyFont="1" applyBorder="1"/>
    <xf numFmtId="0" fontId="2" fillId="0" borderId="0" xfId="0" applyFont="1" applyAlignment="1">
      <alignment wrapText="1"/>
    </xf>
    <xf numFmtId="44" fontId="2" fillId="0" borderId="0" xfId="0" applyNumberFormat="1" applyFont="1"/>
    <xf numFmtId="0" fontId="4" fillId="0" borderId="0" xfId="0" applyFont="1" applyAlignment="1">
      <alignment horizontal="right"/>
    </xf>
    <xf numFmtId="0" fontId="2" fillId="5" borderId="1" xfId="0" applyFont="1" applyFill="1" applyBorder="1"/>
    <xf numFmtId="0" fontId="4" fillId="0" borderId="5" xfId="0" applyFont="1" applyBorder="1" applyAlignment="1">
      <alignment horizontal="left" vertical="center"/>
    </xf>
    <xf numFmtId="0" fontId="4" fillId="0" borderId="8" xfId="0" applyFont="1" applyBorder="1" applyAlignment="1">
      <alignment horizontal="left" vertical="center" wrapText="1"/>
    </xf>
    <xf numFmtId="0" fontId="4" fillId="0" borderId="8" xfId="0" applyFont="1" applyBorder="1" applyAlignment="1">
      <alignment horizontal="left" vertical="center"/>
    </xf>
    <xf numFmtId="0" fontId="4" fillId="0" borderId="10" xfId="0" applyFont="1" applyBorder="1" applyAlignment="1">
      <alignment vertical="top" wrapText="1"/>
    </xf>
    <xf numFmtId="0" fontId="2" fillId="0" borderId="0" xfId="0" applyFont="1" applyBorder="1"/>
    <xf numFmtId="44" fontId="2" fillId="0" borderId="0" xfId="0" applyNumberFormat="1" applyFont="1" applyBorder="1"/>
    <xf numFmtId="0" fontId="7" fillId="0" borderId="0" xfId="0" applyFont="1" applyAlignment="1">
      <alignment horizontal="left" vertical="center"/>
    </xf>
    <xf numFmtId="44" fontId="4" fillId="0" borderId="0" xfId="0" applyNumberFormat="1" applyFont="1" applyBorder="1"/>
    <xf numFmtId="0" fontId="2" fillId="5" borderId="1" xfId="0" applyFont="1" applyFill="1" applyBorder="1" applyAlignment="1">
      <alignment horizontal="left" indent="1"/>
    </xf>
    <xf numFmtId="0" fontId="2" fillId="5" borderId="1" xfId="0" applyFont="1" applyFill="1" applyBorder="1" applyAlignment="1">
      <alignment horizontal="left" indent="2"/>
    </xf>
    <xf numFmtId="44" fontId="2" fillId="0" borderId="1" xfId="0" applyNumberFormat="1" applyFont="1" applyFill="1" applyBorder="1" applyProtection="1">
      <protection locked="0"/>
    </xf>
    <xf numFmtId="0" fontId="4" fillId="5" borderId="1" xfId="0" applyFont="1" applyFill="1" applyBorder="1"/>
    <xf numFmtId="0" fontId="2" fillId="5" borderId="1" xfId="0" applyFont="1" applyFill="1" applyBorder="1" applyAlignment="1">
      <alignment horizontal="left" indent="4"/>
    </xf>
    <xf numFmtId="44" fontId="4" fillId="0" borderId="3" xfId="0" applyNumberFormat="1" applyFont="1" applyBorder="1"/>
    <xf numFmtId="0" fontId="2" fillId="0" borderId="0" xfId="0" applyFont="1" applyFill="1" applyBorder="1"/>
    <xf numFmtId="44" fontId="2" fillId="0" borderId="0" xfId="0" applyNumberFormat="1" applyFont="1" applyFill="1" applyBorder="1" applyProtection="1">
      <protection locked="0"/>
    </xf>
    <xf numFmtId="44" fontId="2" fillId="0" borderId="0" xfId="0" applyNumberFormat="1" applyFont="1" applyFill="1" applyBorder="1"/>
    <xf numFmtId="0" fontId="4" fillId="4" borderId="8" xfId="0" applyFont="1" applyFill="1" applyBorder="1" applyAlignment="1">
      <alignment horizontal="left" vertical="top"/>
    </xf>
    <xf numFmtId="0" fontId="4" fillId="4" borderId="9" xfId="0" applyFont="1" applyFill="1" applyBorder="1" applyAlignment="1">
      <alignment horizontal="left" vertical="top"/>
    </xf>
    <xf numFmtId="0" fontId="4" fillId="6" borderId="17" xfId="0" applyFont="1" applyFill="1" applyBorder="1" applyAlignment="1">
      <alignment horizontal="right"/>
    </xf>
    <xf numFmtId="44" fontId="4" fillId="6" borderId="18" xfId="0" applyNumberFormat="1" applyFont="1" applyFill="1" applyBorder="1"/>
    <xf numFmtId="0" fontId="1" fillId="0" borderId="0" xfId="0" applyFont="1" applyAlignment="1">
      <alignment horizontal="left" vertical="top"/>
    </xf>
    <xf numFmtId="0" fontId="4" fillId="0" borderId="0" xfId="0" applyFont="1" applyAlignment="1">
      <alignment horizontal="left" vertical="top"/>
    </xf>
    <xf numFmtId="0" fontId="1" fillId="0" borderId="0" xfId="0" applyFont="1" applyAlignment="1">
      <alignment horizontal="left" vertical="top"/>
    </xf>
    <xf numFmtId="0" fontId="4" fillId="0" borderId="0" xfId="0" applyFont="1" applyAlignment="1">
      <alignment horizontal="left" vertical="top"/>
    </xf>
    <xf numFmtId="0" fontId="2" fillId="0" borderId="15" xfId="0" applyFont="1" applyBorder="1" applyAlignment="1">
      <alignment horizontal="center" vertical="center"/>
    </xf>
    <xf numFmtId="44" fontId="2" fillId="2" borderId="15" xfId="0" applyNumberFormat="1" applyFont="1" applyFill="1" applyBorder="1" applyAlignment="1" applyProtection="1">
      <alignment horizontal="center" vertical="center"/>
      <protection locked="0"/>
    </xf>
    <xf numFmtId="44" fontId="2" fillId="0" borderId="15" xfId="0" applyNumberFormat="1" applyFont="1" applyBorder="1" applyAlignment="1">
      <alignment horizontal="center" vertical="center"/>
    </xf>
    <xf numFmtId="44" fontId="2" fillId="5" borderId="16" xfId="0" applyNumberFormat="1" applyFont="1" applyFill="1" applyBorder="1" applyAlignment="1">
      <alignment horizontal="center" vertical="center"/>
    </xf>
    <xf numFmtId="9" fontId="2" fillId="2" borderId="15" xfId="0" applyNumberFormat="1" applyFont="1" applyFill="1" applyBorder="1" applyAlignment="1">
      <alignment horizontal="center" vertical="center"/>
    </xf>
    <xf numFmtId="44" fontId="2" fillId="2" borderId="15" xfId="0" applyNumberFormat="1" applyFont="1" applyFill="1" applyBorder="1" applyAlignment="1">
      <alignment horizontal="center" vertical="center"/>
    </xf>
    <xf numFmtId="0" fontId="2" fillId="0" borderId="0" xfId="0" applyFont="1" applyBorder="1" applyAlignment="1">
      <alignment horizontal="center" vertical="center"/>
    </xf>
    <xf numFmtId="44" fontId="2" fillId="0" borderId="0" xfId="0" applyNumberFormat="1" applyFont="1" applyBorder="1" applyAlignment="1">
      <alignment horizontal="center" vertical="center"/>
    </xf>
    <xf numFmtId="44" fontId="2" fillId="5" borderId="0" xfId="0" applyNumberFormat="1" applyFont="1" applyFill="1" applyBorder="1" applyAlignment="1">
      <alignment horizontal="center" vertical="center"/>
    </xf>
    <xf numFmtId="0" fontId="2" fillId="0" borderId="21" xfId="0" applyFont="1" applyBorder="1" applyAlignment="1">
      <alignment wrapText="1"/>
    </xf>
    <xf numFmtId="0" fontId="2" fillId="2" borderId="4" xfId="0" applyFont="1" applyFill="1" applyBorder="1" applyAlignment="1">
      <alignment horizontal="center" vertical="center"/>
    </xf>
    <xf numFmtId="44" fontId="2" fillId="0" borderId="0" xfId="0" applyNumberFormat="1" applyFont="1" applyFill="1" applyBorder="1" applyAlignment="1">
      <alignment horizontal="center" vertical="center"/>
    </xf>
    <xf numFmtId="9" fontId="2" fillId="0" borderId="0" xfId="0" applyNumberFormat="1" applyFont="1" applyFill="1" applyBorder="1" applyAlignment="1">
      <alignment horizontal="center" vertical="center"/>
    </xf>
    <xf numFmtId="44" fontId="2" fillId="0" borderId="0" xfId="0" applyNumberFormat="1" applyFont="1" applyFill="1" applyBorder="1" applyAlignment="1" applyProtection="1">
      <alignment horizontal="center" vertical="center"/>
      <protection locked="0"/>
    </xf>
    <xf numFmtId="0" fontId="2" fillId="0" borderId="4" xfId="0" applyFont="1" applyBorder="1" applyAlignment="1">
      <alignment horizontal="left" vertical="center" wrapText="1"/>
    </xf>
    <xf numFmtId="0" fontId="4" fillId="4" borderId="1" xfId="0" applyFont="1" applyFill="1" applyBorder="1" applyAlignment="1">
      <alignment horizontal="left" vertical="top" wrapText="1"/>
    </xf>
    <xf numFmtId="0" fontId="2" fillId="0" borderId="1" xfId="0" applyFont="1" applyBorder="1" applyAlignment="1">
      <alignment horizontal="center"/>
    </xf>
    <xf numFmtId="0" fontId="2" fillId="0" borderId="1" xfId="0" applyFont="1" applyBorder="1" applyAlignment="1">
      <alignment horizontal="center" vertical="center"/>
    </xf>
    <xf numFmtId="44" fontId="2" fillId="2" borderId="1" xfId="0" applyNumberFormat="1" applyFont="1" applyFill="1" applyBorder="1"/>
    <xf numFmtId="0" fontId="2" fillId="5" borderId="0" xfId="0" applyFont="1" applyFill="1" applyBorder="1" applyAlignment="1">
      <alignment horizontal="left" indent="2"/>
    </xf>
    <xf numFmtId="0" fontId="4" fillId="0" borderId="0" xfId="0" applyFont="1" applyFill="1" applyAlignment="1">
      <alignment horizontal="right"/>
    </xf>
    <xf numFmtId="44" fontId="4" fillId="0" borderId="0" xfId="0" applyNumberFormat="1" applyFont="1" applyFill="1" applyBorder="1"/>
    <xf numFmtId="0" fontId="2" fillId="5" borderId="0" xfId="0" applyFont="1" applyFill="1" applyBorder="1"/>
    <xf numFmtId="0" fontId="2" fillId="0" borderId="0" xfId="0" applyFont="1" applyBorder="1" applyAlignment="1">
      <alignment horizontal="center"/>
    </xf>
    <xf numFmtId="0" fontId="4" fillId="6" borderId="29" xfId="0" applyFont="1" applyFill="1" applyBorder="1" applyAlignment="1">
      <alignment horizontal="right"/>
    </xf>
    <xf numFmtId="0" fontId="1" fillId="0" borderId="0" xfId="0" applyFont="1" applyAlignment="1">
      <alignment horizontal="left" vertical="top"/>
    </xf>
    <xf numFmtId="0" fontId="4" fillId="0" borderId="0" xfId="0" applyFont="1" applyAlignment="1">
      <alignment horizontal="left" vertical="top"/>
    </xf>
    <xf numFmtId="0" fontId="2" fillId="0" borderId="1" xfId="0" applyFont="1" applyBorder="1" applyAlignment="1">
      <alignment horizontal="left" vertical="top" wrapText="1"/>
    </xf>
    <xf numFmtId="44" fontId="2" fillId="2" borderId="1" xfId="0" applyNumberFormat="1" applyFont="1" applyFill="1" applyBorder="1" applyAlignment="1" applyProtection="1">
      <alignment horizontal="left" vertical="center" wrapText="1"/>
      <protection locked="0"/>
    </xf>
    <xf numFmtId="44" fontId="2" fillId="2" borderId="11" xfId="0" applyNumberFormat="1" applyFont="1" applyFill="1" applyBorder="1" applyAlignment="1" applyProtection="1">
      <alignment horizontal="left" vertical="center" wrapText="1"/>
      <protection locked="0"/>
    </xf>
    <xf numFmtId="44" fontId="2" fillId="2" borderId="9" xfId="0" applyNumberFormat="1" applyFont="1" applyFill="1" applyBorder="1" applyAlignment="1" applyProtection="1">
      <alignment horizontal="left" vertical="center" wrapText="1"/>
      <protection locked="0"/>
    </xf>
    <xf numFmtId="0" fontId="5" fillId="3" borderId="5" xfId="0" applyFont="1" applyFill="1" applyBorder="1" applyAlignment="1">
      <alignment horizontal="left" vertical="top" wrapText="1"/>
    </xf>
    <xf numFmtId="0" fontId="5" fillId="3" borderId="6" xfId="0" applyFont="1" applyFill="1" applyBorder="1" applyAlignment="1">
      <alignment horizontal="left" vertical="top" wrapText="1"/>
    </xf>
    <xf numFmtId="0" fontId="5" fillId="3" borderId="7" xfId="0" applyFont="1" applyFill="1" applyBorder="1" applyAlignment="1">
      <alignment horizontal="left" vertical="top" wrapText="1"/>
    </xf>
    <xf numFmtId="44" fontId="2" fillId="2" borderId="13" xfId="0" applyNumberFormat="1" applyFont="1" applyFill="1" applyBorder="1" applyAlignment="1" applyProtection="1">
      <alignment horizontal="left" vertical="center" wrapText="1"/>
      <protection locked="0"/>
    </xf>
    <xf numFmtId="44" fontId="2" fillId="2" borderId="19" xfId="0" applyNumberFormat="1" applyFont="1" applyFill="1" applyBorder="1" applyAlignment="1" applyProtection="1">
      <alignment horizontal="left" vertical="center" wrapText="1"/>
      <protection locked="0"/>
    </xf>
    <xf numFmtId="44" fontId="2" fillId="2" borderId="14" xfId="0" applyNumberFormat="1" applyFont="1" applyFill="1" applyBorder="1" applyAlignment="1" applyProtection="1">
      <alignment horizontal="left" vertical="center" wrapText="1"/>
      <protection locked="0"/>
    </xf>
    <xf numFmtId="44" fontId="2" fillId="2" borderId="20" xfId="0" applyNumberFormat="1" applyFont="1" applyFill="1" applyBorder="1" applyAlignment="1" applyProtection="1">
      <alignment horizontal="left" vertical="center" wrapText="1"/>
      <protection locked="0"/>
    </xf>
    <xf numFmtId="44" fontId="2" fillId="2" borderId="12" xfId="0" applyNumberFormat="1" applyFont="1" applyFill="1" applyBorder="1" applyAlignment="1" applyProtection="1">
      <alignment horizontal="left" vertical="center" wrapText="1"/>
      <protection locked="0"/>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xf numFmtId="44" fontId="2" fillId="2" borderId="22" xfId="0" applyNumberFormat="1" applyFont="1" applyFill="1" applyBorder="1" applyAlignment="1">
      <alignment horizontal="center" vertical="center"/>
    </xf>
    <xf numFmtId="44" fontId="2" fillId="2" borderId="23" xfId="0" applyNumberFormat="1" applyFont="1" applyFill="1" applyBorder="1" applyAlignment="1">
      <alignment horizontal="center" vertical="center"/>
    </xf>
    <xf numFmtId="44" fontId="2" fillId="2" borderId="24" xfId="0" applyNumberFormat="1" applyFont="1" applyFill="1" applyBorder="1" applyAlignment="1">
      <alignment horizontal="center" vertical="center"/>
    </xf>
    <xf numFmtId="0" fontId="6" fillId="0" borderId="0" xfId="0" applyFont="1" applyBorder="1" applyAlignment="1">
      <alignment horizontal="left" vertical="top"/>
    </xf>
    <xf numFmtId="0" fontId="1" fillId="0" borderId="25" xfId="0" applyFont="1" applyBorder="1" applyAlignment="1">
      <alignment horizontal="center" vertical="center"/>
    </xf>
    <xf numFmtId="0" fontId="1" fillId="0" borderId="26" xfId="0" applyFont="1" applyBorder="1" applyAlignment="1">
      <alignment horizontal="center" vertical="center"/>
    </xf>
    <xf numFmtId="44" fontId="1" fillId="7" borderId="27" xfId="0" applyNumberFormat="1" applyFont="1" applyFill="1" applyBorder="1" applyAlignment="1">
      <alignment horizontal="center" vertical="center"/>
    </xf>
    <xf numFmtId="44" fontId="1" fillId="7" borderId="28" xfId="0" applyNumberFormat="1" applyFont="1" applyFill="1" applyBorder="1" applyAlignment="1">
      <alignment horizontal="center" vertical="center"/>
    </xf>
    <xf numFmtId="0" fontId="9" fillId="5" borderId="30" xfId="0" applyFont="1" applyFill="1" applyBorder="1" applyAlignment="1">
      <alignment horizontal="left" vertical="top" wrapText="1"/>
    </xf>
    <xf numFmtId="0" fontId="2" fillId="5" borderId="31"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2404544</xdr:colOff>
      <xdr:row>0</xdr:row>
      <xdr:rowOff>0</xdr:rowOff>
    </xdr:from>
    <xdr:to>
      <xdr:col>8</xdr:col>
      <xdr:colOff>150863</xdr:colOff>
      <xdr:row>6</xdr:row>
      <xdr:rowOff>13677</xdr:rowOff>
    </xdr:to>
    <xdr:pic>
      <xdr:nvPicPr>
        <xdr:cNvPr id="5" name="Afbeelding 4">
          <a:extLst>
            <a:ext uri="{FF2B5EF4-FFF2-40B4-BE49-F238E27FC236}">
              <a16:creationId xmlns:a16="http://schemas.microsoft.com/office/drawing/2014/main" id="{0B28DA19-CDFB-AF4B-CB88-277BDFD62FD6}"/>
            </a:ext>
          </a:extLst>
        </xdr:cNvPr>
        <xdr:cNvPicPr>
          <a:picLocks noChangeAspect="1"/>
        </xdr:cNvPicPr>
      </xdr:nvPicPr>
      <xdr:blipFill>
        <a:blip xmlns:r="http://schemas.openxmlformats.org/officeDocument/2006/relationships" r:embed="rId1"/>
        <a:stretch>
          <a:fillRect/>
        </a:stretch>
      </xdr:blipFill>
      <xdr:spPr>
        <a:xfrm>
          <a:off x="13902063" y="0"/>
          <a:ext cx="990738" cy="120157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061C8-3580-4248-8D61-6EF62ECF771F}">
  <dimension ref="A1:J103"/>
  <sheetViews>
    <sheetView showGridLines="0" tabSelected="1" zoomScale="90" zoomScaleNormal="90" workbookViewId="0">
      <selection activeCell="D12" sqref="D12"/>
    </sheetView>
  </sheetViews>
  <sheetFormatPr defaultColWidth="12.33203125" defaultRowHeight="15.6" x14ac:dyDescent="0.3"/>
  <cols>
    <col min="1" max="1" width="51.33203125" style="2" bestFit="1" customWidth="1"/>
    <col min="2" max="2" width="24" style="2" bestFit="1" customWidth="1"/>
    <col min="3" max="3" width="36" style="2" customWidth="1"/>
    <col min="4" max="4" width="24" style="2" customWidth="1"/>
    <col min="5" max="5" width="63.5546875" style="1" bestFit="1" customWidth="1"/>
    <col min="6" max="6" width="53.44140625" style="1" bestFit="1" customWidth="1"/>
    <col min="7" max="7" width="35.109375" style="2" bestFit="1" customWidth="1"/>
    <col min="8" max="16384" width="12.33203125" style="2"/>
  </cols>
  <sheetData>
    <row r="1" spans="1:7" ht="21" x14ac:dyDescent="0.3">
      <c r="A1" s="64" t="s">
        <v>0</v>
      </c>
      <c r="B1" s="64"/>
      <c r="C1" s="35"/>
      <c r="D1" s="37"/>
    </row>
    <row r="2" spans="1:7" s="1" customFormat="1" ht="14.4" x14ac:dyDescent="0.3">
      <c r="A2" s="65" t="s">
        <v>56</v>
      </c>
      <c r="B2" s="65"/>
      <c r="C2" s="36"/>
      <c r="D2" s="38"/>
    </row>
    <row r="3" spans="1:7" s="1" customFormat="1" ht="14.4" x14ac:dyDescent="0.3">
      <c r="A3" s="3"/>
      <c r="B3" s="3"/>
      <c r="C3" s="3"/>
      <c r="D3" s="3"/>
      <c r="E3" s="3"/>
      <c r="F3" s="3"/>
    </row>
    <row r="4" spans="1:7" s="1" customFormat="1" ht="14.4" x14ac:dyDescent="0.3">
      <c r="A4" s="4"/>
      <c r="B4" s="66" t="s">
        <v>1</v>
      </c>
      <c r="C4" s="66"/>
      <c r="D4" s="66"/>
      <c r="E4" s="66"/>
      <c r="F4" s="3"/>
    </row>
    <row r="5" spans="1:7" s="1" customFormat="1" ht="13.95" customHeight="1" x14ac:dyDescent="0.3">
      <c r="A5" s="5" t="s">
        <v>2</v>
      </c>
      <c r="B5" s="66" t="s">
        <v>3</v>
      </c>
      <c r="C5" s="66"/>
      <c r="D5" s="66"/>
      <c r="E5" s="66"/>
      <c r="F5" s="3"/>
    </row>
    <row r="6" spans="1:7" s="1" customFormat="1" ht="15" thickBot="1" x14ac:dyDescent="0.35">
      <c r="A6" s="3"/>
      <c r="B6" s="3"/>
      <c r="C6" s="3"/>
      <c r="D6" s="3"/>
      <c r="E6" s="3"/>
      <c r="F6" s="3"/>
    </row>
    <row r="7" spans="1:7" s="1" customFormat="1" ht="14.4" x14ac:dyDescent="0.3">
      <c r="A7" s="70" t="s">
        <v>14</v>
      </c>
      <c r="B7" s="71"/>
      <c r="C7" s="71"/>
      <c r="D7" s="71"/>
      <c r="E7" s="71"/>
      <c r="F7" s="71"/>
      <c r="G7" s="72"/>
    </row>
    <row r="8" spans="1:7" s="1" customFormat="1" ht="28.8" x14ac:dyDescent="0.3">
      <c r="A8" s="31" t="s">
        <v>5</v>
      </c>
      <c r="B8" s="6" t="s">
        <v>15</v>
      </c>
      <c r="C8" s="54" t="s">
        <v>37</v>
      </c>
      <c r="D8" s="6" t="s">
        <v>30</v>
      </c>
      <c r="E8" s="6" t="s">
        <v>31</v>
      </c>
      <c r="F8" s="6" t="s">
        <v>33</v>
      </c>
      <c r="G8" s="32" t="s">
        <v>34</v>
      </c>
    </row>
    <row r="9" spans="1:7" s="1" customFormat="1" ht="29.4" thickBot="1" x14ac:dyDescent="0.35">
      <c r="A9" s="48" t="s">
        <v>32</v>
      </c>
      <c r="B9" s="39">
        <v>1100</v>
      </c>
      <c r="C9" s="44">
        <v>0</v>
      </c>
      <c r="D9" s="43"/>
      <c r="E9" s="40">
        <v>0</v>
      </c>
      <c r="F9" s="41">
        <f>(B9*E9)*48</f>
        <v>0</v>
      </c>
      <c r="G9" s="42">
        <f>F9*1.21</f>
        <v>0</v>
      </c>
    </row>
    <row r="10" spans="1:7" s="1" customFormat="1" ht="24.6" customHeight="1" thickBot="1" x14ac:dyDescent="0.35">
      <c r="A10" s="53" t="s">
        <v>36</v>
      </c>
      <c r="B10" s="49"/>
      <c r="C10" s="50"/>
      <c r="D10" s="51"/>
      <c r="E10" s="52"/>
      <c r="F10" s="46"/>
      <c r="G10" s="47"/>
    </row>
    <row r="11" spans="1:7" s="1" customFormat="1" ht="15" thickBot="1" x14ac:dyDescent="0.35">
      <c r="A11" s="10"/>
    </row>
    <row r="12" spans="1:7" s="1" customFormat="1" ht="15" thickBot="1" x14ac:dyDescent="0.35">
      <c r="A12" s="11"/>
      <c r="B12" s="11"/>
      <c r="C12" s="11"/>
      <c r="D12" s="11"/>
      <c r="E12" s="11"/>
      <c r="F12" s="33" t="s">
        <v>35</v>
      </c>
      <c r="G12" s="34">
        <f>G9</f>
        <v>0</v>
      </c>
    </row>
    <row r="13" spans="1:7" s="1" customFormat="1" ht="14.4" x14ac:dyDescent="0.3">
      <c r="A13" s="11"/>
      <c r="B13" s="11"/>
      <c r="C13" s="11"/>
      <c r="D13" s="11"/>
      <c r="E13" s="11"/>
      <c r="F13" s="11"/>
      <c r="G13" s="11"/>
    </row>
    <row r="14" spans="1:7" s="1" customFormat="1" ht="14.4" x14ac:dyDescent="0.3">
      <c r="A14" s="78" t="s">
        <v>4</v>
      </c>
      <c r="B14" s="79"/>
      <c r="C14" s="79"/>
      <c r="D14" s="79"/>
      <c r="E14" s="79"/>
      <c r="F14" s="79"/>
      <c r="G14" s="79"/>
    </row>
    <row r="15" spans="1:7" s="1" customFormat="1" ht="14.4" x14ac:dyDescent="0.3">
      <c r="A15" s="6" t="s">
        <v>5</v>
      </c>
      <c r="B15" s="6" t="s">
        <v>38</v>
      </c>
      <c r="C15" s="6" t="s">
        <v>39</v>
      </c>
      <c r="D15" s="6" t="s">
        <v>54</v>
      </c>
      <c r="E15" s="6" t="s">
        <v>45</v>
      </c>
      <c r="F15" s="6" t="s">
        <v>33</v>
      </c>
      <c r="G15" s="32" t="s">
        <v>34</v>
      </c>
    </row>
    <row r="16" spans="1:7" s="1" customFormat="1" ht="14.4" x14ac:dyDescent="0.3">
      <c r="A16" s="13" t="s">
        <v>40</v>
      </c>
      <c r="B16" s="56">
        <v>150</v>
      </c>
      <c r="C16" s="57">
        <v>0</v>
      </c>
      <c r="D16" s="80">
        <v>0</v>
      </c>
      <c r="E16" s="24">
        <f>C16+D16</f>
        <v>0</v>
      </c>
      <c r="F16" s="9">
        <f>B16*E16</f>
        <v>0</v>
      </c>
      <c r="G16" s="9">
        <f>F16*1.21</f>
        <v>0</v>
      </c>
    </row>
    <row r="17" spans="1:7" s="1" customFormat="1" ht="14.4" x14ac:dyDescent="0.3">
      <c r="A17" s="13" t="s">
        <v>41</v>
      </c>
      <c r="B17" s="56">
        <v>400</v>
      </c>
      <c r="C17" s="57">
        <v>0</v>
      </c>
      <c r="D17" s="81"/>
      <c r="E17" s="24">
        <f t="shared" ref="E17:E19" si="0">C17+D17</f>
        <v>0</v>
      </c>
      <c r="F17" s="9">
        <f t="shared" ref="F17:F19" si="1">B17*E17</f>
        <v>0</v>
      </c>
      <c r="G17" s="9">
        <f t="shared" ref="G17:G19" si="2">F17*1.21</f>
        <v>0</v>
      </c>
    </row>
    <row r="18" spans="1:7" s="1" customFormat="1" ht="14.4" x14ac:dyDescent="0.3">
      <c r="A18" s="13" t="s">
        <v>42</v>
      </c>
      <c r="B18" s="56">
        <v>150</v>
      </c>
      <c r="C18" s="57">
        <v>0</v>
      </c>
      <c r="D18" s="81"/>
      <c r="E18" s="24">
        <f t="shared" si="0"/>
        <v>0</v>
      </c>
      <c r="F18" s="9">
        <f t="shared" si="1"/>
        <v>0</v>
      </c>
      <c r="G18" s="9">
        <f t="shared" si="2"/>
        <v>0</v>
      </c>
    </row>
    <row r="19" spans="1:7" s="1" customFormat="1" ht="14.4" x14ac:dyDescent="0.3">
      <c r="A19" s="13" t="s">
        <v>44</v>
      </c>
      <c r="B19" s="56">
        <v>400</v>
      </c>
      <c r="C19" s="57">
        <v>0</v>
      </c>
      <c r="D19" s="82"/>
      <c r="E19" s="24">
        <f t="shared" si="0"/>
        <v>0</v>
      </c>
      <c r="F19" s="9">
        <f t="shared" si="1"/>
        <v>0</v>
      </c>
      <c r="G19" s="9">
        <f t="shared" si="2"/>
        <v>0</v>
      </c>
    </row>
    <row r="20" spans="1:7" s="1" customFormat="1" ht="40.799999999999997" customHeight="1" thickBot="1" x14ac:dyDescent="0.35">
      <c r="A20" s="88" t="s">
        <v>55</v>
      </c>
      <c r="B20" s="89"/>
      <c r="C20" s="89"/>
      <c r="D20" s="18"/>
      <c r="E20" s="29"/>
      <c r="F20" s="19"/>
      <c r="G20" s="19"/>
    </row>
    <row r="21" spans="1:7" s="1" customFormat="1" ht="15" thickBot="1" x14ac:dyDescent="0.35">
      <c r="F21" s="63" t="s">
        <v>16</v>
      </c>
      <c r="G21" s="34">
        <f>SUM(G16:G19)</f>
        <v>0</v>
      </c>
    </row>
    <row r="22" spans="1:7" s="1" customFormat="1" ht="14.4" x14ac:dyDescent="0.3">
      <c r="F22" s="12"/>
      <c r="G22" s="21"/>
    </row>
    <row r="23" spans="1:7" s="1" customFormat="1" ht="14.4" x14ac:dyDescent="0.3">
      <c r="A23" s="78" t="s">
        <v>17</v>
      </c>
      <c r="B23" s="79"/>
      <c r="C23" s="79"/>
      <c r="D23" s="79"/>
      <c r="E23" s="79"/>
      <c r="F23" s="79"/>
      <c r="G23" s="79"/>
    </row>
    <row r="24" spans="1:7" s="1" customFormat="1" ht="14.4" x14ac:dyDescent="0.3">
      <c r="A24" s="6" t="s">
        <v>5</v>
      </c>
      <c r="B24" s="6" t="s">
        <v>38</v>
      </c>
      <c r="C24" s="6" t="s">
        <v>47</v>
      </c>
      <c r="D24" s="6"/>
      <c r="E24" s="6" t="s">
        <v>6</v>
      </c>
      <c r="F24" s="6" t="s">
        <v>33</v>
      </c>
      <c r="G24" s="32" t="s">
        <v>34</v>
      </c>
    </row>
    <row r="25" spans="1:7" s="1" customFormat="1" ht="14.4" x14ac:dyDescent="0.3">
      <c r="A25" s="25" t="s">
        <v>52</v>
      </c>
      <c r="B25" s="56"/>
      <c r="C25" s="7"/>
      <c r="D25" s="7"/>
      <c r="E25" s="24"/>
      <c r="F25" s="9"/>
      <c r="G25" s="9"/>
    </row>
    <row r="26" spans="1:7" s="1" customFormat="1" ht="14.4" x14ac:dyDescent="0.3">
      <c r="A26" s="23" t="s">
        <v>18</v>
      </c>
      <c r="B26" s="56">
        <v>150</v>
      </c>
      <c r="C26" s="9">
        <v>10</v>
      </c>
      <c r="D26" s="7"/>
      <c r="E26" s="8">
        <v>0</v>
      </c>
      <c r="F26" s="9">
        <f t="shared" ref="F26:F58" si="3">E26*1.21</f>
        <v>0</v>
      </c>
      <c r="G26" s="9">
        <f t="shared" ref="G26:G30" si="4">B26*F26</f>
        <v>0</v>
      </c>
    </row>
    <row r="27" spans="1:7" s="1" customFormat="1" ht="14.4" x14ac:dyDescent="0.3">
      <c r="A27" s="23" t="s">
        <v>19</v>
      </c>
      <c r="B27" s="56"/>
      <c r="C27" s="7"/>
      <c r="D27" s="7"/>
      <c r="E27" s="24"/>
      <c r="F27" s="9"/>
      <c r="G27" s="9"/>
    </row>
    <row r="28" spans="1:7" s="1" customFormat="1" ht="14.4" x14ac:dyDescent="0.3">
      <c r="A28" s="26" t="s">
        <v>20</v>
      </c>
      <c r="B28" s="56">
        <v>70</v>
      </c>
      <c r="C28" s="9">
        <v>10</v>
      </c>
      <c r="D28" s="7"/>
      <c r="E28" s="8">
        <v>0</v>
      </c>
      <c r="F28" s="9">
        <f t="shared" si="3"/>
        <v>0</v>
      </c>
      <c r="G28" s="9">
        <f t="shared" si="4"/>
        <v>0</v>
      </c>
    </row>
    <row r="29" spans="1:7" s="1" customFormat="1" ht="14.4" x14ac:dyDescent="0.3">
      <c r="A29" s="26" t="s">
        <v>21</v>
      </c>
      <c r="B29" s="56">
        <v>40</v>
      </c>
      <c r="C29" s="9">
        <v>10</v>
      </c>
      <c r="D29" s="7"/>
      <c r="E29" s="8">
        <v>0</v>
      </c>
      <c r="F29" s="9">
        <f t="shared" si="3"/>
        <v>0</v>
      </c>
      <c r="G29" s="9">
        <f t="shared" si="4"/>
        <v>0</v>
      </c>
    </row>
    <row r="30" spans="1:7" s="1" customFormat="1" ht="14.4" x14ac:dyDescent="0.3">
      <c r="A30" s="26" t="s">
        <v>22</v>
      </c>
      <c r="B30" s="56">
        <v>40</v>
      </c>
      <c r="C30" s="9">
        <v>10</v>
      </c>
      <c r="D30" s="7"/>
      <c r="E30" s="8">
        <v>0</v>
      </c>
      <c r="F30" s="9">
        <f t="shared" si="3"/>
        <v>0</v>
      </c>
      <c r="G30" s="9">
        <f t="shared" si="4"/>
        <v>0</v>
      </c>
    </row>
    <row r="31" spans="1:7" s="1" customFormat="1" ht="14.4" x14ac:dyDescent="0.3">
      <c r="A31" s="23" t="s">
        <v>46</v>
      </c>
      <c r="B31" s="56">
        <v>150</v>
      </c>
      <c r="C31" s="9">
        <v>12</v>
      </c>
      <c r="D31" s="7"/>
      <c r="E31" s="8">
        <v>0</v>
      </c>
      <c r="F31" s="9">
        <f t="shared" si="3"/>
        <v>0</v>
      </c>
      <c r="G31" s="9">
        <f>B31*F31</f>
        <v>0</v>
      </c>
    </row>
    <row r="32" spans="1:7" s="1" customFormat="1" ht="14.4" x14ac:dyDescent="0.3">
      <c r="A32" s="23"/>
      <c r="B32" s="56"/>
      <c r="C32" s="7"/>
      <c r="D32" s="7"/>
      <c r="E32" s="24"/>
      <c r="F32" s="9"/>
      <c r="G32" s="9"/>
    </row>
    <row r="33" spans="1:7" s="1" customFormat="1" ht="14.4" x14ac:dyDescent="0.3">
      <c r="A33" s="22"/>
      <c r="B33" s="56"/>
      <c r="C33" s="7"/>
      <c r="D33" s="7"/>
      <c r="E33" s="24"/>
      <c r="F33" s="9"/>
      <c r="G33" s="9"/>
    </row>
    <row r="34" spans="1:7" s="1" customFormat="1" ht="14.4" x14ac:dyDescent="0.3">
      <c r="A34" s="25" t="s">
        <v>53</v>
      </c>
      <c r="B34" s="56"/>
      <c r="C34" s="7"/>
      <c r="D34" s="7"/>
      <c r="E34" s="24"/>
      <c r="F34" s="9"/>
      <c r="G34" s="9"/>
    </row>
    <row r="35" spans="1:7" s="1" customFormat="1" ht="14.4" x14ac:dyDescent="0.3">
      <c r="A35" s="23" t="s">
        <v>18</v>
      </c>
      <c r="B35" s="56">
        <v>400</v>
      </c>
      <c r="C35" s="9">
        <v>10</v>
      </c>
      <c r="D35" s="7"/>
      <c r="E35" s="8">
        <v>0</v>
      </c>
      <c r="F35" s="9">
        <f t="shared" si="3"/>
        <v>0</v>
      </c>
      <c r="G35" s="9">
        <f t="shared" ref="G35:G58" si="5">B35*F35</f>
        <v>0</v>
      </c>
    </row>
    <row r="36" spans="1:7" s="1" customFormat="1" ht="14.4" x14ac:dyDescent="0.3">
      <c r="A36" s="23" t="s">
        <v>19</v>
      </c>
      <c r="B36" s="56"/>
      <c r="C36" s="7"/>
      <c r="D36" s="7"/>
      <c r="E36" s="24"/>
      <c r="F36" s="9"/>
      <c r="G36" s="9"/>
    </row>
    <row r="37" spans="1:7" s="1" customFormat="1" ht="14.4" x14ac:dyDescent="0.3">
      <c r="A37" s="26" t="s">
        <v>20</v>
      </c>
      <c r="B37" s="56">
        <v>200</v>
      </c>
      <c r="C37" s="9">
        <v>10</v>
      </c>
      <c r="D37" s="7"/>
      <c r="E37" s="8">
        <v>0</v>
      </c>
      <c r="F37" s="9">
        <f t="shared" si="3"/>
        <v>0</v>
      </c>
      <c r="G37" s="9">
        <f t="shared" si="5"/>
        <v>0</v>
      </c>
    </row>
    <row r="38" spans="1:7" s="1" customFormat="1" ht="14.4" x14ac:dyDescent="0.3">
      <c r="A38" s="26" t="s">
        <v>21</v>
      </c>
      <c r="B38" s="56">
        <v>100</v>
      </c>
      <c r="C38" s="9">
        <v>10</v>
      </c>
      <c r="D38" s="7"/>
      <c r="E38" s="8">
        <v>0</v>
      </c>
      <c r="F38" s="9">
        <f t="shared" si="3"/>
        <v>0</v>
      </c>
      <c r="G38" s="9">
        <f t="shared" si="5"/>
        <v>0</v>
      </c>
    </row>
    <row r="39" spans="1:7" s="1" customFormat="1" ht="14.4" x14ac:dyDescent="0.3">
      <c r="A39" s="26" t="s">
        <v>22</v>
      </c>
      <c r="B39" s="56">
        <v>100</v>
      </c>
      <c r="C39" s="9">
        <v>10</v>
      </c>
      <c r="D39" s="7"/>
      <c r="E39" s="8">
        <v>0</v>
      </c>
      <c r="F39" s="9">
        <f t="shared" si="3"/>
        <v>0</v>
      </c>
      <c r="G39" s="9">
        <f t="shared" si="5"/>
        <v>0</v>
      </c>
    </row>
    <row r="40" spans="1:7" s="1" customFormat="1" ht="14.4" x14ac:dyDescent="0.3">
      <c r="A40" s="23" t="s">
        <v>46</v>
      </c>
      <c r="B40" s="56">
        <v>400</v>
      </c>
      <c r="C40" s="9">
        <v>12</v>
      </c>
      <c r="D40" s="7"/>
      <c r="E40" s="8">
        <v>0</v>
      </c>
      <c r="F40" s="9">
        <f t="shared" si="3"/>
        <v>0</v>
      </c>
      <c r="G40" s="9">
        <f t="shared" si="5"/>
        <v>0</v>
      </c>
    </row>
    <row r="41" spans="1:7" s="1" customFormat="1" ht="14.4" x14ac:dyDescent="0.3">
      <c r="A41" s="23"/>
      <c r="B41" s="56"/>
      <c r="C41" s="7"/>
      <c r="D41" s="7"/>
      <c r="E41" s="24"/>
      <c r="F41" s="9"/>
      <c r="G41" s="9"/>
    </row>
    <row r="42" spans="1:7" s="1" customFormat="1" ht="14.4" x14ac:dyDescent="0.3">
      <c r="A42" s="22"/>
      <c r="B42" s="56"/>
      <c r="C42" s="7"/>
      <c r="D42" s="7"/>
      <c r="E42" s="24"/>
      <c r="F42" s="9"/>
      <c r="G42" s="9"/>
    </row>
    <row r="43" spans="1:7" s="1" customFormat="1" ht="14.4" x14ac:dyDescent="0.3">
      <c r="A43" s="25" t="s">
        <v>42</v>
      </c>
      <c r="B43" s="56"/>
      <c r="C43" s="7"/>
      <c r="D43" s="7"/>
      <c r="E43" s="24"/>
      <c r="F43" s="9"/>
      <c r="G43" s="9"/>
    </row>
    <row r="44" spans="1:7" s="1" customFormat="1" ht="14.4" x14ac:dyDescent="0.3">
      <c r="A44" s="23" t="s">
        <v>18</v>
      </c>
      <c r="B44" s="56">
        <v>150</v>
      </c>
      <c r="C44" s="9">
        <v>10</v>
      </c>
      <c r="D44" s="7"/>
      <c r="E44" s="8">
        <v>0</v>
      </c>
      <c r="F44" s="9">
        <f t="shared" si="3"/>
        <v>0</v>
      </c>
      <c r="G44" s="9">
        <f t="shared" si="5"/>
        <v>0</v>
      </c>
    </row>
    <row r="45" spans="1:7" s="1" customFormat="1" ht="14.4" x14ac:dyDescent="0.3">
      <c r="A45" s="23" t="s">
        <v>19</v>
      </c>
      <c r="B45" s="56"/>
      <c r="C45" s="7"/>
      <c r="D45" s="7"/>
      <c r="E45" s="24"/>
      <c r="F45" s="9"/>
      <c r="G45" s="9"/>
    </row>
    <row r="46" spans="1:7" s="1" customFormat="1" ht="14.4" x14ac:dyDescent="0.3">
      <c r="A46" s="26" t="s">
        <v>20</v>
      </c>
      <c r="B46" s="56">
        <v>70</v>
      </c>
      <c r="C46" s="9">
        <v>10</v>
      </c>
      <c r="D46" s="7"/>
      <c r="E46" s="8">
        <v>0</v>
      </c>
      <c r="F46" s="9">
        <f t="shared" si="3"/>
        <v>0</v>
      </c>
      <c r="G46" s="9">
        <f t="shared" si="5"/>
        <v>0</v>
      </c>
    </row>
    <row r="47" spans="1:7" s="1" customFormat="1" ht="14.4" x14ac:dyDescent="0.3">
      <c r="A47" s="26" t="s">
        <v>21</v>
      </c>
      <c r="B47" s="56">
        <v>40</v>
      </c>
      <c r="C47" s="9">
        <v>10</v>
      </c>
      <c r="D47" s="7"/>
      <c r="E47" s="8">
        <v>0</v>
      </c>
      <c r="F47" s="9">
        <f t="shared" si="3"/>
        <v>0</v>
      </c>
      <c r="G47" s="9">
        <f t="shared" si="5"/>
        <v>0</v>
      </c>
    </row>
    <row r="48" spans="1:7" s="1" customFormat="1" ht="14.4" x14ac:dyDescent="0.3">
      <c r="A48" s="26" t="s">
        <v>22</v>
      </c>
      <c r="B48" s="56">
        <v>40</v>
      </c>
      <c r="C48" s="9">
        <v>10</v>
      </c>
      <c r="D48" s="7"/>
      <c r="E48" s="8">
        <v>0</v>
      </c>
      <c r="F48" s="9">
        <f t="shared" si="3"/>
        <v>0</v>
      </c>
      <c r="G48" s="9">
        <f t="shared" si="5"/>
        <v>0</v>
      </c>
    </row>
    <row r="49" spans="1:7" s="1" customFormat="1" ht="14.4" x14ac:dyDescent="0.3">
      <c r="A49" s="23" t="s">
        <v>46</v>
      </c>
      <c r="B49" s="56">
        <v>150</v>
      </c>
      <c r="C49" s="9">
        <v>12</v>
      </c>
      <c r="D49" s="7"/>
      <c r="E49" s="8">
        <v>0</v>
      </c>
      <c r="F49" s="9">
        <f t="shared" si="3"/>
        <v>0</v>
      </c>
      <c r="G49" s="9">
        <f t="shared" si="5"/>
        <v>0</v>
      </c>
    </row>
    <row r="50" spans="1:7" s="1" customFormat="1" ht="14.4" x14ac:dyDescent="0.3">
      <c r="A50" s="23"/>
      <c r="B50" s="56"/>
      <c r="C50" s="7"/>
      <c r="D50" s="7"/>
      <c r="E50" s="24"/>
      <c r="F50" s="9"/>
      <c r="G50" s="9"/>
    </row>
    <row r="51" spans="1:7" s="1" customFormat="1" ht="14.4" x14ac:dyDescent="0.3">
      <c r="A51" s="22"/>
      <c r="B51" s="56"/>
      <c r="C51" s="7"/>
      <c r="D51" s="7"/>
      <c r="E51" s="24"/>
      <c r="F51" s="9"/>
      <c r="G51" s="9"/>
    </row>
    <row r="52" spans="1:7" s="1" customFormat="1" ht="14.4" x14ac:dyDescent="0.3">
      <c r="A52" s="25" t="s">
        <v>43</v>
      </c>
      <c r="B52" s="56"/>
      <c r="C52" s="7"/>
      <c r="D52" s="7"/>
      <c r="E52" s="24"/>
      <c r="F52" s="9"/>
      <c r="G52" s="9"/>
    </row>
    <row r="53" spans="1:7" s="1" customFormat="1" ht="14.4" x14ac:dyDescent="0.3">
      <c r="A53" s="23" t="s">
        <v>18</v>
      </c>
      <c r="B53" s="56">
        <v>400</v>
      </c>
      <c r="C53" s="9">
        <v>10</v>
      </c>
      <c r="D53" s="7"/>
      <c r="E53" s="8">
        <v>0</v>
      </c>
      <c r="F53" s="9">
        <f t="shared" si="3"/>
        <v>0</v>
      </c>
      <c r="G53" s="9">
        <f t="shared" si="5"/>
        <v>0</v>
      </c>
    </row>
    <row r="54" spans="1:7" s="1" customFormat="1" ht="14.4" x14ac:dyDescent="0.3">
      <c r="A54" s="23" t="s">
        <v>19</v>
      </c>
      <c r="B54" s="56"/>
      <c r="C54" s="7"/>
      <c r="D54" s="7"/>
      <c r="E54" s="24"/>
      <c r="F54" s="9"/>
      <c r="G54" s="9"/>
    </row>
    <row r="55" spans="1:7" s="1" customFormat="1" ht="14.4" x14ac:dyDescent="0.3">
      <c r="A55" s="26" t="s">
        <v>20</v>
      </c>
      <c r="B55" s="56">
        <v>200</v>
      </c>
      <c r="C55" s="9">
        <v>10</v>
      </c>
      <c r="D55" s="7"/>
      <c r="E55" s="8">
        <v>0</v>
      </c>
      <c r="F55" s="9">
        <f t="shared" si="3"/>
        <v>0</v>
      </c>
      <c r="G55" s="9">
        <f t="shared" si="5"/>
        <v>0</v>
      </c>
    </row>
    <row r="56" spans="1:7" s="1" customFormat="1" ht="14.4" x14ac:dyDescent="0.3">
      <c r="A56" s="26" t="s">
        <v>21</v>
      </c>
      <c r="B56" s="56">
        <v>100</v>
      </c>
      <c r="C56" s="9">
        <v>10</v>
      </c>
      <c r="D56" s="7"/>
      <c r="E56" s="8">
        <v>0</v>
      </c>
      <c r="F56" s="9">
        <f t="shared" si="3"/>
        <v>0</v>
      </c>
      <c r="G56" s="9">
        <f t="shared" si="5"/>
        <v>0</v>
      </c>
    </row>
    <row r="57" spans="1:7" s="1" customFormat="1" ht="14.4" x14ac:dyDescent="0.3">
      <c r="A57" s="26" t="s">
        <v>22</v>
      </c>
      <c r="B57" s="56">
        <v>100</v>
      </c>
      <c r="C57" s="9">
        <v>10</v>
      </c>
      <c r="D57" s="7"/>
      <c r="E57" s="8">
        <v>0</v>
      </c>
      <c r="F57" s="9">
        <f t="shared" si="3"/>
        <v>0</v>
      </c>
      <c r="G57" s="9">
        <f t="shared" si="5"/>
        <v>0</v>
      </c>
    </row>
    <row r="58" spans="1:7" s="1" customFormat="1" ht="14.4" x14ac:dyDescent="0.3">
      <c r="A58" s="23" t="s">
        <v>46</v>
      </c>
      <c r="B58" s="56">
        <v>400</v>
      </c>
      <c r="C58" s="9">
        <v>12</v>
      </c>
      <c r="D58" s="7"/>
      <c r="E58" s="8">
        <v>0</v>
      </c>
      <c r="F58" s="9">
        <f t="shared" si="3"/>
        <v>0</v>
      </c>
      <c r="G58" s="9">
        <f t="shared" si="5"/>
        <v>0</v>
      </c>
    </row>
    <row r="59" spans="1:7" s="1" customFormat="1" ht="15" thickBot="1" x14ac:dyDescent="0.35">
      <c r="A59" s="58"/>
      <c r="B59" s="45"/>
      <c r="C59" s="18"/>
      <c r="D59" s="18"/>
      <c r="E59" s="29"/>
      <c r="F59" s="19"/>
      <c r="G59" s="19"/>
    </row>
    <row r="60" spans="1:7" s="1" customFormat="1" ht="15" thickBot="1" x14ac:dyDescent="0.35">
      <c r="F60" s="63" t="s">
        <v>23</v>
      </c>
      <c r="G60" s="34">
        <f>SUM(G25:G58)</f>
        <v>0</v>
      </c>
    </row>
    <row r="61" spans="1:7" s="1" customFormat="1" ht="14.4" x14ac:dyDescent="0.3">
      <c r="F61" s="12"/>
      <c r="G61" s="27"/>
    </row>
    <row r="62" spans="1:7" s="1" customFormat="1" ht="14.4" x14ac:dyDescent="0.3">
      <c r="A62" s="78" t="s">
        <v>25</v>
      </c>
      <c r="B62" s="79"/>
      <c r="C62" s="79"/>
      <c r="D62" s="79"/>
      <c r="E62" s="79"/>
      <c r="F62" s="79"/>
      <c r="G62" s="79"/>
    </row>
    <row r="63" spans="1:7" s="1" customFormat="1" ht="14.4" x14ac:dyDescent="0.3">
      <c r="A63" s="6" t="s">
        <v>5</v>
      </c>
      <c r="B63" s="6" t="s">
        <v>38</v>
      </c>
      <c r="C63" s="6" t="s">
        <v>47</v>
      </c>
      <c r="D63" s="6"/>
      <c r="E63" s="6" t="s">
        <v>6</v>
      </c>
      <c r="F63" s="6" t="s">
        <v>33</v>
      </c>
      <c r="G63" s="32" t="s">
        <v>34</v>
      </c>
    </row>
    <row r="64" spans="1:7" s="1" customFormat="1" ht="14.4" x14ac:dyDescent="0.3">
      <c r="A64" s="13" t="s">
        <v>24</v>
      </c>
      <c r="B64" s="55">
        <v>1100</v>
      </c>
      <c r="C64" s="9">
        <v>8</v>
      </c>
      <c r="D64" s="7"/>
      <c r="E64" s="8">
        <v>0</v>
      </c>
      <c r="F64" s="9">
        <f>B64*E64</f>
        <v>0</v>
      </c>
      <c r="G64" s="9">
        <f>F64*1.21</f>
        <v>0</v>
      </c>
    </row>
    <row r="65" spans="1:7" s="1" customFormat="1" ht="15" thickBot="1" x14ac:dyDescent="0.35">
      <c r="A65" s="61"/>
      <c r="B65" s="62"/>
      <c r="C65" s="19"/>
      <c r="D65" s="18"/>
      <c r="E65" s="29"/>
      <c r="F65" s="19"/>
      <c r="G65" s="19"/>
    </row>
    <row r="66" spans="1:7" s="1" customFormat="1" ht="15" thickBot="1" x14ac:dyDescent="0.35">
      <c r="F66" s="63" t="s">
        <v>26</v>
      </c>
      <c r="G66" s="34">
        <f>G64</f>
        <v>0</v>
      </c>
    </row>
    <row r="67" spans="1:7" s="1" customFormat="1" ht="14.4" x14ac:dyDescent="0.3">
      <c r="F67" s="12"/>
      <c r="G67" s="21"/>
    </row>
    <row r="68" spans="1:7" s="1" customFormat="1" ht="14.4" x14ac:dyDescent="0.3">
      <c r="A68" s="78" t="s">
        <v>27</v>
      </c>
      <c r="B68" s="79"/>
      <c r="C68" s="79"/>
      <c r="D68" s="79"/>
      <c r="E68" s="79"/>
      <c r="F68" s="79"/>
      <c r="G68" s="79"/>
    </row>
    <row r="69" spans="1:7" s="1" customFormat="1" ht="14.4" x14ac:dyDescent="0.3">
      <c r="A69" s="6" t="s">
        <v>5</v>
      </c>
      <c r="B69" s="6" t="s">
        <v>38</v>
      </c>
      <c r="C69" s="6" t="s">
        <v>47</v>
      </c>
      <c r="D69" s="6"/>
      <c r="E69" s="6" t="s">
        <v>6</v>
      </c>
      <c r="F69" s="6" t="s">
        <v>33</v>
      </c>
      <c r="G69" s="32" t="s">
        <v>34</v>
      </c>
    </row>
    <row r="70" spans="1:7" s="1" customFormat="1" ht="14.4" x14ac:dyDescent="0.3">
      <c r="A70" s="13" t="s">
        <v>28</v>
      </c>
      <c r="B70" s="56">
        <v>1100</v>
      </c>
      <c r="C70" s="9">
        <v>5</v>
      </c>
      <c r="D70" s="7"/>
      <c r="E70" s="8">
        <v>0</v>
      </c>
      <c r="F70" s="9">
        <f>B70*E70</f>
        <v>0</v>
      </c>
      <c r="G70" s="9">
        <f>F70*1.21</f>
        <v>0</v>
      </c>
    </row>
    <row r="71" spans="1:7" s="1" customFormat="1" ht="15" thickBot="1" x14ac:dyDescent="0.35">
      <c r="A71" s="28"/>
      <c r="B71" s="28"/>
      <c r="C71" s="28"/>
      <c r="D71" s="28"/>
      <c r="E71" s="29"/>
      <c r="F71" s="30"/>
      <c r="G71" s="30"/>
    </row>
    <row r="72" spans="1:7" s="1" customFormat="1" ht="15" thickBot="1" x14ac:dyDescent="0.35">
      <c r="F72" s="63" t="s">
        <v>29</v>
      </c>
      <c r="G72" s="34">
        <f>G70</f>
        <v>0</v>
      </c>
    </row>
    <row r="73" spans="1:7" s="1" customFormat="1" ht="14.4" x14ac:dyDescent="0.3">
      <c r="F73" s="59"/>
      <c r="G73" s="60"/>
    </row>
    <row r="74" spans="1:7" s="1" customFormat="1" ht="14.4" x14ac:dyDescent="0.3">
      <c r="A74" s="78" t="s">
        <v>49</v>
      </c>
      <c r="B74" s="79"/>
      <c r="C74" s="79"/>
      <c r="D74" s="79"/>
      <c r="E74" s="79"/>
      <c r="F74" s="79"/>
      <c r="G74" s="79"/>
    </row>
    <row r="75" spans="1:7" s="1" customFormat="1" ht="14.4" x14ac:dyDescent="0.3">
      <c r="A75" s="6" t="s">
        <v>5</v>
      </c>
      <c r="B75" s="6" t="s">
        <v>38</v>
      </c>
      <c r="C75" s="6" t="s">
        <v>47</v>
      </c>
      <c r="D75" s="6"/>
      <c r="E75" s="6" t="s">
        <v>6</v>
      </c>
      <c r="F75" s="6" t="s">
        <v>33</v>
      </c>
      <c r="G75" s="32" t="s">
        <v>34</v>
      </c>
    </row>
    <row r="76" spans="1:7" s="1" customFormat="1" ht="14.4" x14ac:dyDescent="0.3">
      <c r="A76" s="13" t="s">
        <v>50</v>
      </c>
      <c r="B76" s="56">
        <v>1100</v>
      </c>
      <c r="C76" s="9">
        <v>5.3</v>
      </c>
      <c r="D76" s="7"/>
      <c r="E76" s="8">
        <v>0</v>
      </c>
      <c r="F76" s="9">
        <f>B76*E76</f>
        <v>0</v>
      </c>
      <c r="G76" s="9">
        <f>F76*1.21</f>
        <v>0</v>
      </c>
    </row>
    <row r="77" spans="1:7" s="1" customFormat="1" ht="15" thickBot="1" x14ac:dyDescent="0.35">
      <c r="A77" s="28"/>
      <c r="B77" s="28"/>
      <c r="C77" s="28"/>
      <c r="D77" s="28"/>
      <c r="E77" s="29"/>
      <c r="F77" s="30"/>
      <c r="G77" s="30"/>
    </row>
    <row r="78" spans="1:7" s="1" customFormat="1" ht="15" thickBot="1" x14ac:dyDescent="0.35">
      <c r="F78" s="63" t="s">
        <v>51</v>
      </c>
      <c r="G78" s="34">
        <f>G76</f>
        <v>0</v>
      </c>
    </row>
    <row r="79" spans="1:7" s="1" customFormat="1" ht="14.4" x14ac:dyDescent="0.3">
      <c r="F79" s="59"/>
      <c r="G79" s="60"/>
    </row>
    <row r="80" spans="1:7" s="1" customFormat="1" ht="15" thickBot="1" x14ac:dyDescent="0.35">
      <c r="F80" s="12"/>
      <c r="G80" s="21"/>
    </row>
    <row r="81" spans="1:10" s="1" customFormat="1" ht="14.4" x14ac:dyDescent="0.3">
      <c r="F81" s="84" t="s">
        <v>48</v>
      </c>
      <c r="G81" s="86">
        <f>G78+G72+G66+G60+G21+G12</f>
        <v>0</v>
      </c>
    </row>
    <row r="82" spans="1:10" s="1" customFormat="1" ht="15" thickBot="1" x14ac:dyDescent="0.35">
      <c r="F82" s="85"/>
      <c r="G82" s="87"/>
    </row>
    <row r="83" spans="1:10" s="1" customFormat="1" ht="29.4" thickBot="1" x14ac:dyDescent="0.35">
      <c r="A83" s="18"/>
      <c r="B83" s="18"/>
      <c r="C83" s="18"/>
      <c r="D83" s="18"/>
      <c r="E83" s="83"/>
      <c r="F83" s="83"/>
      <c r="G83" s="83"/>
      <c r="H83" s="83"/>
      <c r="I83" s="83"/>
      <c r="J83" s="83"/>
    </row>
    <row r="84" spans="1:10" x14ac:dyDescent="0.3">
      <c r="A84" s="14" t="s">
        <v>7</v>
      </c>
      <c r="B84" s="73"/>
      <c r="C84" s="74"/>
      <c r="D84" s="74"/>
      <c r="E84" s="75"/>
      <c r="F84" s="2"/>
    </row>
    <row r="85" spans="1:10" x14ac:dyDescent="0.3">
      <c r="A85" s="15" t="s">
        <v>8</v>
      </c>
      <c r="B85" s="68"/>
      <c r="C85" s="76"/>
      <c r="D85" s="76"/>
      <c r="E85" s="77"/>
      <c r="F85" s="2"/>
    </row>
    <row r="86" spans="1:10" x14ac:dyDescent="0.3">
      <c r="A86" s="16" t="s">
        <v>9</v>
      </c>
      <c r="B86" s="67"/>
      <c r="C86" s="68"/>
      <c r="D86" s="68"/>
      <c r="E86" s="69"/>
      <c r="F86" s="2"/>
    </row>
    <row r="87" spans="1:10" x14ac:dyDescent="0.3">
      <c r="A87" s="16" t="s">
        <v>10</v>
      </c>
      <c r="B87" s="67"/>
      <c r="C87" s="68"/>
      <c r="D87" s="68"/>
      <c r="E87" s="69"/>
      <c r="F87" s="2"/>
    </row>
    <row r="88" spans="1:10" x14ac:dyDescent="0.3">
      <c r="A88" s="16" t="s">
        <v>11</v>
      </c>
      <c r="B88" s="67"/>
      <c r="C88" s="68"/>
      <c r="D88" s="68"/>
      <c r="E88" s="69"/>
      <c r="F88" s="2"/>
    </row>
    <row r="89" spans="1:10" x14ac:dyDescent="0.3">
      <c r="A89" s="16" t="s">
        <v>12</v>
      </c>
      <c r="B89" s="67"/>
      <c r="C89" s="68"/>
      <c r="D89" s="68"/>
      <c r="E89" s="69"/>
      <c r="F89" s="2"/>
    </row>
    <row r="90" spans="1:10" ht="55.95" customHeight="1" thickBot="1" x14ac:dyDescent="0.35">
      <c r="A90" s="17" t="s">
        <v>13</v>
      </c>
      <c r="B90" s="67"/>
      <c r="C90" s="68"/>
      <c r="D90" s="68"/>
      <c r="E90" s="69"/>
      <c r="F90" s="2"/>
    </row>
    <row r="97" spans="1:1" x14ac:dyDescent="0.3">
      <c r="A97" s="20"/>
    </row>
    <row r="98" spans="1:1" x14ac:dyDescent="0.3">
      <c r="A98" s="20"/>
    </row>
    <row r="99" spans="1:1" x14ac:dyDescent="0.3">
      <c r="A99" s="20"/>
    </row>
    <row r="100" spans="1:1" x14ac:dyDescent="0.3">
      <c r="A100" s="20"/>
    </row>
    <row r="101" spans="1:1" x14ac:dyDescent="0.3">
      <c r="A101" s="20"/>
    </row>
    <row r="102" spans="1:1" x14ac:dyDescent="0.3">
      <c r="A102" s="20"/>
    </row>
    <row r="103" spans="1:1" x14ac:dyDescent="0.3">
      <c r="A103" s="20"/>
    </row>
  </sheetData>
  <mergeCells count="22">
    <mergeCell ref="B88:E88"/>
    <mergeCell ref="B89:E89"/>
    <mergeCell ref="F81:F82"/>
    <mergeCell ref="G81:G82"/>
    <mergeCell ref="A20:C20"/>
    <mergeCell ref="B86:E86"/>
    <mergeCell ref="B87:E87"/>
    <mergeCell ref="A1:B1"/>
    <mergeCell ref="A2:B2"/>
    <mergeCell ref="B4:E4"/>
    <mergeCell ref="B5:E5"/>
    <mergeCell ref="B90:E90"/>
    <mergeCell ref="A7:G7"/>
    <mergeCell ref="B84:E84"/>
    <mergeCell ref="B85:E85"/>
    <mergeCell ref="A14:G14"/>
    <mergeCell ref="A23:G23"/>
    <mergeCell ref="A62:G62"/>
    <mergeCell ref="A68:G68"/>
    <mergeCell ref="D16:D19"/>
    <mergeCell ref="A74:G74"/>
    <mergeCell ref="E83:J83"/>
  </mergeCells>
  <phoneticPr fontId="8"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Hoedemakers, T (Tom)</dc:creator>
  <cp:lastModifiedBy>Vanhommerig, DJP (Dion)</cp:lastModifiedBy>
  <cp:lastPrinted>2023-08-07T07:59:35Z</cp:lastPrinted>
  <dcterms:created xsi:type="dcterms:W3CDTF">2023-07-14T08:33:59Z</dcterms:created>
  <dcterms:modified xsi:type="dcterms:W3CDTF">2023-09-29T13:41:09Z</dcterms:modified>
</cp:coreProperties>
</file>