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TeamsFBProjectleiderspool/Gedeelde documenten/5. Sjaak/2. EA Afvalbeheer/7. Nota van inlichtingen/NvI 1/"/>
    </mc:Choice>
  </mc:AlternateContent>
  <xr:revisionPtr revIDLastSave="162" documentId="8_{69A4F57C-A11C-4544-92BB-AD4ECF2F6D1E}" xr6:coauthVersionLast="47" xr6:coauthVersionMax="47" xr10:uidLastSave="{B4812E6B-7228-4584-AA79-DC10F4C2C00B}"/>
  <bookViews>
    <workbookView xWindow="-110" yWindow="-110" windowWidth="19420" windowHeight="10420" xr2:uid="{00000000-000D-0000-FFFF-FFFF00000000}"/>
  </bookViews>
  <sheets>
    <sheet name="spec 202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6" i="1" l="1"/>
  <c r="C78" i="1"/>
  <c r="D78" i="1"/>
</calcChain>
</file>

<file path=xl/sharedStrings.xml><?xml version="1.0" encoding="utf-8"?>
<sst xmlns="http://schemas.openxmlformats.org/spreadsheetml/2006/main" count="374" uniqueCount="155">
  <si>
    <t>Verwerking</t>
  </si>
  <si>
    <t>Transport</t>
  </si>
  <si>
    <t xml:space="preserve">Aantal </t>
  </si>
  <si>
    <t>Inzamelmiddel</t>
  </si>
  <si>
    <t>Transportmiddel</t>
  </si>
  <si>
    <t>Afspraak afvoer</t>
  </si>
  <si>
    <t>Locatie</t>
  </si>
  <si>
    <t>Bijzonderheden</t>
  </si>
  <si>
    <t>Tonnage</t>
  </si>
  <si>
    <t>Ritten</t>
  </si>
  <si>
    <t>Stuks</t>
  </si>
  <si>
    <t>Bedrijfsafval</t>
  </si>
  <si>
    <t>Niet Specifiek Ziekenhuisafval</t>
  </si>
  <si>
    <t>Groene rolcontainers 770 liter</t>
  </si>
  <si>
    <t>25 m3 perscontainer (2x, eigendom LUMC)</t>
  </si>
  <si>
    <t>Op afroep, binnen 1 werkdag</t>
  </si>
  <si>
    <t>Afvalstation</t>
  </si>
  <si>
    <t>Zelfde dag retour, op verzoek schoonmaken, haaksysteem</t>
  </si>
  <si>
    <t>Bedrijfsafval locatie Curium</t>
  </si>
  <si>
    <t>5 stuks verzamel containers 1100l</t>
  </si>
  <si>
    <t>2x per week, vaste dag</t>
  </si>
  <si>
    <t>Curium</t>
  </si>
  <si>
    <t>Swill</t>
  </si>
  <si>
    <t>Op afroep</t>
  </si>
  <si>
    <t>100 ledigingen a 60 kilo</t>
  </si>
  <si>
    <t>om de week, vaste dag</t>
  </si>
  <si>
    <t>Groen / tuinafval</t>
  </si>
  <si>
    <t>8 m3 open container</t>
  </si>
  <si>
    <t>Poortgebouw</t>
  </si>
  <si>
    <t>incidenteel container plaatsen</t>
  </si>
  <si>
    <t>Frituurvet</t>
  </si>
  <si>
    <t>100 liter vaten</t>
  </si>
  <si>
    <t>Bakwagen</t>
  </si>
  <si>
    <t>vol voor leeg wisselen</t>
  </si>
  <si>
    <t>Harde kunststoffen</t>
  </si>
  <si>
    <t>Plastic zakken</t>
  </si>
  <si>
    <t>Kunststof accubakken 600 l</t>
  </si>
  <si>
    <t>PP Non Woven</t>
  </si>
  <si>
    <t>EPS</t>
  </si>
  <si>
    <t>Bouw &amp; sloopafval</t>
  </si>
  <si>
    <t>Transportkarren</t>
  </si>
  <si>
    <t>Bouw &amp; sloopafval locatie Curium</t>
  </si>
  <si>
    <t>Hout B</t>
  </si>
  <si>
    <t>Electronica</t>
  </si>
  <si>
    <t>Flessenglas (bont)</t>
  </si>
  <si>
    <t>Minicontainers 270l (eigendom LUMC)</t>
  </si>
  <si>
    <t>1x per week, vaste dag</t>
  </si>
  <si>
    <t>Flessenglas (bont) locatie Curium</t>
  </si>
  <si>
    <t>Container 1050l</t>
  </si>
  <si>
    <t>Papier en karton</t>
  </si>
  <si>
    <t>Vertrouwelijk papier</t>
  </si>
  <si>
    <t>Papier en Karton</t>
  </si>
  <si>
    <t>Minicontainers (270l), rolcontainers (770l en 1100l)</t>
  </si>
  <si>
    <t>25 m3 perscontainer papier en karton</t>
  </si>
  <si>
    <t>Folies toegevoegd, haaksysteem</t>
  </si>
  <si>
    <t>Papier en Karton locatie Curium</t>
  </si>
  <si>
    <t>Gevaarlijk afval</t>
  </si>
  <si>
    <t>Beddingafval</t>
  </si>
  <si>
    <t>Beddingcontainer 25m3</t>
  </si>
  <si>
    <t>Vaste dagen, vooraf afgesproken</t>
  </si>
  <si>
    <t>Gebouw 2</t>
  </si>
  <si>
    <t>Inzameling Afgewerkte olie, categorie</t>
  </si>
  <si>
    <t>Jerrycan</t>
  </si>
  <si>
    <t>combinatie met leveren emballage</t>
  </si>
  <si>
    <t>Inzameling Ammonia</t>
  </si>
  <si>
    <t>Inzameling Anorganisch zuur, kv per kg</t>
  </si>
  <si>
    <t>Inzameling Anorganische loog, organisch</t>
  </si>
  <si>
    <t>Inzameling Artikelen verontreinigd,</t>
  </si>
  <si>
    <t>Inzameling Batterijen &lt; 3 kg/stuk per kg</t>
  </si>
  <si>
    <t>Vat 22l</t>
  </si>
  <si>
    <t>Pallet</t>
  </si>
  <si>
    <t>Inzameling Chloorbleekloog per kg</t>
  </si>
  <si>
    <t>Inzameling Fixeer, kv per kg</t>
  </si>
  <si>
    <t>Inzameling Halogeenrijke organische</t>
  </si>
  <si>
    <t>Inzameling koel- en vriesapparatuur per</t>
  </si>
  <si>
    <t>Inzameling Kwikhoudende voorwerpen per</t>
  </si>
  <si>
    <t>vat 60l</t>
  </si>
  <si>
    <t>Inzameling Laboratorium chemicalien cat</t>
  </si>
  <si>
    <t>Inzameling Loodschorten</t>
  </si>
  <si>
    <t>Inzameling Lijm/hars/kit vast/past. (kvp)</t>
  </si>
  <si>
    <t>Inzameling Medicijnen en cosmetica per</t>
  </si>
  <si>
    <t>Vat 210l</t>
  </si>
  <si>
    <t>Inzameling Oplosmiddel, kv per kg</t>
  </si>
  <si>
    <t>Inzameling Ontwikkelaar,kv per kg</t>
  </si>
  <si>
    <t>Inzameling TL-buizen per kg</t>
  </si>
  <si>
    <t>TL-bak</t>
  </si>
  <si>
    <t>Inzameling Vervuilde artikelen,</t>
  </si>
  <si>
    <t>Divers</t>
  </si>
  <si>
    <t>Inzameling Vloeistof, laag calorisch,</t>
  </si>
  <si>
    <t>Inzameling Waterstofperoxide + 5% perazijnzuur</t>
  </si>
  <si>
    <t>Transport gevaarlijk afval</t>
  </si>
  <si>
    <t>combinatie met afvoeren gevaarlijk afval</t>
  </si>
  <si>
    <t>Specifiek Ziekenhuisafval</t>
  </si>
  <si>
    <t>Totaal</t>
  </si>
  <si>
    <t>Leveren 30 ltr SZA-vat blauw vlak deksel UN3291</t>
  </si>
  <si>
    <t>Leveren 50 ltr SZA-vat blauw vlak deksel UN3291</t>
  </si>
  <si>
    <t>Leveren dekselvat 200L PL spanring UN (Omverpakking SZA vat)</t>
  </si>
  <si>
    <t>Leveren Autoclaveer deksel</t>
  </si>
  <si>
    <t>Leveren Curtec Dekselvat 6L PL, Xkeur</t>
  </si>
  <si>
    <t>Leveren Can 10L UN</t>
  </si>
  <si>
    <t>Dekselvat 60L PL spanring UN</t>
  </si>
  <si>
    <t>Dekselvat 200L MT UN</t>
  </si>
  <si>
    <t>Stuk</t>
  </si>
  <si>
    <t>Swill locatie Curium</t>
  </si>
  <si>
    <t>Per stuk</t>
  </si>
  <si>
    <t>3x per week</t>
  </si>
  <si>
    <t>PD uit zorginstellingen</t>
  </si>
  <si>
    <t>PD bedrijven locatie Curium</t>
  </si>
  <si>
    <t>1100 lit. rolcontainer</t>
  </si>
  <si>
    <t>Minicontainers (huur)</t>
  </si>
  <si>
    <t>Vuilniswagen</t>
  </si>
  <si>
    <t>afzet container</t>
  </si>
  <si>
    <t>Hefwagen</t>
  </si>
  <si>
    <t>afzetwagen</t>
  </si>
  <si>
    <t>Wekelijks</t>
  </si>
  <si>
    <t>Rolcontainer 1100 lit</t>
  </si>
  <si>
    <t>Kraakperswagen</t>
  </si>
  <si>
    <t>Haaksysteem</t>
  </si>
  <si>
    <t>Beddingcontainer 25m3 (eigendom LUMC)</t>
  </si>
  <si>
    <t>Afzetcontainer (eigendom LUMC)</t>
  </si>
  <si>
    <t>In combinatie met Swill</t>
  </si>
  <si>
    <t>vol voor leeg wisselen. In combinatie met Swill.</t>
  </si>
  <si>
    <t>Zakken</t>
  </si>
  <si>
    <t>wekelijks</t>
  </si>
  <si>
    <t>60 lit vat</t>
  </si>
  <si>
    <t>dekselvat 200 lit</t>
  </si>
  <si>
    <t>Verwerking Dierlijke (bij)producten Cat.1 / SZA</t>
  </si>
  <si>
    <t>Tbv bovenstaande</t>
  </si>
  <si>
    <t>Minicontainers (240)</t>
  </si>
  <si>
    <t>Gesloten routewagen</t>
  </si>
  <si>
    <t>een keer per 4 weken</t>
  </si>
  <si>
    <t>Mirai house</t>
  </si>
  <si>
    <t>SZA vaten</t>
  </si>
  <si>
    <t>Transportkar</t>
  </si>
  <si>
    <t>Sylviusweg 62</t>
  </si>
  <si>
    <t>Minicontainers 270l</t>
  </si>
  <si>
    <t>Afzetcontainer</t>
  </si>
  <si>
    <t>Verwerking SZA NecstGen</t>
  </si>
  <si>
    <t>Mirai house / NecstGen</t>
  </si>
  <si>
    <t>Bulktanks</t>
  </si>
  <si>
    <t>Straat achterzijde</t>
  </si>
  <si>
    <t>Tankwagen met afzuigfunctie</t>
  </si>
  <si>
    <t xml:space="preserve">3x per jaar, op afroep </t>
  </si>
  <si>
    <t>Ladder van Lansink</t>
  </si>
  <si>
    <t>Opbrengsten</t>
  </si>
  <si>
    <t>Nul</t>
  </si>
  <si>
    <t>Nul = geen kosten voor transport en verwerken</t>
  </si>
  <si>
    <t xml:space="preserve">Opbrengsten </t>
  </si>
  <si>
    <t>Energie</t>
  </si>
  <si>
    <t>Recycling</t>
  </si>
  <si>
    <t>Opslag</t>
  </si>
  <si>
    <t>Verbranding</t>
  </si>
  <si>
    <t>SZA container 30 m3</t>
  </si>
  <si>
    <t xml:space="preserve">Plastic zakken </t>
  </si>
  <si>
    <t>Vertrouwelijk papier Curium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</si>
</sst>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3" fontId="2" fillId="0" borderId="6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3" fontId="0" fillId="0" borderId="7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2" fillId="0" borderId="5" xfId="0" applyFont="1" applyBorder="1" applyAlignment="1">
      <alignment wrapText="1"/>
    </xf>
    <xf numFmtId="3" fontId="0" fillId="0" borderId="8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1" xfId="0" applyFont="1" applyBorder="1" applyAlignment="1">
      <alignment wrapText="1"/>
    </xf>
    <xf numFmtId="3" fontId="0" fillId="0" borderId="6" xfId="0" applyNumberFormat="1" applyBorder="1" applyAlignment="1">
      <alignment wrapText="1"/>
    </xf>
    <xf numFmtId="0" fontId="0" fillId="0" borderId="6" xfId="0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5" xfId="0" applyBorder="1" applyAlignment="1">
      <alignment wrapText="1"/>
    </xf>
    <xf numFmtId="3" fontId="0" fillId="0" borderId="0" xfId="0" applyNumberFormat="1" applyAlignment="1">
      <alignment wrapText="1"/>
    </xf>
    <xf numFmtId="3" fontId="2" fillId="0" borderId="6" xfId="0" applyNumberFormat="1" applyFont="1" applyBorder="1" applyAlignment="1">
      <alignment horizontal="center" wrapText="1"/>
    </xf>
    <xf numFmtId="3" fontId="0" fillId="0" borderId="7" xfId="0" applyNumberFormat="1" applyBorder="1" applyAlignment="1">
      <alignment horizontal="center" wrapText="1"/>
    </xf>
    <xf numFmtId="3" fontId="0" fillId="0" borderId="8" xfId="0" applyNumberFormat="1" applyBorder="1" applyAlignment="1">
      <alignment horizontal="center" wrapText="1"/>
    </xf>
    <xf numFmtId="3" fontId="0" fillId="0" borderId="6" xfId="0" applyNumberFormat="1" applyBorder="1" applyAlignment="1">
      <alignment horizontal="center" wrapText="1"/>
    </xf>
    <xf numFmtId="3" fontId="0" fillId="0" borderId="0" xfId="0" applyNumberFormat="1" applyAlignment="1">
      <alignment horizont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1" fillId="0" borderId="0" xfId="0" applyFont="1"/>
    <xf numFmtId="3" fontId="0" fillId="0" borderId="10" xfId="0" applyNumberFormat="1" applyBorder="1" applyAlignment="1">
      <alignment wrapText="1"/>
    </xf>
    <xf numFmtId="3" fontId="0" fillId="0" borderId="9" xfId="0" applyNumberFormat="1" applyBorder="1" applyAlignment="1">
      <alignment wrapText="1"/>
    </xf>
    <xf numFmtId="0" fontId="0" fillId="0" borderId="11" xfId="0" applyBorder="1" applyAlignment="1">
      <alignment wrapText="1"/>
    </xf>
    <xf numFmtId="1" fontId="0" fillId="0" borderId="8" xfId="0" applyNumberForma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 wrapText="1"/>
    </xf>
    <xf numFmtId="3" fontId="4" fillId="0" borderId="8" xfId="0" applyNumberFormat="1" applyFont="1" applyBorder="1" applyAlignment="1">
      <alignment wrapText="1"/>
    </xf>
    <xf numFmtId="3" fontId="0" fillId="0" borderId="8" xfId="0" applyNumberFormat="1" applyFill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1" fillId="0" borderId="14" xfId="0" applyFont="1" applyBorder="1"/>
    <xf numFmtId="2" fontId="0" fillId="0" borderId="12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2" xfId="0" applyNumberFormat="1" applyBorder="1" applyAlignment="1">
      <alignment horizontal="center" wrapText="1"/>
    </xf>
    <xf numFmtId="3" fontId="0" fillId="0" borderId="12" xfId="0" applyNumberFormat="1" applyBorder="1" applyAlignment="1">
      <alignment wrapText="1"/>
    </xf>
    <xf numFmtId="0" fontId="0" fillId="0" borderId="12" xfId="0" applyBorder="1" applyAlignment="1">
      <alignment wrapText="1"/>
    </xf>
    <xf numFmtId="0" fontId="1" fillId="0" borderId="0" xfId="0" applyFont="1" applyBorder="1"/>
    <xf numFmtId="3" fontId="0" fillId="0" borderId="0" xfId="0" applyNumberFormat="1" applyBorder="1" applyAlignment="1">
      <alignment horizontal="center"/>
    </xf>
    <xf numFmtId="3" fontId="6" fillId="0" borderId="8" xfId="0" applyNumberFormat="1" applyFont="1" applyBorder="1" applyAlignment="1">
      <alignment wrapText="1"/>
    </xf>
    <xf numFmtId="0" fontId="6" fillId="0" borderId="8" xfId="0" applyFont="1" applyBorder="1" applyAlignment="1">
      <alignment wrapText="1"/>
    </xf>
    <xf numFmtId="2" fontId="6" fillId="0" borderId="8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7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0" xfId="0" applyFont="1" applyAlignment="1">
      <alignment horizontal="left" indent="1"/>
    </xf>
    <xf numFmtId="0" fontId="6" fillId="0" borderId="6" xfId="0" applyFont="1" applyBorder="1" applyAlignment="1">
      <alignment horizontal="left" inden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" fillId="0" borderId="0" xfId="0" applyFont="1" applyFill="1" applyAlignment="1">
      <alignment wrapText="1"/>
    </xf>
    <xf numFmtId="0" fontId="3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tabSelected="1" zoomScale="96" zoomScaleNormal="96" workbookViewId="0">
      <selection activeCell="C69" sqref="C69"/>
    </sheetView>
  </sheetViews>
  <sheetFormatPr defaultColWidth="9.1796875" defaultRowHeight="14.5" x14ac:dyDescent="0.35"/>
  <cols>
    <col min="1" max="1" width="15.54296875" style="4" customWidth="1"/>
    <col min="2" max="2" width="40.54296875" style="4" bestFit="1" customWidth="1"/>
    <col min="3" max="3" width="14.26953125" style="29" bestFit="1" customWidth="1"/>
    <col min="4" max="4" width="12.54296875" style="29" bestFit="1" customWidth="1"/>
    <col min="5" max="5" width="9.7265625" style="23" bestFit="1" customWidth="1"/>
    <col min="6" max="6" width="34.54296875" style="18" customWidth="1"/>
    <col min="7" max="7" width="36.453125" style="4" customWidth="1"/>
    <col min="8" max="8" width="25.453125" style="4" customWidth="1"/>
    <col min="9" max="9" width="18.1796875" style="4" bestFit="1" customWidth="1"/>
    <col min="10" max="10" width="30.54296875" style="4" customWidth="1"/>
    <col min="11" max="11" width="21.81640625" style="57" customWidth="1"/>
    <col min="12" max="12" width="23.81640625" style="69" customWidth="1"/>
    <col min="13" max="16384" width="9.1796875" style="4"/>
  </cols>
  <sheetData>
    <row r="1" spans="1:12" x14ac:dyDescent="0.35">
      <c r="A1" s="1"/>
      <c r="B1" s="2"/>
      <c r="C1" s="24" t="s">
        <v>0</v>
      </c>
      <c r="D1" s="24" t="s">
        <v>1</v>
      </c>
      <c r="E1" s="19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59" t="s">
        <v>143</v>
      </c>
      <c r="L1" s="63" t="s">
        <v>147</v>
      </c>
    </row>
    <row r="2" spans="1:12" ht="36.65" customHeight="1" thickBot="1" x14ac:dyDescent="0.4">
      <c r="A2" s="5"/>
      <c r="B2" s="6"/>
      <c r="C2" s="25" t="s">
        <v>8</v>
      </c>
      <c r="D2" s="25" t="s">
        <v>9</v>
      </c>
      <c r="E2" s="20" t="s">
        <v>10</v>
      </c>
      <c r="F2" s="7"/>
      <c r="G2" s="8"/>
      <c r="H2" s="8"/>
      <c r="I2" s="8"/>
      <c r="J2" s="8"/>
      <c r="K2" s="58"/>
      <c r="L2" s="64" t="s">
        <v>146</v>
      </c>
    </row>
    <row r="3" spans="1:12" ht="29" x14ac:dyDescent="0.35">
      <c r="A3" s="9" t="s">
        <v>11</v>
      </c>
      <c r="B3" s="4" t="s">
        <v>12</v>
      </c>
      <c r="C3" s="32">
        <v>820.6</v>
      </c>
      <c r="D3" s="28">
        <v>109</v>
      </c>
      <c r="E3" s="21"/>
      <c r="F3" s="10" t="s">
        <v>13</v>
      </c>
      <c r="G3" s="10" t="s">
        <v>14</v>
      </c>
      <c r="H3" s="10" t="s">
        <v>15</v>
      </c>
      <c r="I3" s="10" t="s">
        <v>16</v>
      </c>
      <c r="J3" s="10" t="s">
        <v>17</v>
      </c>
      <c r="K3" s="61" t="s">
        <v>148</v>
      </c>
      <c r="L3" s="65"/>
    </row>
    <row r="4" spans="1:12" x14ac:dyDescent="0.35">
      <c r="A4" s="9"/>
      <c r="B4" s="4" t="s">
        <v>18</v>
      </c>
      <c r="C4" s="27">
        <v>72.86</v>
      </c>
      <c r="D4" s="26">
        <v>524</v>
      </c>
      <c r="E4" s="21"/>
      <c r="F4" s="10" t="s">
        <v>19</v>
      </c>
      <c r="G4" s="10" t="s">
        <v>110</v>
      </c>
      <c r="H4" s="10" t="s">
        <v>20</v>
      </c>
      <c r="I4" s="10" t="s">
        <v>21</v>
      </c>
      <c r="J4" s="10"/>
      <c r="K4" s="61" t="s">
        <v>148</v>
      </c>
      <c r="L4" s="66"/>
    </row>
    <row r="5" spans="1:12" x14ac:dyDescent="0.35">
      <c r="A5" s="9"/>
      <c r="C5" s="26"/>
      <c r="D5" s="26"/>
      <c r="E5" s="21"/>
      <c r="F5" s="10"/>
      <c r="G5" s="11"/>
      <c r="H5" s="11"/>
      <c r="I5" s="11"/>
      <c r="J5" s="11"/>
      <c r="K5" s="55"/>
      <c r="L5" s="66"/>
    </row>
    <row r="6" spans="1:12" x14ac:dyDescent="0.35">
      <c r="A6" s="9"/>
      <c r="B6" s="4" t="s">
        <v>22</v>
      </c>
      <c r="C6" s="31">
        <v>101.25</v>
      </c>
      <c r="D6" s="26">
        <v>2157</v>
      </c>
      <c r="E6" s="21"/>
      <c r="F6" s="10" t="s">
        <v>109</v>
      </c>
      <c r="G6" s="11" t="s">
        <v>32</v>
      </c>
      <c r="H6" s="10" t="s">
        <v>105</v>
      </c>
      <c r="I6" s="10" t="s">
        <v>16</v>
      </c>
      <c r="J6" s="10" t="s">
        <v>24</v>
      </c>
      <c r="K6" s="61" t="s">
        <v>149</v>
      </c>
      <c r="L6" s="66"/>
    </row>
    <row r="7" spans="1:12" x14ac:dyDescent="0.35">
      <c r="A7" s="9"/>
      <c r="B7" s="4" t="s">
        <v>103</v>
      </c>
      <c r="C7" s="31">
        <v>12.91</v>
      </c>
      <c r="D7" s="26">
        <v>234</v>
      </c>
      <c r="E7" s="21"/>
      <c r="F7" s="10" t="s">
        <v>109</v>
      </c>
      <c r="G7" s="11" t="s">
        <v>32</v>
      </c>
      <c r="H7" s="10" t="s">
        <v>25</v>
      </c>
      <c r="I7" s="10" t="s">
        <v>21</v>
      </c>
      <c r="J7" s="10"/>
      <c r="K7" s="61" t="s">
        <v>149</v>
      </c>
      <c r="L7" s="66"/>
    </row>
    <row r="8" spans="1:12" x14ac:dyDescent="0.35">
      <c r="A8" s="9"/>
      <c r="B8" s="4" t="s">
        <v>26</v>
      </c>
      <c r="C8" s="31">
        <v>9.99</v>
      </c>
      <c r="D8" s="26">
        <v>11</v>
      </c>
      <c r="E8" s="21"/>
      <c r="F8" s="10"/>
      <c r="G8" s="11" t="s">
        <v>27</v>
      </c>
      <c r="H8" s="11" t="s">
        <v>23</v>
      </c>
      <c r="I8" s="10" t="s">
        <v>28</v>
      </c>
      <c r="J8" s="10" t="s">
        <v>29</v>
      </c>
      <c r="K8" s="61" t="s">
        <v>149</v>
      </c>
      <c r="L8" s="66"/>
    </row>
    <row r="9" spans="1:12" x14ac:dyDescent="0.35">
      <c r="A9" s="9"/>
      <c r="C9" s="31"/>
      <c r="D9" s="26"/>
      <c r="E9" s="21"/>
      <c r="F9" s="10"/>
      <c r="G9" s="11"/>
      <c r="H9" s="10"/>
      <c r="I9" s="10"/>
      <c r="J9" s="10"/>
      <c r="K9" s="55"/>
      <c r="L9" s="66"/>
    </row>
    <row r="10" spans="1:12" ht="29" x14ac:dyDescent="0.35">
      <c r="A10" s="9"/>
      <c r="B10" s="4" t="s">
        <v>30</v>
      </c>
      <c r="C10" s="31">
        <v>2.0099999999999998</v>
      </c>
      <c r="D10" s="26">
        <v>23</v>
      </c>
      <c r="E10" s="21"/>
      <c r="F10" s="10" t="s">
        <v>31</v>
      </c>
      <c r="G10" s="11" t="s">
        <v>32</v>
      </c>
      <c r="H10" s="10" t="s">
        <v>25</v>
      </c>
      <c r="I10" s="10" t="s">
        <v>16</v>
      </c>
      <c r="J10" s="11" t="s">
        <v>121</v>
      </c>
      <c r="K10" s="61" t="s">
        <v>149</v>
      </c>
      <c r="L10" s="66"/>
    </row>
    <row r="11" spans="1:12" x14ac:dyDescent="0.35">
      <c r="A11" s="9"/>
      <c r="B11"/>
      <c r="C11" s="26"/>
      <c r="D11" s="26"/>
      <c r="E11" s="21"/>
      <c r="F11" s="10"/>
      <c r="G11" s="11"/>
      <c r="H11" s="11"/>
      <c r="I11" s="11"/>
      <c r="J11" s="11"/>
      <c r="K11" s="55"/>
      <c r="L11" s="66"/>
    </row>
    <row r="12" spans="1:12" x14ac:dyDescent="0.35">
      <c r="A12" s="9"/>
      <c r="B12" s="4" t="s">
        <v>34</v>
      </c>
      <c r="C12" s="27">
        <v>11.76</v>
      </c>
      <c r="D12" s="26">
        <v>11</v>
      </c>
      <c r="E12" s="21"/>
      <c r="F12" s="10" t="s">
        <v>153</v>
      </c>
      <c r="G12" s="10" t="s">
        <v>136</v>
      </c>
      <c r="H12" s="11" t="s">
        <v>23</v>
      </c>
      <c r="I12" s="10" t="s">
        <v>16</v>
      </c>
      <c r="J12" s="10"/>
      <c r="K12" s="61" t="s">
        <v>149</v>
      </c>
      <c r="L12" s="66"/>
    </row>
    <row r="13" spans="1:12" x14ac:dyDescent="0.35">
      <c r="A13" s="9"/>
      <c r="C13" s="26"/>
      <c r="D13" s="39"/>
      <c r="E13" s="21"/>
      <c r="F13" s="10"/>
      <c r="G13" s="11"/>
      <c r="H13" s="11"/>
      <c r="I13" s="11"/>
      <c r="J13" s="11"/>
      <c r="K13" s="55"/>
      <c r="L13" s="66"/>
    </row>
    <row r="14" spans="1:12" x14ac:dyDescent="0.35">
      <c r="A14" s="9"/>
      <c r="B14" t="s">
        <v>106</v>
      </c>
      <c r="C14" s="34">
        <v>5</v>
      </c>
      <c r="D14" s="33">
        <v>2</v>
      </c>
      <c r="E14" s="21"/>
      <c r="F14" s="10"/>
      <c r="G14" s="11"/>
      <c r="H14" s="11"/>
      <c r="I14" s="11"/>
      <c r="J14" s="11"/>
      <c r="K14" s="61" t="s">
        <v>149</v>
      </c>
      <c r="L14" s="66" t="s">
        <v>145</v>
      </c>
    </row>
    <row r="15" spans="1:12" x14ac:dyDescent="0.35">
      <c r="A15" s="9"/>
      <c r="B15" t="s">
        <v>107</v>
      </c>
      <c r="C15" s="40">
        <v>0.3</v>
      </c>
      <c r="D15" s="41">
        <v>13</v>
      </c>
      <c r="E15" s="42"/>
      <c r="F15" s="43" t="s">
        <v>35</v>
      </c>
      <c r="G15" s="11" t="s">
        <v>108</v>
      </c>
      <c r="H15" s="10" t="s">
        <v>25</v>
      </c>
      <c r="I15" s="11" t="s">
        <v>21</v>
      </c>
      <c r="J15" s="11"/>
      <c r="K15" s="61" t="s">
        <v>149</v>
      </c>
      <c r="L15" s="66" t="s">
        <v>145</v>
      </c>
    </row>
    <row r="16" spans="1:12" x14ac:dyDescent="0.35">
      <c r="A16" s="9"/>
      <c r="B16"/>
      <c r="C16" s="26"/>
      <c r="D16" s="26"/>
      <c r="E16" s="21"/>
      <c r="F16" s="10"/>
      <c r="G16" s="11"/>
      <c r="H16" s="11"/>
      <c r="I16" s="11"/>
      <c r="J16" s="11"/>
      <c r="K16" s="55"/>
      <c r="L16" s="66"/>
    </row>
    <row r="17" spans="1:12" x14ac:dyDescent="0.35">
      <c r="A17" s="9"/>
      <c r="B17" t="s">
        <v>37</v>
      </c>
      <c r="C17" s="34">
        <v>10.53</v>
      </c>
      <c r="D17" s="33">
        <v>1340</v>
      </c>
      <c r="E17" s="21"/>
      <c r="F17" s="10" t="s">
        <v>35</v>
      </c>
      <c r="G17" s="11" t="s">
        <v>32</v>
      </c>
      <c r="H17" s="11" t="s">
        <v>123</v>
      </c>
      <c r="I17" s="11" t="s">
        <v>16</v>
      </c>
      <c r="J17" s="11"/>
      <c r="K17" s="61" t="s">
        <v>149</v>
      </c>
      <c r="L17" s="66" t="s">
        <v>145</v>
      </c>
    </row>
    <row r="18" spans="1:12" x14ac:dyDescent="0.35">
      <c r="A18" s="9"/>
      <c r="B18"/>
      <c r="C18" s="34"/>
      <c r="D18" s="33"/>
      <c r="E18" s="21"/>
      <c r="F18" s="10"/>
      <c r="G18" s="11"/>
      <c r="H18" s="11"/>
      <c r="I18" s="11"/>
      <c r="J18" s="11"/>
      <c r="K18" s="55"/>
      <c r="L18" s="66"/>
    </row>
    <row r="19" spans="1:12" x14ac:dyDescent="0.35">
      <c r="A19" s="9"/>
      <c r="B19" t="s">
        <v>38</v>
      </c>
      <c r="C19" s="34">
        <v>0.27</v>
      </c>
      <c r="D19" s="33">
        <v>127</v>
      </c>
      <c r="E19" s="21"/>
      <c r="F19" s="10" t="s">
        <v>122</v>
      </c>
      <c r="G19" s="11" t="s">
        <v>32</v>
      </c>
      <c r="H19" s="11" t="s">
        <v>123</v>
      </c>
      <c r="I19" s="11" t="s">
        <v>16</v>
      </c>
      <c r="J19" s="11" t="s">
        <v>120</v>
      </c>
      <c r="K19" s="61" t="s">
        <v>149</v>
      </c>
      <c r="L19" s="66"/>
    </row>
    <row r="20" spans="1:12" x14ac:dyDescent="0.35">
      <c r="A20" s="9"/>
      <c r="B20"/>
      <c r="C20" s="26"/>
      <c r="D20" s="26"/>
      <c r="E20" s="21"/>
      <c r="F20" s="10"/>
      <c r="G20" s="11"/>
      <c r="H20" s="11"/>
      <c r="I20" s="11"/>
      <c r="J20" s="11"/>
      <c r="K20" s="55"/>
      <c r="L20" s="66"/>
    </row>
    <row r="21" spans="1:12" x14ac:dyDescent="0.35">
      <c r="A21" s="9"/>
      <c r="B21" s="4" t="s">
        <v>39</v>
      </c>
      <c r="C21" s="34">
        <v>2.2599999999999998</v>
      </c>
      <c r="D21" s="33">
        <v>2</v>
      </c>
      <c r="E21" s="21"/>
      <c r="F21" s="10" t="s">
        <v>111</v>
      </c>
      <c r="G21" s="10" t="s">
        <v>112</v>
      </c>
      <c r="H21" s="11" t="s">
        <v>15</v>
      </c>
      <c r="I21" s="10" t="s">
        <v>16</v>
      </c>
      <c r="J21" s="10" t="s">
        <v>113</v>
      </c>
      <c r="K21" s="61" t="s">
        <v>149</v>
      </c>
      <c r="L21" s="66"/>
    </row>
    <row r="22" spans="1:12" x14ac:dyDescent="0.35">
      <c r="A22" s="9"/>
      <c r="B22" s="4" t="s">
        <v>41</v>
      </c>
      <c r="C22" s="34">
        <v>1.78</v>
      </c>
      <c r="D22" s="33">
        <v>1</v>
      </c>
      <c r="E22" s="21"/>
      <c r="F22" s="10" t="s">
        <v>111</v>
      </c>
      <c r="G22" s="10" t="s">
        <v>112</v>
      </c>
      <c r="H22" s="11" t="s">
        <v>15</v>
      </c>
      <c r="I22" s="10" t="s">
        <v>21</v>
      </c>
      <c r="J22" s="10" t="s">
        <v>113</v>
      </c>
      <c r="K22" s="61" t="s">
        <v>149</v>
      </c>
      <c r="L22" s="66"/>
    </row>
    <row r="23" spans="1:12" x14ac:dyDescent="0.35">
      <c r="A23" s="9"/>
      <c r="B23" s="4" t="s">
        <v>42</v>
      </c>
      <c r="C23" s="34">
        <v>22.58</v>
      </c>
      <c r="D23" s="33">
        <v>11</v>
      </c>
      <c r="E23" s="21"/>
      <c r="F23" s="10" t="s">
        <v>40</v>
      </c>
      <c r="G23" s="10" t="s">
        <v>119</v>
      </c>
      <c r="H23" s="11" t="s">
        <v>15</v>
      </c>
      <c r="I23" s="11" t="s">
        <v>16</v>
      </c>
      <c r="J23" s="11"/>
      <c r="K23" s="61" t="s">
        <v>149</v>
      </c>
      <c r="L23" s="66"/>
    </row>
    <row r="24" spans="1:12" x14ac:dyDescent="0.35">
      <c r="A24" s="9"/>
      <c r="C24" s="34"/>
      <c r="D24" s="26"/>
      <c r="E24" s="21"/>
      <c r="F24" s="10"/>
      <c r="G24" s="11"/>
      <c r="H24" s="11"/>
      <c r="I24" s="11"/>
      <c r="J24" s="11"/>
      <c r="K24" s="55"/>
      <c r="L24" s="66"/>
    </row>
    <row r="25" spans="1:12" x14ac:dyDescent="0.35">
      <c r="A25" s="9"/>
      <c r="B25" s="4" t="s">
        <v>43</v>
      </c>
      <c r="C25" s="34">
        <v>2.89</v>
      </c>
      <c r="D25" s="26">
        <v>20</v>
      </c>
      <c r="E25" s="21"/>
      <c r="F25" s="10" t="s">
        <v>40</v>
      </c>
      <c r="G25" s="10" t="s">
        <v>36</v>
      </c>
      <c r="H25" s="11" t="s">
        <v>114</v>
      </c>
      <c r="I25" s="10" t="s">
        <v>16</v>
      </c>
      <c r="J25" s="11" t="s">
        <v>33</v>
      </c>
      <c r="K25" s="61" t="s">
        <v>149</v>
      </c>
      <c r="L25" s="66"/>
    </row>
    <row r="26" spans="1:12" x14ac:dyDescent="0.35">
      <c r="A26" s="9"/>
      <c r="C26" s="26"/>
      <c r="D26" s="26"/>
      <c r="E26" s="21"/>
      <c r="F26" s="10"/>
      <c r="G26" s="11"/>
      <c r="H26" s="11"/>
      <c r="I26" s="11"/>
      <c r="J26" s="11"/>
      <c r="K26" s="55"/>
      <c r="L26" s="66"/>
    </row>
    <row r="27" spans="1:12" x14ac:dyDescent="0.35">
      <c r="A27" s="9"/>
      <c r="B27" s="4" t="s">
        <v>44</v>
      </c>
      <c r="C27" s="34">
        <v>17.77</v>
      </c>
      <c r="D27" s="33">
        <v>294</v>
      </c>
      <c r="E27" s="21"/>
      <c r="F27" s="10" t="s">
        <v>135</v>
      </c>
      <c r="G27" s="11" t="s">
        <v>32</v>
      </c>
      <c r="H27" s="10" t="s">
        <v>46</v>
      </c>
      <c r="I27" s="10" t="s">
        <v>16</v>
      </c>
      <c r="J27" s="10" t="s">
        <v>120</v>
      </c>
      <c r="K27" s="61" t="s">
        <v>149</v>
      </c>
      <c r="L27" s="66" t="s">
        <v>145</v>
      </c>
    </row>
    <row r="28" spans="1:12" x14ac:dyDescent="0.35">
      <c r="A28" s="9"/>
      <c r="B28" s="4" t="s">
        <v>47</v>
      </c>
      <c r="C28" s="34">
        <v>0.94</v>
      </c>
      <c r="D28" s="33">
        <v>2</v>
      </c>
      <c r="E28" s="21"/>
      <c r="F28" s="11" t="s">
        <v>48</v>
      </c>
      <c r="G28" s="11"/>
      <c r="H28" s="10" t="s">
        <v>23</v>
      </c>
      <c r="I28" s="10" t="s">
        <v>21</v>
      </c>
      <c r="J28" s="10"/>
      <c r="K28" s="61" t="s">
        <v>149</v>
      </c>
      <c r="L28" s="66" t="s">
        <v>145</v>
      </c>
    </row>
    <row r="29" spans="1:12" ht="15" thickBot="1" x14ac:dyDescent="0.4">
      <c r="A29" s="9"/>
      <c r="C29" s="26"/>
      <c r="D29" s="26"/>
      <c r="E29" s="21"/>
      <c r="F29" s="10"/>
      <c r="G29" s="11"/>
      <c r="H29" s="11"/>
      <c r="I29" s="11"/>
      <c r="J29" s="11"/>
      <c r="K29" s="58"/>
      <c r="L29" s="67"/>
    </row>
    <row r="30" spans="1:12" x14ac:dyDescent="0.35">
      <c r="A30" s="12" t="s">
        <v>49</v>
      </c>
      <c r="B30" s="2" t="s">
        <v>50</v>
      </c>
      <c r="C30" s="32">
        <v>36.659999999999997</v>
      </c>
      <c r="D30" s="28">
        <v>72</v>
      </c>
      <c r="E30" s="22"/>
      <c r="F30" s="13" t="s">
        <v>45</v>
      </c>
      <c r="G30" s="1" t="s">
        <v>129</v>
      </c>
      <c r="H30" s="13" t="s">
        <v>46</v>
      </c>
      <c r="I30" s="36" t="s">
        <v>16</v>
      </c>
      <c r="J30" s="14"/>
      <c r="K30" s="61" t="s">
        <v>149</v>
      </c>
      <c r="L30" s="65"/>
    </row>
    <row r="31" spans="1:12" ht="29" x14ac:dyDescent="0.35">
      <c r="A31" s="9"/>
      <c r="B31" s="4" t="s">
        <v>51</v>
      </c>
      <c r="C31" s="27">
        <v>224.9</v>
      </c>
      <c r="D31" s="26">
        <v>250</v>
      </c>
      <c r="E31" s="21"/>
      <c r="F31" s="10" t="s">
        <v>52</v>
      </c>
      <c r="G31" s="17" t="s">
        <v>53</v>
      </c>
      <c r="H31" s="11" t="s">
        <v>15</v>
      </c>
      <c r="I31" s="37" t="s">
        <v>16</v>
      </c>
      <c r="J31" s="10" t="s">
        <v>54</v>
      </c>
      <c r="K31" s="61" t="s">
        <v>149</v>
      </c>
      <c r="L31" s="66" t="s">
        <v>144</v>
      </c>
    </row>
    <row r="32" spans="1:12" x14ac:dyDescent="0.35">
      <c r="A32" s="9"/>
      <c r="B32" s="4" t="s">
        <v>55</v>
      </c>
      <c r="C32" s="27">
        <v>10</v>
      </c>
      <c r="D32" s="26">
        <v>60</v>
      </c>
      <c r="E32" s="21"/>
      <c r="F32" s="10" t="s">
        <v>115</v>
      </c>
      <c r="G32" s="17" t="s">
        <v>116</v>
      </c>
      <c r="H32" s="10" t="s">
        <v>46</v>
      </c>
      <c r="I32" s="37" t="s">
        <v>21</v>
      </c>
      <c r="J32" s="10"/>
      <c r="K32" s="61" t="s">
        <v>149</v>
      </c>
      <c r="L32" s="66" t="s">
        <v>144</v>
      </c>
    </row>
    <row r="33" spans="1:12" ht="15" thickBot="1" x14ac:dyDescent="0.4">
      <c r="A33" s="15"/>
      <c r="B33" s="6" t="s">
        <v>154</v>
      </c>
      <c r="C33" s="25">
        <v>0.94</v>
      </c>
      <c r="D33" s="25">
        <v>20</v>
      </c>
      <c r="E33" s="20"/>
      <c r="F33" s="7" t="s">
        <v>128</v>
      </c>
      <c r="G33" s="5" t="s">
        <v>129</v>
      </c>
      <c r="H33" s="8" t="s">
        <v>130</v>
      </c>
      <c r="I33" s="38" t="s">
        <v>21</v>
      </c>
      <c r="J33" s="8"/>
      <c r="K33" s="61" t="s">
        <v>149</v>
      </c>
      <c r="L33" s="67"/>
    </row>
    <row r="34" spans="1:12" ht="29" x14ac:dyDescent="0.35">
      <c r="A34" s="9" t="s">
        <v>56</v>
      </c>
      <c r="B34" s="4" t="s">
        <v>57</v>
      </c>
      <c r="C34" s="32">
        <v>30.8</v>
      </c>
      <c r="D34" s="30">
        <v>11</v>
      </c>
      <c r="E34" s="21"/>
      <c r="F34" s="10" t="s">
        <v>118</v>
      </c>
      <c r="G34" s="11" t="s">
        <v>58</v>
      </c>
      <c r="H34" s="11" t="s">
        <v>59</v>
      </c>
      <c r="I34" s="10" t="s">
        <v>60</v>
      </c>
      <c r="J34" s="11" t="s">
        <v>117</v>
      </c>
      <c r="K34" s="62" t="s">
        <v>149</v>
      </c>
      <c r="L34" s="65"/>
    </row>
    <row r="35" spans="1:12" x14ac:dyDescent="0.35">
      <c r="A35" s="9"/>
      <c r="C35" s="26"/>
      <c r="D35" s="30"/>
      <c r="E35" s="21"/>
      <c r="F35" s="10"/>
      <c r="G35" s="11"/>
      <c r="H35" s="11"/>
      <c r="I35" s="11"/>
      <c r="J35" s="11"/>
      <c r="K35" s="55"/>
      <c r="L35" s="66"/>
    </row>
    <row r="36" spans="1:12" x14ac:dyDescent="0.35">
      <c r="A36" s="9"/>
      <c r="B36" s="16" t="s">
        <v>61</v>
      </c>
      <c r="C36" s="34">
        <v>0.13</v>
      </c>
      <c r="D36" s="30"/>
      <c r="E36" s="21"/>
      <c r="F36" s="10" t="s">
        <v>62</v>
      </c>
      <c r="G36" s="10" t="s">
        <v>36</v>
      </c>
      <c r="H36" s="11" t="s">
        <v>46</v>
      </c>
      <c r="I36" s="10" t="s">
        <v>16</v>
      </c>
      <c r="J36" s="10" t="s">
        <v>63</v>
      </c>
      <c r="K36" s="61" t="s">
        <v>149</v>
      </c>
      <c r="L36" s="66"/>
    </row>
    <row r="37" spans="1:12" x14ac:dyDescent="0.35">
      <c r="A37" s="9"/>
      <c r="B37" s="35" t="s">
        <v>64</v>
      </c>
      <c r="C37" s="34">
        <v>0.01</v>
      </c>
      <c r="D37" s="30"/>
      <c r="E37" s="21"/>
      <c r="F37" s="10"/>
      <c r="G37" s="10"/>
      <c r="H37" s="11"/>
      <c r="I37" s="10"/>
      <c r="J37" s="10"/>
      <c r="K37" s="55"/>
      <c r="L37" s="66"/>
    </row>
    <row r="38" spans="1:12" x14ac:dyDescent="0.35">
      <c r="A38" s="9"/>
      <c r="B38" s="16" t="s">
        <v>65</v>
      </c>
      <c r="C38" s="34">
        <v>1.01</v>
      </c>
      <c r="D38" s="30"/>
      <c r="E38" s="21"/>
      <c r="F38" s="10" t="s">
        <v>62</v>
      </c>
      <c r="G38" s="10" t="s">
        <v>36</v>
      </c>
      <c r="H38" s="11" t="s">
        <v>46</v>
      </c>
      <c r="I38" s="10" t="s">
        <v>16</v>
      </c>
      <c r="J38" s="10" t="s">
        <v>63</v>
      </c>
      <c r="K38" s="61" t="s">
        <v>149</v>
      </c>
      <c r="L38" s="66"/>
    </row>
    <row r="39" spans="1:12" x14ac:dyDescent="0.35">
      <c r="A39" s="9"/>
      <c r="B39" s="16" t="s">
        <v>66</v>
      </c>
      <c r="C39" s="34">
        <v>0.2</v>
      </c>
      <c r="D39" s="30"/>
      <c r="E39" s="21"/>
      <c r="F39" s="10" t="s">
        <v>62</v>
      </c>
      <c r="G39" s="10" t="s">
        <v>36</v>
      </c>
      <c r="H39" s="11" t="s">
        <v>46</v>
      </c>
      <c r="I39" s="10" t="s">
        <v>16</v>
      </c>
      <c r="J39" s="10" t="s">
        <v>63</v>
      </c>
      <c r="K39" s="61" t="s">
        <v>149</v>
      </c>
      <c r="L39" s="66"/>
    </row>
    <row r="40" spans="1:12" x14ac:dyDescent="0.35">
      <c r="A40" s="9"/>
      <c r="B40" s="16" t="s">
        <v>67</v>
      </c>
      <c r="C40" s="34">
        <v>0.64</v>
      </c>
      <c r="D40" s="30"/>
      <c r="E40" s="21"/>
      <c r="F40" s="10" t="s">
        <v>62</v>
      </c>
      <c r="G40" s="10" t="s">
        <v>36</v>
      </c>
      <c r="H40" s="11" t="s">
        <v>46</v>
      </c>
      <c r="I40" s="10" t="s">
        <v>16</v>
      </c>
      <c r="J40" s="10" t="s">
        <v>63</v>
      </c>
      <c r="K40" s="61"/>
      <c r="L40" s="66"/>
    </row>
    <row r="41" spans="1:12" x14ac:dyDescent="0.35">
      <c r="A41" s="9"/>
      <c r="B41" s="16" t="s">
        <v>68</v>
      </c>
      <c r="C41" s="34">
        <v>1</v>
      </c>
      <c r="D41" s="30"/>
      <c r="E41" s="21"/>
      <c r="F41" s="10" t="s">
        <v>69</v>
      </c>
      <c r="G41" s="10" t="s">
        <v>70</v>
      </c>
      <c r="H41" s="11" t="s">
        <v>46</v>
      </c>
      <c r="I41" s="10" t="s">
        <v>16</v>
      </c>
      <c r="J41" s="10" t="s">
        <v>63</v>
      </c>
      <c r="K41" s="61" t="s">
        <v>149</v>
      </c>
      <c r="L41" s="66" t="s">
        <v>144</v>
      </c>
    </row>
    <row r="42" spans="1:12" x14ac:dyDescent="0.35">
      <c r="A42" s="9"/>
      <c r="B42" s="16" t="s">
        <v>71</v>
      </c>
      <c r="C42" s="34">
        <v>2.04</v>
      </c>
      <c r="D42" s="30"/>
      <c r="E42" s="21"/>
      <c r="F42" s="10" t="s">
        <v>62</v>
      </c>
      <c r="G42" s="10" t="s">
        <v>36</v>
      </c>
      <c r="H42" s="11" t="s">
        <v>46</v>
      </c>
      <c r="I42" s="10" t="s">
        <v>16</v>
      </c>
      <c r="J42" s="10" t="s">
        <v>63</v>
      </c>
      <c r="K42" s="61" t="s">
        <v>149</v>
      </c>
      <c r="L42" s="66"/>
    </row>
    <row r="43" spans="1:12" x14ac:dyDescent="0.35">
      <c r="A43" s="9"/>
      <c r="B43" s="16" t="s">
        <v>72</v>
      </c>
      <c r="C43" s="34">
        <v>6.2E-2</v>
      </c>
      <c r="D43" s="30"/>
      <c r="E43" s="21"/>
      <c r="F43" s="10" t="s">
        <v>62</v>
      </c>
      <c r="G43" s="10" t="s">
        <v>36</v>
      </c>
      <c r="H43" s="11" t="s">
        <v>46</v>
      </c>
      <c r="I43" s="10" t="s">
        <v>16</v>
      </c>
      <c r="J43" s="10" t="s">
        <v>63</v>
      </c>
      <c r="K43" s="61" t="s">
        <v>149</v>
      </c>
      <c r="L43" s="66"/>
    </row>
    <row r="44" spans="1:12" x14ac:dyDescent="0.35">
      <c r="A44" s="9"/>
      <c r="B44" s="16" t="s">
        <v>73</v>
      </c>
      <c r="C44" s="34">
        <v>1.36</v>
      </c>
      <c r="D44" s="30"/>
      <c r="E44" s="21"/>
      <c r="F44" s="10" t="s">
        <v>62</v>
      </c>
      <c r="G44" s="10" t="s">
        <v>36</v>
      </c>
      <c r="H44" s="11" t="s">
        <v>46</v>
      </c>
      <c r="I44" s="10" t="s">
        <v>16</v>
      </c>
      <c r="J44" s="10" t="s">
        <v>63</v>
      </c>
      <c r="K44" s="61" t="s">
        <v>149</v>
      </c>
      <c r="L44" s="66"/>
    </row>
    <row r="45" spans="1:12" x14ac:dyDescent="0.35">
      <c r="A45" s="9"/>
      <c r="B45" s="16" t="s">
        <v>74</v>
      </c>
      <c r="C45" s="34">
        <v>5.1100000000000003</v>
      </c>
      <c r="D45" s="30"/>
      <c r="E45" s="21"/>
      <c r="F45" s="10" t="s">
        <v>70</v>
      </c>
      <c r="G45" s="10" t="s">
        <v>70</v>
      </c>
      <c r="H45" s="11" t="s">
        <v>46</v>
      </c>
      <c r="I45" s="10" t="s">
        <v>16</v>
      </c>
      <c r="J45" s="10" t="s">
        <v>63</v>
      </c>
      <c r="K45" s="61" t="s">
        <v>149</v>
      </c>
      <c r="L45" s="66"/>
    </row>
    <row r="46" spans="1:12" x14ac:dyDescent="0.35">
      <c r="A46" s="9"/>
      <c r="B46" s="16" t="s">
        <v>75</v>
      </c>
      <c r="C46" s="34">
        <v>1.0999999999999999E-2</v>
      </c>
      <c r="D46" s="30"/>
      <c r="E46" s="21"/>
      <c r="F46" s="10" t="s">
        <v>76</v>
      </c>
      <c r="G46" s="10" t="s">
        <v>70</v>
      </c>
      <c r="H46" s="11" t="s">
        <v>46</v>
      </c>
      <c r="I46" s="10" t="s">
        <v>16</v>
      </c>
      <c r="J46" s="10" t="s">
        <v>63</v>
      </c>
      <c r="K46" s="61" t="s">
        <v>150</v>
      </c>
      <c r="L46" s="66"/>
    </row>
    <row r="47" spans="1:12" x14ac:dyDescent="0.35">
      <c r="A47" s="9"/>
      <c r="B47" s="16" t="s">
        <v>77</v>
      </c>
      <c r="C47" s="34">
        <v>0.09</v>
      </c>
      <c r="D47" s="30"/>
      <c r="E47" s="21"/>
      <c r="F47" s="10" t="s">
        <v>62</v>
      </c>
      <c r="G47" s="10" t="s">
        <v>36</v>
      </c>
      <c r="H47" s="11" t="s">
        <v>46</v>
      </c>
      <c r="I47" s="10" t="s">
        <v>16</v>
      </c>
      <c r="J47" s="10" t="s">
        <v>63</v>
      </c>
      <c r="K47" s="61" t="s">
        <v>151</v>
      </c>
      <c r="L47" s="66"/>
    </row>
    <row r="48" spans="1:12" x14ac:dyDescent="0.35">
      <c r="A48" s="9"/>
      <c r="B48" s="35" t="s">
        <v>78</v>
      </c>
      <c r="C48" s="34">
        <v>0.05</v>
      </c>
      <c r="D48" s="30"/>
      <c r="E48" s="21"/>
      <c r="F48" s="10" t="s">
        <v>124</v>
      </c>
      <c r="G48" s="10" t="s">
        <v>70</v>
      </c>
      <c r="H48" s="11" t="s">
        <v>46</v>
      </c>
      <c r="I48" s="10" t="s">
        <v>16</v>
      </c>
      <c r="J48" s="10" t="s">
        <v>63</v>
      </c>
      <c r="K48" s="61" t="s">
        <v>151</v>
      </c>
      <c r="L48" s="66"/>
    </row>
    <row r="49" spans="1:12" x14ac:dyDescent="0.35">
      <c r="A49" s="9"/>
      <c r="B49" s="35" t="s">
        <v>79</v>
      </c>
      <c r="C49" s="34">
        <v>0.01</v>
      </c>
      <c r="D49" s="30"/>
      <c r="E49" s="21"/>
      <c r="F49" s="10" t="s">
        <v>125</v>
      </c>
      <c r="G49" s="10" t="s">
        <v>70</v>
      </c>
      <c r="H49" s="11" t="s">
        <v>46</v>
      </c>
      <c r="I49" s="10" t="s">
        <v>16</v>
      </c>
      <c r="J49" s="10" t="s">
        <v>63</v>
      </c>
      <c r="K49" s="61" t="s">
        <v>149</v>
      </c>
      <c r="L49" s="66"/>
    </row>
    <row r="50" spans="1:12" x14ac:dyDescent="0.35">
      <c r="A50" s="9"/>
      <c r="B50" s="16" t="s">
        <v>80</v>
      </c>
      <c r="C50" s="34">
        <v>12.71</v>
      </c>
      <c r="D50" s="30"/>
      <c r="E50" s="21"/>
      <c r="F50" s="10" t="s">
        <v>81</v>
      </c>
      <c r="G50" s="10" t="s">
        <v>70</v>
      </c>
      <c r="H50" s="11" t="s">
        <v>46</v>
      </c>
      <c r="I50" s="10" t="s">
        <v>16</v>
      </c>
      <c r="J50" s="10" t="s">
        <v>63</v>
      </c>
      <c r="K50" s="61" t="s">
        <v>151</v>
      </c>
      <c r="L50" s="66"/>
    </row>
    <row r="51" spans="1:12" x14ac:dyDescent="0.35">
      <c r="A51" s="9"/>
      <c r="B51" s="71" t="s">
        <v>82</v>
      </c>
      <c r="C51" s="34">
        <v>16</v>
      </c>
      <c r="D51" s="30"/>
      <c r="E51" s="21"/>
      <c r="F51" s="10" t="s">
        <v>62</v>
      </c>
      <c r="G51" s="10" t="s">
        <v>36</v>
      </c>
      <c r="H51" s="11" t="s">
        <v>46</v>
      </c>
      <c r="I51" s="10" t="s">
        <v>16</v>
      </c>
      <c r="J51" s="10" t="s">
        <v>63</v>
      </c>
      <c r="K51" s="61" t="s">
        <v>149</v>
      </c>
      <c r="L51" s="66"/>
    </row>
    <row r="52" spans="1:12" x14ac:dyDescent="0.35">
      <c r="A52" s="9"/>
      <c r="B52" s="70" t="s">
        <v>83</v>
      </c>
      <c r="C52" s="56">
        <v>0.95</v>
      </c>
      <c r="D52" s="30"/>
      <c r="E52" s="21"/>
      <c r="F52" s="10" t="s">
        <v>62</v>
      </c>
      <c r="G52" s="10" t="s">
        <v>36</v>
      </c>
      <c r="H52" s="11" t="s">
        <v>46</v>
      </c>
      <c r="I52" s="10" t="s">
        <v>16</v>
      </c>
      <c r="J52" s="10" t="s">
        <v>63</v>
      </c>
      <c r="K52" s="61" t="s">
        <v>148</v>
      </c>
      <c r="L52" s="66"/>
    </row>
    <row r="53" spans="1:12" x14ac:dyDescent="0.35">
      <c r="A53" s="9"/>
      <c r="B53" s="16" t="s">
        <v>82</v>
      </c>
      <c r="C53" s="34">
        <v>0.17</v>
      </c>
      <c r="D53" s="30"/>
      <c r="E53" s="21"/>
      <c r="F53" s="10" t="s">
        <v>62</v>
      </c>
      <c r="G53" s="10" t="s">
        <v>36</v>
      </c>
      <c r="H53" s="11" t="s">
        <v>46</v>
      </c>
      <c r="I53" s="10" t="s">
        <v>16</v>
      </c>
      <c r="J53" s="10" t="s">
        <v>63</v>
      </c>
      <c r="K53" s="61" t="s">
        <v>149</v>
      </c>
      <c r="L53" s="66"/>
    </row>
    <row r="54" spans="1:12" x14ac:dyDescent="0.35">
      <c r="A54" s="9"/>
      <c r="B54" s="16" t="s">
        <v>84</v>
      </c>
      <c r="C54" s="34">
        <v>0.65</v>
      </c>
      <c r="D54" s="30"/>
      <c r="E54" s="21"/>
      <c r="F54" s="10" t="s">
        <v>85</v>
      </c>
      <c r="G54" s="10" t="s">
        <v>85</v>
      </c>
      <c r="H54" s="11" t="s">
        <v>46</v>
      </c>
      <c r="I54" s="10" t="s">
        <v>16</v>
      </c>
      <c r="J54" s="10" t="s">
        <v>63</v>
      </c>
      <c r="K54" s="61" t="s">
        <v>149</v>
      </c>
      <c r="L54" s="66"/>
    </row>
    <row r="55" spans="1:12" x14ac:dyDescent="0.35">
      <c r="A55" s="9"/>
      <c r="B55" s="16" t="s">
        <v>86</v>
      </c>
      <c r="C55" s="34">
        <v>0.63</v>
      </c>
      <c r="D55" s="30"/>
      <c r="E55" s="21"/>
      <c r="F55" s="10" t="s">
        <v>87</v>
      </c>
      <c r="G55" s="10" t="s">
        <v>87</v>
      </c>
      <c r="H55" s="11" t="s">
        <v>46</v>
      </c>
      <c r="I55" s="10" t="s">
        <v>16</v>
      </c>
      <c r="J55" s="10" t="s">
        <v>63</v>
      </c>
      <c r="K55" s="55"/>
      <c r="L55" s="66"/>
    </row>
    <row r="56" spans="1:12" x14ac:dyDescent="0.35">
      <c r="A56" s="9"/>
      <c r="B56" s="16" t="s">
        <v>88</v>
      </c>
      <c r="C56" s="56">
        <f>23.72-8.64</f>
        <v>15.079999999999998</v>
      </c>
      <c r="D56" s="30"/>
      <c r="E56" s="21"/>
      <c r="F56" s="10" t="s">
        <v>62</v>
      </c>
      <c r="G56" s="10" t="s">
        <v>36</v>
      </c>
      <c r="H56" s="11" t="s">
        <v>46</v>
      </c>
      <c r="I56" s="10" t="s">
        <v>16</v>
      </c>
      <c r="J56" s="10" t="s">
        <v>63</v>
      </c>
      <c r="K56" s="61" t="s">
        <v>151</v>
      </c>
      <c r="L56" s="66"/>
    </row>
    <row r="57" spans="1:12" x14ac:dyDescent="0.35">
      <c r="A57" s="9"/>
      <c r="B57" s="16"/>
      <c r="C57" s="56">
        <v>8.6</v>
      </c>
      <c r="D57" s="30"/>
      <c r="E57" s="21"/>
      <c r="F57" s="54" t="s">
        <v>139</v>
      </c>
      <c r="G57" s="54" t="s">
        <v>141</v>
      </c>
      <c r="H57" s="55" t="s">
        <v>142</v>
      </c>
      <c r="I57" s="54" t="s">
        <v>140</v>
      </c>
      <c r="J57" s="10"/>
      <c r="K57" s="55"/>
      <c r="L57" s="66"/>
    </row>
    <row r="58" spans="1:12" x14ac:dyDescent="0.35">
      <c r="A58" s="9"/>
      <c r="B58" s="35" t="s">
        <v>89</v>
      </c>
      <c r="C58" s="34">
        <v>0.06</v>
      </c>
      <c r="D58" s="30"/>
      <c r="E58" s="21"/>
      <c r="F58" s="10" t="s">
        <v>62</v>
      </c>
      <c r="G58" s="10" t="s">
        <v>36</v>
      </c>
      <c r="H58" s="11" t="s">
        <v>46</v>
      </c>
      <c r="I58" s="10" t="s">
        <v>16</v>
      </c>
      <c r="J58" s="10" t="s">
        <v>63</v>
      </c>
      <c r="K58" s="61" t="s">
        <v>149</v>
      </c>
      <c r="L58" s="66"/>
    </row>
    <row r="59" spans="1:12" x14ac:dyDescent="0.35">
      <c r="A59" s="9"/>
      <c r="B59" s="16"/>
      <c r="C59" s="27"/>
      <c r="D59" s="30"/>
      <c r="E59" s="21"/>
      <c r="F59" s="10"/>
      <c r="G59" s="11"/>
      <c r="H59" s="11"/>
      <c r="I59" s="10"/>
      <c r="J59" s="11"/>
      <c r="K59" s="55"/>
      <c r="L59" s="66"/>
    </row>
    <row r="60" spans="1:12" x14ac:dyDescent="0.35">
      <c r="A60" s="9"/>
      <c r="C60" s="26"/>
      <c r="D60" s="30"/>
      <c r="E60" s="21"/>
      <c r="F60" s="10"/>
      <c r="G60" s="11"/>
      <c r="H60" s="11"/>
      <c r="I60" s="11"/>
      <c r="J60" s="11"/>
      <c r="K60" s="55"/>
      <c r="L60" s="66"/>
    </row>
    <row r="61" spans="1:12" x14ac:dyDescent="0.35">
      <c r="A61" s="9"/>
      <c r="B61" s="16" t="s">
        <v>90</v>
      </c>
      <c r="C61" s="26"/>
      <c r="D61" s="30">
        <v>52</v>
      </c>
      <c r="E61" s="21"/>
      <c r="F61" s="10"/>
      <c r="G61" s="10" t="s">
        <v>32</v>
      </c>
      <c r="H61" s="11"/>
      <c r="I61" s="11" t="s">
        <v>16</v>
      </c>
      <c r="J61" s="11" t="s">
        <v>127</v>
      </c>
      <c r="K61" s="55"/>
      <c r="L61" s="66"/>
    </row>
    <row r="62" spans="1:12" x14ac:dyDescent="0.35">
      <c r="A62" s="9"/>
      <c r="C62" s="26"/>
      <c r="D62" s="30"/>
      <c r="E62" s="21"/>
      <c r="F62" s="10"/>
      <c r="G62" s="11"/>
      <c r="H62" s="11"/>
      <c r="I62" s="11"/>
      <c r="J62" s="11"/>
      <c r="K62" s="55"/>
      <c r="L62" s="66"/>
    </row>
    <row r="63" spans="1:12" ht="29" x14ac:dyDescent="0.35">
      <c r="A63" s="9"/>
      <c r="B63" s="16" t="s">
        <v>97</v>
      </c>
      <c r="C63" s="26"/>
      <c r="D63" s="30"/>
      <c r="E63" s="21">
        <v>13</v>
      </c>
      <c r="F63" s="10"/>
      <c r="G63" s="11" t="s">
        <v>102</v>
      </c>
      <c r="H63" s="11" t="s">
        <v>46</v>
      </c>
      <c r="I63" s="10" t="s">
        <v>16</v>
      </c>
      <c r="J63" s="10" t="s">
        <v>91</v>
      </c>
      <c r="K63" s="55"/>
      <c r="L63" s="66"/>
    </row>
    <row r="64" spans="1:12" ht="29" x14ac:dyDescent="0.35">
      <c r="A64" s="9"/>
      <c r="B64" s="16" t="s">
        <v>98</v>
      </c>
      <c r="C64" s="26"/>
      <c r="D64" s="30"/>
      <c r="E64" s="21">
        <v>1</v>
      </c>
      <c r="F64" s="10"/>
      <c r="G64" s="11" t="s">
        <v>104</v>
      </c>
      <c r="H64" s="11" t="s">
        <v>46</v>
      </c>
      <c r="I64" s="10" t="s">
        <v>16</v>
      </c>
      <c r="J64" s="10" t="s">
        <v>91</v>
      </c>
      <c r="K64" s="55"/>
      <c r="L64" s="66"/>
    </row>
    <row r="65" spans="1:12" ht="29" x14ac:dyDescent="0.35">
      <c r="A65" s="9"/>
      <c r="B65" s="16" t="s">
        <v>99</v>
      </c>
      <c r="C65" s="26"/>
      <c r="D65" s="30"/>
      <c r="E65" s="21">
        <v>52</v>
      </c>
      <c r="F65" s="10"/>
      <c r="G65" s="11" t="s">
        <v>104</v>
      </c>
      <c r="H65" s="11" t="s">
        <v>46</v>
      </c>
      <c r="I65" s="10" t="s">
        <v>16</v>
      </c>
      <c r="J65" s="10" t="s">
        <v>91</v>
      </c>
      <c r="K65" s="55"/>
      <c r="L65" s="66"/>
    </row>
    <row r="66" spans="1:12" x14ac:dyDescent="0.35">
      <c r="A66" s="9"/>
      <c r="B66" s="16" t="s">
        <v>100</v>
      </c>
      <c r="C66" s="26"/>
      <c r="D66" s="30"/>
      <c r="E66" s="21">
        <v>109</v>
      </c>
      <c r="F66" s="10"/>
      <c r="G66" s="11" t="s">
        <v>104</v>
      </c>
      <c r="H66" s="11"/>
      <c r="I66" s="10"/>
      <c r="J66" s="10"/>
      <c r="K66" s="55"/>
      <c r="L66" s="66"/>
    </row>
    <row r="67" spans="1:12" x14ac:dyDescent="0.35">
      <c r="A67" s="9"/>
      <c r="B67" s="16" t="s">
        <v>101</v>
      </c>
      <c r="C67" s="26"/>
      <c r="D67" s="30"/>
      <c r="E67" s="21">
        <v>12</v>
      </c>
      <c r="F67" s="10"/>
      <c r="G67" s="11" t="s">
        <v>104</v>
      </c>
      <c r="H67" s="11"/>
      <c r="I67" s="10"/>
      <c r="J67" s="10"/>
      <c r="K67" s="55"/>
      <c r="L67" s="66"/>
    </row>
    <row r="68" spans="1:12" ht="15" thickBot="1" x14ac:dyDescent="0.4">
      <c r="A68" s="9"/>
      <c r="C68" s="26"/>
      <c r="D68" s="30"/>
      <c r="E68" s="21"/>
      <c r="F68" s="10"/>
      <c r="G68" s="11"/>
      <c r="H68" s="11"/>
      <c r="I68" s="11"/>
      <c r="J68" s="11"/>
      <c r="K68" s="58"/>
      <c r="L68" s="67"/>
    </row>
    <row r="69" spans="1:12" ht="29" x14ac:dyDescent="0.35">
      <c r="A69" s="45" t="s">
        <v>92</v>
      </c>
      <c r="B69" s="46" t="s">
        <v>126</v>
      </c>
      <c r="C69" s="47">
        <v>376.64</v>
      </c>
      <c r="D69" s="48">
        <v>107</v>
      </c>
      <c r="E69" s="49"/>
      <c r="F69" s="50" t="s">
        <v>40</v>
      </c>
      <c r="G69" s="51" t="s">
        <v>152</v>
      </c>
      <c r="H69" s="51" t="s">
        <v>15</v>
      </c>
      <c r="I69" s="50" t="s">
        <v>16</v>
      </c>
      <c r="J69" s="50" t="s">
        <v>33</v>
      </c>
      <c r="K69" s="61" t="s">
        <v>151</v>
      </c>
      <c r="L69" s="65"/>
    </row>
    <row r="70" spans="1:12" ht="29" x14ac:dyDescent="0.35">
      <c r="A70" s="9"/>
      <c r="B70" s="52" t="s">
        <v>137</v>
      </c>
      <c r="C70" s="34">
        <v>0.1</v>
      </c>
      <c r="D70" s="53">
        <v>12</v>
      </c>
      <c r="E70" s="21"/>
      <c r="F70" s="10"/>
      <c r="G70" s="11"/>
      <c r="H70" s="11" t="s">
        <v>15</v>
      </c>
      <c r="I70" s="10" t="s">
        <v>138</v>
      </c>
      <c r="J70" s="10" t="s">
        <v>134</v>
      </c>
      <c r="K70" s="61" t="s">
        <v>151</v>
      </c>
      <c r="L70" s="66"/>
    </row>
    <row r="71" spans="1:12" x14ac:dyDescent="0.35">
      <c r="A71" s="9"/>
      <c r="C71" s="27"/>
      <c r="D71" s="44"/>
      <c r="E71" s="21"/>
      <c r="F71" s="10"/>
      <c r="G71" s="11"/>
      <c r="H71" s="11"/>
      <c r="I71" s="10"/>
      <c r="J71" s="10"/>
      <c r="K71" s="55"/>
      <c r="L71" s="66"/>
    </row>
    <row r="72" spans="1:12" x14ac:dyDescent="0.35">
      <c r="A72" s="9"/>
      <c r="B72" s="4" t="s">
        <v>132</v>
      </c>
      <c r="C72" s="27">
        <v>4.2830000000000004</v>
      </c>
      <c r="D72" s="44">
        <v>13</v>
      </c>
      <c r="E72" s="21"/>
      <c r="F72" s="10" t="s">
        <v>133</v>
      </c>
      <c r="G72" s="11" t="s">
        <v>32</v>
      </c>
      <c r="H72" s="11" t="s">
        <v>15</v>
      </c>
      <c r="I72" s="10" t="s">
        <v>131</v>
      </c>
      <c r="J72" s="10" t="s">
        <v>134</v>
      </c>
      <c r="K72" s="55"/>
      <c r="L72" s="66"/>
    </row>
    <row r="73" spans="1:12" ht="26" x14ac:dyDescent="0.35">
      <c r="A73" s="9"/>
      <c r="B73" s="16" t="s">
        <v>95</v>
      </c>
      <c r="C73" s="27"/>
      <c r="D73" s="44"/>
      <c r="E73" s="21">
        <v>550</v>
      </c>
      <c r="F73" s="10"/>
      <c r="G73" s="11"/>
      <c r="H73" s="11" t="s">
        <v>23</v>
      </c>
      <c r="I73" s="10" t="s">
        <v>131</v>
      </c>
      <c r="J73" s="10" t="s">
        <v>134</v>
      </c>
      <c r="K73" s="55"/>
      <c r="L73" s="66"/>
    </row>
    <row r="74" spans="1:12" ht="29" x14ac:dyDescent="0.35">
      <c r="A74" s="17"/>
      <c r="B74" s="16" t="s">
        <v>94</v>
      </c>
      <c r="C74" s="26"/>
      <c r="D74" s="26"/>
      <c r="E74" s="21">
        <v>7047</v>
      </c>
      <c r="F74" s="10"/>
      <c r="G74" s="11" t="s">
        <v>70</v>
      </c>
      <c r="H74" s="11" t="s">
        <v>46</v>
      </c>
      <c r="I74" s="10" t="s">
        <v>16</v>
      </c>
      <c r="J74" s="10" t="s">
        <v>91</v>
      </c>
      <c r="K74" s="55"/>
      <c r="L74" s="66"/>
    </row>
    <row r="75" spans="1:12" ht="29" x14ac:dyDescent="0.35">
      <c r="A75" s="17"/>
      <c r="B75" s="16" t="s">
        <v>95</v>
      </c>
      <c r="C75" s="26"/>
      <c r="D75" s="26"/>
      <c r="E75" s="21">
        <v>35712</v>
      </c>
      <c r="F75" s="10"/>
      <c r="G75" s="11" t="s">
        <v>70</v>
      </c>
      <c r="H75" s="11" t="s">
        <v>46</v>
      </c>
      <c r="I75" s="10" t="s">
        <v>16</v>
      </c>
      <c r="J75" s="10" t="s">
        <v>91</v>
      </c>
      <c r="K75" s="55"/>
      <c r="L75" s="66"/>
    </row>
    <row r="76" spans="1:12" ht="29" x14ac:dyDescent="0.35">
      <c r="A76" s="17"/>
      <c r="B76" s="16" t="s">
        <v>96</v>
      </c>
      <c r="C76" s="26"/>
      <c r="D76" s="26"/>
      <c r="E76" s="21">
        <v>2</v>
      </c>
      <c r="F76" s="10"/>
      <c r="G76" s="11" t="s">
        <v>104</v>
      </c>
      <c r="H76" s="11" t="s">
        <v>46</v>
      </c>
      <c r="I76" s="10" t="s">
        <v>16</v>
      </c>
      <c r="J76" s="10" t="s">
        <v>91</v>
      </c>
      <c r="K76" s="55"/>
      <c r="L76" s="66"/>
    </row>
    <row r="77" spans="1:12" ht="15" thickBot="1" x14ac:dyDescent="0.4">
      <c r="A77" s="5"/>
      <c r="B77" s="6"/>
      <c r="C77" s="25"/>
      <c r="D77" s="25"/>
      <c r="E77" s="20"/>
      <c r="F77" s="7"/>
      <c r="G77" s="8"/>
      <c r="H77" s="8"/>
      <c r="I77" s="8"/>
      <c r="J77" s="8"/>
      <c r="K77" s="58"/>
      <c r="L77" s="67"/>
    </row>
    <row r="78" spans="1:12" ht="15" thickBot="1" x14ac:dyDescent="0.4">
      <c r="A78" s="15" t="s">
        <v>93</v>
      </c>
      <c r="B78" s="6"/>
      <c r="C78" s="25">
        <f>SUM(C3:C76)</f>
        <v>1846.596</v>
      </c>
      <c r="D78" s="25">
        <f>SUM(D3:D76)</f>
        <v>5478</v>
      </c>
      <c r="E78" s="20"/>
      <c r="F78" s="7"/>
      <c r="G78" s="8"/>
      <c r="H78" s="8"/>
      <c r="I78" s="8"/>
      <c r="J78" s="8"/>
      <c r="K78" s="60"/>
      <c r="L78" s="68"/>
    </row>
    <row r="81" spans="2:2" x14ac:dyDescent="0.35">
      <c r="B81"/>
    </row>
  </sheetData>
  <phoneticPr fontId="5" type="noConversion"/>
  <pageMargins left="0.31496062992125984" right="0.31496062992125984" top="0.35433070866141736" bottom="0.35433070866141736" header="0.31496062992125984" footer="0.31496062992125984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452D2C736A644966078FFCFF86BDD" ma:contentTypeVersion="18" ma:contentTypeDescription="Een nieuw document maken." ma:contentTypeScope="" ma:versionID="00783e9f281ead8c6bd5062ba202ac96">
  <xsd:schema xmlns:xsd="http://www.w3.org/2001/XMLSchema" xmlns:xs="http://www.w3.org/2001/XMLSchema" xmlns:p="http://schemas.microsoft.com/office/2006/metadata/properties" xmlns:ns2="77452795-824a-4340-ad82-136edb6f119d" xmlns:ns3="fa2fa439-2837-4dd7-ac30-9f5ce114794e" targetNamespace="http://schemas.microsoft.com/office/2006/metadata/properties" ma:root="true" ma:fieldsID="f33df84f37f894c87e296af1320ccdb3" ns2:_="" ns3:_="">
    <xsd:import namespace="77452795-824a-4340-ad82-136edb6f119d"/>
    <xsd:import namespace="fa2fa439-2837-4dd7-ac30-9f5ce1147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nd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52795-824a-4340-ad82-136edb6f1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dut" ma:index="20" nillable="true" ma:displayName="Person or Group" ma:list="UserInfo" ma:internalName="ndu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fa439-2837-4dd7-ac30-9f5ce1147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95af0ed-6402-4cf9-be87-c47abcc209cb}" ma:internalName="TaxCatchAll" ma:showField="CatchAllData" ma:web="fa2fa439-2837-4dd7-ac30-9f5ce1147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a2fa439-2837-4dd7-ac30-9f5ce114794e">
      <UserInfo>
        <DisplayName>Cerdijn, R. (FB-LOGISTIEK)</DisplayName>
        <AccountId>215</AccountId>
        <AccountType/>
      </UserInfo>
      <UserInfo>
        <DisplayName>Dam, F.J. van (VGM)</DisplayName>
        <AccountId>216</AccountId>
        <AccountType/>
      </UserInfo>
      <UserInfo>
        <DisplayName>Linden, J. van der (FB-PROJ)</DisplayName>
        <AccountId>141</AccountId>
        <AccountType/>
      </UserInfo>
      <UserInfo>
        <DisplayName>Kaspers-Dokkum, J.A. (FB-INKOOP)</DisplayName>
        <AccountId>213</AccountId>
        <AccountType/>
      </UserInfo>
      <UserInfo>
        <DisplayName>Parlevliet, G.L. (FB-LOGISTIEK)</DisplayName>
        <AccountId>91</AccountId>
        <AccountType/>
      </UserInfo>
      <UserInfo>
        <DisplayName>Nathalia-Denis, R.C. (FB-INKOOP)</DisplayName>
        <AccountId>211</AccountId>
        <AccountType/>
      </UserInfo>
    </SharedWithUsers>
    <lcf76f155ced4ddcb4097134ff3c332f xmlns="77452795-824a-4340-ad82-136edb6f119d">
      <Terms xmlns="http://schemas.microsoft.com/office/infopath/2007/PartnerControls"/>
    </lcf76f155ced4ddcb4097134ff3c332f>
    <ndut xmlns="77452795-824a-4340-ad82-136edb6f119d">
      <UserInfo>
        <DisplayName/>
        <AccountId xsi:nil="true"/>
        <AccountType/>
      </UserInfo>
    </ndut>
    <TaxCatchAll xmlns="fa2fa439-2837-4dd7-ac30-9f5ce114794e" xsi:nil="true"/>
  </documentManagement>
</p:properties>
</file>

<file path=customXml/itemProps1.xml><?xml version="1.0" encoding="utf-8"?>
<ds:datastoreItem xmlns:ds="http://schemas.openxmlformats.org/officeDocument/2006/customXml" ds:itemID="{38EF397B-1C04-4C9F-810D-B9A92DEA49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ED6E01-5945-4B47-8C11-59FB409C6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452795-824a-4340-ad82-136edb6f119d"/>
    <ds:schemaRef ds:uri="fa2fa439-2837-4dd7-ac30-9f5ce1147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301C66-2CEA-4A99-A42E-9C276B65B55D}">
  <ds:schemaRefs>
    <ds:schemaRef ds:uri="http://schemas.microsoft.com/office/2006/metadata/properties"/>
    <ds:schemaRef ds:uri="http://schemas.microsoft.com/office/infopath/2007/PartnerControls"/>
    <ds:schemaRef ds:uri="fa2fa439-2837-4dd7-ac30-9f5ce114794e"/>
    <ds:schemaRef ds:uri="77452795-824a-4340-ad82-136edb6f119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 2022</vt:lpstr>
    </vt:vector>
  </TitlesOfParts>
  <Manager/>
  <Company>LUMC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Blitterswijk, V. van (FB)</dc:creator>
  <cp:keywords/>
  <dc:description/>
  <cp:lastModifiedBy>Kaspers-Dokkum, J.A. (FB-INKOOP)</cp:lastModifiedBy>
  <cp:revision/>
  <cp:lastPrinted>2023-11-10T15:15:32Z</cp:lastPrinted>
  <dcterms:created xsi:type="dcterms:W3CDTF">2017-07-13T12:27:23Z</dcterms:created>
  <dcterms:modified xsi:type="dcterms:W3CDTF">2024-01-15T17:10:30Z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0x010100B6D452D2C736A644966078FFCFF86BDD</vt:lpwstr>
  </property>
  <property fmtid="{D5CDD505-2E9C-101B-9397-08002B2CF9AE}" pid="3" name="MediaServiceImageTags">
    <vt:lpwstr/>
  </property>
</Properties>
</file>