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boRijnland/Aanbestedingen/Leermiddelen Vavo 2023/5. Documenten/"/>
    </mc:Choice>
  </mc:AlternateContent>
  <xr:revisionPtr revIDLastSave="75" documentId="8_{00A91493-E350-4473-A185-BDBB93E5AE30}" xr6:coauthVersionLast="47" xr6:coauthVersionMax="47" xr10:uidLastSave="{2265B748-8FA8-4960-98BC-D353227F9C7F}"/>
  <bookViews>
    <workbookView xWindow="574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Blad1!$A$1:$N$11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E24" i="1"/>
  <c r="F24" i="1" s="1"/>
  <c r="E23" i="1"/>
  <c r="F23" i="1" s="1"/>
  <c r="E22" i="1"/>
  <c r="F22" i="1" s="1"/>
  <c r="E21" i="1"/>
  <c r="F21" i="1" s="1"/>
  <c r="E20" i="1"/>
  <c r="F20" i="1" s="1"/>
  <c r="E15" i="1"/>
  <c r="E17" i="1" s="1"/>
  <c r="F28" i="1" l="1"/>
</calcChain>
</file>

<file path=xl/sharedStrings.xml><?xml version="1.0" encoding="utf-8"?>
<sst xmlns="http://schemas.openxmlformats.org/spreadsheetml/2006/main" count="35" uniqueCount="26">
  <si>
    <t>Prijzenblad</t>
  </si>
  <si>
    <t>Inschrijver</t>
  </si>
  <si>
    <t xml:space="preserve">Inschrijver vult de onderstaande gele cellen in. </t>
  </si>
  <si>
    <t>Er kunnen geen rechten worden ontleend aan de aantallen.</t>
  </si>
  <si>
    <t>Totaalprijs</t>
  </si>
  <si>
    <t>Onderdeel</t>
  </si>
  <si>
    <t>Vorm</t>
  </si>
  <si>
    <t>Weging</t>
  </si>
  <si>
    <r>
      <t xml:space="preserve">In </t>
    </r>
    <r>
      <rPr>
        <sz val="11"/>
        <color theme="1"/>
        <rFont val="Calibri"/>
        <family val="2"/>
      </rPr>
      <t>€</t>
    </r>
  </si>
  <si>
    <t>Inschrijfprijs onderdeel 1</t>
  </si>
  <si>
    <r>
      <t xml:space="preserve">Totale korting in </t>
    </r>
    <r>
      <rPr>
        <b/>
        <sz val="11"/>
        <color theme="1"/>
        <rFont val="Calibri"/>
        <family val="2"/>
      </rPr>
      <t>€</t>
    </r>
  </si>
  <si>
    <t>Korting koop digitale middelen inclusief licenties</t>
  </si>
  <si>
    <t>In % van consumentenprijs</t>
  </si>
  <si>
    <t>Korting t.b.v. school te kopen folio leermiddelen</t>
  </si>
  <si>
    <t>Korting leermiddelen licentie-foliomodel (lifo)</t>
  </si>
  <si>
    <t>Inschrijfprijs onderdeel 2</t>
  </si>
  <si>
    <t>Korting op methode pakketten (leer- en/of werkboeken inclusief licenties van een methode)</t>
  </si>
  <si>
    <t>Korting t.b.v. leerlingen te kopen folio leermiddelen (geen onderdeel van een combinatie)</t>
  </si>
  <si>
    <t>Prijs in euro's per leerling per jaar voor advies, distributie en inname</t>
  </si>
  <si>
    <r>
      <t xml:space="preserve">Tarieven zijn </t>
    </r>
    <r>
      <rPr>
        <b/>
        <i/>
        <sz val="11"/>
        <rFont val="Calibri"/>
        <family val="2"/>
        <scheme val="minor"/>
      </rPr>
      <t>exclusief btw</t>
    </r>
    <r>
      <rPr>
        <i/>
        <sz val="11"/>
        <rFont val="Calibri"/>
        <family val="2"/>
        <scheme val="minor"/>
      </rPr>
      <t>.</t>
    </r>
  </si>
  <si>
    <t>Prijs per leerling exclusief btw</t>
  </si>
  <si>
    <t>Percentage korting exclusief btw</t>
  </si>
  <si>
    <t>Te huren folio leermiddelen per jaar</t>
  </si>
  <si>
    <t>Verhuurpercentage exclusief btw</t>
  </si>
  <si>
    <t>mboRijnland</t>
  </si>
  <si>
    <t>Leermiddelen Vavo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</si>
</sst>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44" fontId="0" fillId="2" borderId="1" xfId="1" applyFont="1" applyFill="1" applyBorder="1" applyProtection="1">
      <protection locked="0"/>
    </xf>
    <xf numFmtId="10" fontId="0" fillId="2" borderId="1" xfId="1" applyNumberFormat="1" applyFont="1" applyFill="1" applyBorder="1" applyProtection="1">
      <protection locked="0"/>
    </xf>
    <xf numFmtId="0" fontId="6" fillId="0" borderId="0" xfId="0" applyFont="1"/>
    <xf numFmtId="44" fontId="0" fillId="0" borderId="0" xfId="1" applyFont="1" applyProtection="1"/>
    <xf numFmtId="0" fontId="7" fillId="0" borderId="0" xfId="0" applyFont="1"/>
    <xf numFmtId="0" fontId="3" fillId="0" borderId="0" xfId="0" applyFont="1"/>
    <xf numFmtId="0" fontId="8" fillId="0" borderId="0" xfId="0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 applyProtection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4" fontId="0" fillId="0" borderId="1" xfId="1" applyFont="1" applyBorder="1" applyProtection="1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44" fontId="0" fillId="0" borderId="0" xfId="1" applyFont="1" applyFill="1" applyBorder="1" applyProtection="1"/>
    <xf numFmtId="44" fontId="0" fillId="0" borderId="0" xfId="1" applyFont="1" applyBorder="1" applyProtection="1"/>
    <xf numFmtId="44" fontId="2" fillId="3" borderId="0" xfId="1" applyFont="1" applyFill="1" applyBorder="1" applyProtection="1"/>
    <xf numFmtId="44" fontId="0" fillId="3" borderId="0" xfId="1" applyFont="1" applyFill="1" applyBorder="1" applyProtection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4" fontId="2" fillId="0" borderId="1" xfId="1" applyFont="1" applyFill="1" applyBorder="1" applyProtection="1"/>
    <xf numFmtId="44" fontId="0" fillId="0" borderId="1" xfId="0" applyNumberFormat="1" applyBorder="1" applyAlignment="1">
      <alignment vertical="center" wrapText="1"/>
    </xf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0" fillId="0" borderId="0" xfId="0" applyAlignment="1">
      <alignment wrapText="1"/>
    </xf>
    <xf numFmtId="10" fontId="0" fillId="2" borderId="1" xfId="1" applyNumberFormat="1" applyFont="1" applyFill="1" applyBorder="1" applyAlignment="1" applyProtection="1">
      <alignment wrapText="1"/>
      <protection locked="0"/>
    </xf>
    <xf numFmtId="44" fontId="0" fillId="0" borderId="1" xfId="1" applyFont="1" applyBorder="1" applyAlignment="1" applyProtection="1">
      <alignment wrapText="1"/>
    </xf>
    <xf numFmtId="44" fontId="0" fillId="0" borderId="0" xfId="0" applyNumberFormat="1"/>
    <xf numFmtId="44" fontId="0" fillId="0" borderId="1" xfId="0" applyNumberFormat="1" applyBorder="1"/>
    <xf numFmtId="44" fontId="0" fillId="0" borderId="2" xfId="1" applyFont="1" applyBorder="1" applyAlignment="1" applyProtection="1"/>
    <xf numFmtId="44" fontId="0" fillId="0" borderId="1" xfId="1" applyFont="1" applyBorder="1" applyAlignment="1" applyProtection="1"/>
    <xf numFmtId="3" fontId="0" fillId="0" borderId="1" xfId="0" applyNumberFormat="1" applyBorder="1" applyAlignment="1">
      <alignment horizontal="left" vertical="center" wrapText="1"/>
    </xf>
    <xf numFmtId="0" fontId="0" fillId="2" borderId="0" xfId="0" applyFill="1" applyProtection="1"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7" fillId="0" borderId="0" xfId="0" applyNumberFormat="1" applyFon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Normal="100" workbookViewId="0">
      <selection activeCell="E10" sqref="E10"/>
    </sheetView>
  </sheetViews>
  <sheetFormatPr defaultRowHeight="14.4" x14ac:dyDescent="0.3"/>
  <cols>
    <col min="1" max="1" width="62.88671875" customWidth="1"/>
    <col min="2" max="2" width="25.109375" bestFit="1" customWidth="1"/>
    <col min="3" max="3" width="12.44140625" style="4" bestFit="1" customWidth="1"/>
    <col min="4" max="4" width="31.109375" style="4" bestFit="1" customWidth="1"/>
    <col min="5" max="5" width="29.33203125" customWidth="1"/>
    <col min="6" max="6" width="17.33203125" customWidth="1"/>
  </cols>
  <sheetData>
    <row r="1" spans="1:5" x14ac:dyDescent="0.3">
      <c r="A1" s="3" t="s">
        <v>24</v>
      </c>
    </row>
    <row r="2" spans="1:5" x14ac:dyDescent="0.3">
      <c r="A2" s="5" t="s">
        <v>25</v>
      </c>
    </row>
    <row r="3" spans="1:5" x14ac:dyDescent="0.3">
      <c r="A3" t="s">
        <v>0</v>
      </c>
    </row>
    <row r="4" spans="1:5" x14ac:dyDescent="0.3">
      <c r="A4" s="38">
        <v>45253</v>
      </c>
    </row>
    <row r="6" spans="1:5" x14ac:dyDescent="0.3">
      <c r="A6" t="s">
        <v>1</v>
      </c>
      <c r="B6" s="34"/>
      <c r="C6" s="34"/>
    </row>
    <row r="8" spans="1:5" x14ac:dyDescent="0.3">
      <c r="A8" s="6" t="s">
        <v>2</v>
      </c>
    </row>
    <row r="9" spans="1:5" x14ac:dyDescent="0.3">
      <c r="A9" s="6" t="s">
        <v>3</v>
      </c>
    </row>
    <row r="11" spans="1:5" x14ac:dyDescent="0.3">
      <c r="A11" s="7" t="s">
        <v>19</v>
      </c>
    </row>
    <row r="13" spans="1:5" x14ac:dyDescent="0.3">
      <c r="C13"/>
      <c r="E13" s="4"/>
    </row>
    <row r="14" spans="1:5" x14ac:dyDescent="0.3">
      <c r="A14" s="8" t="s">
        <v>5</v>
      </c>
      <c r="B14" s="9" t="s">
        <v>6</v>
      </c>
      <c r="C14" s="9" t="s">
        <v>7</v>
      </c>
      <c r="D14" s="10" t="s">
        <v>20</v>
      </c>
      <c r="E14" s="10" t="s">
        <v>4</v>
      </c>
    </row>
    <row r="15" spans="1:5" ht="15" customHeight="1" x14ac:dyDescent="0.3">
      <c r="A15" s="11" t="s">
        <v>18</v>
      </c>
      <c r="B15" s="12" t="s">
        <v>8</v>
      </c>
      <c r="C15" s="33">
        <v>1000</v>
      </c>
      <c r="D15" s="1"/>
      <c r="E15" s="13">
        <f>D15*C15</f>
        <v>0</v>
      </c>
    </row>
    <row r="16" spans="1:5" x14ac:dyDescent="0.3">
      <c r="A16" s="14"/>
      <c r="B16" s="15"/>
      <c r="C16" s="15"/>
      <c r="D16" s="16"/>
      <c r="E16" s="17"/>
    </row>
    <row r="17" spans="1:6" x14ac:dyDescent="0.3">
      <c r="A17" s="14"/>
      <c r="B17" s="15"/>
      <c r="C17" s="15"/>
      <c r="D17" s="18" t="s">
        <v>9</v>
      </c>
      <c r="E17" s="19">
        <f>E15</f>
        <v>0</v>
      </c>
    </row>
    <row r="18" spans="1:6" x14ac:dyDescent="0.3">
      <c r="A18" s="14"/>
      <c r="B18" s="15"/>
      <c r="C18" s="15"/>
      <c r="D18" s="16"/>
      <c r="E18" s="17"/>
    </row>
    <row r="19" spans="1:6" x14ac:dyDescent="0.3">
      <c r="A19" s="20" t="s">
        <v>5</v>
      </c>
      <c r="B19" s="21" t="s">
        <v>6</v>
      </c>
      <c r="C19" s="21" t="s">
        <v>7</v>
      </c>
      <c r="D19" s="22" t="s">
        <v>21</v>
      </c>
      <c r="E19" s="10" t="s">
        <v>10</v>
      </c>
      <c r="F19" s="10" t="s">
        <v>4</v>
      </c>
    </row>
    <row r="20" spans="1:6" ht="15" customHeight="1" x14ac:dyDescent="0.3">
      <c r="A20" s="11" t="s">
        <v>11</v>
      </c>
      <c r="B20" s="12" t="s">
        <v>12</v>
      </c>
      <c r="C20" s="23">
        <v>25000</v>
      </c>
      <c r="D20" s="2"/>
      <c r="E20" s="13">
        <f>(D20*C20)</f>
        <v>0</v>
      </c>
      <c r="F20" s="13">
        <f>C20-E20</f>
        <v>25000</v>
      </c>
    </row>
    <row r="21" spans="1:6" ht="30" customHeight="1" x14ac:dyDescent="0.3">
      <c r="A21" s="11" t="s">
        <v>16</v>
      </c>
      <c r="B21" s="12" t="s">
        <v>12</v>
      </c>
      <c r="C21" s="23">
        <v>25000</v>
      </c>
      <c r="D21" s="2"/>
      <c r="E21" s="13">
        <f t="shared" ref="E21:E24" si="0">(D21*C21)</f>
        <v>0</v>
      </c>
      <c r="F21" s="13">
        <f t="shared" ref="F21:F24" si="1">C21-E21</f>
        <v>25000</v>
      </c>
    </row>
    <row r="22" spans="1:6" s="26" customFormat="1" ht="30" customHeight="1" x14ac:dyDescent="0.3">
      <c r="A22" s="26" t="s">
        <v>17</v>
      </c>
      <c r="B22" s="12" t="s">
        <v>12</v>
      </c>
      <c r="C22" s="23">
        <v>25000</v>
      </c>
      <c r="D22" s="27"/>
      <c r="E22" s="28">
        <f t="shared" si="0"/>
        <v>0</v>
      </c>
      <c r="F22" s="28">
        <f t="shared" si="1"/>
        <v>25000</v>
      </c>
    </row>
    <row r="23" spans="1:6" ht="15" customHeight="1" x14ac:dyDescent="0.3">
      <c r="A23" s="11" t="s">
        <v>13</v>
      </c>
      <c r="B23" s="12" t="s">
        <v>12</v>
      </c>
      <c r="C23" s="23">
        <v>25000</v>
      </c>
      <c r="D23" s="2"/>
      <c r="E23" s="13">
        <f t="shared" si="0"/>
        <v>0</v>
      </c>
      <c r="F23" s="13">
        <f t="shared" si="1"/>
        <v>25000</v>
      </c>
    </row>
    <row r="24" spans="1:6" ht="15" customHeight="1" x14ac:dyDescent="0.3">
      <c r="A24" s="11" t="s">
        <v>14</v>
      </c>
      <c r="B24" s="12" t="s">
        <v>12</v>
      </c>
      <c r="C24" s="23">
        <v>25000</v>
      </c>
      <c r="D24" s="2"/>
      <c r="E24" s="13">
        <f t="shared" si="0"/>
        <v>0</v>
      </c>
      <c r="F24" s="13">
        <f t="shared" si="1"/>
        <v>25000</v>
      </c>
    </row>
    <row r="25" spans="1:6" ht="15" customHeight="1" x14ac:dyDescent="0.3">
      <c r="A25" s="35"/>
      <c r="B25" s="36"/>
      <c r="C25" s="37"/>
      <c r="D25" s="22" t="s">
        <v>23</v>
      </c>
      <c r="E25" s="31"/>
      <c r="F25" s="32"/>
    </row>
    <row r="26" spans="1:6" x14ac:dyDescent="0.3">
      <c r="A26" s="11" t="s">
        <v>22</v>
      </c>
      <c r="B26" s="12" t="s">
        <v>12</v>
      </c>
      <c r="C26" s="30">
        <v>25000</v>
      </c>
      <c r="D26" s="2"/>
      <c r="E26" s="13"/>
      <c r="F26" s="13">
        <f>(C26*D26)</f>
        <v>0</v>
      </c>
    </row>
    <row r="27" spans="1:6" x14ac:dyDescent="0.3">
      <c r="A27" s="14"/>
      <c r="B27" s="15"/>
      <c r="C27" s="29"/>
      <c r="E27" s="4"/>
      <c r="F27" s="16"/>
    </row>
    <row r="28" spans="1:6" x14ac:dyDescent="0.3">
      <c r="C28"/>
      <c r="E28" s="24" t="s">
        <v>15</v>
      </c>
      <c r="F28" s="25">
        <f>F20+F21+F22+F23+F24+F26</f>
        <v>125000</v>
      </c>
    </row>
    <row r="29" spans="1:6" x14ac:dyDescent="0.3">
      <c r="C29"/>
      <c r="E29" s="4"/>
    </row>
    <row r="30" spans="1:6" x14ac:dyDescent="0.3">
      <c r="C30"/>
      <c r="E30" s="4"/>
    </row>
    <row r="31" spans="1:6" x14ac:dyDescent="0.3">
      <c r="C31"/>
      <c r="E31" s="4"/>
    </row>
  </sheetData>
  <sheetProtection algorithmName="SHA-512" hashValue="IM6mAt+2jwSa0+gIcYbRTFjWfzMZ+uc9uGLzBs/3aPMuLzK0GszKIeRWVijfvHCFccwaWoA75q9mO3F0JxncoA==" saltValue="wOq18iN7m2zFsAQRoFWZQg==" spinCount="100000" sheet="1" objects="1" scenarios="1"/>
  <mergeCells count="2">
    <mergeCell ref="B6:C6"/>
    <mergeCell ref="A25:C25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195468-4972-46A9-903C-8C84D5B2C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Nina Roegies | InkoopMeesters</cp:lastModifiedBy>
  <cp:revision/>
  <dcterms:created xsi:type="dcterms:W3CDTF">2017-12-28T15:05:00Z</dcterms:created>
  <dcterms:modified xsi:type="dcterms:W3CDTF">2023-11-22T10:33:22Z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