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bertrandprinsen/Labor Redimo Dropbox/01 Projecten/01 AA TarievenTool/01 Organisaties/Prorail/Prijsafspraken/2024/Aanbesteding/"/>
    </mc:Choice>
  </mc:AlternateContent>
  <xr:revisionPtr revIDLastSave="0" documentId="13_ncr:1_{926DD097-E42D-094F-B69D-8D61ABB91FB6}" xr6:coauthVersionLast="47" xr6:coauthVersionMax="47" xr10:uidLastSave="{00000000-0000-0000-0000-000000000000}"/>
  <bookViews>
    <workbookView xWindow="28800" yWindow="-1080" windowWidth="38400" windowHeight="21100" activeTab="2" xr2:uid="{AF7F1367-68B0-5F4C-B944-0AC5F69AD99A}"/>
  </bookViews>
  <sheets>
    <sheet name="Voorblad" sheetId="1" r:id="rId1"/>
    <sheet name="Invulinstructie" sheetId="2" r:id="rId2"/>
    <sheet name="Invulblad TarievenTool" sheetId="3" r:id="rId3"/>
  </sheets>
  <definedNames>
    <definedName name="_xlnm._FilterDatabase" localSheetId="2" hidden="1">'Invulblad TarievenTool'!#REF!</definedName>
    <definedName name="_xlnm.Print_Area" localSheetId="2">'Invulblad TarievenTool'!$A$1:$P$67</definedName>
    <definedName name="_xlnm.Print_Area" localSheetId="1">Invulinstructie!$A$1:$Q$36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8" i="3" l="1"/>
  <c r="H39" i="3"/>
  <c r="G17" i="3"/>
  <c r="G16" i="3"/>
  <c r="D18" i="1"/>
  <c r="C13" i="1"/>
  <c r="B1" i="3"/>
  <c r="B1" i="2" l="1"/>
</calcChain>
</file>

<file path=xl/sharedStrings.xml><?xml version="1.0" encoding="utf-8"?>
<sst xmlns="http://schemas.openxmlformats.org/spreadsheetml/2006/main" count="129" uniqueCount="105">
  <si>
    <t>Versie:</t>
  </si>
  <si>
    <t>24.01</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</si>
  <si>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</si>
  <si>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</si>
  <si>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</si>
  <si>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</si>
  <si>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</si>
  <si>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</si>
  <si>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</si>
  <si>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</si>
  <si>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</si>
  <si>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</si>
  <si>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</si>
  <si>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</si>
  <si>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</si>
  <si>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</si>
  <si>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</si>
  <si>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</si>
  <si>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Opgevraagd worden alleen de getallen die bedrijfsspecifiek zijn. Standaard getallen zoals onder andere voor ZVW, Aof en Awf, worden vanzelfsprekend meegenomen in de berekeningen. </t>
  </si>
  <si>
    <t>Pensioen</t>
  </si>
  <si>
    <t>Bij het pensioen worden de rekenpremies opgevraagd die gehanteerd worden in de loonadministratie om de pensioenlast te berekenen.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</si>
  <si>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</si>
  <si>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Dan wordt een bewijsstuk gevraagd in de vorm van een geanonimiseerde loonstrook ter onderbouwing.</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</si>
  <si>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</si>
  <si>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</si>
  <si>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</si>
  <si>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de sheet "Onderbouwing ERD"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</si>
  <si>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</si>
  <si>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De premies voor de Aanvulling ZW (in Fase A) worden ingeschat indien deze niet zijn onderbouwd. Onderbouwing kan door middel van een Onderbouwing ERD, of middels een polisblad waaruit blijkt dat u hiervoor verzekerd bent.</t>
  </si>
  <si>
    <t>3.1 t/m 3.3</t>
  </si>
  <si>
    <t>3.4</t>
  </si>
  <si>
    <t xml:space="preserve">Vul de verhoudingsgetallen in ten behoeve van de berekening van de component Transitievergoeding die wordt opgenomen in de loonkostenfactor. Deze dienen deugdelijk te worden onderbouwd. </t>
  </si>
  <si>
    <t>Sociale premies</t>
  </si>
  <si>
    <t>TarievenTool Disclaimer</t>
  </si>
  <si>
    <t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</si>
  <si>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</si>
  <si>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</si>
  <si>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</si>
  <si>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</si>
  <si>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</si>
  <si>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ProRail</t>
  </si>
  <si>
    <t>Naam Uitlenend bedrijf</t>
  </si>
  <si>
    <t>2. Rekenpremies</t>
  </si>
  <si>
    <t>&lt;kies&gt;</t>
  </si>
  <si>
    <t>Eigenrisicodrager voor ZW-flex?</t>
  </si>
  <si>
    <t>Ja</t>
  </si>
  <si>
    <t>Eigenrisicodrager voor WGA?</t>
  </si>
  <si>
    <t>Nee</t>
  </si>
  <si>
    <t>Welke hoofdcontractvorm past u toe in Fase A?</t>
  </si>
  <si>
    <t>1. BIj voorkeur (of volledig) Fase A Uitzendbeding</t>
  </si>
  <si>
    <t>Fase A Uitzendbeding</t>
  </si>
  <si>
    <t>Fase A Detachering</t>
  </si>
  <si>
    <t>Fase B</t>
  </si>
  <si>
    <t>Fase C</t>
  </si>
  <si>
    <t>Werkgever</t>
  </si>
  <si>
    <t>Werknemer</t>
  </si>
  <si>
    <t>2. BIj voorkeur (of volledig) Fase A Detacheren</t>
  </si>
  <si>
    <t>2.2</t>
  </si>
  <si>
    <t>Pensioenpremie</t>
  </si>
  <si>
    <t>3. Beide varianten worden gehanteerd.</t>
  </si>
  <si>
    <t>2.3</t>
  </si>
  <si>
    <t>Aanvulling ZW BV1*</t>
  </si>
  <si>
    <t>Aanvulling ZW BV2*</t>
  </si>
  <si>
    <t>2.4</t>
  </si>
  <si>
    <t>WGA premie*</t>
  </si>
  <si>
    <t>ZW-flex premie BV1*</t>
  </si>
  <si>
    <t>ZW-flex premie BV2*</t>
  </si>
  <si>
    <t>* Zie toelichting invulinstructie</t>
  </si>
  <si>
    <t>Anders nl.</t>
  </si>
  <si>
    <t>3. Voorzieningen</t>
  </si>
  <si>
    <t>Reserveringen in dagen</t>
  </si>
  <si>
    <t>BV1</t>
  </si>
  <si>
    <t>BV2</t>
  </si>
  <si>
    <t>3.1</t>
  </si>
  <si>
    <t>Kort verzuim in dagen</t>
  </si>
  <si>
    <t>3.2</t>
  </si>
  <si>
    <t>Ziekteverzuim in dagen</t>
  </si>
  <si>
    <t>3.3</t>
  </si>
  <si>
    <t>Leegloop in dagen ( alleen bij vaste uren)</t>
  </si>
  <si>
    <t>Transitievergoeding</t>
  </si>
  <si>
    <t>Verhoudingen</t>
  </si>
  <si>
    <t>Verhouding zelf opzeggen door medewerker (waaronder in dienst bij opdrachtgever) 
vs opzeggen door uitlener</t>
  </si>
  <si>
    <t>4. Nominale Bureauvergoeding</t>
  </si>
  <si>
    <r>
      <t xml:space="preserve">Bureauvergoeding in € (alleen voor </t>
    </r>
    <r>
      <rPr>
        <b/>
        <sz val="10.5"/>
        <rFont val="VAG Rounded Std Thin"/>
      </rPr>
      <t>normale</t>
    </r>
    <r>
      <rPr>
        <sz val="10.5"/>
        <rFont val="VAG Rounded Std Thin"/>
      </rPr>
      <t xml:space="preserve"> uren)</t>
    </r>
  </si>
  <si>
    <t>Bureaumarge in €</t>
  </si>
  <si>
    <t>Bureauvergoeding normale uren</t>
  </si>
  <si>
    <t>4.1</t>
  </si>
  <si>
    <t>Nominale marge</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</si>
  <si>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</si>
  <si>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</si>
  <si>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</si>
  <si>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</si>
  <si>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</si>
  <si>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</si>
  <si>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</si>
  <si>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t>5.4</t>
  </si>
  <si>
    <r>
      <t xml:space="preserve">Er geldt </t>
    </r>
    <r>
      <rPr>
        <b/>
        <sz val="10.5"/>
        <rFont val="VAG Rounded Std Thin"/>
      </rPr>
      <t>geen</t>
    </r>
    <r>
      <rPr>
        <sz val="10.5"/>
        <rFont val="VAG Rounded Std Thin"/>
      </rPr>
      <t xml:space="preserve"> nominale bureaumarge voor overuren of het toeslagdeel voor ploegenuren.</t>
    </r>
  </si>
  <si>
    <t xml:space="preserve">Vul het aantal kort verzuim -, ziekte- en leegloopdagen in die u opgenomen wilt hebben in de loonkostenfactor per contractsoort/fase. </t>
  </si>
  <si>
    <r>
      <t xml:space="preserve">De in de basisgegevens opgenomen premies van de bijgevoegde DEMO TarievenTool zijn op dit moment nog </t>
    </r>
    <r>
      <rPr>
        <b/>
        <sz val="12"/>
        <rFont val="VAG Rounded Std Thin"/>
      </rPr>
      <t>niet definitief</t>
    </r>
    <r>
      <rPr>
        <sz val="12"/>
        <rFont val="VAG Rounded Std Thin"/>
      </rPr>
      <t>. Dit geldt ook voor de max. jaarlonen en de pensioenfranchises. Zodra deze bekend en definitief zijn, worden deze naar de definitieve getallen aangepast.</t>
    </r>
  </si>
  <si>
    <t>Naam bureau</t>
  </si>
  <si>
    <t>BIJLAGE 10A - Invulblad Tarieventool</t>
  </si>
  <si>
    <t>Naam tekenbevoegd persoon:</t>
  </si>
  <si>
    <t>Handtekening tekenbevoegd persoon:</t>
  </si>
  <si>
    <t>&lt;1040 uren</t>
  </si>
  <si>
    <t>&gt;1040 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</si>
</sst>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413]\ * #,##0.00_ ;_ [$€-413]\ * \-#,##0.00_ ;_ [$€-413]\ * &quot;-&quot;??_ ;_ @_ "/>
    <numFmt numFmtId="166" formatCode="0.0%"/>
    <numFmt numFmtId="167" formatCode="##.##"/>
    <numFmt numFmtId="168" formatCode="_-* #,##0.00_-;\-* #,##0.00_-;_-* &quot;-&quot;??_-;_-@_-"/>
    <numFmt numFmtId="169" formatCode="&quot;€&quot;\ #,##0.00_-;[Red]&quot;€&quot;\ #,##0.00\-"/>
    <numFmt numFmtId="170" formatCode="_([$GBP]\ * #,##0.0_);_([$GBP]\ * \(#,##0.0\);_([$GBP]\ * &quot;-&quot;?_);_(@_)"/>
  </numFmts>
  <fonts count="62">
    <font>
      <sz val="10"/>
      <name val="Arial"/>
      <family val="2"/>
    </font>
    <font>
      <sz val="11"/>
      <color theme="1"/>
      <name val="Calibri"/>
      <family val="2"/>
      <scheme val="minor"/>
    </font>
    <font>
      <sz val="72"/>
      <color theme="1"/>
      <name val="VAGRounded BT"/>
    </font>
    <font>
      <sz val="36"/>
      <color rgb="FFE26207"/>
      <name val="VAGRoundedStd-Bold"/>
    </font>
    <font>
      <b/>
      <sz val="11"/>
      <color theme="1"/>
      <name val="Calibri"/>
      <family val="2"/>
      <scheme val="minor"/>
    </font>
    <font>
      <sz val="10"/>
      <name val="Arial"/>
      <family val="2"/>
    </font>
    <font>
      <sz val="36"/>
      <color rgb="FFE26207"/>
      <name val="VAG Rounded Std Bold"/>
    </font>
    <font>
      <sz val="11"/>
      <color theme="1"/>
      <name val="VAGRounded BT"/>
    </font>
    <font>
      <sz val="36"/>
      <color theme="1"/>
      <name val="VAG Rounded Std Bold"/>
    </font>
    <font>
      <sz val="28"/>
      <color theme="1"/>
      <name val="VAGRoundedStd-Bold"/>
    </font>
    <font>
      <b/>
      <sz val="12"/>
      <color theme="1"/>
      <name val="VAG Rounded Std Thin"/>
    </font>
    <font>
      <sz val="12"/>
      <color theme="1"/>
      <name val="VAG Rounded Std Thin"/>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ont>
    <font>
      <b/>
      <sz val="12"/>
      <name val="VAG Rounded Std Bold"/>
    </font>
    <font>
      <sz val="12"/>
      <name val="Open Sans"/>
      <family val="2"/>
    </font>
    <font>
      <sz val="12"/>
      <name val="VAGRoundedStd-Thin"/>
    </font>
    <font>
      <sz val="11"/>
      <name val="VAG Rounded Std Thin"/>
    </font>
    <font>
      <b/>
      <sz val="12"/>
      <name val="VAG Rounded Std Thin"/>
    </font>
    <font>
      <sz val="10"/>
      <name val="VAG Rounded Std Bold"/>
    </font>
    <font>
      <sz val="9"/>
      <name val="VAG Rounded Std Thin"/>
    </font>
    <font>
      <sz val="10"/>
      <color theme="1"/>
      <name val="Open Sans"/>
      <family val="2"/>
    </font>
    <font>
      <b/>
      <sz val="26"/>
      <color rgb="FFE26207"/>
      <name val="VAG Rounded Std Thin"/>
    </font>
    <font>
      <sz val="16"/>
      <name val="VAG Rounded Std Thin"/>
    </font>
    <font>
      <b/>
      <sz val="16"/>
      <color theme="1"/>
      <name val="VAG Rounded Std Thin"/>
    </font>
    <font>
      <sz val="26"/>
      <color rgb="FFE26207"/>
      <name val="VAG Rounded Std Thin"/>
    </font>
    <font>
      <b/>
      <sz val="26"/>
      <name val="VAG Rounded Std Thin"/>
    </font>
    <font>
      <b/>
      <sz val="14"/>
      <name val="VAG Rounded Std Thin"/>
    </font>
    <font>
      <b/>
      <sz val="14"/>
      <color rgb="FFFF0000"/>
      <name val="VAG Rounded Std Thin"/>
    </font>
    <font>
      <sz val="11"/>
      <color indexed="63"/>
      <name val="VAG Rounded Std Thin"/>
    </font>
    <font>
      <b/>
      <sz val="11"/>
      <color indexed="61"/>
      <name val="VAG Rounded Std Thin"/>
    </font>
    <font>
      <b/>
      <sz val="11"/>
      <name val="VAG Rounded Std Thin"/>
    </font>
    <font>
      <sz val="8"/>
      <name val="VAG Rounded Std Thin"/>
    </font>
    <font>
      <sz val="10"/>
      <name val="VAG Rounded Std Thin"/>
    </font>
    <font>
      <sz val="10.5"/>
      <name val="VAG Rounded Std Thin"/>
    </font>
    <font>
      <b/>
      <sz val="10.5"/>
      <name val="VAG Rounded Std Thin"/>
    </font>
    <font>
      <i/>
      <sz val="10.5"/>
      <name val="VAG Rounded Std Thin"/>
    </font>
    <font>
      <sz val="10.5"/>
      <color rgb="FF887232"/>
      <name val="VAG Rounded Std Thin"/>
    </font>
    <font>
      <sz val="10.5"/>
      <color rgb="FFFF7216"/>
      <name val="VAG Rounded Std Thin"/>
    </font>
    <font>
      <sz val="10.5"/>
      <color rgb="FF221FB8"/>
      <name val="VAG Rounded Std Thin"/>
    </font>
    <font>
      <b/>
      <sz val="10"/>
      <name val="VAG Rounded Std Thin"/>
    </font>
    <font>
      <sz val="10"/>
      <color theme="1"/>
      <name val="VAG Rounded Std Thin"/>
    </font>
    <font>
      <b/>
      <sz val="14"/>
      <color indexed="63"/>
      <name val="VAG Rounded Std Thin"/>
    </font>
    <font>
      <sz val="14"/>
      <color theme="1"/>
      <name val="Vagroundedstd-thin"/>
    </font>
    <font>
      <sz val="14"/>
      <color theme="1"/>
      <name val="Arial"/>
      <family val="2"/>
    </font>
    <font>
      <b/>
      <sz val="14"/>
      <color theme="1"/>
      <name val="Vagroundedstd-thin"/>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rgb="FFDAEEF3"/>
        <bgColor rgb="FFDAEEF3"/>
      </patternFill>
    </fill>
  </fills>
  <borders count="28">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165" fontId="0" fillId="0" borderId="0"/>
    <xf numFmtId="168" fontId="5"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165" fontId="5" fillId="0" borderId="0"/>
    <xf numFmtId="0" fontId="5" fillId="0" borderId="0"/>
  </cellStyleXfs>
  <cellXfs count="243">
    <xf numFmtId="165" fontId="0" fillId="0" borderId="0" xfId="0"/>
    <xf numFmtId="0" fontId="1" fillId="0" borderId="0" xfId="2"/>
    <xf numFmtId="165" fontId="1" fillId="0" borderId="0" xfId="2" applyNumberFormat="1"/>
    <xf numFmtId="164" fontId="0" fillId="0" borderId="0" xfId="3" applyFont="1"/>
    <xf numFmtId="164" fontId="1" fillId="0" borderId="0" xfId="2" applyNumberFormat="1"/>
    <xf numFmtId="0" fontId="2" fillId="0" borderId="0" xfId="2" applyFont="1"/>
    <xf numFmtId="0" fontId="3" fillId="0" borderId="0" xfId="2" applyFont="1" applyAlignment="1">
      <alignment horizontal="left" vertical="center"/>
    </xf>
    <xf numFmtId="164" fontId="4" fillId="0" borderId="0" xfId="3" applyFont="1"/>
    <xf numFmtId="165" fontId="4" fillId="0" borderId="0" xfId="2" applyNumberFormat="1" applyFont="1"/>
    <xf numFmtId="0" fontId="6" fillId="0" borderId="0" xfId="2" applyFont="1" applyAlignment="1">
      <alignment horizontal="left"/>
    </xf>
    <xf numFmtId="0" fontId="7" fillId="0" borderId="0" xfId="2" applyFont="1"/>
    <xf numFmtId="0" fontId="4" fillId="0" borderId="0" xfId="2" applyFont="1" applyAlignment="1">
      <alignment horizontal="right"/>
    </xf>
    <xf numFmtId="166" fontId="0" fillId="0" borderId="0" xfId="4" applyNumberFormat="1" applyFont="1"/>
    <xf numFmtId="2" fontId="8" fillId="0" borderId="0" xfId="2" applyNumberFormat="1" applyFont="1" applyAlignment="1">
      <alignment horizontal="left"/>
    </xf>
    <xf numFmtId="2" fontId="9" fillId="0" borderId="0" xfId="2" applyNumberFormat="1" applyFont="1" applyAlignment="1">
      <alignment horizontal="left"/>
    </xf>
    <xf numFmtId="165" fontId="10" fillId="0" borderId="0" xfId="0" applyFont="1" applyAlignment="1">
      <alignment vertical="center"/>
    </xf>
    <xf numFmtId="167" fontId="11" fillId="0" borderId="0" xfId="0" applyNumberFormat="1" applyFont="1" applyAlignment="1">
      <alignment horizontal="left" vertical="center"/>
    </xf>
    <xf numFmtId="0" fontId="12" fillId="0" borderId="0" xfId="2" applyFont="1"/>
    <xf numFmtId="14" fontId="11" fillId="0" borderId="0" xfId="0" applyNumberFormat="1" applyFont="1" applyAlignment="1">
      <alignment horizontal="left" vertical="center"/>
    </xf>
    <xf numFmtId="0" fontId="13" fillId="0" borderId="0" xfId="2" applyFont="1" applyAlignment="1">
      <alignment horizontal="left" vertical="center" indent="4"/>
    </xf>
    <xf numFmtId="0" fontId="14" fillId="2" borderId="0" xfId="5" applyFont="1" applyFill="1"/>
    <xf numFmtId="0" fontId="14" fillId="3" borderId="0" xfId="0" applyNumberFormat="1" applyFont="1" applyFill="1"/>
    <xf numFmtId="0" fontId="16" fillId="0" borderId="0" xfId="5" applyFont="1" applyAlignment="1">
      <alignment vertical="center" readingOrder="1"/>
    </xf>
    <xf numFmtId="0" fontId="17" fillId="0" borderId="0" xfId="5" applyFont="1" applyAlignment="1">
      <alignment vertical="center" wrapText="1" readingOrder="1"/>
    </xf>
    <xf numFmtId="0" fontId="18" fillId="0" borderId="0" xfId="5" applyFont="1" applyAlignment="1">
      <alignment horizontal="center" vertical="center" wrapText="1" readingOrder="1"/>
    </xf>
    <xf numFmtId="0" fontId="19" fillId="0" borderId="0" xfId="5" applyFont="1" applyAlignment="1">
      <alignment vertical="center" wrapText="1" readingOrder="1"/>
    </xf>
    <xf numFmtId="0" fontId="18" fillId="0" borderId="0" xfId="5" applyFont="1" applyAlignment="1">
      <alignment horizontal="right" vertical="center" readingOrder="1"/>
    </xf>
    <xf numFmtId="49" fontId="0" fillId="0" borderId="0" xfId="0" applyNumberFormat="1"/>
    <xf numFmtId="49" fontId="20" fillId="0" borderId="0" xfId="0" applyNumberFormat="1" applyFont="1"/>
    <xf numFmtId="49" fontId="21" fillId="0" borderId="0" xfId="0" applyNumberFormat="1" applyFont="1"/>
    <xf numFmtId="49" fontId="22" fillId="0" borderId="0" xfId="0" applyNumberFormat="1" applyFont="1"/>
    <xf numFmtId="49" fontId="23" fillId="0" borderId="0" xfId="0" applyNumberFormat="1" applyFont="1"/>
    <xf numFmtId="49" fontId="23" fillId="0" borderId="0" xfId="0" applyNumberFormat="1" applyFont="1" applyAlignment="1">
      <alignment horizontal="left" vertical="center"/>
    </xf>
    <xf numFmtId="49" fontId="24" fillId="0" borderId="0" xfId="0" applyNumberFormat="1" applyFont="1"/>
    <xf numFmtId="49" fontId="20" fillId="0" borderId="0" xfId="0" applyNumberFormat="1" applyFont="1" applyAlignment="1">
      <alignment vertical="center"/>
    </xf>
    <xf numFmtId="49" fontId="0" fillId="0" borderId="0" xfId="0" applyNumberFormat="1" applyAlignment="1">
      <alignment vertical="center"/>
    </xf>
    <xf numFmtId="49" fontId="21" fillId="0" borderId="0" xfId="0" applyNumberFormat="1" applyFont="1" applyAlignment="1">
      <alignment vertical="center"/>
    </xf>
    <xf numFmtId="165" fontId="25" fillId="0" borderId="0" xfId="0" applyFont="1" applyAlignment="1">
      <alignment vertical="center"/>
    </xf>
    <xf numFmtId="165" fontId="26" fillId="0" borderId="0" xfId="0" applyFont="1" applyAlignment="1">
      <alignment vertical="center"/>
    </xf>
    <xf numFmtId="165" fontId="0" fillId="0" borderId="0" xfId="0" applyAlignment="1">
      <alignment vertical="center"/>
    </xf>
    <xf numFmtId="165" fontId="25" fillId="0" borderId="0" xfId="0" applyFont="1"/>
    <xf numFmtId="165" fontId="26" fillId="0" borderId="0" xfId="0" applyFont="1"/>
    <xf numFmtId="49" fontId="30" fillId="0" borderId="0" xfId="0" applyNumberFormat="1" applyFont="1" applyAlignment="1">
      <alignment vertical="center"/>
    </xf>
    <xf numFmtId="49" fontId="31" fillId="0" borderId="0" xfId="0" applyNumberFormat="1" applyFont="1"/>
    <xf numFmtId="49" fontId="32"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49" fontId="23" fillId="0" borderId="0" xfId="0" applyNumberFormat="1" applyFont="1" applyAlignment="1">
      <alignment horizontal="center" vertical="center"/>
    </xf>
    <xf numFmtId="49" fontId="33" fillId="0" borderId="0" xfId="0" applyNumberFormat="1" applyFont="1" applyAlignment="1">
      <alignment vertical="center" wrapText="1"/>
    </xf>
    <xf numFmtId="49" fontId="23" fillId="0" borderId="0" xfId="0" applyNumberFormat="1" applyFont="1" applyAlignment="1">
      <alignment vertical="center"/>
    </xf>
    <xf numFmtId="165" fontId="31" fillId="0" borderId="0" xfId="0" applyFont="1"/>
    <xf numFmtId="49" fontId="33" fillId="0" borderId="0" xfId="0" applyNumberFormat="1" applyFont="1" applyAlignment="1">
      <alignment vertical="top"/>
    </xf>
    <xf numFmtId="165" fontId="21" fillId="0" borderId="0" xfId="0" applyFont="1"/>
    <xf numFmtId="165" fontId="22" fillId="0" borderId="0" xfId="0" applyFont="1"/>
    <xf numFmtId="165" fontId="35" fillId="0" borderId="0" xfId="0" applyFont="1"/>
    <xf numFmtId="165" fontId="37" fillId="2" borderId="2" xfId="0" applyFont="1" applyFill="1" applyBorder="1"/>
    <xf numFmtId="165" fontId="37" fillId="0" borderId="2" xfId="0" applyFont="1" applyBorder="1"/>
    <xf numFmtId="165" fontId="37" fillId="0" borderId="2" xfId="6" applyFont="1" applyFill="1" applyBorder="1" applyProtection="1"/>
    <xf numFmtId="165" fontId="37" fillId="2" borderId="0" xfId="0" applyFont="1" applyFill="1"/>
    <xf numFmtId="165" fontId="37" fillId="0" borderId="0" xfId="0" applyFont="1"/>
    <xf numFmtId="168" fontId="37" fillId="0" borderId="0" xfId="1" applyFont="1" applyFill="1" applyBorder="1" applyProtection="1"/>
    <xf numFmtId="0" fontId="33" fillId="5" borderId="11" xfId="5" applyFont="1" applyFill="1" applyBorder="1" applyAlignment="1" applyProtection="1">
      <alignment horizontal="center" vertical="center" wrapText="1"/>
      <protection locked="0"/>
    </xf>
    <xf numFmtId="2" fontId="33" fillId="5" borderId="14" xfId="5" applyNumberFormat="1" applyFont="1" applyFill="1" applyBorder="1" applyAlignment="1" applyProtection="1">
      <alignment horizontal="center" vertical="center" wrapText="1"/>
      <protection locked="0"/>
    </xf>
    <xf numFmtId="2" fontId="33" fillId="5" borderId="11" xfId="5" applyNumberFormat="1" applyFont="1" applyFill="1" applyBorder="1" applyAlignment="1" applyProtection="1">
      <alignment horizontal="center" vertical="center" wrapText="1"/>
      <protection locked="0"/>
    </xf>
    <xf numFmtId="0" fontId="33" fillId="5" borderId="15" xfId="5" applyFont="1" applyFill="1" applyBorder="1" applyAlignment="1" applyProtection="1">
      <alignment horizontal="center" vertical="center" wrapText="1"/>
      <protection locked="0"/>
    </xf>
    <xf numFmtId="0" fontId="33" fillId="5" borderId="16" xfId="5" applyFont="1" applyFill="1" applyBorder="1" applyAlignment="1" applyProtection="1">
      <alignment horizontal="center" vertical="center" wrapText="1"/>
      <protection locked="0"/>
    </xf>
    <xf numFmtId="0" fontId="33" fillId="5" borderId="14" xfId="5" applyFont="1" applyFill="1" applyBorder="1" applyAlignment="1" applyProtection="1">
      <alignment horizontal="center" vertical="center" wrapText="1"/>
      <protection locked="0"/>
    </xf>
    <xf numFmtId="0" fontId="33" fillId="5" borderId="17" xfId="5" applyFont="1" applyFill="1" applyBorder="1" applyAlignment="1" applyProtection="1">
      <alignment horizontal="center" vertical="center" wrapText="1"/>
      <protection locked="0"/>
    </xf>
    <xf numFmtId="9" fontId="33" fillId="5" borderId="0" xfId="5" applyNumberFormat="1" applyFont="1" applyFill="1" applyAlignment="1" applyProtection="1">
      <alignment horizontal="center" vertical="center" wrapText="1"/>
      <protection locked="0"/>
    </xf>
    <xf numFmtId="169" fontId="50" fillId="5" borderId="15" xfId="7" applyNumberFormat="1" applyFont="1" applyFill="1" applyBorder="1" applyAlignment="1" applyProtection="1">
      <alignment horizontal="center" vertical="center" wrapText="1"/>
      <protection locked="0"/>
    </xf>
    <xf numFmtId="165" fontId="57" fillId="0" borderId="24" xfId="6" applyFont="1" applyFill="1" applyBorder="1" applyAlignment="1" applyProtection="1">
      <alignment vertical="center"/>
    </xf>
    <xf numFmtId="165" fontId="57" fillId="0" borderId="0" xfId="6" applyFont="1" applyFill="1" applyBorder="1" applyAlignment="1" applyProtection="1">
      <alignment vertical="center"/>
    </xf>
    <xf numFmtId="168" fontId="57" fillId="0" borderId="0" xfId="1" applyFont="1" applyFill="1" applyBorder="1" applyAlignment="1" applyProtection="1">
      <alignment vertical="center"/>
    </xf>
    <xf numFmtId="49" fontId="20" fillId="0" borderId="0" xfId="0" applyNumberFormat="1" applyFont="1" applyAlignment="1">
      <alignment horizontal="left" vertical="center"/>
    </xf>
    <xf numFmtId="0" fontId="39" fillId="2" borderId="0" xfId="5" applyFont="1" applyFill="1" applyAlignment="1">
      <alignment vertical="center"/>
    </xf>
    <xf numFmtId="0" fontId="40" fillId="0" borderId="0" xfId="5" applyFont="1" applyAlignment="1">
      <alignment vertical="center" readingOrder="1"/>
    </xf>
    <xf numFmtId="0" fontId="38" fillId="0" borderId="0" xfId="5" applyFont="1" applyAlignment="1">
      <alignment vertical="center" wrapText="1" readingOrder="1"/>
    </xf>
    <xf numFmtId="0" fontId="41" fillId="0" borderId="0" xfId="5" applyFont="1" applyAlignment="1">
      <alignment horizontal="center" vertical="center" wrapText="1" readingOrder="1"/>
    </xf>
    <xf numFmtId="0" fontId="42" fillId="0" borderId="0" xfId="5" applyFont="1" applyAlignment="1">
      <alignment vertical="center" wrapText="1" readingOrder="1"/>
    </xf>
    <xf numFmtId="0" fontId="41" fillId="0" borderId="0" xfId="5" applyFont="1" applyAlignment="1">
      <alignment horizontal="right" vertical="center" readingOrder="1"/>
    </xf>
    <xf numFmtId="0" fontId="33" fillId="2" borderId="0" xfId="5" applyFont="1" applyFill="1" applyAlignment="1">
      <alignment vertical="center"/>
    </xf>
    <xf numFmtId="170" fontId="29" fillId="2" borderId="5" xfId="5" applyNumberFormat="1" applyFont="1" applyFill="1" applyBorder="1" applyAlignment="1">
      <alignment vertical="center"/>
    </xf>
    <xf numFmtId="0" fontId="33" fillId="2" borderId="8" xfId="5" applyFont="1" applyFill="1" applyBorder="1" applyAlignment="1">
      <alignment vertical="center" wrapText="1"/>
    </xf>
    <xf numFmtId="0" fontId="33" fillId="2" borderId="2" xfId="5" applyFont="1" applyFill="1" applyBorder="1" applyAlignment="1">
      <alignment vertical="center" wrapText="1"/>
    </xf>
    <xf numFmtId="0" fontId="33" fillId="0" borderId="2" xfId="5" applyFont="1" applyBorder="1" applyAlignment="1">
      <alignment vertical="center" wrapText="1"/>
    </xf>
    <xf numFmtId="0" fontId="33" fillId="2" borderId="9" xfId="5" applyFont="1" applyFill="1" applyBorder="1" applyAlignment="1">
      <alignment vertical="center" wrapText="1"/>
    </xf>
    <xf numFmtId="0" fontId="33" fillId="2" borderId="0" xfId="5" applyFont="1" applyFill="1" applyAlignment="1">
      <alignment vertical="center" wrapText="1"/>
    </xf>
    <xf numFmtId="0" fontId="33" fillId="2" borderId="0" xfId="5" applyFont="1" applyFill="1" applyAlignment="1">
      <alignment horizontal="left" vertical="center"/>
    </xf>
    <xf numFmtId="0" fontId="33" fillId="2" borderId="0" xfId="5" applyFont="1" applyFill="1" applyAlignment="1">
      <alignment horizontal="left" vertical="center" wrapText="1"/>
    </xf>
    <xf numFmtId="0" fontId="33" fillId="0" borderId="0" xfId="5" applyFont="1" applyAlignment="1">
      <alignment horizontal="left" vertical="center" wrapText="1"/>
    </xf>
    <xf numFmtId="0" fontId="33" fillId="2" borderId="3" xfId="5" applyFont="1" applyFill="1" applyBorder="1" applyAlignment="1">
      <alignment vertical="center" wrapText="1"/>
    </xf>
    <xf numFmtId="0" fontId="33" fillId="2" borderId="4" xfId="5" applyFont="1" applyFill="1" applyBorder="1" applyAlignment="1">
      <alignment horizontal="left" vertical="center"/>
    </xf>
    <xf numFmtId="0" fontId="33" fillId="2" borderId="4" xfId="5" applyFont="1" applyFill="1" applyBorder="1" applyAlignment="1">
      <alignment horizontal="left" vertical="center" wrapText="1"/>
    </xf>
    <xf numFmtId="0" fontId="33" fillId="0" borderId="4" xfId="5" applyFont="1" applyBorder="1" applyAlignment="1">
      <alignment horizontal="left" vertical="center" wrapText="1"/>
    </xf>
    <xf numFmtId="0" fontId="33" fillId="2" borderId="5" xfId="5" applyFont="1" applyFill="1" applyBorder="1" applyAlignment="1">
      <alignment horizontal="left" vertical="center" wrapText="1"/>
    </xf>
    <xf numFmtId="0" fontId="33" fillId="2" borderId="7" xfId="5" applyFont="1" applyFill="1" applyBorder="1" applyAlignment="1">
      <alignment horizontal="right" vertical="center" wrapText="1"/>
    </xf>
    <xf numFmtId="165" fontId="33" fillId="0" borderId="0" xfId="0" applyFont="1" applyAlignment="1">
      <alignment vertical="center"/>
    </xf>
    <xf numFmtId="2" fontId="33" fillId="0" borderId="0" xfId="0" applyNumberFormat="1" applyFont="1" applyAlignment="1">
      <alignment vertical="center"/>
    </xf>
    <xf numFmtId="14" fontId="33" fillId="0" borderId="7" xfId="0" applyNumberFormat="1" applyFont="1" applyBorder="1" applyAlignment="1">
      <alignment vertical="center"/>
    </xf>
    <xf numFmtId="165" fontId="33" fillId="0" borderId="8" xfId="0" applyFont="1" applyBorder="1" applyAlignment="1">
      <alignment horizontal="left" vertical="center" wrapText="1"/>
    </xf>
    <xf numFmtId="165" fontId="33" fillId="0" borderId="2" xfId="0" applyFont="1" applyBorder="1" applyAlignment="1">
      <alignment horizontal="left" vertical="center" wrapText="1"/>
    </xf>
    <xf numFmtId="2" fontId="45" fillId="0" borderId="2" xfId="0" applyNumberFormat="1" applyFont="1" applyBorder="1" applyAlignment="1">
      <alignment horizontal="center" vertical="center"/>
    </xf>
    <xf numFmtId="165" fontId="45" fillId="0" borderId="2" xfId="0" applyFont="1" applyBorder="1" applyAlignment="1">
      <alignment vertical="center"/>
    </xf>
    <xf numFmtId="165" fontId="33" fillId="0" borderId="9" xfId="0" applyFont="1" applyBorder="1" applyAlignment="1">
      <alignment vertical="center"/>
    </xf>
    <xf numFmtId="0" fontId="33" fillId="2" borderId="4" xfId="5" applyFont="1" applyFill="1" applyBorder="1" applyAlignment="1">
      <alignment horizontal="center" vertical="center" wrapText="1"/>
    </xf>
    <xf numFmtId="0" fontId="33" fillId="2" borderId="6" xfId="5" applyFont="1" applyFill="1" applyBorder="1" applyAlignment="1">
      <alignment horizontal="center" vertical="center" wrapText="1"/>
    </xf>
    <xf numFmtId="0" fontId="33" fillId="2" borderId="0" xfId="5" applyFont="1" applyFill="1" applyAlignment="1">
      <alignment horizontal="left" vertical="center" indent="1"/>
    </xf>
    <xf numFmtId="0" fontId="33" fillId="0" borderId="0" xfId="5" applyFont="1" applyAlignment="1">
      <alignment horizontal="left" vertical="center" indent="1"/>
    </xf>
    <xf numFmtId="0" fontId="33" fillId="2" borderId="0" xfId="5" applyFont="1" applyFill="1" applyAlignment="1">
      <alignment horizontal="left" vertical="center" wrapText="1" indent="1"/>
    </xf>
    <xf numFmtId="0" fontId="33" fillId="2" borderId="0" xfId="5" applyFont="1" applyFill="1" applyAlignment="1">
      <alignment horizontal="center" vertical="center" wrapText="1"/>
    </xf>
    <xf numFmtId="0" fontId="33" fillId="2" borderId="7" xfId="5" applyFont="1" applyFill="1" applyBorder="1" applyAlignment="1">
      <alignment horizontal="left" vertical="center" wrapText="1"/>
    </xf>
    <xf numFmtId="0" fontId="33" fillId="0" borderId="0" xfId="5" applyFont="1" applyAlignment="1">
      <alignment horizontal="left" vertical="center" wrapText="1" indent="1"/>
    </xf>
    <xf numFmtId="0" fontId="33" fillId="0" borderId="0" xfId="5" applyFont="1" applyAlignment="1">
      <alignment vertical="center" wrapText="1"/>
    </xf>
    <xf numFmtId="0" fontId="47" fillId="2" borderId="2" xfId="5" applyFont="1" applyFill="1" applyBorder="1" applyAlignment="1">
      <alignment horizontal="center" vertical="center" wrapText="1"/>
    </xf>
    <xf numFmtId="0" fontId="47" fillId="0" borderId="0" xfId="5" applyFont="1" applyAlignment="1">
      <alignment horizontal="center" vertical="center" wrapText="1"/>
    </xf>
    <xf numFmtId="0" fontId="47" fillId="2" borderId="0" xfId="5" applyFont="1" applyFill="1" applyAlignment="1">
      <alignment horizontal="center" vertical="center" wrapText="1"/>
    </xf>
    <xf numFmtId="2" fontId="33" fillId="0" borderId="11" xfId="5" applyNumberFormat="1" applyFont="1" applyBorder="1" applyAlignment="1">
      <alignment horizontal="center" vertical="center" wrapText="1"/>
    </xf>
    <xf numFmtId="0" fontId="33" fillId="0" borderId="0" xfId="5" applyFont="1" applyAlignment="1">
      <alignment horizontal="center" vertical="center" wrapText="1"/>
    </xf>
    <xf numFmtId="0" fontId="33" fillId="0" borderId="0" xfId="5" applyFont="1" applyAlignment="1">
      <alignment horizontal="left" vertical="center"/>
    </xf>
    <xf numFmtId="0" fontId="48" fillId="2" borderId="7" xfId="5" applyFont="1" applyFill="1" applyBorder="1" applyAlignment="1">
      <alignment vertical="center" wrapText="1"/>
    </xf>
    <xf numFmtId="0" fontId="33" fillId="0" borderId="6" xfId="5" applyFont="1" applyBorder="1" applyAlignment="1">
      <alignment horizontal="center" vertical="center" wrapText="1"/>
    </xf>
    <xf numFmtId="0" fontId="36" fillId="0" borderId="0" xfId="5" quotePrefix="1" applyFont="1" applyAlignment="1">
      <alignment vertical="center" wrapText="1"/>
    </xf>
    <xf numFmtId="0" fontId="33" fillId="0" borderId="0" xfId="5" applyFont="1" applyAlignment="1">
      <alignment vertical="center"/>
    </xf>
    <xf numFmtId="0" fontId="36" fillId="2" borderId="0" xfId="5" applyFont="1" applyFill="1" applyAlignment="1">
      <alignment vertical="center" wrapText="1"/>
    </xf>
    <xf numFmtId="0" fontId="36" fillId="0" borderId="0" xfId="5" applyFont="1" applyAlignment="1">
      <alignment vertical="center" wrapText="1"/>
    </xf>
    <xf numFmtId="0" fontId="36" fillId="2" borderId="0" xfId="5" applyFont="1" applyFill="1" applyAlignment="1">
      <alignment horizontal="left" vertical="center" wrapText="1"/>
    </xf>
    <xf numFmtId="0" fontId="36" fillId="0" borderId="0" xfId="5" applyFont="1" applyAlignment="1">
      <alignment horizontal="left" vertical="center" wrapText="1"/>
    </xf>
    <xf numFmtId="0" fontId="33" fillId="2" borderId="8" xfId="5" applyFont="1" applyFill="1" applyBorder="1" applyAlignment="1">
      <alignment horizontal="left" vertical="center" wrapText="1"/>
    </xf>
    <xf numFmtId="0" fontId="33" fillId="2" borderId="2" xfId="5" applyFont="1" applyFill="1" applyBorder="1" applyAlignment="1">
      <alignment horizontal="left" vertical="center" wrapText="1"/>
    </xf>
    <xf numFmtId="0" fontId="33" fillId="2" borderId="9" xfId="5" applyFont="1" applyFill="1" applyBorder="1" applyAlignment="1">
      <alignment horizontal="left" vertical="center" wrapText="1"/>
    </xf>
    <xf numFmtId="0" fontId="33" fillId="2" borderId="0" xfId="5" applyFont="1" applyFill="1" applyAlignment="1">
      <alignment horizontal="center" vertical="center"/>
    </xf>
    <xf numFmtId="0" fontId="33" fillId="2" borderId="7" xfId="5" applyFont="1" applyFill="1" applyBorder="1" applyAlignment="1">
      <alignment vertical="center" wrapText="1"/>
    </xf>
    <xf numFmtId="165" fontId="5" fillId="0" borderId="0" xfId="0" applyFont="1"/>
    <xf numFmtId="0" fontId="49" fillId="2" borderId="0" xfId="5" applyFont="1" applyFill="1" applyAlignment="1">
      <alignment vertical="center" wrapText="1"/>
    </xf>
    <xf numFmtId="0" fontId="49" fillId="0" borderId="0" xfId="5" applyFont="1" applyAlignment="1">
      <alignment vertical="center" wrapText="1"/>
    </xf>
    <xf numFmtId="0" fontId="49" fillId="2" borderId="7" xfId="5" applyFont="1" applyFill="1" applyBorder="1" applyAlignment="1">
      <alignment vertical="center" wrapText="1"/>
    </xf>
    <xf numFmtId="0" fontId="33" fillId="2" borderId="6" xfId="5" applyFont="1" applyFill="1" applyBorder="1" applyAlignment="1">
      <alignment vertical="center" wrapText="1"/>
    </xf>
    <xf numFmtId="0" fontId="33" fillId="2" borderId="6" xfId="5" applyFont="1" applyFill="1" applyBorder="1" applyAlignment="1">
      <alignment horizontal="left" vertical="center"/>
    </xf>
    <xf numFmtId="9" fontId="33" fillId="2" borderId="0" xfId="5" applyNumberFormat="1" applyFont="1" applyFill="1" applyAlignment="1">
      <alignment horizontal="center" vertical="center" wrapText="1"/>
    </xf>
    <xf numFmtId="169" fontId="33" fillId="2" borderId="0" xfId="5" applyNumberFormat="1" applyFont="1" applyFill="1" applyAlignment="1">
      <alignment vertical="center"/>
    </xf>
    <xf numFmtId="0" fontId="33" fillId="0" borderId="2" xfId="5" applyFont="1" applyBorder="1" applyAlignment="1">
      <alignment horizontal="left" vertical="center" wrapText="1"/>
    </xf>
    <xf numFmtId="0" fontId="33" fillId="2" borderId="0" xfId="7" applyFont="1" applyFill="1" applyAlignment="1">
      <alignment vertical="center"/>
    </xf>
    <xf numFmtId="0" fontId="50" fillId="2" borderId="4" xfId="7" applyFont="1" applyFill="1" applyBorder="1" applyAlignment="1">
      <alignment horizontal="center" vertical="center" wrapText="1"/>
    </xf>
    <xf numFmtId="0" fontId="50" fillId="0" borderId="4" xfId="7" applyFont="1" applyBorder="1" applyAlignment="1">
      <alignment horizontal="center" vertical="center" wrapText="1"/>
    </xf>
    <xf numFmtId="0" fontId="50" fillId="2" borderId="5" xfId="7" applyFont="1" applyFill="1" applyBorder="1" applyAlignment="1">
      <alignment horizontal="center" vertical="center" wrapText="1"/>
    </xf>
    <xf numFmtId="0" fontId="50" fillId="2" borderId="6" xfId="7" applyFont="1" applyFill="1" applyBorder="1" applyAlignment="1">
      <alignment horizontal="left" vertical="center" wrapText="1"/>
    </xf>
    <xf numFmtId="0" fontId="50" fillId="2" borderId="0" xfId="7" applyFont="1" applyFill="1" applyAlignment="1">
      <alignment horizontal="left" vertical="center" wrapText="1"/>
    </xf>
    <xf numFmtId="0" fontId="52" fillId="2" borderId="0" xfId="7" applyFont="1" applyFill="1" applyAlignment="1">
      <alignment horizontal="center" vertical="center" wrapText="1"/>
    </xf>
    <xf numFmtId="0" fontId="50" fillId="2" borderId="0" xfId="7" applyFont="1" applyFill="1" applyAlignment="1">
      <alignment horizontal="center" vertical="center" wrapText="1"/>
    </xf>
    <xf numFmtId="0" fontId="50" fillId="0" borderId="0" xfId="7" applyFont="1" applyAlignment="1">
      <alignment horizontal="center" vertical="center" wrapText="1"/>
    </xf>
    <xf numFmtId="0" fontId="50" fillId="2" borderId="7" xfId="7" applyFont="1" applyFill="1" applyBorder="1" applyAlignment="1">
      <alignment horizontal="center" vertical="center" wrapText="1"/>
    </xf>
    <xf numFmtId="169" fontId="33" fillId="2" borderId="0" xfId="7" applyNumberFormat="1" applyFont="1" applyFill="1" applyAlignment="1">
      <alignment vertical="center"/>
    </xf>
    <xf numFmtId="0" fontId="50" fillId="2" borderId="6" xfId="7" applyFont="1" applyFill="1" applyBorder="1" applyAlignment="1">
      <alignment vertical="center" wrapText="1"/>
    </xf>
    <xf numFmtId="0" fontId="50" fillId="2" borderId="0" xfId="7" applyFont="1" applyFill="1" applyAlignment="1">
      <alignment vertical="center" wrapText="1"/>
    </xf>
    <xf numFmtId="0" fontId="52" fillId="2" borderId="2" xfId="7" applyFont="1" applyFill="1" applyBorder="1" applyAlignment="1">
      <alignment horizontal="center" vertical="center" wrapText="1"/>
    </xf>
    <xf numFmtId="165" fontId="50" fillId="0" borderId="0" xfId="8" applyFont="1" applyAlignment="1">
      <alignment vertical="center"/>
    </xf>
    <xf numFmtId="20" fontId="50" fillId="2" borderId="0" xfId="7" applyNumberFormat="1" applyFont="1" applyFill="1" applyAlignment="1">
      <alignment horizontal="left" vertical="center" wrapText="1"/>
    </xf>
    <xf numFmtId="169" fontId="50" fillId="2" borderId="7" xfId="7" applyNumberFormat="1" applyFont="1" applyFill="1" applyBorder="1" applyAlignment="1">
      <alignment horizontal="center" vertical="center" wrapText="1"/>
    </xf>
    <xf numFmtId="0" fontId="50" fillId="2" borderId="18" xfId="7" applyFont="1" applyFill="1" applyBorder="1" applyAlignment="1">
      <alignment horizontal="left" vertical="center" wrapText="1"/>
    </xf>
    <xf numFmtId="0" fontId="50" fillId="2" borderId="19" xfId="7" applyFont="1" applyFill="1" applyBorder="1" applyAlignment="1">
      <alignment horizontal="left" vertical="center" wrapText="1"/>
    </xf>
    <xf numFmtId="0" fontId="50" fillId="2" borderId="2" xfId="7" applyFont="1" applyFill="1" applyBorder="1" applyAlignment="1">
      <alignment horizontal="left" vertical="center" wrapText="1"/>
    </xf>
    <xf numFmtId="0" fontId="50" fillId="0" borderId="2" xfId="7" applyFont="1" applyBorder="1" applyAlignment="1">
      <alignment horizontal="left" vertical="center" wrapText="1"/>
    </xf>
    <xf numFmtId="0" fontId="50" fillId="2" borderId="20" xfId="7" applyFont="1" applyFill="1" applyBorder="1" applyAlignment="1">
      <alignment horizontal="left" vertical="center" wrapText="1"/>
    </xf>
    <xf numFmtId="0" fontId="33" fillId="6" borderId="0" xfId="9" applyFont="1" applyFill="1" applyAlignment="1">
      <alignment vertical="center"/>
    </xf>
    <xf numFmtId="0" fontId="50" fillId="2" borderId="0" xfId="7" applyFont="1" applyFill="1" applyAlignment="1">
      <alignment horizontal="left" vertical="center"/>
    </xf>
    <xf numFmtId="0" fontId="50" fillId="0" borderId="0" xfId="7" applyFont="1" applyAlignment="1">
      <alignment horizontal="left" vertical="center"/>
    </xf>
    <xf numFmtId="170" fontId="50" fillId="2" borderId="0" xfId="7" applyNumberFormat="1" applyFont="1" applyFill="1" applyAlignment="1">
      <alignment vertical="center"/>
    </xf>
    <xf numFmtId="0" fontId="53" fillId="6" borderId="4" xfId="8" applyNumberFormat="1" applyFont="1" applyFill="1" applyBorder="1" applyAlignment="1">
      <alignment horizontal="left" vertical="center" wrapText="1"/>
    </xf>
    <xf numFmtId="0" fontId="54" fillId="6" borderId="4" xfId="8" applyNumberFormat="1" applyFont="1" applyFill="1" applyBorder="1" applyAlignment="1">
      <alignment horizontal="center" vertical="center" wrapText="1"/>
    </xf>
    <xf numFmtId="0" fontId="54" fillId="0" borderId="4" xfId="8" applyNumberFormat="1" applyFont="1" applyBorder="1" applyAlignment="1">
      <alignment horizontal="center" vertical="center" wrapText="1"/>
    </xf>
    <xf numFmtId="0" fontId="54" fillId="6" borderId="5" xfId="8" applyNumberFormat="1" applyFont="1" applyFill="1" applyBorder="1" applyAlignment="1">
      <alignment horizontal="center" vertical="center" wrapText="1"/>
    </xf>
    <xf numFmtId="165" fontId="50" fillId="6" borderId="6" xfId="8" applyFont="1" applyFill="1" applyBorder="1" applyAlignment="1">
      <alignment vertical="center" wrapText="1"/>
    </xf>
    <xf numFmtId="165" fontId="33" fillId="6" borderId="6" xfId="0" applyFont="1" applyFill="1" applyBorder="1" applyAlignment="1">
      <alignment vertical="center" wrapText="1"/>
    </xf>
    <xf numFmtId="0" fontId="50" fillId="0" borderId="0" xfId="8" applyNumberFormat="1" applyFont="1" applyAlignment="1">
      <alignment horizontal="left" vertical="center" wrapText="1"/>
    </xf>
    <xf numFmtId="0" fontId="33" fillId="6" borderId="7" xfId="0" applyNumberFormat="1" applyFont="1" applyFill="1" applyBorder="1" applyAlignment="1">
      <alignment vertical="center" wrapText="1"/>
    </xf>
    <xf numFmtId="165" fontId="55" fillId="6" borderId="8" xfId="8" applyFont="1" applyFill="1" applyBorder="1" applyAlignment="1">
      <alignment vertical="center" wrapText="1"/>
    </xf>
    <xf numFmtId="165" fontId="55" fillId="6" borderId="2" xfId="8" applyFont="1" applyFill="1" applyBorder="1" applyAlignment="1">
      <alignment vertical="center" wrapText="1"/>
    </xf>
    <xf numFmtId="165" fontId="55" fillId="0" borderId="2" xfId="8" applyFont="1" applyBorder="1" applyAlignment="1">
      <alignment vertical="center" wrapText="1"/>
    </xf>
    <xf numFmtId="165" fontId="55" fillId="6" borderId="9" xfId="8" applyFont="1" applyFill="1" applyBorder="1" applyAlignment="1">
      <alignment vertical="center" wrapText="1"/>
    </xf>
    <xf numFmtId="165" fontId="50" fillId="6" borderId="0" xfId="8" applyFont="1" applyFill="1" applyAlignment="1">
      <alignment horizontal="left" vertical="center"/>
    </xf>
    <xf numFmtId="165" fontId="50" fillId="0" borderId="0" xfId="8" applyFont="1" applyAlignment="1">
      <alignment horizontal="left" vertical="center"/>
    </xf>
    <xf numFmtId="170" fontId="50" fillId="6" borderId="0" xfId="8" applyNumberFormat="1" applyFont="1" applyFill="1" applyAlignment="1">
      <alignment vertical="center"/>
    </xf>
    <xf numFmtId="165" fontId="56" fillId="0" borderId="0" xfId="0" applyFont="1" applyAlignment="1">
      <alignment vertical="center"/>
    </xf>
    <xf numFmtId="165" fontId="49" fillId="0" borderId="0" xfId="0" applyFont="1" applyAlignment="1">
      <alignment vertical="center"/>
    </xf>
    <xf numFmtId="0" fontId="48" fillId="0" borderId="0" xfId="0" applyNumberFormat="1" applyFont="1" applyAlignment="1">
      <alignment vertical="center" wrapText="1"/>
    </xf>
    <xf numFmtId="165" fontId="57" fillId="2" borderId="24" xfId="0" applyFont="1" applyFill="1" applyBorder="1" applyAlignment="1">
      <alignment vertical="center"/>
    </xf>
    <xf numFmtId="165" fontId="57" fillId="0" borderId="24" xfId="0" applyFont="1" applyBorder="1" applyAlignment="1">
      <alignment vertical="center"/>
    </xf>
    <xf numFmtId="165" fontId="57" fillId="2" borderId="0" xfId="0" applyFont="1" applyFill="1" applyAlignment="1">
      <alignment vertical="center"/>
    </xf>
    <xf numFmtId="165" fontId="57" fillId="0" borderId="0" xfId="0" applyFont="1" applyAlignment="1">
      <alignment vertical="center"/>
    </xf>
    <xf numFmtId="165" fontId="61" fillId="0" borderId="0" xfId="0" applyFont="1" applyAlignment="1">
      <alignment vertical="center"/>
    </xf>
    <xf numFmtId="165" fontId="59" fillId="0" borderId="0" xfId="0" applyFont="1" applyAlignment="1">
      <alignment vertical="center"/>
    </xf>
    <xf numFmtId="170" fontId="33" fillId="2" borderId="0" xfId="5" applyNumberFormat="1" applyFont="1" applyFill="1" applyAlignment="1">
      <alignment vertical="center"/>
    </xf>
    <xf numFmtId="9" fontId="33" fillId="2" borderId="0" xfId="5" applyNumberFormat="1" applyFont="1" applyFill="1" applyAlignment="1">
      <alignment vertical="center"/>
    </xf>
    <xf numFmtId="49" fontId="29" fillId="4" borderId="0" xfId="0" applyNumberFormat="1" applyFont="1" applyFill="1" applyAlignment="1">
      <alignment horizontal="left" vertical="center" wrapText="1"/>
    </xf>
    <xf numFmtId="0" fontId="15" fillId="0" borderId="1" xfId="5" applyFont="1" applyBorder="1" applyAlignment="1">
      <alignment horizontal="center" vertical="center" wrapText="1" readingOrder="1"/>
    </xf>
    <xf numFmtId="49" fontId="20" fillId="4" borderId="0" xfId="0" applyNumberFormat="1" applyFont="1" applyFill="1" applyAlignment="1">
      <alignment horizontal="left" vertical="center"/>
    </xf>
    <xf numFmtId="49" fontId="27"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49" fontId="32" fillId="0" borderId="0" xfId="0" applyNumberFormat="1" applyFont="1" applyAlignment="1">
      <alignment horizontal="left" vertical="center" wrapText="1"/>
    </xf>
    <xf numFmtId="0" fontId="36" fillId="0" borderId="0" xfId="0" applyNumberFormat="1" applyFont="1" applyAlignment="1">
      <alignment horizontal="left" vertical="top" wrapText="1" indent="1"/>
    </xf>
    <xf numFmtId="0" fontId="38" fillId="0" borderId="1" xfId="5" applyFont="1" applyBorder="1" applyAlignment="1">
      <alignment horizontal="center" vertical="center" wrapText="1" readingOrder="1"/>
    </xf>
    <xf numFmtId="169" fontId="43" fillId="0" borderId="2" xfId="5" applyNumberFormat="1" applyFont="1" applyBorder="1" applyAlignment="1">
      <alignment horizontal="left" vertical="center"/>
    </xf>
    <xf numFmtId="0" fontId="29" fillId="2" borderId="3" xfId="5" applyFont="1" applyFill="1" applyBorder="1" applyAlignment="1">
      <alignment horizontal="left" vertical="center" wrapText="1"/>
    </xf>
    <xf numFmtId="0" fontId="29" fillId="2" borderId="4" xfId="5" applyFont="1" applyFill="1" applyBorder="1" applyAlignment="1">
      <alignment horizontal="left" vertical="center" wrapText="1"/>
    </xf>
    <xf numFmtId="0" fontId="29" fillId="2" borderId="6" xfId="5" applyFont="1" applyFill="1" applyBorder="1" applyAlignment="1">
      <alignment horizontal="left" vertical="center" wrapText="1"/>
    </xf>
    <xf numFmtId="0" fontId="29" fillId="2" borderId="0" xfId="5" applyFont="1" applyFill="1" applyAlignment="1">
      <alignment horizontal="left" vertical="center" wrapText="1"/>
    </xf>
    <xf numFmtId="0" fontId="29" fillId="2" borderId="7" xfId="5" applyFont="1" applyFill="1" applyBorder="1" applyAlignment="1">
      <alignment horizontal="left" vertical="center" wrapText="1"/>
    </xf>
    <xf numFmtId="165" fontId="33" fillId="0" borderId="6" xfId="0" applyFont="1" applyBorder="1" applyAlignment="1">
      <alignment horizontal="left" vertical="center" wrapText="1"/>
    </xf>
    <xf numFmtId="165" fontId="33" fillId="0" borderId="0" xfId="0" applyFont="1" applyAlignment="1">
      <alignment horizontal="left" vertical="center" wrapText="1"/>
    </xf>
    <xf numFmtId="2" fontId="58" fillId="0" borderId="0" xfId="0" applyNumberFormat="1" applyFont="1" applyAlignment="1">
      <alignment horizontal="center" vertical="center"/>
    </xf>
    <xf numFmtId="165" fontId="58" fillId="0" borderId="0" xfId="0" applyFont="1" applyAlignment="1">
      <alignment vertical="center"/>
    </xf>
    <xf numFmtId="0" fontId="47" fillId="2" borderId="2" xfId="5" applyFont="1" applyFill="1" applyBorder="1" applyAlignment="1">
      <alignment horizontal="center" vertical="center" wrapText="1"/>
    </xf>
    <xf numFmtId="2" fontId="43" fillId="5" borderId="10" xfId="0" applyNumberFormat="1" applyFont="1" applyFill="1" applyBorder="1" applyAlignment="1" applyProtection="1">
      <alignment horizontal="center" vertical="center"/>
      <protection locked="0"/>
    </xf>
    <xf numFmtId="165" fontId="44" fillId="5" borderId="10" xfId="0" applyFont="1" applyFill="1" applyBorder="1" applyAlignment="1" applyProtection="1">
      <alignment vertical="center"/>
      <protection locked="0"/>
    </xf>
    <xf numFmtId="165" fontId="46" fillId="0" borderId="0" xfId="0" applyFont="1" applyAlignment="1">
      <alignment horizontal="left" vertical="center"/>
    </xf>
    <xf numFmtId="0" fontId="33" fillId="2" borderId="3" xfId="5" applyFont="1" applyFill="1" applyBorder="1" applyAlignment="1">
      <alignment horizontal="left" vertical="center" wrapText="1"/>
    </xf>
    <xf numFmtId="0" fontId="33" fillId="2" borderId="4" xfId="5" applyFont="1" applyFill="1" applyBorder="1" applyAlignment="1">
      <alignment horizontal="left" vertical="center" wrapText="1"/>
    </xf>
    <xf numFmtId="0" fontId="33" fillId="2" borderId="4" xfId="5" applyFont="1" applyFill="1" applyBorder="1" applyAlignment="1">
      <alignment horizontal="center" vertical="center" wrapText="1"/>
    </xf>
    <xf numFmtId="0" fontId="33" fillId="2" borderId="0" xfId="5" applyFont="1" applyFill="1" applyAlignment="1">
      <alignment horizontal="left" vertical="center" wrapText="1"/>
    </xf>
    <xf numFmtId="0" fontId="33" fillId="2" borderId="12" xfId="5" applyFont="1" applyFill="1" applyBorder="1" applyAlignment="1">
      <alignment horizontal="left" vertical="center" wrapText="1"/>
    </xf>
    <xf numFmtId="0" fontId="33" fillId="5" borderId="13" xfId="5" applyFont="1" applyFill="1" applyBorder="1" applyAlignment="1" applyProtection="1">
      <alignment horizontal="left" vertical="center" wrapText="1"/>
      <protection locked="0"/>
    </xf>
    <xf numFmtId="0" fontId="33" fillId="5" borderId="0" xfId="5" applyFont="1" applyFill="1" applyAlignment="1" applyProtection="1">
      <alignment horizontal="left" vertical="center" wrapText="1"/>
      <protection locked="0"/>
    </xf>
    <xf numFmtId="0" fontId="33" fillId="2" borderId="8" xfId="5" applyFont="1" applyFill="1" applyBorder="1" applyAlignment="1">
      <alignment horizontal="left" vertical="center" wrapText="1"/>
    </xf>
    <xf numFmtId="0" fontId="33" fillId="2" borderId="2" xfId="5" applyFont="1" applyFill="1" applyBorder="1" applyAlignment="1">
      <alignment horizontal="left" vertical="center" wrapText="1"/>
    </xf>
    <xf numFmtId="0" fontId="33" fillId="2" borderId="9" xfId="5" applyFont="1" applyFill="1" applyBorder="1" applyAlignment="1">
      <alignment horizontal="left" vertical="center" wrapText="1"/>
    </xf>
    <xf numFmtId="0" fontId="47" fillId="2" borderId="4" xfId="5" applyFont="1" applyFill="1" applyBorder="1" applyAlignment="1">
      <alignment horizontal="center" vertical="center" wrapText="1"/>
    </xf>
    <xf numFmtId="0" fontId="47" fillId="2" borderId="4" xfId="5" applyFont="1" applyFill="1" applyBorder="1" applyAlignment="1">
      <alignment horizontal="center" vertical="center"/>
    </xf>
    <xf numFmtId="0" fontId="33" fillId="2" borderId="6" xfId="5" applyFont="1" applyFill="1" applyBorder="1" applyAlignment="1">
      <alignment horizontal="left" vertical="center" wrapText="1"/>
    </xf>
    <xf numFmtId="0" fontId="47" fillId="2" borderId="0" xfId="5" applyFont="1" applyFill="1" applyAlignment="1">
      <alignment horizontal="center" vertical="center" wrapText="1"/>
    </xf>
    <xf numFmtId="0" fontId="50" fillId="2" borderId="3" xfId="7" applyFont="1" applyFill="1" applyBorder="1" applyAlignment="1">
      <alignment horizontal="left" vertical="center" wrapText="1"/>
    </xf>
    <xf numFmtId="0" fontId="50" fillId="2" borderId="4" xfId="7" applyFont="1" applyFill="1" applyBorder="1" applyAlignment="1">
      <alignment horizontal="left" vertical="center" wrapText="1"/>
    </xf>
    <xf numFmtId="165" fontId="60" fillId="7" borderId="25" xfId="0" applyFont="1" applyFill="1" applyBorder="1" applyAlignment="1" applyProtection="1">
      <alignment horizontal="left" vertical="center" wrapText="1"/>
      <protection locked="0"/>
    </xf>
    <xf numFmtId="165" fontId="60" fillId="7" borderId="26" xfId="0" applyFont="1" applyFill="1" applyBorder="1" applyAlignment="1" applyProtection="1">
      <alignment horizontal="left" vertical="center" wrapText="1"/>
      <protection locked="0"/>
    </xf>
    <xf numFmtId="165" fontId="60" fillId="7" borderId="27" xfId="0" applyFont="1" applyFill="1" applyBorder="1" applyAlignment="1" applyProtection="1">
      <alignment horizontal="left" vertical="center" wrapText="1"/>
      <protection locked="0"/>
    </xf>
    <xf numFmtId="0" fontId="36" fillId="0" borderId="21" xfId="0" applyNumberFormat="1" applyFont="1" applyBorder="1" applyAlignment="1">
      <alignment horizontal="left" vertical="center" wrapText="1"/>
    </xf>
    <xf numFmtId="0" fontId="36" fillId="0" borderId="22" xfId="0" applyNumberFormat="1" applyFont="1" applyBorder="1" applyAlignment="1">
      <alignment horizontal="left" vertical="center" wrapText="1"/>
    </xf>
    <xf numFmtId="0" fontId="36" fillId="0" borderId="23" xfId="0" applyNumberFormat="1" applyFont="1" applyBorder="1" applyAlignment="1">
      <alignment horizontal="left" vertical="center" wrapText="1"/>
    </xf>
    <xf numFmtId="0" fontId="50" fillId="3" borderId="0" xfId="8" applyNumberFormat="1" applyFont="1" applyFill="1" applyAlignment="1">
      <alignment horizontal="left" vertical="center" wrapText="1"/>
    </xf>
    <xf numFmtId="0" fontId="50" fillId="3" borderId="7" xfId="8" applyNumberFormat="1" applyFont="1" applyFill="1" applyBorder="1" applyAlignment="1">
      <alignment horizontal="left" vertical="center" wrapText="1"/>
    </xf>
    <xf numFmtId="0" fontId="53" fillId="6" borderId="3" xfId="8" applyNumberFormat="1" applyFont="1" applyFill="1" applyBorder="1" applyAlignment="1">
      <alignment horizontal="left" vertical="center" wrapText="1"/>
    </xf>
    <xf numFmtId="0" fontId="53" fillId="6" borderId="4" xfId="8" applyNumberFormat="1" applyFont="1" applyFill="1" applyBorder="1" applyAlignment="1">
      <alignment horizontal="left" vertical="center" wrapText="1"/>
    </xf>
    <xf numFmtId="0" fontId="50" fillId="6" borderId="0" xfId="8" applyNumberFormat="1" applyFont="1" applyFill="1" applyAlignment="1">
      <alignment horizontal="left" vertical="center" wrapText="1"/>
    </xf>
    <xf numFmtId="0" fontId="50" fillId="6" borderId="7" xfId="8" applyNumberFormat="1" applyFont="1" applyFill="1" applyBorder="1" applyAlignment="1">
      <alignment horizontal="left" vertical="center" wrapText="1"/>
    </xf>
    <xf numFmtId="0" fontId="50" fillId="0" borderId="0" xfId="8" applyNumberFormat="1" applyFont="1" applyAlignment="1">
      <alignment horizontal="left" vertical="center" wrapText="1"/>
    </xf>
  </cellXfs>
  <cellStyles count="10">
    <cellStyle name="Euro" xfId="6" xr:uid="{8B2DA7FD-4EAA-3645-945E-47EA1C8DEB97}"/>
    <cellStyle name="Komma" xfId="1" builtinId="3"/>
    <cellStyle name="Komma 2 2" xfId="3" xr:uid="{371F08AE-8EAD-5C44-9DF6-67B54C2B1818}"/>
    <cellStyle name="Normaal 2" xfId="5" xr:uid="{5A7862C6-F853-BE4D-862F-FB3062E2EC6E}"/>
    <cellStyle name="Normaal 2 2" xfId="7" xr:uid="{0C9D55A9-3F3F-5841-B6AE-F772F75FE03F}"/>
    <cellStyle name="Normaal 3" xfId="8" xr:uid="{54D82E96-47D7-724A-B5B3-7AE76E44C509}"/>
    <cellStyle name="Procent 2 2 2" xfId="4" xr:uid="{3AAC6DE2-C58B-A046-AE41-153062E60AB7}"/>
    <cellStyle name="Standaard" xfId="0" builtinId="0"/>
    <cellStyle name="Standaard 2 2 2" xfId="2" xr:uid="{F0781C02-E34C-7A4D-B3D5-3EBEA191DD64}"/>
    <cellStyle name="Standaard 4" xfId="9" xr:uid="{10BB2921-4159-2449-A64F-372689E4F7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BB4D23AE-8BF2-2C48-BDBF-A17AC4357C62}"/>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1246012</xdr:colOff>
      <xdr:row>4</xdr:row>
      <xdr:rowOff>536221</xdr:rowOff>
    </xdr:to>
    <xdr:pic>
      <xdr:nvPicPr>
        <xdr:cNvPr id="3" name="Afbeelding 2">
          <a:extLst>
            <a:ext uri="{FF2B5EF4-FFF2-40B4-BE49-F238E27FC236}">
              <a16:creationId xmlns:a16="http://schemas.microsoft.com/office/drawing/2014/main" id="{ED2E7BA6-3672-2244-9B33-841A8B432A6B}"/>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19</xdr:row>
      <xdr:rowOff>42213</xdr:rowOff>
    </xdr:from>
    <xdr:to>
      <xdr:col>8</xdr:col>
      <xdr:colOff>517770</xdr:colOff>
      <xdr:row>20</xdr:row>
      <xdr:rowOff>228046</xdr:rowOff>
    </xdr:to>
    <xdr:pic>
      <xdr:nvPicPr>
        <xdr:cNvPr id="4" name="Afbeelding 3">
          <a:extLst>
            <a:ext uri="{FF2B5EF4-FFF2-40B4-BE49-F238E27FC236}">
              <a16:creationId xmlns:a16="http://schemas.microsoft.com/office/drawing/2014/main" id="{2CB42069-F3CF-6040-96E0-0FE07F07FC5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747813"/>
          <a:ext cx="1501532" cy="376333"/>
        </a:xfrm>
        <a:prstGeom prst="rect">
          <a:avLst/>
        </a:prstGeom>
      </xdr:spPr>
    </xdr:pic>
    <xdr:clientData/>
  </xdr:twoCellAnchor>
  <xdr:twoCellAnchor editAs="oneCell">
    <xdr:from>
      <xdr:col>11</xdr:col>
      <xdr:colOff>35889</xdr:colOff>
      <xdr:row>19</xdr:row>
      <xdr:rowOff>57082</xdr:rowOff>
    </xdr:from>
    <xdr:to>
      <xdr:col>12</xdr:col>
      <xdr:colOff>315777</xdr:colOff>
      <xdr:row>20</xdr:row>
      <xdr:rowOff>186656</xdr:rowOff>
    </xdr:to>
    <xdr:pic>
      <xdr:nvPicPr>
        <xdr:cNvPr id="5" name="Afbeelding 4">
          <a:extLst>
            <a:ext uri="{FF2B5EF4-FFF2-40B4-BE49-F238E27FC236}">
              <a16:creationId xmlns:a16="http://schemas.microsoft.com/office/drawing/2014/main" id="{DB4BF705-8F61-FA42-9A9E-2203BBF2E84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280742" y="6377200"/>
          <a:ext cx="896211" cy="308868"/>
        </a:xfrm>
        <a:prstGeom prst="rect">
          <a:avLst/>
        </a:prstGeom>
      </xdr:spPr>
    </xdr:pic>
    <xdr:clientData/>
  </xdr:twoCellAnchor>
  <xdr:twoCellAnchor>
    <xdr:from>
      <xdr:col>2</xdr:col>
      <xdr:colOff>196274</xdr:colOff>
      <xdr:row>5</xdr:row>
      <xdr:rowOff>207819</xdr:rowOff>
    </xdr:from>
    <xdr:to>
      <xdr:col>6</xdr:col>
      <xdr:colOff>414253</xdr:colOff>
      <xdr:row>9</xdr:row>
      <xdr:rowOff>150092</xdr:rowOff>
    </xdr:to>
    <xdr:pic>
      <xdr:nvPicPr>
        <xdr:cNvPr id="6" name="Afbeelding 5" descr="prorail_roodlogo">
          <a:extLst>
            <a:ext uri="{FF2B5EF4-FFF2-40B4-BE49-F238E27FC236}">
              <a16:creationId xmlns:a16="http://schemas.microsoft.com/office/drawing/2014/main" id="{E0B84345-69E6-6743-A81A-E23F3E2976D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t="31358" b="23230"/>
        <a:stretch>
          <a:fillRect/>
        </a:stretch>
      </xdr:blipFill>
      <xdr:spPr bwMode="auto">
        <a:xfrm>
          <a:off x="1440874" y="2646219"/>
          <a:ext cx="5107479" cy="1428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18</xdr:row>
      <xdr:rowOff>152400</xdr:rowOff>
    </xdr:from>
    <xdr:to>
      <xdr:col>13</xdr:col>
      <xdr:colOff>228600</xdr:colOff>
      <xdr:row>20</xdr:row>
      <xdr:rowOff>280423</xdr:rowOff>
    </xdr:to>
    <xdr:pic>
      <xdr:nvPicPr>
        <xdr:cNvPr id="2" name="Afbeelding 1">
          <a:extLst>
            <a:ext uri="{FF2B5EF4-FFF2-40B4-BE49-F238E27FC236}">
              <a16:creationId xmlns:a16="http://schemas.microsoft.com/office/drawing/2014/main" id="{3820291C-3F8F-2E48-883A-7FE51B2666CB}"/>
            </a:ext>
          </a:extLst>
        </xdr:cNvPr>
        <xdr:cNvPicPr>
          <a:picLocks noChangeAspect="1"/>
        </xdr:cNvPicPr>
      </xdr:nvPicPr>
      <xdr:blipFill>
        <a:blip xmlns:r="http://schemas.openxmlformats.org/officeDocument/2006/relationships" r:embed="rId1"/>
        <a:stretch>
          <a:fillRect/>
        </a:stretch>
      </xdr:blipFill>
      <xdr:spPr>
        <a:xfrm>
          <a:off x="2565400" y="7315200"/>
          <a:ext cx="7772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3E63D4A6-4970-C148-86CB-2CD8549275CE}"/>
            </a:ext>
          </a:extLst>
        </xdr:cNvPr>
        <xdr:cNvPicPr>
          <a:picLocks noChangeAspect="1"/>
        </xdr:cNvPicPr>
      </xdr:nvPicPr>
      <xdr:blipFill>
        <a:blip xmlns:r="http://schemas.openxmlformats.org/officeDocument/2006/relationships" r:embed="rId2"/>
        <a:stretch>
          <a:fillRect/>
        </a:stretch>
      </xdr:blipFill>
      <xdr:spPr>
        <a:xfrm>
          <a:off x="509411" y="42334"/>
          <a:ext cx="2495895" cy="620889"/>
        </a:xfrm>
        <a:prstGeom prst="rect">
          <a:avLst/>
        </a:prstGeom>
      </xdr:spPr>
    </xdr:pic>
    <xdr:clientData/>
  </xdr:twoCellAnchor>
  <xdr:twoCellAnchor>
    <xdr:from>
      <xdr:col>6</xdr:col>
      <xdr:colOff>342900</xdr:colOff>
      <xdr:row>19</xdr:row>
      <xdr:rowOff>374162</xdr:rowOff>
    </xdr:from>
    <xdr:to>
      <xdr:col>7</xdr:col>
      <xdr:colOff>152400</xdr:colOff>
      <xdr:row>20</xdr:row>
      <xdr:rowOff>303823</xdr:rowOff>
    </xdr:to>
    <xdr:sp macro="" textlink="">
      <xdr:nvSpPr>
        <xdr:cNvPr id="4" name="Ovaal 3">
          <a:extLst>
            <a:ext uri="{FF2B5EF4-FFF2-40B4-BE49-F238E27FC236}">
              <a16:creationId xmlns:a16="http://schemas.microsoft.com/office/drawing/2014/main" id="{90CD71B5-EEEA-A142-AEAF-61971DF8D499}"/>
            </a:ext>
          </a:extLst>
        </xdr:cNvPr>
        <xdr:cNvSpPr/>
      </xdr:nvSpPr>
      <xdr:spPr bwMode="auto">
        <a:xfrm>
          <a:off x="4673600" y="8095762"/>
          <a:ext cx="6350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19</xdr:row>
      <xdr:rowOff>399562</xdr:rowOff>
    </xdr:from>
    <xdr:to>
      <xdr:col>10</xdr:col>
      <xdr:colOff>436684</xdr:colOff>
      <xdr:row>20</xdr:row>
      <xdr:rowOff>329223</xdr:rowOff>
    </xdr:to>
    <xdr:sp macro="" textlink="">
      <xdr:nvSpPr>
        <xdr:cNvPr id="5" name="Ovaal 4">
          <a:extLst>
            <a:ext uri="{FF2B5EF4-FFF2-40B4-BE49-F238E27FC236}">
              <a16:creationId xmlns:a16="http://schemas.microsoft.com/office/drawing/2014/main" id="{30E72D8A-D125-7346-AC96-538D4CD84658}"/>
            </a:ext>
          </a:extLst>
        </xdr:cNvPr>
        <xdr:cNvSpPr/>
      </xdr:nvSpPr>
      <xdr:spPr bwMode="auto">
        <a:xfrm>
          <a:off x="7434384" y="8121162"/>
          <a:ext cx="6350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18</xdr:row>
      <xdr:rowOff>444500</xdr:rowOff>
    </xdr:from>
    <xdr:to>
      <xdr:col>9</xdr:col>
      <xdr:colOff>670170</xdr:colOff>
      <xdr:row>19</xdr:row>
      <xdr:rowOff>100623</xdr:rowOff>
    </xdr:to>
    <xdr:sp macro="" textlink="">
      <xdr:nvSpPr>
        <xdr:cNvPr id="6" name="Tekstvak 5">
          <a:extLst>
            <a:ext uri="{FF2B5EF4-FFF2-40B4-BE49-F238E27FC236}">
              <a16:creationId xmlns:a16="http://schemas.microsoft.com/office/drawing/2014/main" id="{EA02F327-25E4-3A4C-B303-981186FEB954}"/>
            </a:ext>
          </a:extLst>
        </xdr:cNvPr>
        <xdr:cNvSpPr txBox="1"/>
      </xdr:nvSpPr>
      <xdr:spPr>
        <a:xfrm>
          <a:off x="6138985" y="7607300"/>
          <a:ext cx="13383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19</xdr:row>
      <xdr:rowOff>100623</xdr:rowOff>
    </xdr:from>
    <xdr:to>
      <xdr:col>9</xdr:col>
      <xdr:colOff>978</xdr:colOff>
      <xdr:row>19</xdr:row>
      <xdr:rowOff>445695</xdr:rowOff>
    </xdr:to>
    <xdr:cxnSp macro="">
      <xdr:nvCxnSpPr>
        <xdr:cNvPr id="7" name="Rechte verbindingslijn met pijl 6">
          <a:extLst>
            <a:ext uri="{FF2B5EF4-FFF2-40B4-BE49-F238E27FC236}">
              <a16:creationId xmlns:a16="http://schemas.microsoft.com/office/drawing/2014/main" id="{B90D1D0F-AD81-CB4B-A806-A2BC8AFABBA4}"/>
            </a:ext>
          </a:extLst>
        </xdr:cNvPr>
        <xdr:cNvCxnSpPr>
          <a:stCxn id="6" idx="2"/>
          <a:endCxn id="4" idx="7"/>
        </xdr:cNvCxnSpPr>
      </xdr:nvCxnSpPr>
      <xdr:spPr bwMode="auto">
        <a:xfrm flipH="1">
          <a:off x="5215606" y="7822223"/>
          <a:ext cx="15925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19</xdr:row>
      <xdr:rowOff>100623</xdr:rowOff>
    </xdr:from>
    <xdr:to>
      <xdr:col>9</xdr:col>
      <xdr:colOff>720178</xdr:colOff>
      <xdr:row>19</xdr:row>
      <xdr:rowOff>471095</xdr:rowOff>
    </xdr:to>
    <xdr:cxnSp macro="">
      <xdr:nvCxnSpPr>
        <xdr:cNvPr id="8" name="Rechte verbindingslijn met pijl 7">
          <a:extLst>
            <a:ext uri="{FF2B5EF4-FFF2-40B4-BE49-F238E27FC236}">
              <a16:creationId xmlns:a16="http://schemas.microsoft.com/office/drawing/2014/main" id="{55D52F33-B9BF-4542-AC21-0474D415C029}"/>
            </a:ext>
          </a:extLst>
        </xdr:cNvPr>
        <xdr:cNvCxnSpPr>
          <a:stCxn id="6" idx="2"/>
          <a:endCxn id="5" idx="1"/>
        </xdr:cNvCxnSpPr>
      </xdr:nvCxnSpPr>
      <xdr:spPr bwMode="auto">
        <a:xfrm>
          <a:off x="6808178" y="78222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14</xdr:col>
      <xdr:colOff>355600</xdr:colOff>
      <xdr:row>0</xdr:row>
      <xdr:rowOff>88900</xdr:rowOff>
    </xdr:from>
    <xdr:to>
      <xdr:col>16</xdr:col>
      <xdr:colOff>742631</xdr:colOff>
      <xdr:row>0</xdr:row>
      <xdr:rowOff>664121</xdr:rowOff>
    </xdr:to>
    <xdr:pic>
      <xdr:nvPicPr>
        <xdr:cNvPr id="9" name="Afbeelding 8" descr="prorail_roodlogo">
          <a:extLst>
            <a:ext uri="{FF2B5EF4-FFF2-40B4-BE49-F238E27FC236}">
              <a16:creationId xmlns:a16="http://schemas.microsoft.com/office/drawing/2014/main" id="{F6668368-BB6E-7447-B33C-D873FAF918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t="31358" b="23230"/>
        <a:stretch>
          <a:fillRect/>
        </a:stretch>
      </xdr:blipFill>
      <xdr:spPr bwMode="auto">
        <a:xfrm>
          <a:off x="11290300" y="88900"/>
          <a:ext cx="2038031" cy="575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1237140</xdr:colOff>
      <xdr:row>0</xdr:row>
      <xdr:rowOff>554182</xdr:rowOff>
    </xdr:to>
    <xdr:pic>
      <xdr:nvPicPr>
        <xdr:cNvPr id="2" name="Afbeelding 1">
          <a:extLst>
            <a:ext uri="{FF2B5EF4-FFF2-40B4-BE49-F238E27FC236}">
              <a16:creationId xmlns:a16="http://schemas.microsoft.com/office/drawing/2014/main" id="{0F25AEA9-3228-C648-BE01-DE4C7E25DEE8}"/>
            </a:ext>
          </a:extLst>
        </xdr:cNvPr>
        <xdr:cNvPicPr>
          <a:picLocks noChangeAspect="1"/>
        </xdr:cNvPicPr>
      </xdr:nvPicPr>
      <xdr:blipFill>
        <a:blip xmlns:r="http://schemas.openxmlformats.org/officeDocument/2006/relationships" r:embed="rId1"/>
        <a:stretch>
          <a:fillRect/>
        </a:stretch>
      </xdr:blipFill>
      <xdr:spPr>
        <a:xfrm>
          <a:off x="292100" y="0"/>
          <a:ext cx="2240440" cy="554182"/>
        </a:xfrm>
        <a:prstGeom prst="rect">
          <a:avLst/>
        </a:prstGeom>
      </xdr:spPr>
    </xdr:pic>
    <xdr:clientData/>
  </xdr:twoCellAnchor>
  <xdr:twoCellAnchor>
    <xdr:from>
      <xdr:col>12</xdr:col>
      <xdr:colOff>304800</xdr:colOff>
      <xdr:row>0</xdr:row>
      <xdr:rowOff>0</xdr:rowOff>
    </xdr:from>
    <xdr:to>
      <xdr:col>14</xdr:col>
      <xdr:colOff>73764</xdr:colOff>
      <xdr:row>0</xdr:row>
      <xdr:rowOff>575221</xdr:rowOff>
    </xdr:to>
    <xdr:pic>
      <xdr:nvPicPr>
        <xdr:cNvPr id="3" name="Afbeelding 2" descr="prorail_roodlogo">
          <a:extLst>
            <a:ext uri="{FF2B5EF4-FFF2-40B4-BE49-F238E27FC236}">
              <a16:creationId xmlns:a16="http://schemas.microsoft.com/office/drawing/2014/main" id="{29884928-7EE8-0343-8037-33B1876C85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31358" b="23230"/>
        <a:stretch>
          <a:fillRect/>
        </a:stretch>
      </xdr:blipFill>
      <xdr:spPr bwMode="auto">
        <a:xfrm>
          <a:off x="12268200" y="0"/>
          <a:ext cx="2029564" cy="575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1C9A8-7F0E-E34B-AFF6-D428BD71845B}">
  <sheetPr>
    <pageSetUpPr fitToPage="1"/>
  </sheetPr>
  <dimension ref="C2:I21"/>
  <sheetViews>
    <sheetView showGridLines="0" showRowColHeaders="0" zoomScale="85" zoomScaleNormal="85" zoomScalePageLayoutView="130" workbookViewId="0">
      <selection activeCell="C13" sqref="C13"/>
    </sheetView>
  </sheetViews>
  <sheetFormatPr baseColWidth="10" defaultColWidth="8.83203125" defaultRowHeight="15"/>
  <cols>
    <col min="1" max="1" width="11.33203125" style="1" bestFit="1" customWidth="1"/>
    <col min="2" max="2" width="5" style="1" bestFit="1" customWidth="1"/>
    <col min="3" max="3" width="9.83203125" style="1" customWidth="1"/>
    <col min="4" max="4" width="18.33203125" style="1" bestFit="1" customWidth="1"/>
    <col min="5" max="6" width="18" style="1" bestFit="1" customWidth="1"/>
    <col min="7" max="7" width="14.1640625" style="1" bestFit="1" customWidth="1"/>
    <col min="8" max="8" width="9" style="1" customWidth="1"/>
    <col min="9" max="9" width="11" style="1" bestFit="1" customWidth="1"/>
    <col min="10" max="16384" width="8.83203125" style="1"/>
  </cols>
  <sheetData>
    <row r="2" spans="3:9">
      <c r="D2" s="2"/>
      <c r="F2" s="3"/>
      <c r="G2" s="2"/>
    </row>
    <row r="3" spans="3:9">
      <c r="D3" s="2"/>
      <c r="F3" s="3"/>
      <c r="G3" s="2"/>
      <c r="I3" s="4"/>
    </row>
    <row r="4" spans="3:9">
      <c r="D4" s="2"/>
      <c r="F4" s="3"/>
      <c r="G4" s="2"/>
      <c r="I4" s="4"/>
    </row>
    <row r="5" spans="3:9" ht="132" customHeight="1">
      <c r="C5" s="5"/>
      <c r="D5" s="6" t="s">
        <v>100</v>
      </c>
      <c r="F5" s="7"/>
      <c r="G5" s="8"/>
      <c r="I5" s="4"/>
    </row>
    <row r="6" spans="3:9" ht="36" customHeight="1">
      <c r="C6" s="5"/>
      <c r="D6" s="4"/>
      <c r="F6"/>
      <c r="G6" s="8"/>
      <c r="I6" s="4"/>
    </row>
    <row r="7" spans="3:9" ht="51">
      <c r="C7" s="9"/>
    </row>
    <row r="8" spans="3:9">
      <c r="C8" s="10"/>
      <c r="G8" s="11"/>
    </row>
    <row r="9" spans="3:9">
      <c r="C9" s="10"/>
      <c r="F9" s="4"/>
      <c r="G9" s="12"/>
    </row>
    <row r="10" spans="3:9">
      <c r="C10" s="10"/>
      <c r="F10" s="4"/>
      <c r="G10" s="12"/>
    </row>
    <row r="11" spans="3:9" ht="51">
      <c r="C11" s="13"/>
    </row>
    <row r="13" spans="3:9" ht="39">
      <c r="C13" s="14" t="str">
        <f>'Invulblad TarievenTool'!$D$11</f>
        <v>Naam bureau</v>
      </c>
    </row>
    <row r="17" spans="3:9" ht="23">
      <c r="C17" s="15" t="s">
        <v>0</v>
      </c>
      <c r="D17" s="16" t="s">
        <v>1</v>
      </c>
      <c r="H17" s="17"/>
    </row>
    <row r="18" spans="3:9" ht="16">
      <c r="C18" s="15" t="s">
        <v>2</v>
      </c>
      <c r="D18" s="18">
        <f ca="1">NOW()</f>
        <v>45334.635107060189</v>
      </c>
    </row>
    <row r="21" spans="3:9" ht="20">
      <c r="I21" s="19" t="s">
        <v>3</v>
      </c>
    </row>
  </sheetData>
  <sheetProtection algorithmName="SHA-512" hashValue="Wzi8ZfS2uo0KOOjCA5jF25zP4KaZGmnshyq8y4czG5NYXrejls7tphN8ybBSw6N+LkwbTJaRGSen6f6l+ynPCA==" saltValue="5pLoEzQVM53SdxqA2KhtFA==" spinCount="100000" sheet="1" scenarios="1" selectLockedCells="1" selectUnlockedCells="1"/>
  <pageMargins left="0.70866141732283472" right="0.47244094488188981" top="0.9055118110236221" bottom="0.74803149606299213" header="0.31496062992125984" footer="0.31496062992125984"/>
  <pageSetup paperSize="9" scale="84"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51F5-0692-ED42-B565-87777B7B2467}">
  <sheetPr>
    <pageSetUpPr autoPageBreaks="0" fitToPage="1"/>
  </sheetPr>
  <dimension ref="A1:S44"/>
  <sheetViews>
    <sheetView showGridLines="0" showRowColHeaders="0" zoomScaleNormal="100" zoomScalePageLayoutView="110" workbookViewId="0">
      <selection activeCell="H3" sqref="H3"/>
    </sheetView>
  </sheetViews>
  <sheetFormatPr baseColWidth="10" defaultColWidth="10.83203125" defaultRowHeight="13"/>
  <cols>
    <col min="1" max="1" width="6.5" customWidth="1"/>
    <col min="2" max="2" width="14" customWidth="1"/>
    <col min="3" max="3" width="3.83203125" customWidth="1"/>
  </cols>
  <sheetData>
    <row r="1" spans="1:19" s="20" customFormat="1" ht="62" customHeight="1" thickBot="1">
      <c r="B1" s="193" t="str">
        <f>Voorblad!D5</f>
        <v>BIJLAGE 10A - Invulblad Tarieventool</v>
      </c>
      <c r="C1" s="193"/>
      <c r="D1" s="193"/>
      <c r="E1" s="193"/>
      <c r="F1" s="193"/>
      <c r="G1" s="193"/>
      <c r="H1" s="193"/>
      <c r="I1" s="193"/>
      <c r="J1" s="193"/>
      <c r="K1" s="193"/>
      <c r="L1" s="193"/>
      <c r="M1" s="193"/>
      <c r="N1" s="193"/>
      <c r="O1" s="193"/>
      <c r="P1" s="193"/>
      <c r="Q1" s="193"/>
      <c r="R1" s="21"/>
    </row>
    <row r="2" spans="1:19" s="20" customFormat="1" ht="40" customHeight="1">
      <c r="B2" s="22" t="s">
        <v>4</v>
      </c>
      <c r="C2" s="23"/>
      <c r="D2" s="23"/>
      <c r="E2" s="24"/>
      <c r="F2" s="24"/>
      <c r="G2" s="24"/>
      <c r="H2" s="25"/>
      <c r="I2" s="26"/>
    </row>
    <row r="3" spans="1:19" ht="21">
      <c r="A3" s="27"/>
      <c r="B3" s="28" t="s">
        <v>5</v>
      </c>
      <c r="C3" s="27"/>
      <c r="E3" s="29"/>
      <c r="F3" s="29"/>
      <c r="G3" s="29"/>
      <c r="H3" s="29"/>
      <c r="I3" s="29"/>
      <c r="J3" s="29"/>
      <c r="K3" s="29"/>
      <c r="L3" s="29"/>
      <c r="M3" s="29"/>
      <c r="N3" s="30"/>
      <c r="O3" s="27"/>
      <c r="P3" s="27"/>
    </row>
    <row r="4" spans="1:19" ht="21">
      <c r="A4" s="27"/>
      <c r="B4" s="29"/>
      <c r="C4" s="27"/>
      <c r="E4" s="29"/>
      <c r="F4" s="29"/>
      <c r="G4" s="29"/>
      <c r="H4" s="29"/>
      <c r="I4" s="29"/>
      <c r="J4" s="29"/>
      <c r="K4" s="29"/>
      <c r="L4" s="29"/>
      <c r="M4" s="29"/>
      <c r="N4" s="30"/>
      <c r="O4" s="27"/>
      <c r="P4" s="27"/>
    </row>
    <row r="5" spans="1:19" ht="21">
      <c r="A5" s="27"/>
      <c r="B5" s="28" t="s">
        <v>6</v>
      </c>
      <c r="C5" s="27"/>
      <c r="E5" s="29"/>
      <c r="F5" s="29"/>
      <c r="G5" s="29"/>
      <c r="H5" s="29"/>
      <c r="I5" s="29"/>
      <c r="J5" s="29"/>
      <c r="K5" s="29"/>
      <c r="L5" s="29"/>
      <c r="M5" s="29"/>
      <c r="N5" s="30"/>
      <c r="O5" s="27"/>
      <c r="P5" s="27"/>
    </row>
    <row r="6" spans="1:19" ht="27" customHeight="1">
      <c r="A6" s="27"/>
      <c r="B6" s="28" t="s">
        <v>7</v>
      </c>
      <c r="C6" s="27"/>
      <c r="E6" s="29"/>
      <c r="F6" s="29"/>
      <c r="G6" s="29"/>
      <c r="H6" s="29"/>
      <c r="I6" s="29"/>
      <c r="J6" s="29"/>
      <c r="K6" s="29"/>
      <c r="L6" s="29"/>
      <c r="M6" s="29"/>
      <c r="N6" s="30"/>
      <c r="O6" s="27"/>
      <c r="P6" s="27"/>
    </row>
    <row r="7" spans="1:19" ht="27" customHeight="1">
      <c r="A7" s="27"/>
      <c r="B7" s="31" t="s">
        <v>8</v>
      </c>
      <c r="C7" s="27"/>
      <c r="E7" s="29"/>
      <c r="F7" s="29"/>
      <c r="G7" s="29"/>
      <c r="H7" s="29"/>
      <c r="I7" s="29"/>
      <c r="J7" s="29"/>
      <c r="K7" s="29"/>
      <c r="L7" s="29"/>
      <c r="M7" s="29"/>
      <c r="N7" s="30"/>
      <c r="O7" s="27"/>
      <c r="P7" s="27"/>
    </row>
    <row r="8" spans="1:19" ht="27" customHeight="1">
      <c r="A8" s="27"/>
      <c r="B8" s="31" t="s">
        <v>9</v>
      </c>
      <c r="C8" s="27"/>
      <c r="E8" s="29"/>
      <c r="F8" s="29"/>
      <c r="G8" s="29"/>
      <c r="H8" s="29"/>
      <c r="I8" s="29"/>
      <c r="J8" s="29"/>
      <c r="K8" s="29"/>
      <c r="L8" s="29"/>
      <c r="M8" s="29"/>
      <c r="N8" s="30"/>
      <c r="O8" s="27"/>
      <c r="P8" s="27"/>
    </row>
    <row r="9" spans="1:19" ht="27" customHeight="1">
      <c r="A9" s="27"/>
      <c r="B9" s="27"/>
      <c r="C9" s="27"/>
      <c r="D9" s="29"/>
      <c r="E9" s="29"/>
      <c r="F9" s="29"/>
      <c r="G9" s="29"/>
      <c r="H9" s="29"/>
      <c r="I9" s="29"/>
      <c r="J9" s="29"/>
      <c r="K9" s="29"/>
      <c r="L9" s="29"/>
      <c r="M9" s="29"/>
      <c r="N9" s="30"/>
      <c r="O9" s="27"/>
      <c r="P9" s="27"/>
    </row>
    <row r="10" spans="1:19" ht="27" customHeight="1">
      <c r="A10" s="27"/>
      <c r="B10" s="22" t="s">
        <v>10</v>
      </c>
      <c r="C10" s="27"/>
      <c r="D10" s="29"/>
      <c r="E10" s="29"/>
      <c r="F10" s="29"/>
      <c r="G10" s="29"/>
      <c r="H10" s="29"/>
      <c r="I10" s="29"/>
      <c r="J10" s="29"/>
      <c r="K10" s="29"/>
      <c r="L10" s="29"/>
      <c r="M10" s="29"/>
      <c r="N10" s="30"/>
      <c r="O10" s="27"/>
      <c r="P10" s="27"/>
    </row>
    <row r="11" spans="1:19" ht="21">
      <c r="A11" s="27"/>
      <c r="B11" s="27"/>
      <c r="C11" s="27"/>
      <c r="D11" s="29"/>
      <c r="E11" s="29"/>
      <c r="F11" s="29"/>
      <c r="G11" s="29"/>
      <c r="H11" s="29"/>
      <c r="I11" s="29"/>
      <c r="J11" s="29"/>
      <c r="K11" s="29"/>
      <c r="L11" s="29"/>
      <c r="M11" s="29"/>
      <c r="N11" s="30"/>
      <c r="O11" s="27"/>
      <c r="P11" s="27"/>
    </row>
    <row r="12" spans="1:19" ht="21">
      <c r="A12" s="27"/>
      <c r="B12" s="27"/>
      <c r="C12" s="27"/>
      <c r="D12" s="31" t="s">
        <v>11</v>
      </c>
      <c r="E12" s="29"/>
      <c r="F12" s="29"/>
      <c r="G12" s="29"/>
      <c r="H12" s="29"/>
      <c r="I12" s="29"/>
      <c r="J12" s="29"/>
      <c r="K12" s="29"/>
      <c r="L12" s="29"/>
      <c r="M12" s="29"/>
      <c r="N12" s="30"/>
      <c r="O12" s="27"/>
      <c r="P12" s="27"/>
    </row>
    <row r="13" spans="1:19" ht="45" customHeight="1">
      <c r="A13" s="27"/>
      <c r="B13" s="32" t="s">
        <v>12</v>
      </c>
      <c r="C13" s="33"/>
      <c r="D13" s="34" t="s">
        <v>13</v>
      </c>
      <c r="E13" s="28"/>
      <c r="F13" s="29"/>
      <c r="G13" s="29"/>
      <c r="H13" s="29"/>
      <c r="I13" s="29"/>
      <c r="J13" s="29"/>
      <c r="K13" s="29"/>
      <c r="L13" s="29"/>
      <c r="M13" s="29"/>
      <c r="N13" s="29"/>
      <c r="O13" s="33"/>
      <c r="P13" s="33"/>
    </row>
    <row r="14" spans="1:19" s="39" customFormat="1" ht="45" customHeight="1">
      <c r="A14" s="35"/>
      <c r="B14" s="32" t="s">
        <v>14</v>
      </c>
      <c r="C14" s="36"/>
      <c r="D14" s="194" t="s">
        <v>15</v>
      </c>
      <c r="E14" s="194"/>
      <c r="F14" s="194"/>
      <c r="G14" s="194"/>
      <c r="H14" s="194"/>
      <c r="I14" s="194"/>
      <c r="J14" s="194"/>
      <c r="K14" s="194"/>
      <c r="L14" s="194"/>
      <c r="M14" s="194"/>
      <c r="N14" s="194"/>
      <c r="O14" s="194"/>
      <c r="P14" s="194"/>
      <c r="Q14" s="37"/>
      <c r="R14" s="38"/>
      <c r="S14" s="38"/>
    </row>
    <row r="15" spans="1:19" s="39" customFormat="1" ht="45" customHeight="1">
      <c r="A15" s="35"/>
      <c r="B15" s="32"/>
      <c r="C15" s="36"/>
      <c r="D15" s="72"/>
      <c r="E15" s="72"/>
      <c r="F15" s="72"/>
      <c r="G15" s="72"/>
      <c r="H15" s="72"/>
      <c r="I15" s="72"/>
      <c r="J15" s="72"/>
      <c r="K15" s="72"/>
      <c r="L15" s="72"/>
      <c r="M15" s="72"/>
      <c r="N15" s="72"/>
      <c r="O15" s="72"/>
      <c r="P15" s="72"/>
      <c r="Q15" s="37"/>
      <c r="R15" s="38"/>
      <c r="S15" s="38"/>
    </row>
    <row r="16" spans="1:19" ht="44" customHeight="1">
      <c r="A16" s="27"/>
      <c r="B16" s="32" t="s">
        <v>16</v>
      </c>
      <c r="C16" s="29"/>
      <c r="D16" s="195" t="s">
        <v>17</v>
      </c>
      <c r="E16" s="195"/>
      <c r="F16" s="195"/>
      <c r="G16" s="195"/>
      <c r="H16" s="195"/>
      <c r="I16" s="195"/>
      <c r="J16" s="195"/>
      <c r="K16" s="195"/>
      <c r="L16" s="195"/>
      <c r="M16" s="195"/>
      <c r="N16" s="195"/>
      <c r="O16" s="195"/>
      <c r="P16" s="195"/>
      <c r="Q16" s="40"/>
      <c r="R16" s="41"/>
      <c r="S16" s="41"/>
    </row>
    <row r="17" spans="1:19" ht="44" customHeight="1">
      <c r="A17" s="27"/>
      <c r="B17" s="32"/>
      <c r="C17" s="29"/>
      <c r="D17" s="196" t="s">
        <v>18</v>
      </c>
      <c r="E17" s="196"/>
      <c r="F17" s="196"/>
      <c r="G17" s="196"/>
      <c r="H17" s="196"/>
      <c r="I17" s="196"/>
      <c r="J17" s="196"/>
      <c r="K17" s="196"/>
      <c r="L17" s="196"/>
      <c r="M17" s="196"/>
      <c r="N17" s="196"/>
      <c r="O17" s="196"/>
      <c r="P17" s="196"/>
      <c r="Q17" s="40"/>
      <c r="R17" s="41"/>
      <c r="S17" s="41"/>
    </row>
    <row r="18" spans="1:19" ht="44" customHeight="1">
      <c r="A18" s="27"/>
      <c r="B18" s="42" t="s">
        <v>19</v>
      </c>
      <c r="C18" s="43"/>
      <c r="D18" s="197" t="s">
        <v>20</v>
      </c>
      <c r="E18" s="197"/>
      <c r="F18" s="197"/>
      <c r="G18" s="197"/>
      <c r="H18" s="197"/>
      <c r="I18" s="197"/>
      <c r="J18" s="197"/>
      <c r="K18" s="197"/>
      <c r="L18" s="197"/>
      <c r="M18" s="197"/>
      <c r="N18" s="197"/>
      <c r="O18" s="197"/>
      <c r="P18" s="197"/>
      <c r="Q18" s="40"/>
      <c r="R18" s="41"/>
      <c r="S18" s="41"/>
    </row>
    <row r="19" spans="1:19" ht="44" customHeight="1">
      <c r="A19" s="27"/>
      <c r="B19" s="42"/>
      <c r="C19" s="43"/>
      <c r="D19" s="44"/>
      <c r="E19" s="44"/>
      <c r="F19" s="44"/>
      <c r="G19" s="44"/>
      <c r="H19" s="44"/>
      <c r="I19" s="44"/>
      <c r="J19" s="44"/>
      <c r="K19" s="44"/>
      <c r="L19" s="44"/>
      <c r="M19" s="44"/>
      <c r="N19" s="44"/>
      <c r="O19" s="44"/>
      <c r="P19" s="44"/>
      <c r="Q19" s="40"/>
      <c r="R19" s="41"/>
      <c r="S19" s="41"/>
    </row>
    <row r="20" spans="1:19" ht="44" customHeight="1">
      <c r="A20" s="27"/>
      <c r="B20" s="42"/>
      <c r="C20" s="43"/>
      <c r="D20" s="44"/>
      <c r="E20" s="44"/>
      <c r="F20" s="44"/>
      <c r="G20" s="44"/>
      <c r="H20" s="44"/>
      <c r="I20" s="44"/>
      <c r="J20" s="44"/>
      <c r="K20" s="44"/>
      <c r="L20" s="44"/>
      <c r="M20" s="44"/>
      <c r="N20" s="44"/>
      <c r="O20" s="44"/>
      <c r="P20" s="44"/>
      <c r="Q20" s="40"/>
      <c r="R20" s="41"/>
      <c r="S20" s="41"/>
    </row>
    <row r="21" spans="1:19" ht="44" customHeight="1">
      <c r="A21" s="27"/>
      <c r="B21" s="32"/>
      <c r="C21" s="29"/>
      <c r="D21" s="45"/>
      <c r="E21" s="45"/>
      <c r="F21" s="45"/>
      <c r="G21" s="45"/>
      <c r="H21" s="45"/>
      <c r="I21" s="45"/>
      <c r="J21" s="45"/>
      <c r="K21" s="45"/>
      <c r="L21" s="45"/>
      <c r="M21" s="45"/>
      <c r="N21" s="45"/>
      <c r="O21" s="45"/>
      <c r="P21" s="45"/>
      <c r="Q21" s="40"/>
      <c r="R21" s="41"/>
      <c r="S21" s="41"/>
    </row>
    <row r="22" spans="1:19" s="39" customFormat="1" ht="45" customHeight="1">
      <c r="A22" s="35"/>
      <c r="B22" s="42" t="s">
        <v>21</v>
      </c>
      <c r="C22" s="46"/>
      <c r="D22" s="192" t="s">
        <v>22</v>
      </c>
      <c r="E22" s="192"/>
      <c r="F22" s="192"/>
      <c r="G22" s="192"/>
      <c r="H22" s="192"/>
      <c r="I22" s="192"/>
      <c r="J22" s="192"/>
      <c r="K22" s="192"/>
      <c r="L22" s="192"/>
      <c r="M22" s="192"/>
      <c r="N22" s="192"/>
      <c r="O22" s="192"/>
      <c r="P22" s="192"/>
      <c r="Q22" s="47"/>
      <c r="R22" s="38"/>
      <c r="S22" s="38"/>
    </row>
    <row r="23" spans="1:19" ht="45" customHeight="1">
      <c r="A23" s="27"/>
      <c r="B23" s="42" t="s">
        <v>23</v>
      </c>
      <c r="C23" s="46"/>
      <c r="D23" s="196" t="s">
        <v>24</v>
      </c>
      <c r="E23" s="196"/>
      <c r="F23" s="196"/>
      <c r="G23" s="196"/>
      <c r="H23" s="196"/>
      <c r="I23" s="196"/>
      <c r="J23" s="196"/>
      <c r="K23" s="196"/>
      <c r="L23" s="196"/>
      <c r="M23" s="196"/>
      <c r="N23" s="196"/>
      <c r="O23" s="196"/>
      <c r="P23" s="196"/>
      <c r="Q23" s="40"/>
      <c r="R23" s="41"/>
      <c r="S23" s="41"/>
    </row>
    <row r="24" spans="1:19" ht="45" customHeight="1">
      <c r="A24" s="27"/>
      <c r="B24" s="42" t="s">
        <v>25</v>
      </c>
      <c r="C24" s="46"/>
      <c r="D24" s="192" t="s">
        <v>26</v>
      </c>
      <c r="E24" s="192"/>
      <c r="F24" s="192"/>
      <c r="G24" s="192"/>
      <c r="H24" s="192"/>
      <c r="I24" s="192"/>
      <c r="J24" s="192"/>
      <c r="K24" s="192"/>
      <c r="L24" s="192"/>
      <c r="M24" s="192"/>
      <c r="N24" s="192"/>
      <c r="O24" s="192"/>
      <c r="P24" s="192"/>
      <c r="Q24" s="40"/>
      <c r="R24" s="41"/>
      <c r="S24" s="41"/>
    </row>
    <row r="25" spans="1:19" ht="45" customHeight="1">
      <c r="A25" s="27"/>
      <c r="B25" s="32"/>
      <c r="C25" s="46"/>
      <c r="D25" s="196" t="s">
        <v>27</v>
      </c>
      <c r="E25" s="196"/>
      <c r="F25" s="196"/>
      <c r="G25" s="196"/>
      <c r="H25" s="196"/>
      <c r="I25" s="196"/>
      <c r="J25" s="196"/>
      <c r="K25" s="196"/>
      <c r="L25" s="196"/>
      <c r="M25" s="196"/>
      <c r="N25" s="196"/>
      <c r="O25" s="196"/>
      <c r="P25" s="196"/>
      <c r="Q25" s="40"/>
      <c r="R25" s="41"/>
      <c r="S25" s="41"/>
    </row>
    <row r="26" spans="1:19" ht="45" customHeight="1">
      <c r="A26" s="27"/>
      <c r="B26" s="32"/>
      <c r="C26" s="46"/>
      <c r="D26" s="192" t="s">
        <v>28</v>
      </c>
      <c r="E26" s="192"/>
      <c r="F26" s="192"/>
      <c r="G26" s="192"/>
      <c r="H26" s="192"/>
      <c r="I26" s="192"/>
      <c r="J26" s="192"/>
      <c r="K26" s="192"/>
      <c r="L26" s="192"/>
      <c r="M26" s="192"/>
      <c r="N26" s="192"/>
      <c r="O26" s="192"/>
      <c r="P26" s="192"/>
      <c r="Q26" s="40"/>
      <c r="R26" s="41"/>
      <c r="S26" s="41"/>
    </row>
    <row r="27" spans="1:19" ht="45" customHeight="1">
      <c r="A27" s="27"/>
      <c r="B27" s="32"/>
      <c r="C27" s="29"/>
      <c r="D27" s="196"/>
      <c r="E27" s="196"/>
      <c r="F27" s="196"/>
      <c r="G27" s="196"/>
      <c r="H27" s="196"/>
      <c r="I27" s="196"/>
      <c r="J27" s="196"/>
      <c r="K27" s="196"/>
      <c r="L27" s="196"/>
      <c r="M27" s="196"/>
      <c r="N27" s="196"/>
      <c r="O27" s="196"/>
      <c r="P27" s="196"/>
      <c r="Q27" s="40"/>
      <c r="R27" s="41"/>
      <c r="S27" s="41"/>
    </row>
    <row r="28" spans="1:19" ht="45" customHeight="1">
      <c r="A28" s="27"/>
      <c r="B28" s="32" t="s">
        <v>29</v>
      </c>
      <c r="C28" s="29"/>
      <c r="D28" s="192" t="s">
        <v>97</v>
      </c>
      <c r="E28" s="192"/>
      <c r="F28" s="192"/>
      <c r="G28" s="192"/>
      <c r="H28" s="192"/>
      <c r="I28" s="192"/>
      <c r="J28" s="192"/>
      <c r="K28" s="192"/>
      <c r="L28" s="192"/>
      <c r="M28" s="192"/>
      <c r="N28" s="192"/>
      <c r="O28" s="192"/>
      <c r="P28" s="192"/>
      <c r="Q28" s="40"/>
      <c r="R28" s="41"/>
      <c r="S28" s="41"/>
    </row>
    <row r="29" spans="1:19" s="39" customFormat="1" ht="45" customHeight="1">
      <c r="A29" s="35"/>
      <c r="B29" s="32" t="s">
        <v>30</v>
      </c>
      <c r="C29" s="36"/>
      <c r="D29" s="196" t="s">
        <v>31</v>
      </c>
      <c r="E29" s="196"/>
      <c r="F29" s="196"/>
      <c r="G29" s="196"/>
      <c r="H29" s="196"/>
      <c r="I29" s="196"/>
      <c r="J29" s="196"/>
      <c r="K29" s="196"/>
      <c r="L29" s="196"/>
      <c r="M29" s="196"/>
      <c r="N29" s="196"/>
      <c r="O29" s="196"/>
      <c r="P29" s="196"/>
      <c r="Q29" s="37"/>
      <c r="R29" s="38"/>
      <c r="S29" s="38"/>
    </row>
    <row r="30" spans="1:19" s="39" customFormat="1" ht="45" customHeight="1">
      <c r="A30" s="35"/>
      <c r="B30" s="48"/>
      <c r="C30" s="36"/>
      <c r="D30" s="45"/>
      <c r="E30" s="45"/>
      <c r="F30" s="45"/>
      <c r="G30" s="45"/>
      <c r="H30" s="45"/>
      <c r="I30" s="45"/>
      <c r="J30" s="45"/>
      <c r="K30" s="45"/>
      <c r="L30" s="45"/>
      <c r="M30" s="45"/>
      <c r="N30" s="45"/>
      <c r="O30" s="45"/>
      <c r="P30" s="45"/>
      <c r="Q30" s="37"/>
      <c r="R30" s="38"/>
      <c r="S30" s="38"/>
    </row>
    <row r="31" spans="1:19" s="39" customFormat="1" ht="45" customHeight="1">
      <c r="A31" s="35"/>
      <c r="B31" s="42" t="s">
        <v>32</v>
      </c>
      <c r="C31" s="36"/>
      <c r="D31" s="196" t="s">
        <v>98</v>
      </c>
      <c r="E31" s="196"/>
      <c r="F31" s="196"/>
      <c r="G31" s="196"/>
      <c r="H31" s="196"/>
      <c r="I31" s="196"/>
      <c r="J31" s="196"/>
      <c r="K31" s="196"/>
      <c r="L31" s="196"/>
      <c r="M31" s="196"/>
      <c r="N31" s="196"/>
      <c r="O31" s="196"/>
      <c r="P31" s="196"/>
      <c r="Q31" s="37"/>
      <c r="R31" s="38"/>
      <c r="S31" s="38"/>
    </row>
    <row r="32" spans="1:19" ht="45" customHeight="1">
      <c r="B32" s="49"/>
      <c r="C32" s="49"/>
      <c r="D32" s="50"/>
      <c r="E32" s="51"/>
      <c r="F32" s="51"/>
      <c r="G32" s="51"/>
      <c r="H32" s="51"/>
      <c r="I32" s="51"/>
      <c r="J32" s="51"/>
      <c r="K32" s="51"/>
      <c r="L32" s="51"/>
      <c r="M32" s="51"/>
      <c r="N32" s="52"/>
    </row>
    <row r="33" spans="2:17" ht="16">
      <c r="B33" s="53" t="s">
        <v>33</v>
      </c>
      <c r="C33" s="52"/>
      <c r="D33" s="52"/>
      <c r="E33" s="52"/>
      <c r="F33" s="52"/>
      <c r="G33" s="52"/>
      <c r="H33" s="52"/>
      <c r="I33" s="52"/>
      <c r="J33" s="52"/>
      <c r="K33" s="52"/>
      <c r="L33" s="52"/>
      <c r="M33" s="52"/>
      <c r="N33" s="52"/>
      <c r="O33" s="52"/>
      <c r="P33" s="52"/>
    </row>
    <row r="34" spans="2:17" ht="99" customHeight="1">
      <c r="B34" s="198" t="s">
        <v>34</v>
      </c>
      <c r="C34" s="198"/>
      <c r="D34" s="198"/>
      <c r="E34" s="198"/>
      <c r="F34" s="198"/>
      <c r="G34" s="198"/>
      <c r="H34" s="198"/>
      <c r="I34" s="198"/>
      <c r="J34" s="198"/>
      <c r="K34" s="198"/>
      <c r="L34" s="198"/>
      <c r="M34" s="198"/>
      <c r="N34" s="198"/>
      <c r="O34" s="198"/>
      <c r="P34" s="198"/>
    </row>
    <row r="35" spans="2:17" ht="16">
      <c r="B35" s="54"/>
      <c r="C35" s="55"/>
      <c r="D35" s="56"/>
      <c r="E35" s="56"/>
      <c r="F35" s="56"/>
      <c r="G35" s="56"/>
      <c r="H35" s="56"/>
      <c r="I35" s="56"/>
      <c r="J35" s="56"/>
      <c r="K35" s="56"/>
      <c r="L35" s="56"/>
      <c r="M35" s="56"/>
      <c r="N35" s="56"/>
      <c r="O35" s="56"/>
      <c r="P35" s="56"/>
      <c r="Q35" s="56"/>
    </row>
    <row r="36" spans="2:17" ht="22" customHeight="1">
      <c r="B36" s="57"/>
      <c r="C36" s="58"/>
      <c r="D36" s="59"/>
      <c r="E36" s="58"/>
      <c r="F36" s="58"/>
      <c r="G36" s="58"/>
      <c r="H36" s="59"/>
      <c r="I36" s="58"/>
      <c r="J36" s="58"/>
      <c r="K36" s="58"/>
      <c r="L36" s="58"/>
      <c r="M36" s="58"/>
      <c r="N36" s="58"/>
      <c r="O36" s="58"/>
      <c r="P36" s="58"/>
      <c r="Q36" s="58"/>
    </row>
    <row r="37" spans="2:17" ht="16">
      <c r="B37" s="52"/>
      <c r="C37" s="52"/>
      <c r="D37" s="52"/>
      <c r="E37" s="52"/>
      <c r="F37" s="52"/>
      <c r="G37" s="52"/>
      <c r="H37" s="52"/>
      <c r="I37" s="52"/>
      <c r="J37" s="52"/>
      <c r="K37" s="52"/>
      <c r="L37" s="52"/>
      <c r="M37" s="52"/>
      <c r="N37" s="52"/>
      <c r="O37" s="52"/>
      <c r="P37" s="52"/>
    </row>
    <row r="38" spans="2:17" ht="16">
      <c r="B38" s="52"/>
      <c r="C38" s="52"/>
      <c r="D38" s="52"/>
      <c r="E38" s="52"/>
      <c r="F38" s="52"/>
      <c r="G38" s="52"/>
      <c r="H38" s="52"/>
      <c r="I38" s="52"/>
      <c r="J38" s="52"/>
      <c r="K38" s="52"/>
      <c r="L38" s="52"/>
      <c r="M38" s="52"/>
      <c r="N38" s="52"/>
      <c r="O38" s="52"/>
      <c r="P38" s="52"/>
    </row>
    <row r="39" spans="2:17" ht="16">
      <c r="B39" s="52"/>
      <c r="C39" s="52"/>
      <c r="D39" s="52"/>
      <c r="E39" s="52"/>
      <c r="F39" s="52"/>
      <c r="G39" s="52"/>
      <c r="H39" s="52"/>
      <c r="I39" s="52"/>
      <c r="J39" s="52"/>
      <c r="K39" s="52"/>
      <c r="L39" s="52"/>
      <c r="M39" s="52"/>
      <c r="N39" s="52"/>
      <c r="O39" s="52"/>
      <c r="P39" s="52"/>
    </row>
    <row r="40" spans="2:17" ht="16">
      <c r="B40" s="52"/>
      <c r="C40" s="52"/>
      <c r="D40" s="52"/>
      <c r="E40" s="52"/>
      <c r="F40" s="52"/>
      <c r="G40" s="52"/>
      <c r="H40" s="52"/>
      <c r="I40" s="52"/>
      <c r="J40" s="52"/>
      <c r="K40" s="52"/>
      <c r="L40" s="52"/>
      <c r="M40" s="52"/>
      <c r="N40" s="52"/>
      <c r="O40" s="52"/>
      <c r="P40" s="52"/>
    </row>
    <row r="41" spans="2:17" ht="16">
      <c r="B41" s="52"/>
      <c r="C41" s="52"/>
      <c r="D41" s="52"/>
      <c r="E41" s="52"/>
      <c r="F41" s="52"/>
      <c r="G41" s="52"/>
      <c r="H41" s="52"/>
      <c r="I41" s="52"/>
      <c r="J41" s="52"/>
      <c r="K41" s="52"/>
      <c r="L41" s="52"/>
      <c r="M41" s="52"/>
      <c r="N41" s="52"/>
      <c r="O41" s="52"/>
      <c r="P41" s="52"/>
    </row>
    <row r="42" spans="2:17" ht="16">
      <c r="B42" s="52"/>
      <c r="C42" s="52"/>
      <c r="D42" s="52"/>
      <c r="E42" s="52"/>
      <c r="F42" s="52"/>
      <c r="G42" s="52"/>
      <c r="H42" s="52"/>
      <c r="I42" s="52"/>
      <c r="J42" s="52"/>
      <c r="K42" s="52"/>
      <c r="L42" s="52"/>
      <c r="M42" s="52"/>
      <c r="N42" s="52"/>
      <c r="O42" s="52"/>
      <c r="P42" s="52"/>
    </row>
    <row r="43" spans="2:17" ht="16">
      <c r="B43" s="52"/>
      <c r="C43" s="52"/>
      <c r="D43" s="52"/>
      <c r="E43" s="52"/>
      <c r="F43" s="52"/>
      <c r="G43" s="52"/>
      <c r="H43" s="52"/>
      <c r="I43" s="52"/>
      <c r="J43" s="52"/>
      <c r="K43" s="52"/>
      <c r="L43" s="52"/>
      <c r="M43" s="52"/>
      <c r="N43" s="52"/>
      <c r="O43" s="52"/>
      <c r="P43" s="52"/>
    </row>
    <row r="44" spans="2:17" ht="16">
      <c r="B44" s="52"/>
      <c r="C44" s="52"/>
      <c r="D44" s="52"/>
      <c r="E44" s="52"/>
      <c r="F44" s="52"/>
      <c r="G44" s="52"/>
      <c r="H44" s="52"/>
      <c r="I44" s="52"/>
      <c r="J44" s="52"/>
      <c r="K44" s="52"/>
      <c r="L44" s="52"/>
      <c r="M44" s="52"/>
      <c r="N44" s="52"/>
      <c r="O44" s="52"/>
      <c r="P44" s="52"/>
    </row>
  </sheetData>
  <sheetProtection algorithmName="SHA-512" hashValue="TJ7UkApHhG9L4cs9a/3RiqD98qJmHEgyK7tUh+1v0cUw26lrzcJHPy7A6Ht7ccpIr7SE2conuw2JQFAM0duvKw==" saltValue="FxBjrysrfnWK9swCosWJJQ==" spinCount="100000" sheet="1" objects="1" scenarios="1"/>
  <dataConsolidate/>
  <mergeCells count="15">
    <mergeCell ref="D29:P29"/>
    <mergeCell ref="D31:P31"/>
    <mergeCell ref="B34:P34"/>
    <mergeCell ref="D23:P23"/>
    <mergeCell ref="D24:P24"/>
    <mergeCell ref="D25:P25"/>
    <mergeCell ref="D26:P26"/>
    <mergeCell ref="D27:P27"/>
    <mergeCell ref="D28:P28"/>
    <mergeCell ref="D22:P22"/>
    <mergeCell ref="B1:Q1"/>
    <mergeCell ref="D14:P14"/>
    <mergeCell ref="D16:P16"/>
    <mergeCell ref="D17:P17"/>
    <mergeCell ref="D18:P18"/>
  </mergeCells>
  <pageMargins left="0.70866141732283472" right="0.47244094488188981" top="0.9055118110236221" bottom="0.74803149606299213" header="0.31496062992125984" footer="0.31496062992125984"/>
  <pageSetup paperSize="9" scale="48"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5E770-0724-CD42-A799-A4ABCD85A3F7}">
  <sheetPr>
    <pageSetUpPr fitToPage="1"/>
  </sheetPr>
  <dimension ref="B1:Y158"/>
  <sheetViews>
    <sheetView showGridLines="0" showRowColHeaders="0" tabSelected="1" topLeftCell="A11" zoomScaleNormal="100" zoomScaleSheetLayoutView="110" workbookViewId="0">
      <selection activeCell="E46" sqref="E46"/>
    </sheetView>
  </sheetViews>
  <sheetFormatPr baseColWidth="10" defaultColWidth="9" defaultRowHeight="15"/>
  <cols>
    <col min="1" max="1" width="3.83203125" style="79" customWidth="1"/>
    <col min="2" max="2" width="13.1640625" style="86" customWidth="1"/>
    <col min="3" max="3" width="39.5" style="86" customWidth="1"/>
    <col min="4" max="5" width="14.83203125" style="86" customWidth="1"/>
    <col min="6" max="6" width="3.83203125" style="86" customWidth="1"/>
    <col min="7" max="8" width="14.83203125" style="86" customWidth="1"/>
    <col min="9" max="9" width="3.83203125" style="117" customWidth="1"/>
    <col min="10" max="11" width="14.83203125" style="86" customWidth="1"/>
    <col min="12" max="12" width="3.83203125" style="86" customWidth="1"/>
    <col min="13" max="14" width="14.83203125" style="86" customWidth="1"/>
    <col min="15" max="15" width="3.83203125" style="190" customWidth="1"/>
    <col min="16" max="16" width="3.83203125" style="79" customWidth="1"/>
    <col min="17" max="21" width="9" style="79" hidden="1" customWidth="1"/>
    <col min="22" max="16384" width="9" style="79"/>
  </cols>
  <sheetData>
    <row r="1" spans="2:25" s="73" customFormat="1" ht="50" customHeight="1" thickBot="1">
      <c r="B1" s="199" t="str">
        <f>Voorblad!D5</f>
        <v>BIJLAGE 10A - Invulblad Tarieventool</v>
      </c>
      <c r="C1" s="199"/>
      <c r="D1" s="199"/>
      <c r="E1" s="199"/>
      <c r="F1" s="199"/>
      <c r="G1" s="199"/>
      <c r="H1" s="199"/>
      <c r="I1" s="199"/>
      <c r="J1" s="199"/>
      <c r="K1" s="199"/>
      <c r="L1" s="199"/>
      <c r="M1" s="199"/>
      <c r="N1" s="199"/>
      <c r="O1" s="199"/>
    </row>
    <row r="2" spans="2:25" s="73" customFormat="1" ht="40" customHeight="1">
      <c r="B2" s="74" t="s">
        <v>35</v>
      </c>
      <c r="C2" s="75"/>
      <c r="D2" s="75"/>
      <c r="E2" s="76"/>
      <c r="F2" s="76"/>
      <c r="G2" s="76"/>
      <c r="H2" s="76"/>
      <c r="I2" s="76"/>
      <c r="J2" s="76"/>
      <c r="K2" s="77"/>
      <c r="L2" s="77"/>
      <c r="M2" s="77"/>
      <c r="N2" s="77"/>
      <c r="O2" s="78"/>
    </row>
    <row r="3" spans="2:25" ht="23" customHeight="1">
      <c r="B3" s="200" t="s">
        <v>36</v>
      </c>
      <c r="C3" s="200"/>
      <c r="D3" s="200"/>
      <c r="E3" s="200"/>
      <c r="F3" s="200"/>
      <c r="G3" s="200"/>
      <c r="H3" s="200"/>
      <c r="I3" s="200"/>
      <c r="J3" s="200"/>
      <c r="K3" s="200"/>
      <c r="L3" s="200"/>
      <c r="M3" s="200"/>
      <c r="N3" s="200"/>
      <c r="O3" s="200"/>
    </row>
    <row r="4" spans="2:25" ht="16" customHeight="1">
      <c r="B4" s="201" t="s">
        <v>37</v>
      </c>
      <c r="C4" s="202"/>
      <c r="D4" s="202"/>
      <c r="E4" s="202"/>
      <c r="F4" s="202"/>
      <c r="G4" s="202"/>
      <c r="H4" s="202"/>
      <c r="I4" s="202"/>
      <c r="J4" s="202"/>
      <c r="K4" s="202"/>
      <c r="L4" s="202"/>
      <c r="M4" s="202"/>
      <c r="N4" s="202"/>
      <c r="O4" s="80"/>
    </row>
    <row r="5" spans="2:25" ht="15" customHeight="1">
      <c r="B5" s="203" t="s">
        <v>38</v>
      </c>
      <c r="C5" s="204"/>
      <c r="D5" s="204"/>
      <c r="E5" s="204"/>
      <c r="F5" s="204"/>
      <c r="G5" s="204"/>
      <c r="H5" s="204"/>
      <c r="I5" s="204"/>
      <c r="J5" s="204"/>
      <c r="K5" s="204"/>
      <c r="L5" s="204"/>
      <c r="M5" s="204"/>
      <c r="N5" s="204"/>
      <c r="O5" s="205"/>
    </row>
    <row r="6" spans="2:25" ht="23" customHeight="1">
      <c r="B6" s="203"/>
      <c r="C6" s="204"/>
      <c r="D6" s="204"/>
      <c r="E6" s="204"/>
      <c r="F6" s="204"/>
      <c r="G6" s="204"/>
      <c r="H6" s="204"/>
      <c r="I6" s="204"/>
      <c r="J6" s="204"/>
      <c r="K6" s="204"/>
      <c r="L6" s="204"/>
      <c r="M6" s="204"/>
      <c r="N6" s="204"/>
      <c r="O6" s="205"/>
    </row>
    <row r="7" spans="2:25" ht="6" customHeight="1">
      <c r="B7" s="81"/>
      <c r="C7" s="82"/>
      <c r="D7" s="82"/>
      <c r="E7" s="82"/>
      <c r="F7" s="82"/>
      <c r="G7" s="82"/>
      <c r="H7" s="82"/>
      <c r="I7" s="83"/>
      <c r="J7" s="82"/>
      <c r="K7" s="82"/>
      <c r="L7" s="82"/>
      <c r="M7" s="82"/>
      <c r="N7" s="82"/>
      <c r="O7" s="84"/>
    </row>
    <row r="8" spans="2:25" ht="6" customHeight="1">
      <c r="B8" s="85"/>
      <c r="D8" s="87"/>
      <c r="E8" s="87"/>
      <c r="F8" s="87"/>
      <c r="G8" s="87"/>
      <c r="H8" s="87"/>
      <c r="I8" s="88"/>
      <c r="J8" s="87"/>
      <c r="K8" s="87"/>
      <c r="L8" s="87"/>
      <c r="M8" s="87"/>
      <c r="N8" s="87"/>
      <c r="O8" s="87"/>
    </row>
    <row r="9" spans="2:25" ht="5" customHeight="1">
      <c r="B9" s="89"/>
      <c r="C9" s="90"/>
      <c r="D9" s="91"/>
      <c r="E9" s="91"/>
      <c r="F9" s="91"/>
      <c r="G9" s="91"/>
      <c r="H9" s="91"/>
      <c r="I9" s="92"/>
      <c r="J9" s="91"/>
      <c r="K9" s="91"/>
      <c r="L9" s="91"/>
      <c r="M9" s="91"/>
      <c r="N9" s="91"/>
      <c r="O9" s="93"/>
    </row>
    <row r="10" spans="2:25" s="95" customFormat="1" ht="21" customHeight="1">
      <c r="B10" s="206" t="s">
        <v>39</v>
      </c>
      <c r="C10" s="207"/>
      <c r="D10" s="208" t="s">
        <v>40</v>
      </c>
      <c r="E10" s="209"/>
      <c r="F10" s="209"/>
      <c r="G10" s="209"/>
      <c r="H10" s="209"/>
      <c r="I10" s="209"/>
      <c r="J10" s="209"/>
      <c r="K10" s="209"/>
      <c r="L10" s="39"/>
      <c r="M10" s="39"/>
      <c r="N10" s="39"/>
      <c r="O10" s="94"/>
      <c r="X10" s="96"/>
      <c r="Y10" s="96"/>
    </row>
    <row r="11" spans="2:25" s="95" customFormat="1" ht="21" customHeight="1">
      <c r="B11" s="206" t="s">
        <v>41</v>
      </c>
      <c r="C11" s="207"/>
      <c r="D11" s="211" t="s">
        <v>99</v>
      </c>
      <c r="E11" s="212"/>
      <c r="F11" s="212"/>
      <c r="G11" s="212"/>
      <c r="H11" s="212"/>
      <c r="I11" s="212"/>
      <c r="J11" s="212"/>
      <c r="K11" s="212"/>
      <c r="L11" s="39"/>
      <c r="M11" s="39"/>
      <c r="N11" s="39"/>
      <c r="O11" s="97"/>
      <c r="X11" s="96"/>
      <c r="Y11" s="96"/>
    </row>
    <row r="12" spans="2:25" s="95" customFormat="1" ht="5" customHeight="1">
      <c r="B12" s="98"/>
      <c r="C12" s="99"/>
      <c r="D12" s="100"/>
      <c r="E12" s="101"/>
      <c r="F12" s="101"/>
      <c r="G12" s="101"/>
      <c r="H12" s="101"/>
      <c r="I12" s="101"/>
      <c r="J12" s="101"/>
      <c r="K12" s="101"/>
      <c r="L12" s="101"/>
      <c r="M12" s="101"/>
      <c r="N12" s="101"/>
      <c r="O12" s="102"/>
      <c r="X12" s="96"/>
      <c r="Y12" s="96"/>
    </row>
    <row r="13" spans="2:25" s="95" customFormat="1" ht="14" customHeight="1">
      <c r="B13" s="213"/>
      <c r="C13" s="213"/>
      <c r="D13" s="213"/>
      <c r="E13" s="213"/>
      <c r="F13" s="213"/>
      <c r="G13" s="213"/>
      <c r="H13" s="213"/>
      <c r="I13" s="213"/>
      <c r="J13" s="213"/>
      <c r="K13" s="213"/>
      <c r="L13" s="213"/>
      <c r="M13" s="213"/>
      <c r="N13" s="213"/>
      <c r="O13" s="213"/>
      <c r="X13" s="96"/>
      <c r="Y13" s="96"/>
    </row>
    <row r="14" spans="2:25" ht="23" customHeight="1">
      <c r="B14" s="200" t="s">
        <v>42</v>
      </c>
      <c r="C14" s="200"/>
      <c r="D14" s="200"/>
      <c r="E14" s="200"/>
      <c r="F14" s="200"/>
      <c r="G14" s="200"/>
      <c r="H14" s="200"/>
      <c r="I14" s="200"/>
      <c r="J14" s="200"/>
      <c r="K14" s="200"/>
      <c r="L14" s="200"/>
      <c r="M14" s="200"/>
      <c r="N14" s="200"/>
      <c r="O14" s="200"/>
    </row>
    <row r="15" spans="2:25" ht="10" customHeight="1">
      <c r="B15" s="214"/>
      <c r="C15" s="215"/>
      <c r="D15" s="216"/>
      <c r="E15" s="216"/>
      <c r="F15" s="91"/>
      <c r="G15" s="91"/>
      <c r="H15" s="91"/>
      <c r="I15" s="92"/>
      <c r="J15" s="103"/>
      <c r="K15" s="103"/>
      <c r="L15" s="103"/>
      <c r="M15" s="103"/>
      <c r="N15" s="103"/>
      <c r="O15" s="93"/>
      <c r="Q15" s="79" t="s">
        <v>43</v>
      </c>
    </row>
    <row r="16" spans="2:25" ht="20" customHeight="1">
      <c r="B16" s="104" t="s">
        <v>14</v>
      </c>
      <c r="C16" s="85" t="s">
        <v>44</v>
      </c>
      <c r="E16" s="60" t="s">
        <v>43</v>
      </c>
      <c r="F16" s="105"/>
      <c r="G16" s="105" t="str">
        <f>IF(E16="&lt;kies&gt;","",IF(E16="Nee","Beschikking van de Belastingdienst van facturerende organisatie meesturen","Ondertekende onderbouwing van ERD zw-flex of polisblad meesturen"))</f>
        <v/>
      </c>
      <c r="H16" s="105"/>
      <c r="I16" s="106"/>
      <c r="J16" s="107"/>
      <c r="K16" s="108"/>
      <c r="L16" s="108"/>
      <c r="M16" s="108"/>
      <c r="N16" s="108"/>
      <c r="O16" s="109"/>
      <c r="Q16" s="79" t="s">
        <v>45</v>
      </c>
    </row>
    <row r="17" spans="2:18" ht="20" customHeight="1">
      <c r="B17" s="104"/>
      <c r="C17" s="85" t="s">
        <v>46</v>
      </c>
      <c r="D17" s="79"/>
      <c r="E17" s="60" t="s">
        <v>43</v>
      </c>
      <c r="F17" s="107"/>
      <c r="G17" s="105" t="str">
        <f>IF(E17="&lt;kies&gt;","",IF(E17="Nee","Beschikking van de Belastingdienst van facturerende organisatie meesturen ","Ondertekende onderbouwing van ERD WGA of polisblad meesturen"))</f>
        <v/>
      </c>
      <c r="H17" s="107"/>
      <c r="I17" s="110"/>
      <c r="J17" s="107"/>
      <c r="K17" s="108"/>
      <c r="L17" s="108"/>
      <c r="M17" s="108"/>
      <c r="N17" s="108"/>
      <c r="O17" s="109"/>
      <c r="Q17" s="79" t="s">
        <v>47</v>
      </c>
    </row>
    <row r="18" spans="2:18" ht="20" customHeight="1">
      <c r="B18" s="104"/>
      <c r="C18" s="217" t="s">
        <v>48</v>
      </c>
      <c r="D18" s="218"/>
      <c r="E18" s="219" t="s">
        <v>43</v>
      </c>
      <c r="F18" s="220"/>
      <c r="G18" s="220"/>
      <c r="H18" s="220"/>
      <c r="I18" s="111"/>
      <c r="J18" s="111"/>
      <c r="K18" s="108"/>
      <c r="L18" s="108"/>
      <c r="M18" s="108"/>
      <c r="N18" s="108"/>
      <c r="O18" s="109"/>
      <c r="R18" s="79" t="s">
        <v>43</v>
      </c>
    </row>
    <row r="19" spans="2:18" ht="24" customHeight="1">
      <c r="B19" s="104"/>
      <c r="C19" s="87"/>
      <c r="D19" s="210" t="s">
        <v>50</v>
      </c>
      <c r="E19" s="210"/>
      <c r="F19" s="87"/>
      <c r="G19" s="210" t="s">
        <v>51</v>
      </c>
      <c r="H19" s="210"/>
      <c r="I19" s="113"/>
      <c r="J19" s="210" t="s">
        <v>52</v>
      </c>
      <c r="K19" s="210"/>
      <c r="L19" s="114"/>
      <c r="M19" s="210" t="s">
        <v>53</v>
      </c>
      <c r="N19" s="210"/>
      <c r="O19" s="109"/>
      <c r="R19" s="79" t="s">
        <v>49</v>
      </c>
    </row>
    <row r="20" spans="2:18" ht="17" customHeight="1">
      <c r="B20" s="104"/>
      <c r="C20" s="87"/>
      <c r="D20" s="108" t="s">
        <v>54</v>
      </c>
      <c r="E20" s="108" t="s">
        <v>55</v>
      </c>
      <c r="F20" s="87"/>
      <c r="G20" s="108" t="s">
        <v>54</v>
      </c>
      <c r="H20" s="108" t="s">
        <v>55</v>
      </c>
      <c r="I20" s="88"/>
      <c r="J20" s="108" t="s">
        <v>54</v>
      </c>
      <c r="K20" s="108" t="s">
        <v>55</v>
      </c>
      <c r="L20" s="108"/>
      <c r="M20" s="108" t="s">
        <v>54</v>
      </c>
      <c r="N20" s="108" t="s">
        <v>55</v>
      </c>
      <c r="O20" s="109"/>
      <c r="R20" s="79" t="s">
        <v>56</v>
      </c>
    </row>
    <row r="21" spans="2:18" ht="16">
      <c r="B21" s="104" t="s">
        <v>57</v>
      </c>
      <c r="C21" s="85" t="s">
        <v>58</v>
      </c>
      <c r="D21" s="61"/>
      <c r="E21" s="115"/>
      <c r="F21" s="85"/>
      <c r="G21" s="61"/>
      <c r="H21" s="115"/>
      <c r="I21" s="111"/>
      <c r="J21" s="61"/>
      <c r="K21" s="62"/>
      <c r="L21" s="39"/>
      <c r="M21" s="61"/>
      <c r="N21" s="62"/>
      <c r="O21" s="109"/>
      <c r="R21" s="79" t="s">
        <v>59</v>
      </c>
    </row>
    <row r="22" spans="2:18">
      <c r="B22" s="104"/>
      <c r="C22" s="85"/>
      <c r="D22" s="85"/>
      <c r="E22" s="85"/>
      <c r="F22" s="85"/>
      <c r="G22" s="85"/>
      <c r="H22" s="85"/>
      <c r="I22" s="111"/>
      <c r="J22" s="116"/>
      <c r="K22" s="116"/>
      <c r="L22" s="39"/>
      <c r="M22" s="116"/>
      <c r="N22" s="116"/>
      <c r="O22" s="109"/>
    </row>
    <row r="23" spans="2:18" ht="16" customHeight="1">
      <c r="B23" s="104" t="s">
        <v>60</v>
      </c>
      <c r="C23" s="85" t="s">
        <v>61</v>
      </c>
      <c r="D23" s="62"/>
      <c r="E23" s="63"/>
      <c r="G23" s="62"/>
      <c r="H23" s="63"/>
      <c r="J23" s="85"/>
      <c r="K23" s="85"/>
      <c r="L23" s="39"/>
      <c r="M23" s="85"/>
      <c r="N23" s="85"/>
      <c r="O23" s="118"/>
    </row>
    <row r="24" spans="2:18" ht="16">
      <c r="B24" s="104"/>
      <c r="C24" s="85" t="s">
        <v>62</v>
      </c>
      <c r="D24" s="62"/>
      <c r="E24" s="63"/>
      <c r="G24" s="62"/>
      <c r="H24" s="63"/>
      <c r="J24" s="85"/>
      <c r="K24" s="85"/>
      <c r="L24" s="39"/>
      <c r="M24" s="85"/>
      <c r="N24" s="85"/>
      <c r="O24" s="118"/>
    </row>
    <row r="25" spans="2:18" s="121" customFormat="1">
      <c r="B25" s="119"/>
      <c r="C25" s="111"/>
      <c r="D25" s="116"/>
      <c r="E25" s="116"/>
      <c r="F25" s="120"/>
      <c r="G25" s="116"/>
      <c r="H25" s="116"/>
      <c r="I25" s="120"/>
      <c r="J25" s="111"/>
      <c r="K25" s="111"/>
      <c r="L25" s="39"/>
      <c r="M25" s="111"/>
      <c r="N25" s="111"/>
      <c r="O25" s="109"/>
      <c r="R25" s="79"/>
    </row>
    <row r="26" spans="2:18" ht="16">
      <c r="B26" s="104" t="s">
        <v>63</v>
      </c>
      <c r="C26" s="85" t="s">
        <v>64</v>
      </c>
      <c r="D26" s="62"/>
      <c r="E26" s="62"/>
      <c r="F26" s="122"/>
      <c r="G26" s="62"/>
      <c r="H26" s="62"/>
      <c r="I26" s="123"/>
      <c r="J26" s="62"/>
      <c r="K26" s="62"/>
      <c r="L26" s="39"/>
      <c r="M26" s="62"/>
      <c r="N26" s="62"/>
      <c r="O26" s="109"/>
    </row>
    <row r="27" spans="2:18" ht="16">
      <c r="B27" s="104"/>
      <c r="C27" s="85" t="s">
        <v>65</v>
      </c>
      <c r="D27" s="62"/>
      <c r="E27" s="85"/>
      <c r="F27" s="124"/>
      <c r="G27" s="62"/>
      <c r="H27" s="85"/>
      <c r="I27" s="125"/>
      <c r="J27" s="62"/>
      <c r="K27" s="85"/>
      <c r="L27" s="85"/>
      <c r="M27" s="62"/>
      <c r="N27" s="85"/>
      <c r="O27" s="109"/>
      <c r="R27" s="121"/>
    </row>
    <row r="28" spans="2:18" ht="16">
      <c r="B28" s="104"/>
      <c r="C28" s="85" t="s">
        <v>66</v>
      </c>
      <c r="D28" s="62"/>
      <c r="E28" s="85"/>
      <c r="F28" s="124"/>
      <c r="G28" s="62"/>
      <c r="H28" s="85"/>
      <c r="I28" s="125"/>
      <c r="J28" s="62"/>
      <c r="K28" s="85"/>
      <c r="L28" s="79"/>
      <c r="M28" s="62"/>
      <c r="N28" s="85"/>
      <c r="O28" s="109"/>
    </row>
    <row r="29" spans="2:18" ht="30" customHeight="1">
      <c r="B29" s="221" t="s">
        <v>67</v>
      </c>
      <c r="C29" s="222"/>
      <c r="D29" s="222"/>
      <c r="E29" s="222"/>
      <c r="F29" s="222"/>
      <c r="G29" s="222"/>
      <c r="H29" s="222"/>
      <c r="I29" s="222"/>
      <c r="J29" s="222"/>
      <c r="K29" s="222"/>
      <c r="L29" s="222"/>
      <c r="M29" s="222"/>
      <c r="N29" s="222"/>
      <c r="O29" s="223"/>
      <c r="R29" s="129">
        <v>52</v>
      </c>
    </row>
    <row r="30" spans="2:18" ht="14" customHeight="1">
      <c r="B30" s="85"/>
      <c r="D30" s="87"/>
      <c r="E30" s="87"/>
      <c r="F30" s="87"/>
      <c r="G30" s="87"/>
      <c r="H30" s="87"/>
      <c r="I30" s="88"/>
      <c r="J30" s="87"/>
      <c r="K30" s="87"/>
      <c r="L30" s="87"/>
      <c r="M30" s="87"/>
      <c r="N30" s="87"/>
      <c r="O30" s="87"/>
      <c r="R30" s="129" t="s">
        <v>68</v>
      </c>
    </row>
    <row r="31" spans="2:18" ht="23" customHeight="1">
      <c r="B31" s="200" t="s">
        <v>69</v>
      </c>
      <c r="C31" s="200"/>
      <c r="D31" s="200"/>
      <c r="E31" s="200"/>
      <c r="F31" s="200"/>
      <c r="G31" s="200"/>
      <c r="H31" s="200"/>
      <c r="I31" s="200"/>
      <c r="J31" s="200"/>
      <c r="K31" s="200"/>
      <c r="L31" s="200"/>
      <c r="M31" s="200"/>
      <c r="N31" s="200"/>
      <c r="O31" s="200"/>
    </row>
    <row r="32" spans="2:18" ht="24" customHeight="1">
      <c r="B32" s="214"/>
      <c r="C32" s="215"/>
      <c r="D32" s="224" t="s">
        <v>50</v>
      </c>
      <c r="E32" s="224"/>
      <c r="G32" s="224" t="s">
        <v>51</v>
      </c>
      <c r="H32" s="224"/>
      <c r="J32" s="225" t="s">
        <v>52</v>
      </c>
      <c r="K32" s="225"/>
      <c r="M32" s="225" t="s">
        <v>53</v>
      </c>
      <c r="N32" s="225"/>
      <c r="O32" s="130"/>
    </row>
    <row r="33" spans="2:18" ht="24" customHeight="1">
      <c r="B33" s="226" t="s">
        <v>70</v>
      </c>
      <c r="C33" s="217"/>
      <c r="D33" s="112" t="s">
        <v>71</v>
      </c>
      <c r="E33" s="112" t="s">
        <v>72</v>
      </c>
      <c r="G33" s="112" t="s">
        <v>71</v>
      </c>
      <c r="H33" s="112" t="s">
        <v>72</v>
      </c>
      <c r="J33" s="112" t="s">
        <v>71</v>
      </c>
      <c r="K33" s="112" t="s">
        <v>72</v>
      </c>
      <c r="M33" s="112" t="s">
        <v>71</v>
      </c>
      <c r="N33" s="112" t="s">
        <v>72</v>
      </c>
      <c r="O33" s="130"/>
    </row>
    <row r="34" spans="2:18" ht="24" customHeight="1">
      <c r="B34" s="104" t="s">
        <v>73</v>
      </c>
      <c r="C34" s="85" t="s">
        <v>74</v>
      </c>
      <c r="D34"/>
      <c r="E34" s="131"/>
      <c r="G34" s="64"/>
      <c r="H34" s="64"/>
      <c r="J34" s="64"/>
      <c r="K34" s="64"/>
      <c r="L34" s="79"/>
      <c r="M34" s="64"/>
      <c r="N34" s="64"/>
      <c r="O34" s="130"/>
    </row>
    <row r="35" spans="2:18" ht="20" customHeight="1">
      <c r="B35" s="104" t="s">
        <v>75</v>
      </c>
      <c r="C35" s="85" t="s">
        <v>76</v>
      </c>
      <c r="D35" s="65"/>
      <c r="E35" s="60"/>
      <c r="F35" s="132"/>
      <c r="G35" s="65"/>
      <c r="H35" s="60"/>
      <c r="I35" s="133"/>
      <c r="J35" s="64"/>
      <c r="K35" s="66"/>
      <c r="L35" s="79"/>
      <c r="M35" s="64"/>
      <c r="N35" s="66"/>
      <c r="O35" s="134"/>
    </row>
    <row r="36" spans="2:18" ht="20" customHeight="1">
      <c r="B36" s="104" t="s">
        <v>77</v>
      </c>
      <c r="C36" s="85" t="s">
        <v>78</v>
      </c>
      <c r="D36" s="65"/>
      <c r="E36" s="60"/>
      <c r="F36" s="132"/>
      <c r="G36" s="65"/>
      <c r="H36" s="60"/>
      <c r="I36" s="133"/>
      <c r="J36" s="65"/>
      <c r="K36" s="60"/>
      <c r="L36" s="79"/>
      <c r="M36" s="65"/>
      <c r="N36" s="60"/>
      <c r="O36" s="134"/>
    </row>
    <row r="37" spans="2:18" ht="20" customHeight="1">
      <c r="B37" s="135"/>
      <c r="C37" s="85"/>
      <c r="D37"/>
      <c r="E37"/>
      <c r="F37"/>
      <c r="G37"/>
      <c r="H37"/>
      <c r="I37"/>
      <c r="J37"/>
      <c r="K37"/>
      <c r="L37"/>
      <c r="M37"/>
      <c r="N37"/>
      <c r="O37" s="134"/>
    </row>
    <row r="38" spans="2:18">
      <c r="B38" s="136" t="s">
        <v>79</v>
      </c>
      <c r="C38" s="85"/>
      <c r="F38" s="85"/>
      <c r="G38" s="227" t="s">
        <v>80</v>
      </c>
      <c r="H38" s="227"/>
      <c r="I38" s="111"/>
      <c r="J38" s="85"/>
      <c r="K38" s="85"/>
      <c r="L38" s="85"/>
      <c r="M38" s="85"/>
      <c r="N38" s="85"/>
      <c r="O38" s="130"/>
    </row>
    <row r="39" spans="2:18" ht="48" customHeight="1">
      <c r="B39" s="104" t="s">
        <v>30</v>
      </c>
      <c r="C39" s="217" t="s">
        <v>81</v>
      </c>
      <c r="D39" s="217"/>
      <c r="E39" s="217"/>
      <c r="F39" s="85"/>
      <c r="G39" s="67">
        <v>1</v>
      </c>
      <c r="H39" s="137">
        <f>1-G39</f>
        <v>0</v>
      </c>
      <c r="I39" s="111"/>
      <c r="J39" s="85"/>
      <c r="K39" s="85"/>
      <c r="L39" s="85"/>
      <c r="M39" s="85"/>
      <c r="N39" s="85"/>
      <c r="O39" s="130"/>
      <c r="R39" s="138"/>
    </row>
    <row r="40" spans="2:18">
      <c r="B40" s="126"/>
      <c r="C40" s="127"/>
      <c r="D40" s="127"/>
      <c r="E40" s="127"/>
      <c r="F40" s="127"/>
      <c r="G40" s="127"/>
      <c r="H40" s="127"/>
      <c r="I40" s="139"/>
      <c r="J40" s="127"/>
      <c r="K40" s="127"/>
      <c r="L40" s="127"/>
      <c r="M40" s="127"/>
      <c r="N40" s="127"/>
      <c r="O40" s="128"/>
      <c r="R40" s="138"/>
    </row>
    <row r="41" spans="2:18" ht="14" customHeight="1">
      <c r="B41" s="87"/>
      <c r="C41" s="87"/>
      <c r="D41" s="87"/>
      <c r="E41" s="87"/>
      <c r="F41" s="87"/>
      <c r="G41" s="87"/>
      <c r="H41" s="87"/>
      <c r="I41" s="88"/>
      <c r="J41" s="87"/>
      <c r="K41" s="87"/>
      <c r="L41" s="87"/>
      <c r="M41" s="87"/>
      <c r="N41" s="87"/>
      <c r="O41" s="87"/>
      <c r="R41" s="138"/>
    </row>
    <row r="42" spans="2:18" s="140" customFormat="1" ht="24" customHeight="1">
      <c r="B42" s="200" t="s">
        <v>82</v>
      </c>
      <c r="C42" s="200"/>
      <c r="D42" s="200"/>
      <c r="E42" s="200"/>
      <c r="F42" s="200"/>
      <c r="G42" s="200"/>
      <c r="H42" s="200"/>
      <c r="I42" s="200"/>
      <c r="J42" s="200"/>
      <c r="K42" s="200"/>
      <c r="L42" s="200"/>
      <c r="M42" s="200"/>
      <c r="N42" s="200"/>
      <c r="O42" s="200"/>
      <c r="R42" s="138"/>
    </row>
    <row r="43" spans="2:18" s="140" customFormat="1" ht="24" customHeight="1">
      <c r="B43" s="228" t="s">
        <v>83</v>
      </c>
      <c r="C43" s="229"/>
      <c r="D43" s="141"/>
      <c r="E43" s="141"/>
      <c r="F43" s="141"/>
      <c r="G43" s="141"/>
      <c r="H43" s="141"/>
      <c r="I43" s="142"/>
      <c r="J43" s="141"/>
      <c r="K43" s="141"/>
      <c r="L43" s="141"/>
      <c r="M43" s="141"/>
      <c r="N43" s="141"/>
      <c r="O43" s="143"/>
      <c r="R43" s="138"/>
    </row>
    <row r="44" spans="2:18" s="140" customFormat="1" ht="25" customHeight="1">
      <c r="B44" s="144"/>
      <c r="C44" s="145"/>
      <c r="D44" s="146" t="s">
        <v>84</v>
      </c>
      <c r="E44" s="146" t="s">
        <v>84</v>
      </c>
      <c r="F44" s="147"/>
      <c r="G44" s="147"/>
      <c r="H44" s="147"/>
      <c r="I44" s="148"/>
      <c r="J44" s="147"/>
      <c r="K44" s="147"/>
      <c r="L44" s="147"/>
      <c r="M44" s="147"/>
      <c r="N44" s="147"/>
      <c r="O44" s="149"/>
      <c r="R44" s="150"/>
    </row>
    <row r="45" spans="2:18" s="140" customFormat="1" ht="18" customHeight="1">
      <c r="B45" s="151"/>
      <c r="C45" s="152" t="s">
        <v>85</v>
      </c>
      <c r="D45" s="153" t="s">
        <v>103</v>
      </c>
      <c r="E45" s="153" t="s">
        <v>104</v>
      </c>
      <c r="F45" s="154"/>
      <c r="G45" s="154"/>
      <c r="H45" s="154"/>
      <c r="I45" s="154"/>
      <c r="J45" s="154"/>
      <c r="K45" s="147"/>
      <c r="L45" s="147"/>
      <c r="M45" s="147"/>
      <c r="N45" s="147"/>
      <c r="O45" s="149"/>
      <c r="R45" s="150"/>
    </row>
    <row r="46" spans="2:18" s="140" customFormat="1" ht="25" customHeight="1">
      <c r="B46" s="151" t="s">
        <v>86</v>
      </c>
      <c r="C46" s="152" t="s">
        <v>87</v>
      </c>
      <c r="D46" s="68"/>
      <c r="E46" s="68"/>
      <c r="F46" s="154"/>
      <c r="G46" s="154"/>
      <c r="H46" s="154"/>
      <c r="I46" s="154"/>
      <c r="J46" s="154"/>
      <c r="K46" s="155"/>
      <c r="L46" s="155"/>
      <c r="M46" s="155"/>
      <c r="N46" s="155"/>
      <c r="O46" s="156"/>
      <c r="R46" s="150"/>
    </row>
    <row r="47" spans="2:18" s="140" customFormat="1" ht="12" customHeight="1" collapsed="1">
      <c r="B47" s="157"/>
      <c r="C47" s="158"/>
      <c r="D47" s="158"/>
      <c r="E47" s="159"/>
      <c r="F47" s="159"/>
      <c r="G47" s="159"/>
      <c r="H47" s="159"/>
      <c r="I47" s="160"/>
      <c r="J47" s="159"/>
      <c r="K47" s="158"/>
      <c r="L47" s="158"/>
      <c r="M47" s="158"/>
      <c r="N47" s="158"/>
      <c r="O47" s="161"/>
      <c r="R47" s="162"/>
    </row>
    <row r="48" spans="2:18" s="140" customFormat="1" ht="14" customHeight="1">
      <c r="B48" s="163"/>
      <c r="C48" s="163"/>
      <c r="D48" s="163"/>
      <c r="E48" s="163"/>
      <c r="F48" s="163"/>
      <c r="G48" s="163"/>
      <c r="H48" s="163"/>
      <c r="I48" s="164"/>
      <c r="J48" s="163"/>
      <c r="K48" s="163"/>
      <c r="L48" s="163"/>
      <c r="M48" s="163"/>
      <c r="N48" s="163"/>
      <c r="O48" s="165"/>
      <c r="R48" s="162"/>
    </row>
    <row r="49" spans="2:23" s="140" customFormat="1" ht="24" customHeight="1">
      <c r="B49" s="200" t="s">
        <v>88</v>
      </c>
      <c r="C49" s="200"/>
      <c r="D49" s="200"/>
      <c r="E49" s="200"/>
      <c r="F49" s="200"/>
      <c r="G49" s="200"/>
      <c r="H49" s="200"/>
      <c r="I49" s="200"/>
      <c r="J49" s="200"/>
      <c r="K49" s="200"/>
      <c r="L49" s="200"/>
      <c r="M49" s="200"/>
      <c r="N49" s="200"/>
      <c r="O49" s="200"/>
      <c r="R49" s="150"/>
    </row>
    <row r="50" spans="2:23" s="140" customFormat="1" ht="11.25" customHeight="1">
      <c r="B50" s="238"/>
      <c r="C50" s="239"/>
      <c r="D50" s="166"/>
      <c r="E50" s="167"/>
      <c r="F50" s="167"/>
      <c r="G50" s="167"/>
      <c r="H50" s="167"/>
      <c r="I50" s="168"/>
      <c r="J50" s="167"/>
      <c r="K50" s="167"/>
      <c r="L50" s="167"/>
      <c r="M50" s="167"/>
      <c r="N50" s="167"/>
      <c r="O50" s="169"/>
      <c r="R50" s="150"/>
    </row>
    <row r="51" spans="2:23" s="140" customFormat="1" ht="43" customHeight="1">
      <c r="B51" s="170" t="s">
        <v>89</v>
      </c>
      <c r="C51" s="240" t="s">
        <v>90</v>
      </c>
      <c r="D51" s="240"/>
      <c r="E51" s="240"/>
      <c r="F51" s="240"/>
      <c r="G51" s="240"/>
      <c r="H51" s="240"/>
      <c r="I51" s="240"/>
      <c r="J51" s="240"/>
      <c r="K51" s="240"/>
      <c r="L51" s="240"/>
      <c r="M51" s="240"/>
      <c r="N51" s="240"/>
      <c r="O51" s="241"/>
      <c r="R51" s="150"/>
    </row>
    <row r="52" spans="2:23" s="140" customFormat="1" ht="27" customHeight="1">
      <c r="B52" s="170" t="s">
        <v>91</v>
      </c>
      <c r="C52" s="240" t="s">
        <v>92</v>
      </c>
      <c r="D52" s="240"/>
      <c r="E52" s="240"/>
      <c r="F52" s="240"/>
      <c r="G52" s="240"/>
      <c r="H52" s="240"/>
      <c r="I52" s="240"/>
      <c r="J52" s="240"/>
      <c r="K52" s="240"/>
      <c r="L52" s="240"/>
      <c r="M52" s="240"/>
      <c r="N52" s="240"/>
      <c r="O52" s="241"/>
      <c r="R52" s="150"/>
    </row>
    <row r="53" spans="2:23" ht="76" customHeight="1">
      <c r="B53" s="171" t="s">
        <v>93</v>
      </c>
      <c r="C53" s="242" t="s">
        <v>94</v>
      </c>
      <c r="D53" s="242"/>
      <c r="E53" s="242"/>
      <c r="F53" s="242"/>
      <c r="G53" s="242"/>
      <c r="H53" s="242"/>
      <c r="I53" s="242"/>
      <c r="J53" s="242"/>
      <c r="K53" s="242"/>
      <c r="L53" s="172"/>
      <c r="M53" s="172"/>
      <c r="N53" s="172"/>
      <c r="O53" s="173"/>
      <c r="R53" s="150"/>
    </row>
    <row r="54" spans="2:23" s="140" customFormat="1" ht="22" customHeight="1">
      <c r="B54" s="170" t="s">
        <v>95</v>
      </c>
      <c r="C54" s="236" t="s">
        <v>96</v>
      </c>
      <c r="D54" s="236"/>
      <c r="E54" s="236"/>
      <c r="F54" s="236"/>
      <c r="G54" s="236"/>
      <c r="H54" s="236"/>
      <c r="I54" s="236"/>
      <c r="J54" s="236"/>
      <c r="K54" s="236"/>
      <c r="L54" s="236"/>
      <c r="M54" s="236"/>
      <c r="N54" s="236"/>
      <c r="O54" s="237"/>
      <c r="R54" s="138"/>
    </row>
    <row r="55" spans="2:23" s="140" customFormat="1">
      <c r="B55" s="174"/>
      <c r="C55" s="175"/>
      <c r="D55" s="175"/>
      <c r="E55" s="175"/>
      <c r="F55" s="175"/>
      <c r="G55" s="175"/>
      <c r="H55" s="175"/>
      <c r="I55" s="176"/>
      <c r="J55" s="175"/>
      <c r="K55" s="175"/>
      <c r="L55" s="175"/>
      <c r="M55" s="175"/>
      <c r="N55" s="175"/>
      <c r="O55" s="177"/>
      <c r="R55" s="150"/>
    </row>
    <row r="56" spans="2:23" s="140" customFormat="1" ht="14" customHeight="1">
      <c r="B56" s="178"/>
      <c r="C56" s="178"/>
      <c r="D56" s="178"/>
      <c r="E56" s="178"/>
      <c r="F56" s="178"/>
      <c r="G56" s="178"/>
      <c r="H56" s="178"/>
      <c r="I56" s="179"/>
      <c r="J56" s="178"/>
      <c r="K56" s="178"/>
      <c r="L56" s="178"/>
      <c r="M56" s="178"/>
      <c r="N56" s="178"/>
      <c r="O56" s="180"/>
      <c r="R56" s="150"/>
    </row>
    <row r="57" spans="2:23" s="182" customFormat="1" ht="18" customHeight="1">
      <c r="B57" s="181" t="s">
        <v>33</v>
      </c>
      <c r="R57" s="150"/>
    </row>
    <row r="58" spans="2:23" s="182" customFormat="1" ht="91" customHeight="1">
      <c r="B58" s="233" t="str">
        <f>Invulinstructie!B34</f>
        <v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v>
      </c>
      <c r="C58" s="234"/>
      <c r="D58" s="234"/>
      <c r="E58" s="234"/>
      <c r="F58" s="234"/>
      <c r="G58" s="234"/>
      <c r="H58" s="234"/>
      <c r="I58" s="234"/>
      <c r="J58" s="234"/>
      <c r="K58" s="234"/>
      <c r="L58" s="234"/>
      <c r="M58" s="234"/>
      <c r="N58" s="234"/>
      <c r="O58" s="235"/>
      <c r="P58" s="183"/>
      <c r="Q58" s="183"/>
      <c r="R58" s="150"/>
      <c r="S58" s="183"/>
      <c r="T58" s="183"/>
      <c r="U58" s="183"/>
      <c r="V58" s="183"/>
    </row>
    <row r="59" spans="2:23" s="182" customFormat="1" ht="14" thickBot="1">
      <c r="B59" s="184"/>
      <c r="C59" s="185"/>
      <c r="D59" s="69"/>
      <c r="E59" s="69"/>
      <c r="F59" s="69"/>
      <c r="G59" s="69"/>
      <c r="H59" s="69"/>
      <c r="I59" s="69"/>
      <c r="J59" s="69"/>
      <c r="K59" s="69"/>
      <c r="L59" s="69"/>
      <c r="M59" s="69"/>
      <c r="N59" s="69"/>
      <c r="O59" s="69"/>
      <c r="P59" s="70"/>
      <c r="Q59" s="70"/>
      <c r="S59" s="70"/>
      <c r="T59" s="70"/>
      <c r="U59" s="70"/>
      <c r="V59" s="70"/>
      <c r="W59" s="70"/>
    </row>
    <row r="60" spans="2:23" s="182" customFormat="1" ht="22" customHeight="1" thickTop="1">
      <c r="B60" s="186"/>
      <c r="C60" s="187"/>
      <c r="D60" s="71"/>
      <c r="E60" s="187"/>
      <c r="F60" s="187"/>
      <c r="G60" s="187"/>
      <c r="H60" s="187"/>
      <c r="I60" s="187"/>
      <c r="J60" s="187"/>
      <c r="K60" s="71"/>
      <c r="L60" s="71"/>
      <c r="M60" s="71"/>
      <c r="N60" s="71"/>
      <c r="O60" s="187"/>
      <c r="P60" s="187"/>
      <c r="Q60" s="187"/>
      <c r="R60" s="183"/>
      <c r="S60" s="187"/>
      <c r="T60" s="187"/>
      <c r="U60" s="187"/>
      <c r="V60" s="187"/>
      <c r="W60" s="187"/>
    </row>
    <row r="61" spans="2:23" ht="18">
      <c r="C61" s="188" t="s">
        <v>101</v>
      </c>
      <c r="D61" s="189"/>
      <c r="E61" s="189"/>
      <c r="Q61" s="191">
        <v>0.03</v>
      </c>
      <c r="R61" s="70"/>
    </row>
    <row r="62" spans="2:23" ht="18">
      <c r="C62" s="230"/>
      <c r="D62" s="231"/>
      <c r="E62" s="232"/>
      <c r="Q62" s="191">
        <v>0.04</v>
      </c>
      <c r="R62" s="187"/>
    </row>
    <row r="63" spans="2:23" ht="18">
      <c r="C63" s="189"/>
      <c r="D63" s="189"/>
      <c r="E63" s="189"/>
      <c r="Q63" s="191">
        <v>0.05</v>
      </c>
    </row>
    <row r="64" spans="2:23">
      <c r="Q64" s="191">
        <v>6.0000000000000005E-2</v>
      </c>
    </row>
    <row r="65" spans="3:17" ht="18">
      <c r="C65" s="188" t="s">
        <v>102</v>
      </c>
      <c r="D65" s="189"/>
      <c r="E65" s="189"/>
      <c r="Q65" s="191">
        <v>7.0000000000000007E-2</v>
      </c>
    </row>
    <row r="66" spans="3:17" ht="79" customHeight="1">
      <c r="C66" s="230"/>
      <c r="D66" s="231"/>
      <c r="E66" s="232"/>
      <c r="Q66" s="191">
        <v>0.08</v>
      </c>
    </row>
    <row r="67" spans="3:17">
      <c r="Q67" s="191">
        <v>0.09</v>
      </c>
    </row>
    <row r="68" spans="3:17">
      <c r="Q68" s="191">
        <v>9.9999999999999992E-2</v>
      </c>
    </row>
    <row r="69" spans="3:17">
      <c r="Q69" s="191">
        <v>0.10999999999999999</v>
      </c>
    </row>
    <row r="70" spans="3:17">
      <c r="Q70" s="191">
        <v>0.11999999999999998</v>
      </c>
    </row>
    <row r="71" spans="3:17">
      <c r="Q71" s="191">
        <v>0.12999999999999998</v>
      </c>
    </row>
    <row r="72" spans="3:17">
      <c r="Q72" s="191">
        <v>0.13999999999999999</v>
      </c>
    </row>
    <row r="73" spans="3:17">
      <c r="Q73" s="191">
        <v>0.15</v>
      </c>
    </row>
    <row r="74" spans="3:17">
      <c r="Q74" s="191">
        <v>0.16</v>
      </c>
    </row>
    <row r="75" spans="3:17">
      <c r="Q75" s="191">
        <v>0.17</v>
      </c>
    </row>
    <row r="76" spans="3:17">
      <c r="Q76" s="191">
        <v>0.18000000000000002</v>
      </c>
    </row>
    <row r="77" spans="3:17">
      <c r="Q77" s="191">
        <v>0.19000000000000003</v>
      </c>
    </row>
    <row r="78" spans="3:17">
      <c r="Q78" s="191">
        <v>0.20000000000000004</v>
      </c>
    </row>
    <row r="79" spans="3:17">
      <c r="Q79" s="191">
        <v>0.21000000000000005</v>
      </c>
    </row>
    <row r="80" spans="3:17">
      <c r="Q80" s="191">
        <v>0.22000000000000006</v>
      </c>
    </row>
    <row r="81" spans="17:17">
      <c r="Q81" s="191">
        <v>0.23000000000000007</v>
      </c>
    </row>
    <row r="82" spans="17:17">
      <c r="Q82" s="191">
        <v>0.24000000000000007</v>
      </c>
    </row>
    <row r="83" spans="17:17">
      <c r="Q83" s="191">
        <v>0.25000000000000006</v>
      </c>
    </row>
    <row r="84" spans="17:17">
      <c r="Q84" s="191">
        <v>0.26000000000000006</v>
      </c>
    </row>
    <row r="85" spans="17:17">
      <c r="Q85" s="191">
        <v>0.27000000000000007</v>
      </c>
    </row>
    <row r="86" spans="17:17">
      <c r="Q86" s="191">
        <v>0.28000000000000008</v>
      </c>
    </row>
    <row r="87" spans="17:17">
      <c r="Q87" s="191">
        <v>0.29000000000000009</v>
      </c>
    </row>
    <row r="88" spans="17:17">
      <c r="Q88" s="191">
        <v>0.3000000000000001</v>
      </c>
    </row>
    <row r="89" spans="17:17">
      <c r="Q89" s="191">
        <v>0.31000000000000011</v>
      </c>
    </row>
    <row r="90" spans="17:17">
      <c r="Q90" s="191">
        <v>0.32000000000000012</v>
      </c>
    </row>
    <row r="91" spans="17:17">
      <c r="Q91" s="191">
        <v>0.33000000000000013</v>
      </c>
    </row>
    <row r="92" spans="17:17">
      <c r="Q92" s="191">
        <v>0.34000000000000014</v>
      </c>
    </row>
    <row r="93" spans="17:17">
      <c r="Q93" s="191">
        <v>0.35000000000000014</v>
      </c>
    </row>
    <row r="94" spans="17:17">
      <c r="Q94" s="191">
        <v>0.36000000000000015</v>
      </c>
    </row>
    <row r="95" spans="17:17">
      <c r="Q95" s="191">
        <v>0.37000000000000016</v>
      </c>
    </row>
    <row r="96" spans="17:17">
      <c r="Q96" s="191">
        <v>0.38000000000000017</v>
      </c>
    </row>
    <row r="97" spans="17:17">
      <c r="Q97" s="191">
        <v>0.39000000000000018</v>
      </c>
    </row>
    <row r="98" spans="17:17">
      <c r="Q98" s="191">
        <v>0.40000000000000019</v>
      </c>
    </row>
    <row r="99" spans="17:17">
      <c r="Q99" s="191">
        <v>0.4100000000000002</v>
      </c>
    </row>
    <row r="100" spans="17:17">
      <c r="Q100" s="191">
        <v>0.42000000000000021</v>
      </c>
    </row>
    <row r="101" spans="17:17">
      <c r="Q101" s="191">
        <v>0.43000000000000022</v>
      </c>
    </row>
    <row r="102" spans="17:17">
      <c r="Q102" s="191">
        <v>0.44000000000000022</v>
      </c>
    </row>
    <row r="103" spans="17:17">
      <c r="Q103" s="191">
        <v>0.45000000000000023</v>
      </c>
    </row>
    <row r="104" spans="17:17">
      <c r="Q104" s="191">
        <v>0.46000000000000024</v>
      </c>
    </row>
    <row r="105" spans="17:17">
      <c r="Q105" s="191">
        <v>0.47000000000000025</v>
      </c>
    </row>
    <row r="106" spans="17:17">
      <c r="Q106" s="191">
        <v>0.48000000000000026</v>
      </c>
    </row>
    <row r="107" spans="17:17">
      <c r="Q107" s="191">
        <v>0.49000000000000027</v>
      </c>
    </row>
    <row r="108" spans="17:17">
      <c r="Q108" s="191">
        <v>0.50000000000000022</v>
      </c>
    </row>
    <row r="109" spans="17:17">
      <c r="Q109" s="191">
        <v>0.51000000000000023</v>
      </c>
    </row>
    <row r="110" spans="17:17">
      <c r="Q110" s="191">
        <v>0.52000000000000024</v>
      </c>
    </row>
    <row r="111" spans="17:17">
      <c r="Q111" s="191">
        <v>0.53000000000000025</v>
      </c>
    </row>
    <row r="112" spans="17:17">
      <c r="Q112" s="191">
        <v>0.54000000000000026</v>
      </c>
    </row>
    <row r="113" spans="17:17">
      <c r="Q113" s="191">
        <v>0.55000000000000027</v>
      </c>
    </row>
    <row r="114" spans="17:17">
      <c r="Q114" s="191">
        <v>0.56000000000000028</v>
      </c>
    </row>
    <row r="115" spans="17:17">
      <c r="Q115" s="191">
        <v>0.57000000000000028</v>
      </c>
    </row>
    <row r="116" spans="17:17">
      <c r="Q116" s="191">
        <v>0.58000000000000029</v>
      </c>
    </row>
    <row r="117" spans="17:17">
      <c r="Q117" s="191">
        <v>0.5900000000000003</v>
      </c>
    </row>
    <row r="118" spans="17:17">
      <c r="Q118" s="191">
        <v>0.60000000000000031</v>
      </c>
    </row>
    <row r="119" spans="17:17">
      <c r="Q119" s="191">
        <v>0.61000000000000032</v>
      </c>
    </row>
    <row r="120" spans="17:17">
      <c r="Q120" s="191">
        <v>0.62000000000000033</v>
      </c>
    </row>
    <row r="121" spans="17:17">
      <c r="Q121" s="191">
        <v>0.63000000000000034</v>
      </c>
    </row>
    <row r="122" spans="17:17">
      <c r="Q122" s="191">
        <v>0.64000000000000035</v>
      </c>
    </row>
    <row r="123" spans="17:17">
      <c r="Q123" s="191">
        <v>0.65000000000000036</v>
      </c>
    </row>
    <row r="124" spans="17:17">
      <c r="Q124" s="191">
        <v>0.66000000000000036</v>
      </c>
    </row>
    <row r="125" spans="17:17">
      <c r="Q125" s="191">
        <v>0.67000000000000037</v>
      </c>
    </row>
    <row r="126" spans="17:17">
      <c r="Q126" s="191">
        <v>0.68000000000000038</v>
      </c>
    </row>
    <row r="127" spans="17:17">
      <c r="Q127" s="191">
        <v>0.69000000000000039</v>
      </c>
    </row>
    <row r="128" spans="17:17">
      <c r="Q128" s="191">
        <v>0.7000000000000004</v>
      </c>
    </row>
    <row r="129" spans="17:17">
      <c r="Q129" s="191">
        <v>0.71000000000000041</v>
      </c>
    </row>
    <row r="130" spans="17:17">
      <c r="Q130" s="191">
        <v>0.72000000000000042</v>
      </c>
    </row>
    <row r="131" spans="17:17">
      <c r="Q131" s="191">
        <v>0.73000000000000043</v>
      </c>
    </row>
    <row r="132" spans="17:17">
      <c r="Q132" s="191">
        <v>0.74000000000000044</v>
      </c>
    </row>
    <row r="133" spans="17:17">
      <c r="Q133" s="191">
        <v>0.75000000000000044</v>
      </c>
    </row>
    <row r="134" spans="17:17">
      <c r="Q134" s="191">
        <v>0.76000000000000045</v>
      </c>
    </row>
    <row r="135" spans="17:17">
      <c r="Q135" s="191">
        <v>0.77000000000000046</v>
      </c>
    </row>
    <row r="136" spans="17:17">
      <c r="Q136" s="191">
        <v>0.78000000000000047</v>
      </c>
    </row>
    <row r="137" spans="17:17">
      <c r="Q137" s="191">
        <v>0.79000000000000048</v>
      </c>
    </row>
    <row r="138" spans="17:17">
      <c r="Q138" s="191">
        <v>0.8</v>
      </c>
    </row>
    <row r="139" spans="17:17">
      <c r="Q139" s="191">
        <v>0.81</v>
      </c>
    </row>
    <row r="140" spans="17:17">
      <c r="Q140" s="191">
        <v>0.82</v>
      </c>
    </row>
    <row r="141" spans="17:17">
      <c r="Q141" s="191">
        <v>0.83</v>
      </c>
    </row>
    <row r="142" spans="17:17">
      <c r="Q142" s="191">
        <v>0.84</v>
      </c>
    </row>
    <row r="143" spans="17:17">
      <c r="Q143" s="191">
        <v>0.85</v>
      </c>
    </row>
    <row r="144" spans="17:17">
      <c r="Q144" s="191">
        <v>0.86</v>
      </c>
    </row>
    <row r="145" spans="17:17">
      <c r="Q145" s="191">
        <v>0.87</v>
      </c>
    </row>
    <row r="146" spans="17:17">
      <c r="Q146" s="191">
        <v>0.88</v>
      </c>
    </row>
    <row r="147" spans="17:17">
      <c r="Q147" s="191">
        <v>0.89</v>
      </c>
    </row>
    <row r="148" spans="17:17">
      <c r="Q148" s="191">
        <v>0.9</v>
      </c>
    </row>
    <row r="149" spans="17:17">
      <c r="Q149" s="191">
        <v>0.91</v>
      </c>
    </row>
    <row r="150" spans="17:17">
      <c r="Q150" s="191">
        <v>0.92</v>
      </c>
    </row>
    <row r="151" spans="17:17">
      <c r="Q151" s="191">
        <v>0.93</v>
      </c>
    </row>
    <row r="152" spans="17:17">
      <c r="Q152" s="191">
        <v>0.94</v>
      </c>
    </row>
    <row r="153" spans="17:17">
      <c r="Q153" s="191">
        <v>0.95</v>
      </c>
    </row>
    <row r="154" spans="17:17">
      <c r="Q154" s="191">
        <v>0.96</v>
      </c>
    </row>
    <row r="155" spans="17:17">
      <c r="Q155" s="191">
        <v>0.97</v>
      </c>
    </row>
    <row r="156" spans="17:17">
      <c r="Q156" s="191">
        <v>0.98</v>
      </c>
    </row>
    <row r="157" spans="17:17">
      <c r="Q157" s="191">
        <v>0.99</v>
      </c>
    </row>
    <row r="158" spans="17:17">
      <c r="Q158" s="191">
        <v>1.0000000000000007</v>
      </c>
    </row>
  </sheetData>
  <sheetProtection algorithmName="SHA-512" hashValue="SQLzB5Ztm8npW6NRxefit3QIxSGsJK6vAJB90XTMk7qiwn49X4Y3YrXG71OKU+0NKJ2bW239wbOi5tP+O74s6Q==" saltValue="43TUrOqhT2e5kcEoXspKNg==" spinCount="100000" sheet="1" selectLockedCells="1"/>
  <mergeCells count="39">
    <mergeCell ref="C62:E62"/>
    <mergeCell ref="C66:E66"/>
    <mergeCell ref="B58:O58"/>
    <mergeCell ref="C54:O54"/>
    <mergeCell ref="B49:O49"/>
    <mergeCell ref="B50:C50"/>
    <mergeCell ref="C51:O51"/>
    <mergeCell ref="C52:O52"/>
    <mergeCell ref="C53:K53"/>
    <mergeCell ref="B33:C33"/>
    <mergeCell ref="G38:H38"/>
    <mergeCell ref="C39:E39"/>
    <mergeCell ref="B42:O42"/>
    <mergeCell ref="B43:C43"/>
    <mergeCell ref="B29:O29"/>
    <mergeCell ref="B31:O31"/>
    <mergeCell ref="B32:C32"/>
    <mergeCell ref="D32:E32"/>
    <mergeCell ref="G32:H32"/>
    <mergeCell ref="J32:K32"/>
    <mergeCell ref="M32:N32"/>
    <mergeCell ref="M19:N19"/>
    <mergeCell ref="B11:C11"/>
    <mergeCell ref="D11:K11"/>
    <mergeCell ref="B13:O13"/>
    <mergeCell ref="B14:O14"/>
    <mergeCell ref="B15:C15"/>
    <mergeCell ref="D15:E15"/>
    <mergeCell ref="C18:D18"/>
    <mergeCell ref="E18:H18"/>
    <mergeCell ref="D19:E19"/>
    <mergeCell ref="G19:H19"/>
    <mergeCell ref="J19:K19"/>
    <mergeCell ref="B1:O1"/>
    <mergeCell ref="B3:O3"/>
    <mergeCell ref="B4:N4"/>
    <mergeCell ref="B5:O6"/>
    <mergeCell ref="B10:C10"/>
    <mergeCell ref="D10:K10"/>
  </mergeCells>
  <dataValidations count="7">
    <dataValidation type="list" allowBlank="1" showInputMessage="1" showErrorMessage="1" sqref="E18" xr:uid="{B9A176ED-DA42-364B-82B3-B08FEDCA7470}">
      <formula1>$R$18:$R$21</formula1>
    </dataValidation>
    <dataValidation allowBlank="1" showInputMessage="1" showErrorMessage="1" errorTitle="Onjuist" error="De ingevoerde waarde komt niet overeen met de range zoals door de Inlener vastgesteld." promptTitle="Kort verzuim in dagen" prompt="Voer de voorziening voor kort verzuim in." sqref="J34:K34 M34:N34 G34:H34" xr:uid="{7361F653-5E2A-B742-816F-B999ADC391F3}"/>
    <dataValidation type="decimal" allowBlank="1" showInputMessage="1" showErrorMessage="1" sqref="G39" xr:uid="{EB382F58-CB59-A843-9EBC-CF6817EB10D2}">
      <formula1>0</formula1>
      <formula2>1</formula2>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6:E46" xr:uid="{F5422066-8EAF-1248-BC85-B54A371B6C61}"/>
    <dataValidation allowBlank="1" showInputMessage="1" showErrorMessage="1" errorTitle="Onjuist" error="De ingevoerde waarde komt niet overeen met de range zoals door de Inlener vastgesteld." promptTitle="leegloop in dagen" prompt="Voer de voorziening voor leegloop in." sqref="D36:E36 M36:N36 J36:K36 G36:H36" xr:uid="{24A8FCDE-FA09-AF46-8F27-AA0C96BE7C3E}"/>
    <dataValidation allowBlank="1" showInputMessage="1" showErrorMessage="1" errorTitle="Onjuist" error="De ingevoerde waarde komt niet overeen met de range zoals door de Inlener vastgesteld." promptTitle="verzuim in dagen" prompt="Voer het werkelijke aantal dagen verzuim in." sqref="M35:N35 J35:K35" xr:uid="{A61632BB-DEE3-C947-9D81-25BE318DB0D2}"/>
    <dataValidation type="list" allowBlank="1" showInputMessage="1" showErrorMessage="1" sqref="E16:E17" xr:uid="{975E1E8A-841C-0A46-A7A2-6E16C3260569}">
      <formula1>$Q$15:$Q$17</formula1>
    </dataValidation>
  </dataValidations>
  <pageMargins left="0.70866141732283472" right="0.47244094488188981" top="0.9055118110236221" bottom="0.74803149606299213" header="0.31496062992125984" footer="0.31496062992125984"/>
  <pageSetup paperSize="9" scale="43" orientation="portrait" r:id="rId1"/>
  <headerFooter>
    <oddFooter>&amp;L&amp;"Open Sans,Standaard"&amp;9&amp;K000000&amp;F&amp;R&amp;"Open Sans,Standaard"&amp;9&amp;K000000pagina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E8555291C750458906C8633BB6DE78" ma:contentTypeVersion="12" ma:contentTypeDescription="Create a new document." ma:contentTypeScope="" ma:versionID="ed9992f87aac8be0ff43a3700264cd81">
  <xsd:schema xmlns:xsd="http://www.w3.org/2001/XMLSchema" xmlns:xs="http://www.w3.org/2001/XMLSchema" xmlns:p="http://schemas.microsoft.com/office/2006/metadata/properties" xmlns:ns2="09fcc1a8-18a8-4586-90f3-e82660bdc2d9" xmlns:ns3="9912ad2e-4ae1-4d18-9bad-da4497fdb95c" targetNamespace="http://schemas.microsoft.com/office/2006/metadata/properties" ma:root="true" ma:fieldsID="75a32b4e5dc0349e0f2dc95e4574271d" ns2:_="" ns3:_="">
    <xsd:import namespace="09fcc1a8-18a8-4586-90f3-e82660bdc2d9"/>
    <xsd:import namespace="9912ad2e-4ae1-4d18-9bad-da4497fdb9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cc1a8-18a8-4586-90f3-e82660bdc2d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d5585c6-482a-46ae-b312-0d93d48872cc}" ma:internalName="TaxCatchAll" ma:showField="CatchAllData" ma:web="09fcc1a8-18a8-4586-90f3-e82660bdc2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912ad2e-4ae1-4d18-9bad-da4497fdb9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912ad2e-4ae1-4d18-9bad-da4497fdb95c">
      <Terms xmlns="http://schemas.microsoft.com/office/infopath/2007/PartnerControls"/>
    </lcf76f155ced4ddcb4097134ff3c332f>
    <TaxCatchAll xmlns="09fcc1a8-18a8-4586-90f3-e82660bdc2d9" xsi:nil="true"/>
    <_dlc_DocId xmlns="09fcc1a8-18a8-4586-90f3-e82660bdc2d9">TS01D21DDEB-224425549-230</_dlc_DocId>
    <_dlc_DocIdUrl xmlns="09fcc1a8-18a8-4586-90f3-e82660bdc2d9">
      <Url>https://prorailbv.sharepoint.com/teams/AanbestedingUitzendkavel/_layouts/15/DocIdRedir.aspx?ID=TS01D21DDEB-224425549-230</Url>
      <Description>TS01D21DDEB-224425549-230</Description>
    </_dlc_DocIdUrl>
  </documentManagement>
</p:properties>
</file>

<file path=customXml/itemProps1.xml><?xml version="1.0" encoding="utf-8"?>
<ds:datastoreItem xmlns:ds="http://schemas.openxmlformats.org/officeDocument/2006/customXml" ds:itemID="{51F8EB6A-4F5C-44DA-BCF4-59E66A4F46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fcc1a8-18a8-4586-90f3-e82660bdc2d9"/>
    <ds:schemaRef ds:uri="9912ad2e-4ae1-4d18-9bad-da4497fdb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7C4763-115C-47D2-A13E-79CA85268B39}">
  <ds:schemaRefs>
    <ds:schemaRef ds:uri="http://schemas.microsoft.com/sharepoint/events"/>
  </ds:schemaRefs>
</ds:datastoreItem>
</file>

<file path=customXml/itemProps3.xml><?xml version="1.0" encoding="utf-8"?>
<ds:datastoreItem xmlns:ds="http://schemas.openxmlformats.org/officeDocument/2006/customXml" ds:itemID="{800F02D6-08C4-484B-91E0-49F302B0C887}">
  <ds:schemaRefs>
    <ds:schemaRef ds:uri="http://schemas.microsoft.com/sharepoint/v3/contenttype/forms"/>
  </ds:schemaRefs>
</ds:datastoreItem>
</file>

<file path=customXml/itemProps4.xml><?xml version="1.0" encoding="utf-8"?>
<ds:datastoreItem xmlns:ds="http://schemas.openxmlformats.org/officeDocument/2006/customXml" ds:itemID="{FB02D232-D854-41DD-94CE-937567D5328C}">
  <ds:schemaRefs>
    <ds:schemaRef ds:uri="http://schemas.microsoft.com/office/2006/documentManagement/types"/>
    <ds:schemaRef ds:uri="http://purl.org/dc/elements/1.1/"/>
    <ds:schemaRef ds:uri="http://www.w3.org/XML/1998/namespace"/>
    <ds:schemaRef ds:uri="http://schemas.microsoft.com/office/infopath/2007/PartnerControls"/>
    <ds:schemaRef ds:uri="http://purl.org/dc/terms/"/>
    <ds:schemaRef ds:uri="http://schemas.microsoft.com/office/2006/metadata/properties"/>
    <ds:schemaRef ds:uri="http://schemas.openxmlformats.org/package/2006/metadata/core-properties"/>
    <ds:schemaRef ds:uri="9912ad2e-4ae1-4d18-9bad-da4497fdb95c"/>
    <ds:schemaRef ds:uri="09fcc1a8-18a8-4586-90f3-e82660bdc2d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Invulinstructie</vt:lpstr>
      <vt:lpstr>Invulblad TarievenTool</vt:lpstr>
      <vt:lpstr>'Invulblad TarievenTool'!Afdrukbereik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Bertrand Prinsen</dc:creator>
  <cp:keywords/>
  <dc:description/>
  <cp:lastModifiedBy>Bertrand Prinsen</cp:lastModifiedBy>
  <cp:lastPrinted>2023-12-01T09:29:49Z</cp:lastPrinted>
  <dcterms:created xsi:type="dcterms:W3CDTF">2023-11-15T20:14:48Z</dcterms:created>
  <dcterms:modified xsi:type="dcterms:W3CDTF">2024-02-12T14:15:08Z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0x010100F2E8555291C750458906C8633BB6DE78</vt:lpwstr>
  </property>
  <property fmtid="{D5CDD505-2E9C-101B-9397-08002B2CF9AE}" pid="3" name="_dlc_DocIdItemGuid">
    <vt:lpwstr>eae8c462-c860-4576-9b0b-5b1f95120e17</vt:lpwstr>
  </property>
  <property fmtid="{D5CDD505-2E9C-101B-9397-08002B2CF9AE}" pid="4" name="MediaServiceImageTags">
    <vt:lpwstr/>
  </property>
</Properties>
</file>