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U:\Projecten\1 Actueel\RIS 2022\Stukken voor overleg met de burgemeester\"/>
    </mc:Choice>
  </mc:AlternateContent>
  <xr:revisionPtr revIDLastSave="0" documentId="13_ncr:1_{F466438D-7F96-40BC-B49D-82836EB96E33}" xr6:coauthVersionLast="47" xr6:coauthVersionMax="47" xr10:uidLastSave="{00000000-0000-0000-0000-000000000000}"/>
  <bookViews>
    <workbookView xWindow="-108" yWindow="-108" windowWidth="23256" windowHeight="12456" tabRatio="778" xr2:uid="{F1329031-01AE-4C0C-9021-2AB38F22C5ED}"/>
  </bookViews>
  <sheets>
    <sheet name="Prijzenblad" sheetId="2" r:id="rId1"/>
    <sheet name="Specificeer" sheetId="2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2" l="1"/>
  <c r="G38" i="2"/>
  <c r="G37" i="2"/>
  <c r="F16" i="2"/>
  <c r="F11" i="2"/>
  <c r="G33" i="2"/>
  <c r="G32" i="2"/>
  <c r="G31" i="2"/>
  <c r="G30" i="2"/>
  <c r="F10" i="2"/>
  <c r="F9" i="2"/>
  <c r="F8" i="2"/>
  <c r="F14" i="2"/>
  <c r="F13" i="2"/>
  <c r="F12" i="2"/>
  <c r="F6" i="2"/>
  <c r="F5" i="2"/>
  <c r="F4" i="2"/>
  <c r="F3" i="2"/>
  <c r="G28" i="2"/>
  <c r="G27" i="2"/>
  <c r="G36" i="2"/>
  <c r="G26" i="2"/>
  <c r="G25" i="2"/>
  <c r="G24" i="2"/>
  <c r="G42" i="2"/>
  <c r="G35" i="2"/>
  <c r="G29" i="2"/>
  <c r="G23" i="2"/>
  <c r="G22" i="2"/>
  <c r="G21" i="2"/>
  <c r="F15" i="2"/>
  <c r="F7" i="2"/>
  <c r="F17" i="2" l="1"/>
  <c r="C46" i="2" s="1"/>
  <c r="G39" i="2"/>
  <c r="C47" i="2" s="1"/>
  <c r="E46" i="2" l="1"/>
  <c r="E47" i="2"/>
  <c r="C48" i="2"/>
  <c r="E48" i="2"/>
  <c r="E49" i="2"/>
</calcChain>
</file>

<file path=xl/sharedStrings.xml><?xml version="1.0" encoding="utf-8"?>
<sst xmlns="http://schemas.openxmlformats.org/spreadsheetml/2006/main" count="97" uniqueCount="62">
  <si>
    <r>
      <t>Eénmalige</t>
    </r>
    <r>
      <rPr>
        <b/>
        <sz val="16"/>
        <color rgb="FFFF0000"/>
        <rFont val="Calibri"/>
        <family val="2"/>
        <scheme val="minor"/>
      </rPr>
      <t xml:space="preserve"> </t>
    </r>
    <r>
      <rPr>
        <b/>
        <sz val="16"/>
        <color theme="1"/>
        <rFont val="Calibri"/>
        <family val="2"/>
        <scheme val="minor"/>
      </rPr>
      <t>kosten:</t>
    </r>
  </si>
  <si>
    <t>Aantal</t>
  </si>
  <si>
    <t>Kosten 
(excl. BTW)</t>
  </si>
  <si>
    <t>Weging in totaalbedrag</t>
  </si>
  <si>
    <t>Totaalbedrag</t>
  </si>
  <si>
    <t>Eventuele toelichting op het tarief door inschrijver</t>
  </si>
  <si>
    <t>&lt;RUIMTE OM AAN TE VULLEN MET EVENTUELE ANDERE EENMALIGE KOSTENCOMPONENTEN&gt;</t>
  </si>
  <si>
    <t>Optie A</t>
  </si>
  <si>
    <t>Digitaal Ondertekenen</t>
  </si>
  <si>
    <t>Optie B</t>
  </si>
  <si>
    <t>Optie C</t>
  </si>
  <si>
    <t>Optie D</t>
  </si>
  <si>
    <t>Koppeling met zaaksysteem.nl</t>
  </si>
  <si>
    <t>Koppeling met een e-Depot</t>
  </si>
  <si>
    <t>Gegevensuitwisseling op basis van ORI</t>
  </si>
  <si>
    <r>
      <t xml:space="preserve">Jaarlijkse </t>
    </r>
    <r>
      <rPr>
        <b/>
        <sz val="16"/>
        <color rgb="FFFF0000"/>
        <rFont val="Calibri"/>
        <family val="2"/>
        <scheme val="minor"/>
      </rPr>
      <t>vaste</t>
    </r>
    <r>
      <rPr>
        <b/>
        <sz val="16"/>
        <color theme="1"/>
        <rFont val="Calibri"/>
        <family val="2"/>
        <scheme val="minor"/>
      </rPr>
      <t xml:space="preserve"> kosten:</t>
    </r>
  </si>
  <si>
    <t>Eenheid</t>
  </si>
  <si>
    <t>Kosten per eenheid per jaar (excl. BTW)</t>
  </si>
  <si>
    <t>Stuk</t>
  </si>
  <si>
    <t>Licentie</t>
  </si>
  <si>
    <t>Beheer en Support</t>
  </si>
  <si>
    <r>
      <t xml:space="preserve">Jaarlijkse </t>
    </r>
    <r>
      <rPr>
        <b/>
        <sz val="16"/>
        <color rgb="FFFF0000"/>
        <rFont val="Calibri"/>
        <family val="2"/>
        <scheme val="minor"/>
      </rPr>
      <t>variabele</t>
    </r>
    <r>
      <rPr>
        <b/>
        <sz val="16"/>
        <color theme="1"/>
        <rFont val="Calibri"/>
        <family val="2"/>
        <scheme val="minor"/>
      </rPr>
      <t xml:space="preserve"> kosten:</t>
    </r>
  </si>
  <si>
    <t>Uur</t>
  </si>
  <si>
    <t>Verzamelstaat</t>
  </si>
  <si>
    <t>Subtotaal</t>
  </si>
  <si>
    <t>Factor 
(aantal jaren)</t>
  </si>
  <si>
    <t>Totaal</t>
  </si>
  <si>
    <t>I</t>
  </si>
  <si>
    <t>Eénmalige kosten</t>
  </si>
  <si>
    <t>II</t>
  </si>
  <si>
    <t>Jaarlijkste vaste kosten</t>
  </si>
  <si>
    <t>III</t>
  </si>
  <si>
    <t>Jaarlijkse variabele kosten</t>
  </si>
  <si>
    <t>Aanbiedingsprijs</t>
  </si>
  <si>
    <t xml:space="preserve">NB's: </t>
  </si>
  <si>
    <t>Alle tarieven zijn all-in. Dat wil zeggen dat de prijs inclusief alle zaken is die benodigd zijn om dit onderdeel van de dienstverlening te leveren. Er zijn geen bijkomende kosten.</t>
  </si>
  <si>
    <t>Naam inschrijver:</t>
  </si>
  <si>
    <t>Datum:</t>
  </si>
  <si>
    <t>Handtekening:</t>
  </si>
  <si>
    <t xml:space="preserve">
</t>
  </si>
  <si>
    <t>Specificeer per post de individuele onderdelen zoals de deelprojecten, activiteiten, werkzaamheden, etc.</t>
  </si>
  <si>
    <t>Let op:</t>
  </si>
  <si>
    <t>De aantallen onder "Jaarlijkse variabele kosten" zijn geen werkelijke aantallen, maar zijn fictieve aantallen die worden gehanteerd voor het berekenen van de aanbiedingsprijs. Opdrachtgever zal tijdens de looptijd met u afstemmen of en zo ja welke aantallen tegen het door u ingevulde tarief zullen worden afgenomen.</t>
  </si>
  <si>
    <t>Koppeling met Djuma zaaksysteem</t>
  </si>
  <si>
    <t>Migratie van data oude RIS en BIS in het nieuwe RISBIS, inclusief dataconversie</t>
  </si>
  <si>
    <t>Inrichten van het nieuwe RIS en BIS (Test EN Productieomgevingen) zonder optionele onderdelen</t>
  </si>
  <si>
    <t>Koppelingen met VMT C-meets (AV-systemen)</t>
  </si>
  <si>
    <t>Beschikbaar maken van het RIS en BIS platform zonder optionele onderdelen</t>
  </si>
  <si>
    <t>Sprekersmarkeringen Raadsvergaderingen in VOD's</t>
  </si>
  <si>
    <t>Beschikbaar maken van de webomgevingen RIS en BIS, inclusief live streaming en VOD streaming RIS voor 3 zalen</t>
  </si>
  <si>
    <t>Beschikbaar maken van de vergaderapp voor RIS en BIS</t>
  </si>
  <si>
    <t>Inrichten van de webomgevingen RIS en BIS</t>
  </si>
  <si>
    <t>Inrichten van de vergaderapp RIS en BIS</t>
  </si>
  <si>
    <t>Projectmanagement, ontwerp en implementatie RIS en BIS</t>
  </si>
  <si>
    <t>De jaarlijkse stijging van de uurtarieven in verband met prijsindexatie is toegestaan na de eerste verlenging (na 4 jaar), conform de CBS index zoals opgenomen in de GIBIT.</t>
  </si>
  <si>
    <t>Ondertiteling van VOD bestanden ALLE vergaderingen</t>
  </si>
  <si>
    <t>Live agendapuntmarkeringen Raadsvergaderingen</t>
  </si>
  <si>
    <t xml:space="preserve">Live ondertiteling </t>
  </si>
  <si>
    <t>De jaarlijkse vaste kosten kunnen afwijken indien bijvoorbeeld het aantal uren vergaderingen varieert of het benodigde aantal licenties toe- of afneemt.</t>
  </si>
  <si>
    <t>Digitaal stemmen via een aparte stemtoepassing (stem-app) in het RIS</t>
  </si>
  <si>
    <t>Optie E</t>
  </si>
  <si>
    <t>Inschrijver is verplicht om op bovenstaande onderdelen een toelichting te geven (detailniveau). Deze toelichting kunt u op het tabblad "Specificeer" plaatsen. U kunt eventueel meerdere tabbladen aanmaken als dat nodig is.
Zowel in het tabblad 'Prijzenblad' als in de individuele tabbladen dienen alle kosten te zijn opgenomen die nodig zijn voor het uitvoeren van de opdracht conform het Programma van Eisen en de scope in de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</si>
</sst>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 &quot;€&quot;\ * #,##0.00_ ;_ &quot;€&quot;\ * \-#,##0.00_ ;_ &quot;€&quot;\ * &quot;-&quot;??_ ;_ @_ "/>
    <numFmt numFmtId="43" formatCode="_ * #,##0.00_ ;_ * \-#,##0.00_ ;_ * &quot;-&quot;??_ ;_ @_ "/>
    <numFmt numFmtId="164" formatCode="_ &quot;€&quot;\ * #,##0_ ;_ &quot;€&quot;\ * \-#,##0_ ;_ &quot;€&quot;\ * &quot;-&quot;??_ ;_ @_ "/>
    <numFmt numFmtId="165" formatCode="_ [$€-413]\ * #,##0.00_ ;_ [$€-413]\ * \-#,##0.00_ ;_ [$€-413]\ * &quot;-&quot;??_ ;_ @_ "/>
    <numFmt numFmtId="166" formatCode="#,##0_ ;\-#,##0\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6"/>
      <color rgb="FFFF0000"/>
      <name val="Calibri"/>
      <family val="2"/>
      <scheme val="minor"/>
    </font>
    <font>
      <b/>
      <sz val="10"/>
      <name val="Arial"/>
      <family val="2"/>
    </font>
    <font>
      <sz val="10"/>
      <name val="Arial"/>
      <family val="2"/>
    </font>
    <font>
      <sz val="11"/>
      <color rgb="FF5B9BD5"/>
      <name val="Calibri"/>
      <family val="2"/>
      <scheme val="minor"/>
    </font>
    <font>
      <sz val="11"/>
      <color rgb="FFFF0000"/>
      <name val="Calibri"/>
      <family val="2"/>
      <scheme val="minor"/>
    </font>
    <font>
      <sz val="11"/>
      <color rgb="FFFF0000"/>
      <name val="Calibri"/>
      <family val="2"/>
    </font>
  </fonts>
  <fills count="11">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DEBF7"/>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3">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center" vertical="top" wrapText="1"/>
    </xf>
    <xf numFmtId="164" fontId="0" fillId="0" borderId="0" xfId="2" applyNumberFormat="1" applyFont="1" applyAlignment="1">
      <alignment vertical="top" wrapText="1"/>
    </xf>
    <xf numFmtId="0" fontId="0" fillId="0" borderId="0" xfId="0" applyAlignment="1">
      <alignment horizontal="center" vertical="top" wrapText="1"/>
    </xf>
    <xf numFmtId="164" fontId="0" fillId="0" borderId="0" xfId="0" applyNumberFormat="1" applyAlignment="1">
      <alignment vertical="top" wrapText="1"/>
    </xf>
    <xf numFmtId="43" fontId="0" fillId="0" borderId="0" xfId="0" applyNumberFormat="1" applyAlignment="1">
      <alignment vertical="top" wrapText="1"/>
    </xf>
    <xf numFmtId="165" fontId="0" fillId="0" borderId="0" xfId="0" applyNumberFormat="1" applyAlignment="1">
      <alignment vertical="top"/>
    </xf>
    <xf numFmtId="0" fontId="2" fillId="0" borderId="0" xfId="0" applyFont="1" applyAlignment="1">
      <alignment vertical="top"/>
    </xf>
    <xf numFmtId="164" fontId="2" fillId="0" borderId="0" xfId="0" applyNumberFormat="1" applyFont="1" applyAlignment="1">
      <alignment vertical="top"/>
    </xf>
    <xf numFmtId="9" fontId="0" fillId="0" borderId="0" xfId="0" applyNumberFormat="1" applyAlignment="1">
      <alignment horizontal="center" vertical="top"/>
    </xf>
    <xf numFmtId="44" fontId="0" fillId="0" borderId="0" xfId="2" applyFont="1" applyAlignment="1">
      <alignment vertical="top"/>
    </xf>
    <xf numFmtId="0" fontId="0" fillId="0" borderId="0" xfId="0" applyAlignment="1">
      <alignment horizontal="left" vertical="top" wrapText="1"/>
    </xf>
    <xf numFmtId="0" fontId="5" fillId="0" borderId="1" xfId="0" applyFont="1" applyBorder="1" applyAlignment="1">
      <alignment vertical="top"/>
    </xf>
    <xf numFmtId="0" fontId="0" fillId="4" borderId="0" xfId="0" applyFill="1"/>
    <xf numFmtId="0" fontId="5" fillId="0" borderId="5" xfId="0" applyFont="1" applyBorder="1" applyAlignment="1">
      <alignment vertical="top"/>
    </xf>
    <xf numFmtId="0" fontId="5" fillId="0" borderId="9" xfId="0" applyFont="1" applyBorder="1" applyAlignment="1">
      <alignment vertical="top" wrapText="1"/>
    </xf>
    <xf numFmtId="165" fontId="0" fillId="0" borderId="0" xfId="0" applyNumberFormat="1" applyAlignment="1">
      <alignment horizontal="center" vertical="top"/>
    </xf>
    <xf numFmtId="0" fontId="0" fillId="0" borderId="0" xfId="0" applyAlignment="1">
      <alignment vertical="center" wrapText="1"/>
    </xf>
    <xf numFmtId="164" fontId="0" fillId="0" borderId="0" xfId="2" applyNumberFormat="1" applyFont="1" applyAlignment="1">
      <alignment horizontal="center" vertical="top" wrapText="1"/>
    </xf>
    <xf numFmtId="164" fontId="0" fillId="0" borderId="0" xfId="2" applyNumberFormat="1" applyFont="1" applyAlignment="1">
      <alignment horizontal="center" vertical="top"/>
    </xf>
    <xf numFmtId="164" fontId="2" fillId="0" borderId="0" xfId="2" applyNumberFormat="1" applyFont="1" applyFill="1" applyAlignment="1">
      <alignment horizontal="center" vertical="top"/>
    </xf>
    <xf numFmtId="166" fontId="0" fillId="0" borderId="0" xfId="1" applyNumberFormat="1" applyFont="1" applyAlignment="1">
      <alignment horizontal="center" vertical="top"/>
    </xf>
    <xf numFmtId="0" fontId="2" fillId="2" borderId="14" xfId="0" applyFont="1" applyFill="1" applyBorder="1" applyAlignment="1">
      <alignment horizontal="left" vertical="top"/>
    </xf>
    <xf numFmtId="0" fontId="2" fillId="2" borderId="15" xfId="0" applyFont="1" applyFill="1" applyBorder="1" applyAlignment="1">
      <alignment vertical="top"/>
    </xf>
    <xf numFmtId="164" fontId="2" fillId="2" borderId="15" xfId="2" applyNumberFormat="1"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xf>
    <xf numFmtId="0" fontId="2" fillId="0" borderId="17" xfId="0" applyFont="1" applyBorder="1" applyAlignment="1">
      <alignment horizontal="center" vertical="top" wrapText="1"/>
    </xf>
    <xf numFmtId="164" fontId="0" fillId="0" borderId="0" xfId="2" applyNumberFormat="1" applyFont="1" applyBorder="1" applyAlignment="1">
      <alignment horizontal="center" vertical="top" wrapText="1"/>
    </xf>
    <xf numFmtId="1" fontId="0" fillId="0" borderId="0" xfId="2" applyNumberFormat="1" applyFont="1" applyBorder="1" applyAlignment="1">
      <alignment horizontal="center" vertical="top" wrapText="1"/>
    </xf>
    <xf numFmtId="164" fontId="0" fillId="0" borderId="18" xfId="0" applyNumberFormat="1" applyBorder="1" applyAlignment="1">
      <alignment horizontal="center" vertical="top" wrapText="1"/>
    </xf>
    <xf numFmtId="1" fontId="0" fillId="0" borderId="0" xfId="0" applyNumberFormat="1" applyAlignment="1">
      <alignment horizontal="center" vertical="top" wrapText="1"/>
    </xf>
    <xf numFmtId="0" fontId="0" fillId="2" borderId="19" xfId="0" applyFill="1" applyBorder="1" applyAlignment="1">
      <alignment vertical="top" wrapText="1"/>
    </xf>
    <xf numFmtId="0" fontId="2" fillId="2" borderId="22" xfId="0" applyFont="1" applyFill="1" applyBorder="1" applyAlignment="1">
      <alignment vertical="top" wrapText="1"/>
    </xf>
    <xf numFmtId="0" fontId="0" fillId="2" borderId="23" xfId="0" applyFill="1" applyBorder="1" applyAlignment="1">
      <alignment vertical="top" wrapText="1"/>
    </xf>
    <xf numFmtId="164" fontId="2" fillId="2" borderId="13" xfId="0" applyNumberFormat="1" applyFont="1" applyFill="1" applyBorder="1" applyAlignment="1">
      <alignment horizontal="center" vertical="top" wrapText="1"/>
    </xf>
    <xf numFmtId="0" fontId="0" fillId="0" borderId="17" xfId="0" applyBorder="1" applyAlignment="1">
      <alignment horizontal="center" vertical="center" wrapText="1"/>
    </xf>
    <xf numFmtId="166" fontId="0" fillId="0" borderId="0" xfId="1" applyNumberFormat="1" applyFont="1" applyBorder="1" applyAlignment="1">
      <alignment horizontal="center" vertical="top" wrapText="1"/>
    </xf>
    <xf numFmtId="0" fontId="0" fillId="3" borderId="19" xfId="0" applyFill="1" applyBorder="1" applyAlignment="1">
      <alignment vertical="top"/>
    </xf>
    <xf numFmtId="0" fontId="0" fillId="3" borderId="20" xfId="0" applyFill="1" applyBorder="1" applyAlignment="1">
      <alignment vertical="top"/>
    </xf>
    <xf numFmtId="165" fontId="2" fillId="3" borderId="20" xfId="0" applyNumberFormat="1" applyFont="1" applyFill="1" applyBorder="1" applyAlignment="1">
      <alignment horizontal="center" vertical="top"/>
    </xf>
    <xf numFmtId="165" fontId="2" fillId="3" borderId="20" xfId="0" applyNumberFormat="1" applyFont="1" applyFill="1" applyBorder="1" applyAlignment="1">
      <alignment vertical="top"/>
    </xf>
    <xf numFmtId="165" fontId="2" fillId="3" borderId="21" xfId="0" applyNumberFormat="1" applyFont="1" applyFill="1" applyBorder="1" applyAlignment="1">
      <alignment vertical="top"/>
    </xf>
    <xf numFmtId="0" fontId="2" fillId="0" borderId="17" xfId="0" applyFont="1" applyBorder="1" applyAlignment="1">
      <alignment horizontal="center" vertical="top"/>
    </xf>
    <xf numFmtId="1" fontId="0" fillId="0" borderId="0" xfId="1" applyNumberFormat="1" applyFont="1" applyBorder="1" applyAlignment="1">
      <alignment horizontal="center" vertical="top" wrapText="1"/>
    </xf>
    <xf numFmtId="2" fontId="0" fillId="0" borderId="0" xfId="0" applyNumberFormat="1" applyAlignment="1">
      <alignment horizontal="center" vertical="top" wrapText="1"/>
    </xf>
    <xf numFmtId="44" fontId="0" fillId="0" borderId="0" xfId="2" applyFont="1" applyAlignment="1">
      <alignment horizontal="center" vertical="top"/>
    </xf>
    <xf numFmtId="0" fontId="0" fillId="0" borderId="0" xfId="0" applyAlignment="1">
      <alignment horizontal="center" vertical="center" wrapText="1"/>
    </xf>
    <xf numFmtId="44" fontId="0" fillId="3" borderId="0" xfId="2" applyFont="1" applyFill="1" applyBorder="1" applyAlignment="1">
      <alignment vertical="top"/>
    </xf>
    <xf numFmtId="164" fontId="3" fillId="6" borderId="14" xfId="2" applyNumberFormat="1" applyFont="1" applyFill="1" applyBorder="1" applyAlignment="1">
      <alignment horizontal="left" vertical="top"/>
    </xf>
    <xf numFmtId="0" fontId="2" fillId="6" borderId="15" xfId="0" applyFont="1" applyFill="1" applyBorder="1" applyAlignment="1">
      <alignment horizontal="center" vertical="top"/>
    </xf>
    <xf numFmtId="164" fontId="2" fillId="6" borderId="15" xfId="2" applyNumberFormat="1" applyFont="1" applyFill="1" applyBorder="1" applyAlignment="1">
      <alignment horizontal="center" vertical="top"/>
    </xf>
    <xf numFmtId="164" fontId="2" fillId="6" borderId="15" xfId="2" applyNumberFormat="1" applyFont="1" applyFill="1" applyBorder="1" applyAlignment="1">
      <alignment horizontal="center" vertical="top" wrapText="1"/>
    </xf>
    <xf numFmtId="164" fontId="2" fillId="6" borderId="16" xfId="2" applyNumberFormat="1" applyFont="1" applyFill="1" applyBorder="1" applyAlignment="1">
      <alignment horizontal="center" vertical="top" wrapText="1"/>
    </xf>
    <xf numFmtId="0" fontId="2" fillId="6" borderId="15" xfId="0" applyFont="1" applyFill="1" applyBorder="1" applyAlignment="1">
      <alignment horizontal="center" vertical="top" wrapText="1"/>
    </xf>
    <xf numFmtId="165" fontId="0" fillId="3" borderId="0" xfId="0" applyNumberFormat="1" applyFill="1" applyAlignment="1">
      <alignment vertical="top" wrapText="1"/>
    </xf>
    <xf numFmtId="164" fontId="3" fillId="6" borderId="25" xfId="2" applyNumberFormat="1" applyFont="1" applyFill="1" applyBorder="1" applyAlignment="1">
      <alignment horizontal="left" vertical="top"/>
    </xf>
    <xf numFmtId="0" fontId="2" fillId="6" borderId="26" xfId="0" applyFont="1" applyFill="1" applyBorder="1" applyAlignment="1">
      <alignment horizontal="center" vertical="top"/>
    </xf>
    <xf numFmtId="164" fontId="2" fillId="6" borderId="26" xfId="2" applyNumberFormat="1" applyFont="1" applyFill="1" applyBorder="1" applyAlignment="1">
      <alignment horizontal="center" vertical="top"/>
    </xf>
    <xf numFmtId="164" fontId="2" fillId="6" borderId="26" xfId="2" applyNumberFormat="1" applyFont="1" applyFill="1" applyBorder="1" applyAlignment="1">
      <alignment horizontal="center" vertical="top" wrapText="1"/>
    </xf>
    <xf numFmtId="164" fontId="2" fillId="6" borderId="27" xfId="2" applyNumberFormat="1" applyFont="1" applyFill="1" applyBorder="1" applyAlignment="1">
      <alignment horizontal="center" vertical="top" wrapText="1"/>
    </xf>
    <xf numFmtId="0" fontId="2" fillId="0" borderId="28" xfId="0" applyFont="1" applyBorder="1" applyAlignment="1">
      <alignment horizontal="center" vertical="top"/>
    </xf>
    <xf numFmtId="0" fontId="2" fillId="0" borderId="28" xfId="0" applyFont="1" applyBorder="1" applyAlignment="1">
      <alignment horizontal="center" vertical="top" wrapText="1"/>
    </xf>
    <xf numFmtId="0" fontId="0" fillId="0" borderId="28" xfId="0" applyBorder="1" applyAlignment="1">
      <alignment horizontal="center" vertical="center" wrapText="1"/>
    </xf>
    <xf numFmtId="0" fontId="0" fillId="3" borderId="30" xfId="0" applyFill="1" applyBorder="1" applyAlignment="1">
      <alignment vertical="top"/>
    </xf>
    <xf numFmtId="0" fontId="0" fillId="3" borderId="24" xfId="0" applyFill="1" applyBorder="1" applyAlignment="1">
      <alignment vertical="top"/>
    </xf>
    <xf numFmtId="0" fontId="0" fillId="3" borderId="24" xfId="0" applyFill="1" applyBorder="1" applyAlignment="1">
      <alignment horizontal="center" vertical="top"/>
    </xf>
    <xf numFmtId="165" fontId="2" fillId="3" borderId="24" xfId="0" applyNumberFormat="1" applyFont="1" applyFill="1" applyBorder="1" applyAlignment="1">
      <alignment horizontal="center" vertical="top"/>
    </xf>
    <xf numFmtId="165" fontId="2" fillId="3" borderId="24" xfId="0" applyNumberFormat="1" applyFont="1" applyFill="1" applyBorder="1" applyAlignment="1">
      <alignment vertical="top"/>
    </xf>
    <xf numFmtId="165" fontId="2" fillId="3" borderId="31" xfId="0" applyNumberFormat="1" applyFont="1" applyFill="1" applyBorder="1" applyAlignment="1">
      <alignment vertical="top"/>
    </xf>
    <xf numFmtId="1" fontId="0" fillId="0" borderId="0" xfId="1" applyNumberFormat="1" applyFont="1" applyBorder="1" applyAlignment="1">
      <alignment horizontal="left" vertical="top" wrapText="1"/>
    </xf>
    <xf numFmtId="165" fontId="0" fillId="5" borderId="0" xfId="0" applyNumberFormat="1" applyFill="1" applyAlignment="1" applyProtection="1">
      <alignment vertical="top"/>
      <protection locked="0"/>
    </xf>
    <xf numFmtId="0" fontId="0" fillId="0" borderId="29" xfId="0" applyBorder="1" applyAlignment="1" applyProtection="1">
      <alignment vertical="top"/>
      <protection locked="0"/>
    </xf>
    <xf numFmtId="0" fontId="0" fillId="0" borderId="29" xfId="0" applyBorder="1" applyAlignment="1" applyProtection="1">
      <alignment vertical="top" wrapText="1"/>
      <protection locked="0"/>
    </xf>
    <xf numFmtId="0" fontId="7" fillId="0" borderId="0" xfId="0" applyFont="1" applyAlignment="1" applyProtection="1">
      <alignment vertical="top"/>
      <protection locked="0"/>
    </xf>
    <xf numFmtId="164" fontId="0" fillId="0" borderId="29" xfId="0" applyNumberFormat="1" applyBorder="1" applyAlignment="1" applyProtection="1">
      <alignment vertical="top" wrapText="1"/>
      <protection locked="0"/>
    </xf>
    <xf numFmtId="0" fontId="0" fillId="0" borderId="18" xfId="0" applyBorder="1" applyAlignment="1" applyProtection="1">
      <alignment vertical="top"/>
      <protection locked="0"/>
    </xf>
    <xf numFmtId="164" fontId="0" fillId="0" borderId="18" xfId="0" applyNumberFormat="1" applyBorder="1" applyAlignment="1" applyProtection="1">
      <alignment vertical="top" wrapText="1"/>
      <protection locked="0"/>
    </xf>
    <xf numFmtId="0" fontId="7" fillId="0" borderId="0" xfId="0" applyFont="1" applyAlignment="1" applyProtection="1">
      <alignment horizontal="left" vertical="top"/>
      <protection locked="0"/>
    </xf>
    <xf numFmtId="2" fontId="0" fillId="8" borderId="0" xfId="0" applyNumberFormat="1" applyFill="1" applyAlignment="1">
      <alignment horizontal="center" vertical="top" wrapText="1"/>
    </xf>
    <xf numFmtId="0" fontId="9" fillId="0" borderId="0" xfId="0" applyFont="1" applyAlignment="1">
      <alignment horizontal="center" wrapText="1"/>
    </xf>
    <xf numFmtId="166" fontId="8" fillId="0" borderId="0" xfId="1" applyNumberFormat="1" applyFont="1" applyBorder="1" applyAlignment="1">
      <alignment horizontal="center" vertical="top" wrapText="1"/>
    </xf>
    <xf numFmtId="165" fontId="0" fillId="0" borderId="0" xfId="0" applyNumberFormat="1" applyAlignment="1" applyProtection="1">
      <alignment vertical="top"/>
      <protection locked="0"/>
    </xf>
    <xf numFmtId="44" fontId="0" fillId="0" borderId="0" xfId="2" applyFont="1" applyFill="1" applyBorder="1" applyAlignment="1">
      <alignment vertical="top"/>
    </xf>
    <xf numFmtId="0" fontId="0" fillId="10" borderId="28" xfId="0" applyFill="1" applyBorder="1" applyAlignment="1">
      <alignment horizontal="center" vertical="center" wrapText="1"/>
    </xf>
    <xf numFmtId="0" fontId="0" fillId="10" borderId="0" xfId="0" applyFill="1" applyAlignment="1">
      <alignment vertical="center" wrapText="1"/>
    </xf>
    <xf numFmtId="1" fontId="8" fillId="10" borderId="0" xfId="1" applyNumberFormat="1" applyFont="1" applyFill="1" applyBorder="1" applyAlignment="1">
      <alignment horizontal="center" vertical="top" wrapText="1"/>
    </xf>
    <xf numFmtId="0" fontId="0" fillId="7" borderId="10" xfId="0" applyFill="1" applyBorder="1" applyAlignment="1" applyProtection="1">
      <alignment horizontal="left" vertical="top" wrapText="1"/>
      <protection locked="0"/>
    </xf>
    <xf numFmtId="0" fontId="0" fillId="7" borderId="11" xfId="0" applyFill="1" applyBorder="1" applyAlignment="1" applyProtection="1">
      <alignment horizontal="left" vertical="top" wrapText="1"/>
      <protection locked="0"/>
    </xf>
    <xf numFmtId="0" fontId="0" fillId="7" borderId="12" xfId="0" applyFill="1" applyBorder="1" applyAlignment="1" applyProtection="1">
      <alignment horizontal="left" vertical="top" wrapText="1"/>
      <protection locked="0"/>
    </xf>
    <xf numFmtId="0" fontId="6" fillId="7" borderId="2" xfId="0"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7" borderId="7" xfId="0" applyFill="1" applyBorder="1" applyAlignment="1" applyProtection="1">
      <alignment horizontal="left" vertical="center"/>
      <protection locked="0"/>
    </xf>
    <xf numFmtId="0" fontId="0" fillId="7" borderId="8" xfId="0" applyFill="1" applyBorder="1" applyAlignment="1" applyProtection="1">
      <alignment horizontal="left" vertical="center"/>
      <protection locked="0"/>
    </xf>
    <xf numFmtId="0" fontId="2" fillId="9" borderId="0" xfId="0" applyFont="1" applyFill="1" applyAlignment="1">
      <alignment horizontal="left" vertical="top" wrapText="1"/>
    </xf>
    <xf numFmtId="0" fontId="0" fillId="0" borderId="0" xfId="0" applyAlignment="1">
      <alignment horizontal="left" vertical="top" wrapText="1"/>
    </xf>
  </cellXfs>
  <cellStyles count="5">
    <cellStyle name="Komma" xfId="1" builtinId="3"/>
    <cellStyle name="Komma 2" xfId="3" xr:uid="{4041EE66-F275-4C3F-8863-62E7285AB21E}"/>
    <cellStyle name="Standaard" xfId="0" builtinId="0"/>
    <cellStyle name="Valuta" xfId="2" builtinId="4"/>
    <cellStyle name="Valuta 2" xfId="4" xr:uid="{682FDDDE-96EB-434F-9606-43292AFCCA5A}"/>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stijl 1" pivot="0" count="1" xr9:uid="{2D750080-DF08-4E18-B090-B2F24129F0A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B901-D7E2-4210-A7EB-D0673FEF0866}">
  <sheetPr>
    <pageSetUpPr fitToPage="1"/>
  </sheetPr>
  <dimension ref="A1:Z63"/>
  <sheetViews>
    <sheetView tabSelected="1" topLeftCell="A50" zoomScale="90" zoomScaleNormal="90" workbookViewId="0">
      <selection activeCell="G63" sqref="G63"/>
    </sheetView>
  </sheetViews>
  <sheetFormatPr defaultColWidth="8.77734375" defaultRowHeight="14.4" x14ac:dyDescent="0.3"/>
  <cols>
    <col min="1" max="1" width="18" style="4" customWidth="1"/>
    <col min="2" max="2" width="96.33203125" style="2" customWidth="1"/>
    <col min="3" max="3" width="11.5546875" style="24" customWidth="1"/>
    <col min="4" max="4" width="15.44140625" style="2" customWidth="1"/>
    <col min="5" max="5" width="15.5546875" style="1" customWidth="1"/>
    <col min="6" max="6" width="16" style="1" customWidth="1"/>
    <col min="7" max="7" width="14.77734375" style="2" customWidth="1"/>
    <col min="8" max="8" width="37.77734375" style="2" customWidth="1"/>
    <col min="9" max="9" width="13.77734375" style="2" customWidth="1"/>
    <col min="10" max="10" width="26" style="2" customWidth="1"/>
    <col min="11" max="16384" width="8.77734375" style="2"/>
  </cols>
  <sheetData>
    <row r="1" spans="1:14" x14ac:dyDescent="0.3">
      <c r="J1" s="16"/>
      <c r="K1" s="16"/>
      <c r="L1" s="16"/>
      <c r="M1" s="16"/>
      <c r="N1" s="16"/>
    </row>
    <row r="2" spans="1:14" s="1" customFormat="1" ht="57.6" x14ac:dyDescent="0.3">
      <c r="A2" s="61" t="s">
        <v>0</v>
      </c>
      <c r="B2" s="62"/>
      <c r="C2" s="63" t="s">
        <v>1</v>
      </c>
      <c r="D2" s="64" t="s">
        <v>2</v>
      </c>
      <c r="E2" s="64" t="s">
        <v>3</v>
      </c>
      <c r="F2" s="63" t="s">
        <v>4</v>
      </c>
      <c r="G2" s="65" t="s">
        <v>5</v>
      </c>
      <c r="H2" s="16"/>
      <c r="I2" s="16"/>
      <c r="J2" s="16"/>
      <c r="K2" s="16"/>
      <c r="L2" s="16"/>
    </row>
    <row r="3" spans="1:14" x14ac:dyDescent="0.3">
      <c r="A3" s="66">
        <v>1</v>
      </c>
      <c r="B3" s="3" t="s">
        <v>53</v>
      </c>
      <c r="C3" s="49">
        <v>1</v>
      </c>
      <c r="D3" s="76">
        <v>0</v>
      </c>
      <c r="E3" s="50">
        <v>1</v>
      </c>
      <c r="F3" s="60">
        <f>C3*D3*E3</f>
        <v>0</v>
      </c>
      <c r="G3" s="77"/>
    </row>
    <row r="4" spans="1:14" s="3" customFormat="1" x14ac:dyDescent="0.3">
      <c r="A4" s="67">
        <v>2</v>
      </c>
      <c r="B4" s="3" t="s">
        <v>44</v>
      </c>
      <c r="C4" s="49">
        <v>1</v>
      </c>
      <c r="D4" s="76">
        <v>0</v>
      </c>
      <c r="E4" s="84">
        <v>0.5</v>
      </c>
      <c r="F4" s="60">
        <f>C4*D4*E4</f>
        <v>0</v>
      </c>
      <c r="G4" s="78"/>
    </row>
    <row r="5" spans="1:14" s="3" customFormat="1" x14ac:dyDescent="0.3">
      <c r="A5" s="67">
        <v>3</v>
      </c>
      <c r="B5" s="3" t="s">
        <v>45</v>
      </c>
      <c r="C5" s="49">
        <v>1</v>
      </c>
      <c r="D5" s="76">
        <v>0</v>
      </c>
      <c r="E5" s="50">
        <v>1</v>
      </c>
      <c r="F5" s="60">
        <f>C5*D5*E5</f>
        <v>0</v>
      </c>
      <c r="G5" s="78"/>
    </row>
    <row r="6" spans="1:14" x14ac:dyDescent="0.3">
      <c r="A6" s="66">
        <v>4</v>
      </c>
      <c r="B6" s="2" t="s">
        <v>51</v>
      </c>
      <c r="C6" s="49">
        <v>1</v>
      </c>
      <c r="D6" s="76">
        <v>0</v>
      </c>
      <c r="E6" s="50">
        <v>1</v>
      </c>
      <c r="F6" s="60">
        <f>C6*D6*E6</f>
        <v>0</v>
      </c>
      <c r="G6" s="77"/>
    </row>
    <row r="7" spans="1:14" x14ac:dyDescent="0.3">
      <c r="A7" s="66">
        <v>5</v>
      </c>
      <c r="B7" s="2" t="s">
        <v>52</v>
      </c>
      <c r="C7" s="49">
        <v>1</v>
      </c>
      <c r="D7" s="76">
        <v>0</v>
      </c>
      <c r="E7" s="50">
        <v>1</v>
      </c>
      <c r="F7" s="60">
        <f t="shared" ref="F7" si="0">C7*D7*E7</f>
        <v>0</v>
      </c>
      <c r="G7" s="77"/>
    </row>
    <row r="8" spans="1:14" s="3" customFormat="1" x14ac:dyDescent="0.3">
      <c r="A8" s="66">
        <v>6</v>
      </c>
      <c r="B8" s="79" t="s">
        <v>6</v>
      </c>
      <c r="C8" s="49">
        <v>1</v>
      </c>
      <c r="D8" s="76">
        <v>0</v>
      </c>
      <c r="E8" s="50">
        <v>1</v>
      </c>
      <c r="F8" s="60">
        <f t="shared" ref="F8:F10" si="1">C8*D8*E8</f>
        <v>0</v>
      </c>
      <c r="G8" s="80"/>
      <c r="H8" s="10"/>
      <c r="I8" s="9"/>
      <c r="J8" s="9"/>
    </row>
    <row r="9" spans="1:14" s="3" customFormat="1" x14ac:dyDescent="0.3">
      <c r="A9" s="66">
        <v>7</v>
      </c>
      <c r="B9" s="79" t="s">
        <v>6</v>
      </c>
      <c r="C9" s="49">
        <v>1</v>
      </c>
      <c r="D9" s="76">
        <v>0</v>
      </c>
      <c r="E9" s="50">
        <v>1</v>
      </c>
      <c r="F9" s="60">
        <f t="shared" si="1"/>
        <v>0</v>
      </c>
      <c r="G9" s="80"/>
      <c r="H9" s="10"/>
      <c r="I9" s="9"/>
      <c r="J9" s="9"/>
    </row>
    <row r="10" spans="1:14" s="3" customFormat="1" x14ac:dyDescent="0.3">
      <c r="A10" s="66">
        <v>8</v>
      </c>
      <c r="B10" s="79" t="s">
        <v>6</v>
      </c>
      <c r="C10" s="49">
        <v>1</v>
      </c>
      <c r="D10" s="76">
        <v>0</v>
      </c>
      <c r="E10" s="50">
        <v>1</v>
      </c>
      <c r="F10" s="60">
        <f t="shared" si="1"/>
        <v>0</v>
      </c>
      <c r="G10" s="80"/>
      <c r="H10" s="10"/>
      <c r="I10" s="9"/>
      <c r="J10" s="9"/>
    </row>
    <row r="11" spans="1:14" s="3" customFormat="1" x14ac:dyDescent="0.3">
      <c r="A11" s="66">
        <v>9</v>
      </c>
      <c r="B11" s="79" t="s">
        <v>6</v>
      </c>
      <c r="C11" s="49">
        <v>1</v>
      </c>
      <c r="D11" s="76">
        <v>0</v>
      </c>
      <c r="E11" s="50">
        <v>1</v>
      </c>
      <c r="F11" s="60">
        <f t="shared" ref="F11" si="2">C11*D11*E11</f>
        <v>0</v>
      </c>
      <c r="G11" s="80"/>
      <c r="H11" s="10"/>
      <c r="I11" s="9"/>
      <c r="J11" s="9"/>
    </row>
    <row r="12" spans="1:14" s="3" customFormat="1" x14ac:dyDescent="0.3">
      <c r="A12" s="68"/>
      <c r="B12" s="22"/>
      <c r="C12" s="49">
        <v>1</v>
      </c>
      <c r="D12" s="76">
        <v>0</v>
      </c>
      <c r="E12" s="50">
        <v>1</v>
      </c>
      <c r="F12" s="60">
        <f t="shared" ref="F12:F13" si="3">C12*D12*E12</f>
        <v>0</v>
      </c>
      <c r="G12" s="80"/>
      <c r="H12" s="10"/>
      <c r="I12" s="9"/>
      <c r="J12" s="9"/>
    </row>
    <row r="13" spans="1:14" s="3" customFormat="1" x14ac:dyDescent="0.3">
      <c r="A13" s="68" t="s">
        <v>7</v>
      </c>
      <c r="B13" s="22" t="s">
        <v>8</v>
      </c>
      <c r="C13" s="49">
        <v>1</v>
      </c>
      <c r="D13" s="76">
        <v>0</v>
      </c>
      <c r="E13" s="50">
        <v>1</v>
      </c>
      <c r="F13" s="60">
        <f t="shared" si="3"/>
        <v>0</v>
      </c>
      <c r="G13" s="80"/>
      <c r="H13" s="10"/>
      <c r="I13" s="9"/>
      <c r="J13" s="9"/>
    </row>
    <row r="14" spans="1:14" s="3" customFormat="1" x14ac:dyDescent="0.3">
      <c r="A14" s="68" t="s">
        <v>9</v>
      </c>
      <c r="B14" s="22" t="s">
        <v>43</v>
      </c>
      <c r="C14" s="49">
        <v>1</v>
      </c>
      <c r="D14" s="76">
        <v>0</v>
      </c>
      <c r="E14" s="50">
        <v>1</v>
      </c>
      <c r="F14" s="60">
        <f t="shared" ref="F14" si="4">C14*D14*E14</f>
        <v>0</v>
      </c>
      <c r="G14" s="80"/>
      <c r="H14" s="10"/>
      <c r="I14" s="9"/>
      <c r="J14" s="9"/>
    </row>
    <row r="15" spans="1:14" s="3" customFormat="1" x14ac:dyDescent="0.3">
      <c r="A15" s="68" t="s">
        <v>10</v>
      </c>
      <c r="B15" s="22" t="s">
        <v>46</v>
      </c>
      <c r="C15" s="49">
        <v>1</v>
      </c>
      <c r="D15" s="76">
        <v>0</v>
      </c>
      <c r="E15" s="50">
        <v>0.5</v>
      </c>
      <c r="F15" s="60">
        <f>C15*D15*E15</f>
        <v>0</v>
      </c>
      <c r="G15" s="80"/>
      <c r="H15" s="10"/>
      <c r="I15" s="9"/>
      <c r="J15" s="9"/>
    </row>
    <row r="16" spans="1:14" s="3" customFormat="1" x14ac:dyDescent="0.3">
      <c r="A16" s="89" t="s">
        <v>60</v>
      </c>
      <c r="B16" s="90" t="s">
        <v>59</v>
      </c>
      <c r="C16" s="91">
        <v>1</v>
      </c>
      <c r="D16" s="76">
        <v>0</v>
      </c>
      <c r="E16" s="50">
        <v>0.5</v>
      </c>
      <c r="F16" s="60">
        <f>C16*D16*E16</f>
        <v>0</v>
      </c>
      <c r="G16" s="80"/>
      <c r="H16" s="10"/>
      <c r="I16" s="9"/>
      <c r="J16" s="9"/>
    </row>
    <row r="17" spans="1:11" x14ac:dyDescent="0.3">
      <c r="A17" s="69"/>
      <c r="B17" s="70"/>
      <c r="C17" s="71"/>
      <c r="D17" s="70"/>
      <c r="E17" s="72"/>
      <c r="F17" s="73">
        <f>SUM(F3:F16)</f>
        <v>0</v>
      </c>
      <c r="G17" s="74"/>
    </row>
    <row r="18" spans="1:11" x14ac:dyDescent="0.3">
      <c r="A18" s="5"/>
      <c r="C18" s="21"/>
      <c r="D18" s="14"/>
      <c r="E18" s="51"/>
      <c r="F18" s="15"/>
    </row>
    <row r="19" spans="1:11" x14ac:dyDescent="0.3">
      <c r="F19" s="2"/>
    </row>
    <row r="20" spans="1:11" s="1" customFormat="1" ht="43.2" x14ac:dyDescent="0.3">
      <c r="A20" s="54" t="s">
        <v>15</v>
      </c>
      <c r="B20" s="55"/>
      <c r="C20" s="55" t="s">
        <v>16</v>
      </c>
      <c r="D20" s="56" t="s">
        <v>1</v>
      </c>
      <c r="E20" s="57" t="s">
        <v>3</v>
      </c>
      <c r="F20" s="57" t="s">
        <v>17</v>
      </c>
      <c r="G20" s="59" t="s">
        <v>4</v>
      </c>
      <c r="H20" s="58" t="s">
        <v>5</v>
      </c>
      <c r="I20" s="6"/>
    </row>
    <row r="21" spans="1:11" x14ac:dyDescent="0.3">
      <c r="A21" s="48">
        <v>1</v>
      </c>
      <c r="B21" s="3" t="s">
        <v>47</v>
      </c>
      <c r="C21" s="8" t="s">
        <v>18</v>
      </c>
      <c r="D21" s="42">
        <v>1</v>
      </c>
      <c r="E21" s="50">
        <v>1</v>
      </c>
      <c r="F21" s="76">
        <v>0</v>
      </c>
      <c r="G21" s="53">
        <f>F21*E21*D21</f>
        <v>0</v>
      </c>
      <c r="H21" s="81"/>
    </row>
    <row r="22" spans="1:11" ht="17.25" customHeight="1" x14ac:dyDescent="0.3">
      <c r="A22" s="48">
        <v>2</v>
      </c>
      <c r="B22" s="3" t="s">
        <v>49</v>
      </c>
      <c r="C22" s="8" t="s">
        <v>18</v>
      </c>
      <c r="D22" s="42">
        <v>1</v>
      </c>
      <c r="E22" s="50">
        <v>1</v>
      </c>
      <c r="F22" s="76">
        <v>0</v>
      </c>
      <c r="G22" s="53">
        <f t="shared" ref="G22:G23" si="5">F22*E22*D22</f>
        <v>0</v>
      </c>
      <c r="H22" s="81"/>
    </row>
    <row r="23" spans="1:11" x14ac:dyDescent="0.3">
      <c r="A23" s="48">
        <v>3</v>
      </c>
      <c r="B23" s="3" t="s">
        <v>50</v>
      </c>
      <c r="C23" s="8" t="s">
        <v>19</v>
      </c>
      <c r="D23" s="86">
        <v>80</v>
      </c>
      <c r="E23" s="50">
        <v>1</v>
      </c>
      <c r="F23" s="76">
        <v>0</v>
      </c>
      <c r="G23" s="53">
        <f t="shared" si="5"/>
        <v>0</v>
      </c>
      <c r="H23" s="82"/>
    </row>
    <row r="24" spans="1:11" s="3" customFormat="1" x14ac:dyDescent="0.3">
      <c r="A24" s="48">
        <v>4</v>
      </c>
      <c r="B24" s="22" t="s">
        <v>55</v>
      </c>
      <c r="C24" s="52" t="s">
        <v>22</v>
      </c>
      <c r="D24" s="85">
        <v>160</v>
      </c>
      <c r="E24" s="50">
        <v>1</v>
      </c>
      <c r="F24" s="76">
        <v>0</v>
      </c>
      <c r="G24" s="53">
        <f t="shared" ref="G24:G29" si="6">F24*E24*D24</f>
        <v>0</v>
      </c>
      <c r="H24" s="82"/>
      <c r="I24" s="10"/>
      <c r="J24" s="9"/>
      <c r="K24" s="9"/>
    </row>
    <row r="25" spans="1:11" s="3" customFormat="1" x14ac:dyDescent="0.3">
      <c r="A25" s="48">
        <v>5</v>
      </c>
      <c r="B25" s="22" t="s">
        <v>56</v>
      </c>
      <c r="C25" s="52" t="s">
        <v>22</v>
      </c>
      <c r="D25" s="85">
        <v>160</v>
      </c>
      <c r="E25" s="50">
        <v>1</v>
      </c>
      <c r="F25" s="76">
        <v>0</v>
      </c>
      <c r="G25" s="53">
        <f t="shared" si="6"/>
        <v>0</v>
      </c>
      <c r="H25" s="82"/>
      <c r="I25" s="10"/>
      <c r="J25" s="9"/>
      <c r="K25" s="9"/>
    </row>
    <row r="26" spans="1:11" s="3" customFormat="1" x14ac:dyDescent="0.3">
      <c r="A26" s="48">
        <v>6</v>
      </c>
      <c r="B26" s="22" t="s">
        <v>48</v>
      </c>
      <c r="C26" s="52" t="s">
        <v>22</v>
      </c>
      <c r="D26" s="85">
        <v>160</v>
      </c>
      <c r="E26" s="50">
        <v>1</v>
      </c>
      <c r="F26" s="76">
        <v>0</v>
      </c>
      <c r="G26" s="53">
        <f t="shared" si="6"/>
        <v>0</v>
      </c>
      <c r="H26" s="82"/>
      <c r="I26" s="10"/>
      <c r="J26" s="9"/>
      <c r="K26" s="9"/>
    </row>
    <row r="27" spans="1:11" s="3" customFormat="1" x14ac:dyDescent="0.3">
      <c r="A27" s="48">
        <v>7</v>
      </c>
      <c r="B27" s="22" t="s">
        <v>13</v>
      </c>
      <c r="C27" s="52" t="s">
        <v>18</v>
      </c>
      <c r="D27" s="42">
        <v>1</v>
      </c>
      <c r="E27" s="50">
        <v>1</v>
      </c>
      <c r="F27" s="76">
        <v>0</v>
      </c>
      <c r="G27" s="53">
        <f t="shared" si="6"/>
        <v>0</v>
      </c>
      <c r="H27" s="82"/>
      <c r="I27" s="10"/>
      <c r="J27" s="9"/>
      <c r="K27" s="9"/>
    </row>
    <row r="28" spans="1:11" s="3" customFormat="1" x14ac:dyDescent="0.3">
      <c r="A28" s="48">
        <v>8</v>
      </c>
      <c r="B28" s="22" t="s">
        <v>14</v>
      </c>
      <c r="C28" s="52" t="s">
        <v>18</v>
      </c>
      <c r="D28" s="42">
        <v>1</v>
      </c>
      <c r="E28" s="50">
        <v>1</v>
      </c>
      <c r="F28" s="76">
        <v>0</v>
      </c>
      <c r="G28" s="53">
        <f t="shared" si="6"/>
        <v>0</v>
      </c>
      <c r="H28" s="82"/>
      <c r="I28" s="10"/>
      <c r="J28" s="9"/>
      <c r="K28" s="9"/>
    </row>
    <row r="29" spans="1:11" x14ac:dyDescent="0.3">
      <c r="A29" s="48">
        <v>9</v>
      </c>
      <c r="B29" s="3" t="s">
        <v>20</v>
      </c>
      <c r="C29" s="8" t="s">
        <v>18</v>
      </c>
      <c r="D29" s="42">
        <v>1</v>
      </c>
      <c r="E29" s="50">
        <v>1</v>
      </c>
      <c r="F29" s="76">
        <v>0</v>
      </c>
      <c r="G29" s="53">
        <f t="shared" si="6"/>
        <v>0</v>
      </c>
      <c r="H29" s="81"/>
    </row>
    <row r="30" spans="1:11" x14ac:dyDescent="0.3">
      <c r="A30" s="48">
        <v>10</v>
      </c>
      <c r="B30" s="83" t="s">
        <v>6</v>
      </c>
      <c r="C30" s="16"/>
      <c r="D30" s="42">
        <v>1</v>
      </c>
      <c r="E30" s="50">
        <v>1</v>
      </c>
      <c r="F30" s="76">
        <v>0</v>
      </c>
      <c r="G30" s="53">
        <f t="shared" ref="G30:G33" si="7">F30*E30*D30</f>
        <v>0</v>
      </c>
      <c r="H30" s="81"/>
    </row>
    <row r="31" spans="1:11" x14ac:dyDescent="0.3">
      <c r="A31" s="48">
        <v>11</v>
      </c>
      <c r="B31" s="83" t="s">
        <v>6</v>
      </c>
      <c r="C31" s="16"/>
      <c r="D31" s="42">
        <v>1</v>
      </c>
      <c r="E31" s="50">
        <v>1</v>
      </c>
      <c r="F31" s="76">
        <v>0</v>
      </c>
      <c r="G31" s="53">
        <f t="shared" si="7"/>
        <v>0</v>
      </c>
      <c r="H31" s="81"/>
    </row>
    <row r="32" spans="1:11" x14ac:dyDescent="0.3">
      <c r="A32" s="48">
        <v>12</v>
      </c>
      <c r="B32" s="83" t="s">
        <v>6</v>
      </c>
      <c r="C32" s="75"/>
      <c r="D32" s="42">
        <v>1</v>
      </c>
      <c r="E32" s="50">
        <v>1</v>
      </c>
      <c r="F32" s="76">
        <v>0</v>
      </c>
      <c r="G32" s="53">
        <f t="shared" si="7"/>
        <v>0</v>
      </c>
      <c r="H32" s="81"/>
    </row>
    <row r="33" spans="1:11" x14ac:dyDescent="0.3">
      <c r="A33" s="48">
        <v>13</v>
      </c>
      <c r="B33" s="83" t="s">
        <v>6</v>
      </c>
      <c r="C33" s="75"/>
      <c r="D33" s="42">
        <v>1</v>
      </c>
      <c r="E33" s="50">
        <v>1</v>
      </c>
      <c r="F33" s="76">
        <v>0</v>
      </c>
      <c r="G33" s="53">
        <f t="shared" si="7"/>
        <v>0</v>
      </c>
      <c r="H33" s="81"/>
    </row>
    <row r="34" spans="1:11" x14ac:dyDescent="0.3">
      <c r="A34" s="48"/>
      <c r="B34" s="3"/>
      <c r="C34" s="8"/>
      <c r="D34" s="42"/>
      <c r="E34" s="50"/>
      <c r="F34" s="87"/>
      <c r="G34" s="88"/>
      <c r="H34" s="81"/>
    </row>
    <row r="35" spans="1:11" s="3" customFormat="1" x14ac:dyDescent="0.3">
      <c r="A35" s="41" t="s">
        <v>7</v>
      </c>
      <c r="B35" s="22" t="s">
        <v>8</v>
      </c>
      <c r="C35" s="8" t="s">
        <v>19</v>
      </c>
      <c r="D35" s="42">
        <v>1</v>
      </c>
      <c r="E35" s="50">
        <v>1</v>
      </c>
      <c r="F35" s="76">
        <v>0</v>
      </c>
      <c r="G35" s="53">
        <f t="shared" ref="G35:G36" si="8">F35*E35*D35</f>
        <v>0</v>
      </c>
      <c r="H35" s="82"/>
      <c r="I35" s="10"/>
      <c r="J35" s="9"/>
      <c r="K35" s="9"/>
    </row>
    <row r="36" spans="1:11" s="3" customFormat="1" x14ac:dyDescent="0.3">
      <c r="A36" s="41" t="s">
        <v>9</v>
      </c>
      <c r="B36" s="22" t="s">
        <v>12</v>
      </c>
      <c r="C36" s="52" t="s">
        <v>18</v>
      </c>
      <c r="D36" s="42">
        <v>1</v>
      </c>
      <c r="E36" s="50">
        <v>1</v>
      </c>
      <c r="F36" s="76">
        <v>0</v>
      </c>
      <c r="G36" s="53">
        <f t="shared" si="8"/>
        <v>0</v>
      </c>
      <c r="H36" s="82"/>
      <c r="I36" s="10"/>
      <c r="J36" s="9"/>
      <c r="K36" s="9"/>
    </row>
    <row r="37" spans="1:11" s="3" customFormat="1" x14ac:dyDescent="0.3">
      <c r="A37" s="41" t="s">
        <v>10</v>
      </c>
      <c r="B37" s="22" t="s">
        <v>46</v>
      </c>
      <c r="C37" s="52" t="s">
        <v>18</v>
      </c>
      <c r="D37" s="42">
        <v>1</v>
      </c>
      <c r="E37" s="50">
        <v>0.5</v>
      </c>
      <c r="F37" s="76">
        <v>0</v>
      </c>
      <c r="G37" s="53">
        <f t="shared" ref="G37:G38" si="9">F37*E37*D37</f>
        <v>0</v>
      </c>
      <c r="H37" s="82"/>
      <c r="I37" s="10"/>
      <c r="J37" s="9"/>
      <c r="K37" s="9"/>
    </row>
    <row r="38" spans="1:11" s="3" customFormat="1" x14ac:dyDescent="0.3">
      <c r="A38" s="89" t="s">
        <v>60</v>
      </c>
      <c r="B38" s="90" t="s">
        <v>59</v>
      </c>
      <c r="C38" s="8" t="s">
        <v>19</v>
      </c>
      <c r="D38" s="91">
        <v>35</v>
      </c>
      <c r="E38" s="50">
        <v>0.5</v>
      </c>
      <c r="F38" s="76">
        <v>0</v>
      </c>
      <c r="G38" s="53">
        <f t="shared" si="9"/>
        <v>0</v>
      </c>
      <c r="H38" s="82"/>
      <c r="I38" s="10"/>
      <c r="J38" s="9"/>
      <c r="K38" s="9"/>
    </row>
    <row r="39" spans="1:11" x14ac:dyDescent="0.3">
      <c r="A39" s="43"/>
      <c r="B39" s="44"/>
      <c r="C39" s="44"/>
      <c r="D39" s="45"/>
      <c r="E39" s="45"/>
      <c r="F39" s="45"/>
      <c r="G39" s="46">
        <f>SUM(G21:G38)</f>
        <v>0</v>
      </c>
      <c r="H39" s="47"/>
    </row>
    <row r="40" spans="1:11" x14ac:dyDescent="0.3">
      <c r="A40" s="5"/>
      <c r="B40" s="3"/>
      <c r="C40" s="3"/>
      <c r="D40" s="26"/>
      <c r="E40" s="21"/>
      <c r="F40" s="11"/>
      <c r="G40" s="15"/>
    </row>
    <row r="41" spans="1:11" s="1" customFormat="1" ht="43.2" x14ac:dyDescent="0.3">
      <c r="A41" s="54" t="s">
        <v>21</v>
      </c>
      <c r="B41" s="55"/>
      <c r="C41" s="55" t="s">
        <v>16</v>
      </c>
      <c r="D41" s="56" t="s">
        <v>1</v>
      </c>
      <c r="E41" s="57" t="s">
        <v>3</v>
      </c>
      <c r="F41" s="57" t="s">
        <v>17</v>
      </c>
      <c r="G41" s="59" t="s">
        <v>4</v>
      </c>
      <c r="H41" s="58" t="s">
        <v>5</v>
      </c>
      <c r="I41" s="6"/>
    </row>
    <row r="42" spans="1:11" s="3" customFormat="1" x14ac:dyDescent="0.3">
      <c r="A42" s="41" t="s">
        <v>11</v>
      </c>
      <c r="B42" s="22" t="s">
        <v>57</v>
      </c>
      <c r="C42" s="52" t="s">
        <v>22</v>
      </c>
      <c r="D42" s="85">
        <v>160</v>
      </c>
      <c r="E42" s="84">
        <v>0.5</v>
      </c>
      <c r="F42" s="76">
        <v>0</v>
      </c>
      <c r="G42" s="53">
        <f>F42*E42*D42</f>
        <v>0</v>
      </c>
      <c r="H42" s="82"/>
      <c r="I42" s="10"/>
      <c r="J42" s="9"/>
      <c r="K42" s="9"/>
    </row>
    <row r="43" spans="1:11" x14ac:dyDescent="0.3">
      <c r="A43" s="43"/>
      <c r="B43" s="44"/>
      <c r="C43" s="44"/>
      <c r="D43" s="45"/>
      <c r="E43" s="45"/>
      <c r="F43" s="45"/>
      <c r="G43" s="46">
        <f>SUM(G42)</f>
        <v>0</v>
      </c>
      <c r="H43" s="47"/>
    </row>
    <row r="44" spans="1:11" s="3" customFormat="1" x14ac:dyDescent="0.3">
      <c r="A44" s="6"/>
      <c r="C44" s="23"/>
      <c r="D44" s="7"/>
      <c r="E44" s="8"/>
      <c r="F44" s="8"/>
      <c r="G44" s="9"/>
      <c r="H44" s="10"/>
      <c r="I44" s="9"/>
      <c r="J44" s="9"/>
    </row>
    <row r="45" spans="1:11" ht="28.8" x14ac:dyDescent="0.3">
      <c r="A45" s="27" t="s">
        <v>23</v>
      </c>
      <c r="B45" s="28"/>
      <c r="C45" s="29" t="s">
        <v>24</v>
      </c>
      <c r="D45" s="30" t="s">
        <v>25</v>
      </c>
      <c r="E45" s="31" t="s">
        <v>26</v>
      </c>
      <c r="F45" s="2"/>
    </row>
    <row r="46" spans="1:11" s="3" customFormat="1" x14ac:dyDescent="0.3">
      <c r="A46" s="32" t="s">
        <v>27</v>
      </c>
      <c r="B46" s="3" t="s">
        <v>28</v>
      </c>
      <c r="C46" s="33">
        <f>F17</f>
        <v>0</v>
      </c>
      <c r="D46" s="34">
        <v>1</v>
      </c>
      <c r="E46" s="35">
        <f>C46*D46</f>
        <v>0</v>
      </c>
      <c r="F46" s="9"/>
      <c r="G46" s="10"/>
      <c r="H46" s="9"/>
      <c r="I46" s="9"/>
    </row>
    <row r="47" spans="1:11" s="3" customFormat="1" x14ac:dyDescent="0.3">
      <c r="A47" s="32" t="s">
        <v>29</v>
      </c>
      <c r="B47" s="3" t="s">
        <v>30</v>
      </c>
      <c r="C47" s="33">
        <f>G39</f>
        <v>0</v>
      </c>
      <c r="D47" s="34">
        <v>8</v>
      </c>
      <c r="E47" s="35">
        <f>C47*D47</f>
        <v>0</v>
      </c>
      <c r="F47" s="9"/>
      <c r="G47" s="10"/>
      <c r="H47" s="9"/>
      <c r="I47" s="9"/>
    </row>
    <row r="48" spans="1:11" s="3" customFormat="1" x14ac:dyDescent="0.3">
      <c r="A48" s="32" t="s">
        <v>31</v>
      </c>
      <c r="B48" s="3" t="s">
        <v>32</v>
      </c>
      <c r="C48" s="33">
        <f>G43</f>
        <v>0</v>
      </c>
      <c r="D48" s="36">
        <v>8</v>
      </c>
      <c r="E48" s="35">
        <f>C48*D48</f>
        <v>0</v>
      </c>
      <c r="F48" s="9"/>
      <c r="G48" s="10"/>
      <c r="H48" s="9"/>
      <c r="I48" s="9"/>
    </row>
    <row r="49" spans="1:26" s="3" customFormat="1" x14ac:dyDescent="0.3">
      <c r="A49" s="37"/>
      <c r="B49" s="38" t="s">
        <v>33</v>
      </c>
      <c r="C49" s="39"/>
      <c r="D49" s="39"/>
      <c r="E49" s="40">
        <f>SUM(E46:E48)</f>
        <v>0</v>
      </c>
      <c r="F49" s="9"/>
      <c r="G49" s="10"/>
      <c r="H49" s="9"/>
      <c r="I49" s="9"/>
    </row>
    <row r="50" spans="1:26" s="3" customFormat="1" x14ac:dyDescent="0.3">
      <c r="E50" s="8"/>
      <c r="G50" s="9"/>
      <c r="H50" s="10"/>
      <c r="I50" s="9"/>
      <c r="J50" s="9"/>
    </row>
    <row r="51" spans="1:26" s="3" customFormat="1" x14ac:dyDescent="0.3">
      <c r="E51" s="8"/>
      <c r="G51" s="9"/>
      <c r="H51" s="10"/>
      <c r="I51" s="9"/>
      <c r="J51" s="9"/>
    </row>
    <row r="53" spans="1:26" s="3" customFormat="1" ht="29.4" customHeight="1" x14ac:dyDescent="0.3">
      <c r="A53" s="4" t="s">
        <v>41</v>
      </c>
      <c r="B53" s="101" t="s">
        <v>42</v>
      </c>
      <c r="C53" s="101"/>
      <c r="D53" s="101"/>
      <c r="E53" s="101"/>
      <c r="F53" s="101"/>
      <c r="G53" s="101"/>
      <c r="H53" s="101"/>
      <c r="I53" s="9"/>
      <c r="J53" s="9"/>
    </row>
    <row r="54" spans="1:26" x14ac:dyDescent="0.3">
      <c r="B54" s="12"/>
      <c r="C54" s="25"/>
      <c r="D54" s="12"/>
      <c r="E54" s="4"/>
      <c r="F54" s="4"/>
      <c r="G54" s="12"/>
      <c r="H54" s="12"/>
      <c r="I54" s="13"/>
      <c r="J54" s="13"/>
    </row>
    <row r="55" spans="1:26" ht="30" customHeight="1" x14ac:dyDescent="0.3">
      <c r="A55" s="4" t="s">
        <v>34</v>
      </c>
      <c r="B55" s="102" t="s">
        <v>61</v>
      </c>
      <c r="C55" s="102"/>
      <c r="D55" s="102"/>
      <c r="E55" s="102"/>
      <c r="F55" s="102"/>
      <c r="G55" s="102"/>
      <c r="H55" s="102"/>
      <c r="J55" s="3"/>
    </row>
    <row r="56" spans="1:26" x14ac:dyDescent="0.3">
      <c r="B56" s="102" t="s">
        <v>40</v>
      </c>
      <c r="C56" s="102"/>
      <c r="D56" s="102"/>
      <c r="E56" s="102"/>
      <c r="F56" s="102"/>
      <c r="G56" s="102"/>
      <c r="H56" s="102"/>
    </row>
    <row r="57" spans="1:26" x14ac:dyDescent="0.3">
      <c r="B57" s="102" t="s">
        <v>54</v>
      </c>
      <c r="C57" s="102"/>
      <c r="D57" s="102"/>
      <c r="E57" s="102"/>
      <c r="F57" s="102"/>
      <c r="G57" s="102"/>
      <c r="H57" s="102"/>
    </row>
    <row r="58" spans="1:26" s="3" customFormat="1" x14ac:dyDescent="0.3">
      <c r="A58" s="6"/>
      <c r="B58" s="102" t="s">
        <v>35</v>
      </c>
      <c r="C58" s="102"/>
      <c r="D58" s="102"/>
      <c r="E58" s="102"/>
      <c r="F58" s="102"/>
      <c r="G58" s="102"/>
      <c r="H58" s="102"/>
    </row>
    <row r="59" spans="1:26" s="3" customFormat="1" x14ac:dyDescent="0.3">
      <c r="A59" s="6"/>
      <c r="B59" s="102" t="s">
        <v>58</v>
      </c>
      <c r="C59" s="102"/>
      <c r="D59" s="102"/>
      <c r="E59" s="102"/>
      <c r="F59" s="102"/>
      <c r="G59" s="102"/>
      <c r="H59" s="102"/>
    </row>
    <row r="61" spans="1:26" customFormat="1" x14ac:dyDescent="0.3">
      <c r="A61" s="17" t="s">
        <v>36</v>
      </c>
      <c r="B61" s="95"/>
      <c r="C61" s="96"/>
      <c r="D61" s="96"/>
      <c r="E61" s="97"/>
      <c r="M61" s="18"/>
      <c r="N61" s="18"/>
      <c r="O61" s="18"/>
      <c r="P61" s="18"/>
      <c r="Q61" s="18"/>
      <c r="R61" s="18"/>
      <c r="S61" s="18"/>
      <c r="T61" s="18"/>
      <c r="U61" s="18"/>
      <c r="V61" s="18"/>
      <c r="W61" s="18"/>
      <c r="X61" s="18"/>
      <c r="Y61" s="18"/>
      <c r="Z61" s="18"/>
    </row>
    <row r="62" spans="1:26" customFormat="1" x14ac:dyDescent="0.3">
      <c r="A62" s="19" t="s">
        <v>37</v>
      </c>
      <c r="B62" s="98"/>
      <c r="C62" s="99"/>
      <c r="D62" s="99"/>
      <c r="E62" s="100"/>
      <c r="M62" s="18"/>
      <c r="N62" s="18"/>
      <c r="O62" s="18"/>
      <c r="P62" s="18"/>
      <c r="Q62" s="18"/>
      <c r="R62" s="18"/>
      <c r="S62" s="18"/>
      <c r="T62" s="18"/>
      <c r="U62" s="18"/>
      <c r="V62" s="18"/>
      <c r="W62" s="18"/>
      <c r="X62" s="18"/>
      <c r="Y62" s="18"/>
      <c r="Z62" s="18"/>
    </row>
    <row r="63" spans="1:26" customFormat="1" ht="66.75" customHeight="1" x14ac:dyDescent="0.3">
      <c r="A63" s="20" t="s">
        <v>38</v>
      </c>
      <c r="B63" s="92" t="s">
        <v>39</v>
      </c>
      <c r="C63" s="93"/>
      <c r="D63" s="93"/>
      <c r="E63" s="94"/>
      <c r="M63" s="18"/>
      <c r="N63" s="18"/>
      <c r="O63" s="18"/>
      <c r="P63" s="18"/>
      <c r="Q63" s="18"/>
      <c r="R63" s="18"/>
      <c r="S63" s="18"/>
      <c r="T63" s="18"/>
      <c r="U63" s="18"/>
      <c r="V63" s="18"/>
      <c r="W63" s="18"/>
      <c r="X63" s="18"/>
      <c r="Y63" s="18"/>
      <c r="Z63" s="18"/>
    </row>
  </sheetData>
  <protectedRanges>
    <protectedRange sqref="B61:E63" name="NAW"/>
  </protectedRanges>
  <mergeCells count="9">
    <mergeCell ref="B63:E63"/>
    <mergeCell ref="B61:E61"/>
    <mergeCell ref="B62:E62"/>
    <mergeCell ref="B53:H53"/>
    <mergeCell ref="B55:H55"/>
    <mergeCell ref="B56:H56"/>
    <mergeCell ref="B57:H57"/>
    <mergeCell ref="B58:H58"/>
    <mergeCell ref="B59:H59"/>
  </mergeCells>
  <pageMargins left="0.7" right="0.7" top="0.75" bottom="0.75" header="0.3" footer="0.3"/>
  <pageSetup scale="45"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54C43-C7E5-4140-B19F-F584736F9CE4}">
  <dimension ref="A1"/>
  <sheetViews>
    <sheetView workbookViewId="0">
      <selection activeCell="E23" sqref="E23"/>
    </sheetView>
  </sheetViews>
  <sheetFormatPr defaultRowHeight="14.4" x14ac:dyDescent="0.3"/>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FC60A2F3BC9A4D8EAB771F1EC2AF4A" ma:contentTypeVersion="6" ma:contentTypeDescription="Een nieuw document maken." ma:contentTypeScope="" ma:versionID="d141dc38256ceeb859ed223dadc56b85">
  <xsd:schema xmlns:xsd="http://www.w3.org/2001/XMLSchema" xmlns:xs="http://www.w3.org/2001/XMLSchema" xmlns:p="http://schemas.microsoft.com/office/2006/metadata/properties" xmlns:ns2="a6df016a-7f16-424f-972b-ff8c4982098f" xmlns:ns3="6aa19846-03a4-4cbb-97d4-3123debdaefc" targetNamespace="http://schemas.microsoft.com/office/2006/metadata/properties" ma:root="true" ma:fieldsID="ef0011bf6110b71f2afedb2c1df2f1c6" ns2:_="" ns3:_="">
    <xsd:import namespace="a6df016a-7f16-424f-972b-ff8c4982098f"/>
    <xsd:import namespace="6aa19846-03a4-4cbb-97d4-3123debdae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df016a-7f16-424f-972b-ff8c498209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a19846-03a4-4cbb-97d4-3123debdaef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ADE74A-FD28-42D5-9E93-19EB76CC8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df016a-7f16-424f-972b-ff8c4982098f"/>
    <ds:schemaRef ds:uri="6aa19846-03a4-4cbb-97d4-3123debdae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FB19B4-336C-42EE-8454-4B9A036F8D8B}">
  <ds:schemaRefs>
    <ds:schemaRef ds:uri="http://schemas.microsoft.com/office/2006/metadata/properties"/>
    <ds:schemaRef ds:uri="http://schemas.microsoft.com/office/infopath/2007/PartnerControls"/>
    <ds:schemaRef ds:uri="dd96da98-7704-4258-be12-830635b57aeb"/>
    <ds:schemaRef ds:uri="3baaa66e-19ed-4cf9-9019-e94b63c59d65"/>
  </ds:schemaRefs>
</ds:datastoreItem>
</file>

<file path=customXml/itemProps3.xml><?xml version="1.0" encoding="utf-8"?>
<ds:datastoreItem xmlns:ds="http://schemas.openxmlformats.org/officeDocument/2006/customXml" ds:itemID="{6DF33884-4F95-4E6E-B6A5-2F12DBA07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Specificeer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Büch</dc:creator>
  <cp:keywords/>
  <dc:description/>
  <cp:lastModifiedBy>Huib Kruijt</cp:lastModifiedBy>
  <cp:revision/>
  <cp:lastPrinted>2024-01-24T13:18:08Z</cp:lastPrinted>
  <dcterms:created xsi:type="dcterms:W3CDTF">2022-05-27T12:49:51Z</dcterms:created>
  <dcterms:modified xsi:type="dcterms:W3CDTF">2024-01-24T13:18:15Z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0x010100A5FC60A2F3BC9A4D8EAB771F1EC2AF4A</vt:lpwstr>
  </property>
  <property fmtid="{D5CDD505-2E9C-101B-9397-08002B2CF9AE}" pid="3" name="MSIP_Label_ea871968-df67-4817-ac85-f4a5f5ebb5dd_Enabled">
    <vt:lpwstr>true</vt:lpwstr>
  </property>
  <property fmtid="{D5CDD505-2E9C-101B-9397-08002B2CF9AE}" pid="4" name="MSIP_Label_ea871968-df67-4817-ac85-f4a5f5ebb5dd_SetDate">
    <vt:lpwstr>2023-01-16T14:08:56Z</vt:lpwstr>
  </property>
  <property fmtid="{D5CDD505-2E9C-101B-9397-08002B2CF9AE}" pid="5" name="MSIP_Label_ea871968-df67-4817-ac85-f4a5f5ebb5dd_Method">
    <vt:lpwstr>Standard</vt:lpwstr>
  </property>
  <property fmtid="{D5CDD505-2E9C-101B-9397-08002B2CF9AE}" pid="6" name="MSIP_Label_ea871968-df67-4817-ac85-f4a5f5ebb5dd_Name">
    <vt:lpwstr>Bedrijfsvertrouwelijk</vt:lpwstr>
  </property>
  <property fmtid="{D5CDD505-2E9C-101B-9397-08002B2CF9AE}" pid="7" name="MSIP_Label_ea871968-df67-4817-ac85-f4a5f5ebb5dd_SiteId">
    <vt:lpwstr>49c4cd82-8f65-4d6a-9a3b-0ecd07c0cf5b</vt:lpwstr>
  </property>
  <property fmtid="{D5CDD505-2E9C-101B-9397-08002B2CF9AE}" pid="8" name="MSIP_Label_ea871968-df67-4817-ac85-f4a5f5ebb5dd_ActionId">
    <vt:lpwstr>77259790-94dd-4d94-b934-ea2c8d48903d</vt:lpwstr>
  </property>
  <property fmtid="{D5CDD505-2E9C-101B-9397-08002B2CF9AE}" pid="9" name="MSIP_Label_ea871968-df67-4817-ac85-f4a5f5ebb5dd_ContentBits">
    <vt:lpwstr>0</vt:lpwstr>
  </property>
  <property fmtid="{D5CDD505-2E9C-101B-9397-08002B2CF9AE}" pid="10" name="MediaServiceImageTags">
    <vt:lpwstr/>
  </property>
</Properties>
</file>