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r_vanlieshout_venlo_nl/Documents/Projecten/15045 Straatcoaches/3) Nota van inlichtingen/"/>
    </mc:Choice>
  </mc:AlternateContent>
  <xr:revisionPtr revIDLastSave="1" documentId="8_{0D4D62B7-DC0A-44CB-9B6B-59A209D84514}" xr6:coauthVersionLast="47" xr6:coauthVersionMax="47" xr10:uidLastSave="{30BF7D34-ECFC-4E88-A3E9-69B44029856C}"/>
  <bookViews>
    <workbookView xWindow="-120" yWindow="-120" windowWidth="29040" windowHeight="15840" tabRatio="500" xr2:uid="{00000000-000D-0000-FFFF-FFFF00000000}"/>
  </bookViews>
  <sheets>
    <sheet name="Logaritmische formule" sheetId="6" r:id="rId1"/>
    <sheet name="Formules" sheetId="9" r:id="rId2"/>
  </sheets>
  <definedNames>
    <definedName name="_xlnm.Print_Area" localSheetId="1">Formules!$A$1:$J$6</definedName>
    <definedName name="_xlnm.Print_Area" localSheetId="0">'Logaritmische formule'!$A$1:$J$6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0" i="9" l="1"/>
  <c r="A9" i="9"/>
  <c r="F5" i="9"/>
  <c r="E5" i="9"/>
  <c r="G5" i="9" s="1"/>
  <c r="H5" i="9" s="1"/>
  <c r="I5" i="9" s="1"/>
  <c r="D5" i="9"/>
  <c r="F4" i="9"/>
  <c r="D4" i="9"/>
  <c r="E4" i="9" s="1"/>
  <c r="G4" i="9" s="1"/>
  <c r="H4" i="9" s="1"/>
  <c r="I4" i="9" s="1"/>
  <c r="B9" i="9" l="1"/>
  <c r="J5" i="9"/>
  <c r="B10" i="9"/>
  <c r="J4" i="9"/>
  <c r="A10" i="6"/>
  <c r="A9" i="6"/>
  <c r="D4" i="6" l="1"/>
  <c r="D5" i="6"/>
  <c r="E5" i="6" l="1"/>
  <c r="F5" i="6"/>
  <c r="E4" i="6"/>
  <c r="F4" i="6"/>
  <c r="G4" i="6" l="1"/>
  <c r="H4" i="6" s="1"/>
  <c r="I4" i="6" s="1"/>
  <c r="G5" i="6"/>
  <c r="H5" i="6" s="1"/>
  <c r="I5" i="6" s="1"/>
  <c r="B9" i="6" l="1"/>
  <c r="B10" i="6"/>
  <c r="J5" i="6"/>
  <c r="J4" i="6"/>
</calcChain>
</file>

<file path=xl/sharedStrings.xml><?xml version="1.0" encoding="utf-8"?>
<sst xmlns="http://schemas.openxmlformats.org/spreadsheetml/2006/main" count="34" uniqueCount="16">
  <si>
    <t>prijsaanbieding gedeeld door laagste prijsaanbieding</t>
  </si>
  <si>
    <t>log 2</t>
  </si>
  <si>
    <r>
      <t xml:space="preserve">log </t>
    </r>
    <r>
      <rPr>
        <sz val="12"/>
        <color rgb="FFFF0000"/>
        <rFont val="Calibri"/>
        <family val="2"/>
        <scheme val="minor"/>
      </rPr>
      <t xml:space="preserve">van </t>
    </r>
    <r>
      <rPr>
        <sz val="12"/>
        <color theme="1"/>
        <rFont val="Calibri"/>
        <family val="2"/>
        <scheme val="minor"/>
      </rPr>
      <t xml:space="preserve">resultaat </t>
    </r>
    <r>
      <rPr>
        <sz val="12"/>
        <color rgb="FFFF0000"/>
        <rFont val="Calibri"/>
        <family val="2"/>
        <scheme val="minor"/>
      </rPr>
      <t>(p/l)</t>
    </r>
  </si>
  <si>
    <t>Laagste:</t>
  </si>
  <si>
    <t>Hoogste:</t>
  </si>
  <si>
    <t>Inschrijver</t>
  </si>
  <si>
    <t>onderlinge verschillen</t>
  </si>
  <si>
    <t>Rangorde</t>
  </si>
  <si>
    <t>Prijzenscore</t>
  </si>
  <si>
    <t>A</t>
  </si>
  <si>
    <t>B</t>
  </si>
  <si>
    <t>Inschrijfprijs</t>
  </si>
  <si>
    <t>30 maal resultaat</t>
  </si>
  <si>
    <t>30 minus resultaat = score</t>
  </si>
  <si>
    <t>restultaat (log / log 2)</t>
  </si>
  <si>
    <t>Uitwerking van de Log2 formule: S = 30 – 30 x ( log (P/L) / log 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</si>
</sst>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[$€-2]\ * #,##0.00_ ;_ [$€-2]\ * \-#,##0.00_ ;_ [$€-2]\ * &quot;-&quot;??_ ;_ @_ "/>
    <numFmt numFmtId="165" formatCode="0.000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0" fontId="0" fillId="0" borderId="1" xfId="0" applyNumberFormat="1" applyFill="1" applyBorder="1"/>
    <xf numFmtId="0" fontId="5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164" fontId="0" fillId="0" borderId="1" xfId="115" applyNumberFormat="1" applyFont="1" applyFill="1" applyBorder="1"/>
    <xf numFmtId="165" fontId="0" fillId="0" borderId="1" xfId="0" applyNumberFormat="1" applyFill="1" applyBorder="1"/>
    <xf numFmtId="165" fontId="0" fillId="0" borderId="1" xfId="115" applyNumberFormat="1" applyFont="1" applyFill="1" applyBorder="1"/>
    <xf numFmtId="43" fontId="0" fillId="0" borderId="1" xfId="115" applyFont="1" applyFill="1" applyBorder="1"/>
    <xf numFmtId="2" fontId="0" fillId="0" borderId="1" xfId="0" applyNumberFormat="1" applyFill="1" applyBorder="1"/>
    <xf numFmtId="9" fontId="0" fillId="0" borderId="0" xfId="0" applyNumberFormat="1" applyFill="1"/>
    <xf numFmtId="0" fontId="5" fillId="0" borderId="0" xfId="0" applyFont="1" applyAlignment="1">
      <alignment horizontal="left"/>
    </xf>
  </cellXfs>
  <cellStyles count="116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Komma" xfId="115" builtinId="3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zoomScaleNormal="100" zoomScalePageLayoutView="125" workbookViewId="0">
      <selection sqref="A1:J1"/>
    </sheetView>
  </sheetViews>
  <sheetFormatPr defaultColWidth="11" defaultRowHeight="15.75" x14ac:dyDescent="0.25"/>
  <cols>
    <col min="1" max="1" width="9.25" bestFit="1" customWidth="1"/>
    <col min="2" max="2" width="10.625" style="9" bestFit="1" customWidth="1"/>
    <col min="3" max="3" width="10.875" bestFit="1" customWidth="1"/>
    <col min="4" max="4" width="13.5" bestFit="1" customWidth="1"/>
    <col min="5" max="5" width="8.125" bestFit="1" customWidth="1"/>
    <col min="6" max="6" width="6.375" bestFit="1" customWidth="1"/>
    <col min="7" max="7" width="8.75" bestFit="1" customWidth="1"/>
    <col min="8" max="8" width="8.125" bestFit="1" customWidth="1"/>
    <col min="9" max="10" width="9.625" bestFit="1" customWidth="1"/>
  </cols>
  <sheetData>
    <row r="1" spans="1:10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5">
      <c r="A2" s="4"/>
      <c r="C2" s="9"/>
      <c r="D2" s="9"/>
      <c r="E2" s="9"/>
      <c r="F2" s="9"/>
      <c r="G2" s="9"/>
      <c r="H2" s="9"/>
      <c r="I2" s="9"/>
      <c r="J2" s="9"/>
    </row>
    <row r="3" spans="1:10" ht="63" x14ac:dyDescent="0.25">
      <c r="A3" s="6" t="s">
        <v>5</v>
      </c>
      <c r="B3" s="10"/>
      <c r="C3" s="1" t="s">
        <v>11</v>
      </c>
      <c r="D3" s="1" t="s">
        <v>0</v>
      </c>
      <c r="E3" s="1" t="s">
        <v>2</v>
      </c>
      <c r="F3" s="1" t="s">
        <v>1</v>
      </c>
      <c r="G3" s="1" t="s">
        <v>14</v>
      </c>
      <c r="H3" s="1" t="s">
        <v>12</v>
      </c>
      <c r="I3" s="1" t="s">
        <v>13</v>
      </c>
      <c r="J3" s="1" t="s">
        <v>6</v>
      </c>
    </row>
    <row r="4" spans="1:10" x14ac:dyDescent="0.25">
      <c r="A4" s="2" t="s">
        <v>9</v>
      </c>
      <c r="B4" s="10" t="s">
        <v>4</v>
      </c>
      <c r="C4" s="11">
        <v>60</v>
      </c>
      <c r="D4" s="3">
        <f>+C4/$C$5</f>
        <v>1.2</v>
      </c>
      <c r="E4" s="12">
        <f>LOG(D4)</f>
        <v>7.9181246047624818E-2</v>
      </c>
      <c r="F4" s="12">
        <f>LOG(2)</f>
        <v>0.3010299956639812</v>
      </c>
      <c r="G4" s="13">
        <f>E4/F4</f>
        <v>0.26303440583379378</v>
      </c>
      <c r="H4" s="14">
        <f>30*G4</f>
        <v>7.8910321750138133</v>
      </c>
      <c r="I4" s="15">
        <f>30-H4</f>
        <v>22.108967824986188</v>
      </c>
      <c r="J4" s="14">
        <f>+I4-$I$5</f>
        <v>-7.8910321750138124</v>
      </c>
    </row>
    <row r="5" spans="1:10" x14ac:dyDescent="0.25">
      <c r="A5" s="2" t="s">
        <v>10</v>
      </c>
      <c r="B5" s="10" t="s">
        <v>3</v>
      </c>
      <c r="C5" s="11">
        <v>50</v>
      </c>
      <c r="D5" s="3">
        <f>+C5/$C$5</f>
        <v>1</v>
      </c>
      <c r="E5" s="12">
        <f t="shared" ref="E5" si="0">LOG(D5)</f>
        <v>0</v>
      </c>
      <c r="F5" s="12">
        <f t="shared" ref="F5" si="1">LOG(2)</f>
        <v>0.3010299956639812</v>
      </c>
      <c r="G5" s="13">
        <f t="shared" ref="G5" si="2">E5/F5</f>
        <v>0</v>
      </c>
      <c r="H5" s="14">
        <f>30*G5</f>
        <v>0</v>
      </c>
      <c r="I5" s="15">
        <f>30-H5</f>
        <v>30</v>
      </c>
      <c r="J5" s="14">
        <f>+I5-$I$5</f>
        <v>0</v>
      </c>
    </row>
    <row r="6" spans="1:10" x14ac:dyDescent="0.25">
      <c r="C6" s="9"/>
      <c r="D6" s="9"/>
      <c r="E6" s="9"/>
      <c r="F6" s="9"/>
      <c r="G6" s="9"/>
      <c r="H6" s="9"/>
      <c r="I6" s="9"/>
      <c r="J6" s="9"/>
    </row>
    <row r="7" spans="1:10" x14ac:dyDescent="0.25">
      <c r="C7" s="9"/>
      <c r="D7" s="9"/>
      <c r="E7" s="9"/>
      <c r="F7" s="9"/>
      <c r="G7" s="16"/>
      <c r="H7" s="9"/>
      <c r="I7" s="16"/>
      <c r="J7" s="9"/>
    </row>
    <row r="8" spans="1:10" x14ac:dyDescent="0.25">
      <c r="A8" s="7" t="s">
        <v>5</v>
      </c>
      <c r="B8" s="5" t="s">
        <v>8</v>
      </c>
      <c r="C8" s="5" t="s">
        <v>7</v>
      </c>
    </row>
    <row r="9" spans="1:10" x14ac:dyDescent="0.25">
      <c r="A9" s="2" t="str">
        <f>+A5</f>
        <v>B</v>
      </c>
      <c r="B9" s="8">
        <f>+I5</f>
        <v>30</v>
      </c>
      <c r="C9" s="5">
        <v>1</v>
      </c>
    </row>
    <row r="10" spans="1:10" x14ac:dyDescent="0.25">
      <c r="A10" s="2" t="str">
        <f>+A4</f>
        <v>A</v>
      </c>
      <c r="B10" s="8">
        <f>+I4</f>
        <v>22.108967824986188</v>
      </c>
      <c r="C10" s="5">
        <v>2</v>
      </c>
    </row>
  </sheetData>
  <sheetProtection algorithmName="SHA-512" hashValue="aK/U5+f+woA26/zSEYlz5knApRceTY7tvmTcpu4n2gOewubTdeKxrPV6U6PES9EiLm/MuJwHckVp5nnpq0AcvQ==" saltValue="SbKNnbWqLxPY1RaniiREOg==" spinCount="100000" sheet="1" objects="1" scenarios="1"/>
  <mergeCells count="1">
    <mergeCell ref="A1:J1"/>
  </mergeCells>
  <pageMargins left="0.25" right="0.25" top="0.75" bottom="0.75" header="0.3" footer="0.3"/>
  <pageSetup paperSize="9" scale="96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2417F-3EBB-470B-B5FE-AA6010C14B5D}">
  <sheetPr>
    <pageSetUpPr fitToPage="1"/>
  </sheetPr>
  <dimension ref="A1:J10"/>
  <sheetViews>
    <sheetView showFormulas="1" zoomScaleNormal="100" zoomScalePageLayoutView="125" workbookViewId="0">
      <selection sqref="A1:J1"/>
    </sheetView>
  </sheetViews>
  <sheetFormatPr defaultColWidth="9.25" defaultRowHeight="15.75" x14ac:dyDescent="0.25"/>
  <cols>
    <col min="1" max="1" width="4.75" bestFit="1" customWidth="1"/>
    <col min="2" max="2" width="5.375" style="9" bestFit="1" customWidth="1"/>
    <col min="3" max="3" width="5.5" bestFit="1" customWidth="1"/>
    <col min="4" max="4" width="22.625" bestFit="1" customWidth="1"/>
    <col min="5" max="5" width="9.5" bestFit="1" customWidth="1"/>
    <col min="6" max="6" width="3.875" bestFit="1" customWidth="1"/>
    <col min="7" max="7" width="9.625" bestFit="1" customWidth="1"/>
    <col min="8" max="8" width="7.75" bestFit="1" customWidth="1"/>
    <col min="9" max="9" width="11.5" bestFit="1" customWidth="1"/>
    <col min="10" max="10" width="9.625" bestFit="1" customWidth="1"/>
  </cols>
  <sheetData>
    <row r="1" spans="1:10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5">
      <c r="A2" s="4"/>
      <c r="C2" s="9"/>
      <c r="D2" s="9"/>
      <c r="E2" s="9"/>
      <c r="F2" s="9"/>
      <c r="G2" s="9"/>
      <c r="H2" s="9"/>
      <c r="I2" s="9"/>
      <c r="J2" s="9"/>
    </row>
    <row r="3" spans="1:10" ht="47.25" x14ac:dyDescent="0.25">
      <c r="A3" s="6" t="s">
        <v>5</v>
      </c>
      <c r="B3" s="10"/>
      <c r="C3" s="1" t="s">
        <v>11</v>
      </c>
      <c r="D3" s="1" t="s">
        <v>0</v>
      </c>
      <c r="E3" s="1" t="s">
        <v>2</v>
      </c>
      <c r="F3" s="1" t="s">
        <v>1</v>
      </c>
      <c r="G3" s="1" t="s">
        <v>14</v>
      </c>
      <c r="H3" s="1" t="s">
        <v>12</v>
      </c>
      <c r="I3" s="1" t="s">
        <v>13</v>
      </c>
      <c r="J3" s="1" t="s">
        <v>6</v>
      </c>
    </row>
    <row r="4" spans="1:10" x14ac:dyDescent="0.25">
      <c r="A4" s="2" t="s">
        <v>9</v>
      </c>
      <c r="B4" s="10" t="s">
        <v>4</v>
      </c>
      <c r="C4" s="11">
        <v>60</v>
      </c>
      <c r="D4" s="3">
        <f>+C4/$C$5</f>
        <v>1.2</v>
      </c>
      <c r="E4" s="12">
        <f>LOG(D4)</f>
        <v>7.9181246047624818E-2</v>
      </c>
      <c r="F4" s="12">
        <f>LOG(2)</f>
        <v>0.3010299956639812</v>
      </c>
      <c r="G4" s="13">
        <f>E4/F4</f>
        <v>0.26303440583379378</v>
      </c>
      <c r="H4" s="14">
        <f>30*G4</f>
        <v>7.8910321750138133</v>
      </c>
      <c r="I4" s="15">
        <f>30-H4</f>
        <v>22.108967824986188</v>
      </c>
      <c r="J4" s="14">
        <f>+I4-$I$5</f>
        <v>-7.8910321750138124</v>
      </c>
    </row>
    <row r="5" spans="1:10" x14ac:dyDescent="0.25">
      <c r="A5" s="2" t="s">
        <v>10</v>
      </c>
      <c r="B5" s="10" t="s">
        <v>3</v>
      </c>
      <c r="C5" s="11">
        <v>50</v>
      </c>
      <c r="D5" s="3">
        <f>+C5/$C$5</f>
        <v>1</v>
      </c>
      <c r="E5" s="12">
        <f t="shared" ref="E5" si="0">LOG(D5)</f>
        <v>0</v>
      </c>
      <c r="F5" s="12">
        <f t="shared" ref="F5" si="1">LOG(2)</f>
        <v>0.3010299956639812</v>
      </c>
      <c r="G5" s="13">
        <f t="shared" ref="G5" si="2">E5/F5</f>
        <v>0</v>
      </c>
      <c r="H5" s="14">
        <f>30*G5</f>
        <v>0</v>
      </c>
      <c r="I5" s="15">
        <f>30-H5</f>
        <v>30</v>
      </c>
      <c r="J5" s="14">
        <f>+I5-$I$5</f>
        <v>0</v>
      </c>
    </row>
    <row r="6" spans="1:10" x14ac:dyDescent="0.25">
      <c r="C6" s="9"/>
      <c r="D6" s="9"/>
      <c r="E6" s="9"/>
      <c r="F6" s="9"/>
      <c r="G6" s="9"/>
      <c r="H6" s="9"/>
      <c r="I6" s="9"/>
      <c r="J6" s="9"/>
    </row>
    <row r="7" spans="1:10" x14ac:dyDescent="0.25">
      <c r="C7" s="9"/>
      <c r="D7" s="9"/>
      <c r="E7" s="9"/>
      <c r="F7" s="9"/>
      <c r="G7" s="16"/>
      <c r="H7" s="9"/>
      <c r="I7" s="16"/>
      <c r="J7" s="9"/>
    </row>
    <row r="8" spans="1:10" x14ac:dyDescent="0.25">
      <c r="A8" s="7" t="s">
        <v>5</v>
      </c>
      <c r="B8" s="5" t="s">
        <v>8</v>
      </c>
      <c r="C8" s="5" t="s">
        <v>7</v>
      </c>
    </row>
    <row r="9" spans="1:10" x14ac:dyDescent="0.25">
      <c r="A9" s="2" t="str">
        <f>+A5</f>
        <v>B</v>
      </c>
      <c r="B9" s="8">
        <f>+I5</f>
        <v>30</v>
      </c>
      <c r="C9" s="5">
        <v>1</v>
      </c>
    </row>
    <row r="10" spans="1:10" x14ac:dyDescent="0.25">
      <c r="A10" s="2" t="str">
        <f>+A4</f>
        <v>A</v>
      </c>
      <c r="B10" s="8">
        <f>+I4</f>
        <v>22.108967824986188</v>
      </c>
      <c r="C10" s="5">
        <v>2</v>
      </c>
    </row>
  </sheetData>
  <sheetProtection algorithmName="SHA-512" hashValue="GC9iL7OJl8nMBkJjlfyF06emHolknFEWoPrxgGWGYbmPxQlf7EZzuYCYr/nG/GMPKUAmCT9P6qs4k1hTQv9p2Q==" saltValue="aBnTby2e5prfibIzxTu9Rw==" spinCount="100000" sheet="1" objects="1" scenarios="1"/>
  <mergeCells count="1">
    <mergeCell ref="A1:J1"/>
  </mergeCells>
  <pageMargins left="0.25" right="0.25" top="0.75" bottom="0.75" header="0.3" footer="0.3"/>
  <pageSetup paperSize="9" scale="9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29" ma:contentTypeDescription="Een nieuw document maken." ma:contentTypeScope="" ma:versionID="5fb7b68f726e62eed58cff62addfe9bc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153d118cdace65a7123ac0d628ed5cf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Diversen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15045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VENLOZAAK-378-183-620</_dlc_DocId>
    <_dlc_DocIdUrl xmlns="1ac1c52f-12bd-4579-b768-2bbe27d3d2d8">
      <Url>http://dms.venlo.lan/_layouts/15/DocIdRedir.aspx?ID=VENLOZAAK-378-183-620</Url>
      <Description>VENLOZAAK-378-183-620</Description>
    </_dlc_DocIdUrl>
  </documentManagement>
</p:properties>
</file>

<file path=customXml/itemProps1.xml><?xml version="1.0" encoding="utf-8"?>
<ds:datastoreItem xmlns:ds="http://schemas.openxmlformats.org/officeDocument/2006/customXml" ds:itemID="{2C04CB65-3C53-4252-9160-1AE3CEF987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25260-66B1-4A92-AC76-200771AA05A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06271D3-7F29-4558-B56D-8F352B9C9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12473B3-B114-4014-98FA-FD4BB78E2B53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10cd6cb-9711-40de-8da4-c1daa204fbb3"/>
    <ds:schemaRef ds:uri="http://purl.org/dc/elements/1.1/"/>
    <ds:schemaRef ds:uri="http://schemas.microsoft.com/office/2006/metadata/properties"/>
    <ds:schemaRef ds:uri="c774dfb6-a45d-4726-8970-554c124004a3"/>
    <ds:schemaRef ds:uri="fce754d3-67a6-4a1d-9c43-d451af98d6ad"/>
    <ds:schemaRef ds:uri="53e03589-35d4-4a45-a49d-0ea6bf1af4b3"/>
    <ds:schemaRef ds:uri="http://purl.org/dc/terms/"/>
    <ds:schemaRef ds:uri="1ac1c52f-12bd-4579-b768-2bbe27d3d2d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Logaritmische formule</vt:lpstr>
      <vt:lpstr>Formules</vt:lpstr>
      <vt:lpstr>Formules!Afdrukbereik</vt:lpstr>
      <vt:lpstr>'Logaritmische formule'!Afdrukbereik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Logaritmische formule prijzenbladen.xlsx</dc:title>
  <dc:creator/>
  <cp:lastModifiedBy>Lieshout van, Ricardo (RAS)</cp:lastModifiedBy>
  <cp:lastPrinted>2018-11-07T14:41:58Z</cp:lastPrinted>
  <dcterms:created xsi:type="dcterms:W3CDTF">2015-11-12T18:32:40Z</dcterms:created>
  <dcterms:modified xsi:type="dcterms:W3CDTF">2023-11-16T12:32:59Z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4ce35f03-e8ce-43b6-88d3-335c3187491c</vt:lpwstr>
  </property>
  <property fmtid="{D5CDD505-2E9C-101B-9397-08002B2CF9AE}" pid="6" name="_docset_NoMedatataSyncRequired">
    <vt:lpwstr>False</vt:lpwstr>
  </property>
</Properties>
</file>