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ataFac\Inkoop\Aanbestedingen-GOED\ICT Licenties\MS Licenties\2024\NVI\NVI III\"/>
    </mc:Choice>
  </mc:AlternateContent>
  <bookViews>
    <workbookView xWindow="0" yWindow="0" windowWidth="28800" windowHeight="1212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K4" i="1"/>
  <c r="M4" i="1"/>
  <c r="I5" i="1"/>
  <c r="K5" i="1"/>
  <c r="M5" i="1"/>
  <c r="I6" i="1"/>
  <c r="K6" i="1"/>
  <c r="M6" i="1"/>
  <c r="I7" i="1"/>
  <c r="K7" i="1"/>
  <c r="M7" i="1"/>
  <c r="I8" i="1"/>
  <c r="K8" i="1"/>
  <c r="M8" i="1"/>
  <c r="I9" i="1"/>
  <c r="K9" i="1"/>
  <c r="M9" i="1"/>
  <c r="I10" i="1"/>
  <c r="K10" i="1"/>
  <c r="M10" i="1"/>
  <c r="I11" i="1"/>
  <c r="K11" i="1"/>
  <c r="M11" i="1"/>
  <c r="I12" i="1"/>
  <c r="K12" i="1"/>
  <c r="M12" i="1"/>
  <c r="I13" i="1"/>
  <c r="K13" i="1"/>
  <c r="M13" i="1"/>
  <c r="I14" i="1"/>
  <c r="K14" i="1"/>
  <c r="M14" i="1"/>
  <c r="I15" i="1"/>
  <c r="K15" i="1"/>
  <c r="M15" i="1"/>
  <c r="I16" i="1"/>
  <c r="K16" i="1"/>
  <c r="M16" i="1"/>
  <c r="I17" i="1"/>
  <c r="K17" i="1"/>
  <c r="M17" i="1"/>
  <c r="I18" i="1"/>
  <c r="K18" i="1"/>
  <c r="M18" i="1"/>
  <c r="I19" i="1"/>
  <c r="K19" i="1"/>
  <c r="M19" i="1"/>
  <c r="I20" i="1"/>
  <c r="K20" i="1"/>
  <c r="M20" i="1"/>
  <c r="I21" i="1"/>
  <c r="K21" i="1"/>
  <c r="M21" i="1"/>
  <c r="I22" i="1"/>
  <c r="K22" i="1"/>
  <c r="M22" i="1"/>
  <c r="M28" i="1"/>
  <c r="I23" i="1" l="1"/>
  <c r="M23" i="1"/>
  <c r="K23" i="1"/>
  <c r="M25" i="1" l="1"/>
  <c r="M30" i="1" s="1"/>
</calcChain>
</file>

<file path=xl/sharedStrings.xml><?xml version="1.0" encoding="utf-8"?>
<sst xmlns="http://schemas.openxmlformats.org/spreadsheetml/2006/main" count="62" uniqueCount="62">
  <si>
    <t>De laatste True-up wordt nog geplaatst bij de huidige LSP en de aantallen voor de daadwerkelijkde verlenging zouden kunnen afwijken van onderstaande opgave.</t>
  </si>
  <si>
    <t>Licentieomschrijving</t>
  </si>
  <si>
    <t>Artikelnummer (SKU)</t>
  </si>
  <si>
    <t>Aantal</t>
  </si>
  <si>
    <t>Jaar 1 stuk prijs excl. BTW</t>
  </si>
  <si>
    <t>Totaalprijs jaar 1, excl. BTW</t>
  </si>
  <si>
    <t>Jaar 2 stuks prijs excl. BTW</t>
  </si>
  <si>
    <t>Totaalprijs jaar 2, excl. BTW</t>
  </si>
  <si>
    <t>Jaar 3 stuksprijs excl. BTW</t>
  </si>
  <si>
    <t>Totaalprijs jaar 3 excl. BTW</t>
  </si>
  <si>
    <t>M365 E5 Unified Sub Per User</t>
  </si>
  <si>
    <t>AAD-33168</t>
  </si>
  <si>
    <t>M365 F3 FUSL Sub Per User</t>
  </si>
  <si>
    <t>JFX-00003</t>
  </si>
  <si>
    <t>M365 F5 Security + Compliance Sub Add-on</t>
  </si>
  <si>
    <t>8RU-00005</t>
  </si>
  <si>
    <t>O365 E1 FSA Sub Per User</t>
  </si>
  <si>
    <t>7R7-00002</t>
  </si>
  <si>
    <t>EMS E3 FSA ALng Sub Per User</t>
  </si>
  <si>
    <t>AAA-10760</t>
  </si>
  <si>
    <t>EMS E5 Sub Per User</t>
  </si>
  <si>
    <t>CE6-00003</t>
  </si>
  <si>
    <t>Project P3 FSA Sub Per User</t>
  </si>
  <si>
    <t>7MK-00002</t>
  </si>
  <si>
    <t>Visio P2 FSA Sub Per User</t>
  </si>
  <si>
    <t>9K3-00002</t>
  </si>
  <si>
    <t>Teams Rooms Pro Sub Per Device</t>
  </si>
  <si>
    <t>V9B-00001</t>
  </si>
  <si>
    <t>Win Remote Desktop Services CAL ALng Sub Per User</t>
  </si>
  <si>
    <t>6VC-02567</t>
  </si>
  <si>
    <t>Win Remote Desktop Services CAL ALng SA UCAL</t>
  </si>
  <si>
    <t>6VC-01254</t>
  </si>
  <si>
    <t>SQL Server Standard ALng SA</t>
  </si>
  <si>
    <t>228-04433</t>
  </si>
  <si>
    <t>SQL CAL ALng SA User CAL</t>
  </si>
  <si>
    <t>359-00961</t>
  </si>
  <si>
    <t>Exchange Server Ent ALng SA</t>
  </si>
  <si>
    <t>395-02504</t>
  </si>
  <si>
    <t>Visual Studio Pro MSDN ALng SA</t>
  </si>
  <si>
    <t>77D-00111</t>
  </si>
  <si>
    <t>SQL Server Standard Core ALng SA 2L</t>
  </si>
  <si>
    <t>7NQ-00292</t>
  </si>
  <si>
    <t>Win Server DC Core ALng SA 2L</t>
  </si>
  <si>
    <t>9EA-00278</t>
  </si>
  <si>
    <t>Win Server Standard Core ALng SA 2L</t>
  </si>
  <si>
    <t>9EM-00270</t>
  </si>
  <si>
    <t>SharePoint Server ALng SA</t>
  </si>
  <si>
    <t>H04-00268</t>
  </si>
  <si>
    <t>uurtarief</t>
  </si>
  <si>
    <t>Totaalprijs Dienstverlening (advies)</t>
  </si>
  <si>
    <t>Te beoordelen totaalprijs</t>
  </si>
  <si>
    <t>Onderneming Inschrijver</t>
  </si>
  <si>
    <t>Naam rechtsgeldige vertegenwoordiger</t>
  </si>
  <si>
    <t>Functie</t>
  </si>
  <si>
    <t>Rechtsgeldige ondertekening</t>
  </si>
  <si>
    <t>Datum</t>
  </si>
  <si>
    <t>Opslagpercentage % . Eis 6 PvE: dit percentage is exclusief het advies en dienstverlening m.b.t. Enterprise Agreement. Die dienstverlening wordt bij Cel 28A gevraagd.</t>
  </si>
  <si>
    <t xml:space="preserve"> Dienstverlening zoals aangegeven in bullet 4 paragraaf 6.4 Aanbestedingsdocument</t>
  </si>
  <si>
    <t>Aantal uren gedurende 3 jaar</t>
  </si>
  <si>
    <t>2024/0015 Prijsbijlage 7.3</t>
  </si>
  <si>
    <t>De door u aangeboden licentiekosten zijn excl. BTW en zijn inclusief opslagpercentage, de kosten voor alle diensten zoals opgenomen in het programma van eisen en door u aangeboden bij 'toegevoegde waarde LSP' en inclusief alle kosten zoals bijv. administratie, nazorg, overhead, reiskosten en andere kosten (m.u.v. dienstverlening (advies). Ofwel zal Opdrachtnemer geen andere kosten accepteren dan door u aangeboden in het Prijsopgaveformulier (Bijlage 7.3).</t>
  </si>
  <si>
    <t>Totaalprijs Licenties voor 3 jaar, excl. BTW (=som(I23+K23+M23)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</si>
</sst>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9" x14ac:knownFonts="1">
    <font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164" fontId="0" fillId="0" borderId="3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164" fontId="1" fillId="3" borderId="4" xfId="0" applyNumberFormat="1" applyFont="1" applyFill="1" applyBorder="1"/>
    <xf numFmtId="164" fontId="0" fillId="0" borderId="6" xfId="0" applyNumberFormat="1" applyBorder="1"/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right" vertical="center" wrapText="1"/>
      <protection locked="0"/>
    </xf>
    <xf numFmtId="1" fontId="0" fillId="0" borderId="9" xfId="0" applyNumberFormat="1" applyBorder="1" applyAlignment="1">
      <alignment horizontal="center"/>
    </xf>
    <xf numFmtId="164" fontId="0" fillId="0" borderId="10" xfId="0" applyNumberFormat="1" applyBorder="1" applyProtection="1">
      <protection locked="0"/>
    </xf>
    <xf numFmtId="0" fontId="4" fillId="0" borderId="3" xfId="0" applyFont="1" applyBorder="1" applyAlignment="1">
      <alignment horizontal="center" wrapText="1"/>
    </xf>
    <xf numFmtId="3" fontId="4" fillId="0" borderId="3" xfId="0" applyNumberFormat="1" applyFont="1" applyBorder="1" applyAlignment="1">
      <alignment horizontal="center"/>
    </xf>
    <xf numFmtId="164" fontId="0" fillId="0" borderId="3" xfId="0" applyNumberFormat="1" applyBorder="1"/>
    <xf numFmtId="0" fontId="5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164" fontId="1" fillId="3" borderId="11" xfId="0" applyNumberFormat="1" applyFont="1" applyFill="1" applyBorder="1" applyAlignment="1" applyProtection="1">
      <alignment horizontal="center" wrapText="1"/>
      <protection locked="0"/>
    </xf>
    <xf numFmtId="164" fontId="1" fillId="3" borderId="8" xfId="0" applyNumberFormat="1" applyFont="1" applyFill="1" applyBorder="1" applyAlignment="1" applyProtection="1">
      <alignment horizontal="center" wrapText="1"/>
      <protection locked="0"/>
    </xf>
    <xf numFmtId="164" fontId="0" fillId="0" borderId="12" xfId="0" applyNumberFormat="1" applyBorder="1"/>
    <xf numFmtId="0" fontId="4" fillId="0" borderId="13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/>
    </xf>
    <xf numFmtId="164" fontId="0" fillId="0" borderId="13" xfId="0" applyNumberFormat="1" applyBorder="1" applyProtection="1">
      <protection locked="0"/>
    </xf>
    <xf numFmtId="164" fontId="0" fillId="0" borderId="13" xfId="0" applyNumberFormat="1" applyBorder="1"/>
    <xf numFmtId="164" fontId="0" fillId="0" borderId="10" xfId="0" applyNumberFormat="1" applyBorder="1"/>
    <xf numFmtId="9" fontId="1" fillId="3" borderId="0" xfId="0" applyNumberFormat="1" applyFont="1" applyFill="1" applyProtection="1">
      <protection locked="0"/>
    </xf>
    <xf numFmtId="0" fontId="1" fillId="3" borderId="11" xfId="0" applyFont="1" applyFill="1" applyBorder="1" applyAlignment="1" applyProtection="1">
      <alignment horizontal="center" vertical="top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14" xfId="0" applyFont="1" applyBorder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4" fontId="1" fillId="0" borderId="15" xfId="0" applyNumberFormat="1" applyFont="1" applyBorder="1" applyAlignment="1" applyProtection="1">
      <alignment horizontal="center"/>
      <protection locked="0"/>
    </xf>
    <xf numFmtId="164" fontId="1" fillId="3" borderId="4" xfId="0" applyNumberFormat="1" applyFont="1" applyFill="1" applyBorder="1" applyProtection="1"/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left" vertical="top"/>
      <protection locked="0"/>
    </xf>
    <xf numFmtId="0" fontId="1" fillId="3" borderId="17" xfId="0" applyFont="1" applyFill="1" applyBorder="1" applyAlignment="1" applyProtection="1">
      <alignment horizontal="left" vertical="top"/>
      <protection locked="0"/>
    </xf>
    <xf numFmtId="0" fontId="1" fillId="3" borderId="20" xfId="0" applyFont="1" applyFill="1" applyBorder="1" applyAlignment="1" applyProtection="1">
      <alignment horizontal="left" vertical="top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1" fillId="3" borderId="26" xfId="0" applyFont="1" applyFill="1" applyBorder="1" applyAlignment="1" applyProtection="1">
      <alignment horizontal="left" vertical="top"/>
      <protection locked="0"/>
    </xf>
    <xf numFmtId="0" fontId="1" fillId="3" borderId="22" xfId="0" applyFont="1" applyFill="1" applyBorder="1" applyAlignment="1" applyProtection="1">
      <alignment horizontal="left" vertical="top"/>
      <protection locked="0"/>
    </xf>
    <xf numFmtId="0" fontId="1" fillId="3" borderId="27" xfId="0" applyFont="1" applyFill="1" applyBorder="1" applyAlignment="1" applyProtection="1">
      <alignment horizontal="left" vertical="top"/>
      <protection locked="0"/>
    </xf>
    <xf numFmtId="0" fontId="1" fillId="3" borderId="28" xfId="0" applyFont="1" applyFill="1" applyBorder="1" applyAlignment="1" applyProtection="1">
      <alignment horizontal="left" vertical="top"/>
      <protection locked="0"/>
    </xf>
    <xf numFmtId="0" fontId="1" fillId="3" borderId="15" xfId="0" applyFont="1" applyFill="1" applyBorder="1" applyAlignment="1" applyProtection="1">
      <alignment horizontal="left" vertical="top"/>
      <protection locked="0"/>
    </xf>
    <xf numFmtId="0" fontId="1" fillId="3" borderId="29" xfId="0" applyFont="1" applyFill="1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3" borderId="31" xfId="0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0" fontId="1" fillId="3" borderId="2" xfId="0" applyFont="1" applyFill="1" applyBorder="1" applyAlignment="1" applyProtection="1">
      <alignment horizontal="left" vertical="top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1" fillId="3" borderId="35" xfId="0" applyFont="1" applyFill="1" applyBorder="1" applyAlignment="1" applyProtection="1">
      <alignment horizontal="left" vertical="top"/>
      <protection locked="0"/>
    </xf>
    <xf numFmtId="0" fontId="1" fillId="3" borderId="33" xfId="0" applyFont="1" applyFill="1" applyBorder="1" applyAlignment="1" applyProtection="1">
      <alignment horizontal="left" vertical="top"/>
      <protection locked="0"/>
    </xf>
    <xf numFmtId="0" fontId="1" fillId="3" borderId="36" xfId="0" applyFont="1" applyFill="1" applyBorder="1" applyAlignment="1" applyProtection="1">
      <alignment horizontal="left" vertical="top"/>
      <protection locked="0"/>
    </xf>
    <xf numFmtId="0" fontId="0" fillId="4" borderId="24" xfId="0" applyFill="1" applyBorder="1" applyAlignment="1" applyProtection="1">
      <alignment horizontal="center" wrapText="1"/>
      <protection locked="0"/>
    </xf>
    <xf numFmtId="0" fontId="0" fillId="4" borderId="15" xfId="0" applyFill="1" applyBorder="1" applyAlignment="1" applyProtection="1">
      <alignment horizontal="center" wrapText="1"/>
      <protection locked="0"/>
    </xf>
    <xf numFmtId="0" fontId="0" fillId="4" borderId="29" xfId="0" applyFill="1" applyBorder="1" applyAlignment="1" applyProtection="1">
      <alignment horizontal="center" wrapText="1"/>
      <protection locked="0"/>
    </xf>
    <xf numFmtId="0" fontId="3" fillId="0" borderId="19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1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1" fillId="3" borderId="37" xfId="0" applyFont="1" applyFill="1" applyBorder="1" applyAlignment="1" applyProtection="1">
      <alignment horizontal="center" vertical="top"/>
      <protection locked="0"/>
    </xf>
    <xf numFmtId="0" fontId="1" fillId="3" borderId="38" xfId="0" applyFont="1" applyFill="1" applyBorder="1" applyAlignment="1" applyProtection="1">
      <alignment horizontal="center" vertical="top"/>
      <protection locked="0"/>
    </xf>
    <xf numFmtId="0" fontId="1" fillId="3" borderId="39" xfId="0" applyFont="1" applyFill="1" applyBorder="1" applyAlignment="1" applyProtection="1">
      <alignment horizontal="center" vertical="top"/>
      <protection locked="0"/>
    </xf>
    <xf numFmtId="0" fontId="7" fillId="2" borderId="40" xfId="0" applyFont="1" applyFill="1" applyBorder="1" applyAlignment="1" applyProtection="1">
      <alignment horizontal="center" wrapText="1"/>
      <protection locked="0"/>
    </xf>
    <xf numFmtId="0" fontId="7" fillId="2" borderId="41" xfId="0" applyFont="1" applyFill="1" applyBorder="1" applyAlignment="1" applyProtection="1">
      <alignment horizont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workbookViewId="0">
      <selection activeCell="H6" sqref="H6"/>
    </sheetView>
  </sheetViews>
  <sheetFormatPr defaultColWidth="8" defaultRowHeight="11.25" x14ac:dyDescent="0.15"/>
  <cols>
    <col min="1" max="1" width="8" style="1"/>
    <col min="2" max="2" width="13.375" style="1" customWidth="1"/>
    <col min="3" max="3" width="8" style="1"/>
    <col min="4" max="4" width="23.375" style="1" customWidth="1"/>
    <col min="5" max="5" width="10.5" style="1" customWidth="1"/>
    <col min="6" max="6" width="17.625" style="4" bestFit="1" customWidth="1"/>
    <col min="7" max="7" width="8" style="4"/>
    <col min="8" max="8" width="8" style="1"/>
    <col min="9" max="9" width="14.75" style="1" customWidth="1"/>
    <col min="10" max="10" width="8" style="1" customWidth="1"/>
    <col min="11" max="11" width="14.75" style="1" customWidth="1"/>
    <col min="12" max="12" width="8" style="1" customWidth="1"/>
    <col min="13" max="13" width="14.75" style="5" customWidth="1"/>
    <col min="14" max="16384" width="8" style="1"/>
  </cols>
  <sheetData>
    <row r="1" spans="1:13" ht="15.75" customHeight="1" x14ac:dyDescent="0.15">
      <c r="A1" s="37" t="s">
        <v>59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2" customHeight="1" thickBot="1" x14ac:dyDescent="0.25">
      <c r="A2" s="85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s="2" customFormat="1" ht="64.5" customHeight="1" x14ac:dyDescent="0.25">
      <c r="A3" s="82" t="s">
        <v>1</v>
      </c>
      <c r="B3" s="83"/>
      <c r="C3" s="83"/>
      <c r="D3" s="83"/>
      <c r="E3" s="84"/>
      <c r="F3" s="32" t="s">
        <v>2</v>
      </c>
      <c r="G3" s="32" t="s">
        <v>3</v>
      </c>
      <c r="H3" s="23" t="s">
        <v>4</v>
      </c>
      <c r="I3" s="23" t="s">
        <v>5</v>
      </c>
      <c r="J3" s="23" t="s">
        <v>6</v>
      </c>
      <c r="K3" s="23" t="s">
        <v>7</v>
      </c>
      <c r="L3" s="23" t="s">
        <v>8</v>
      </c>
      <c r="M3" s="24" t="s">
        <v>9</v>
      </c>
    </row>
    <row r="4" spans="1:13" ht="12.75" customHeight="1" x14ac:dyDescent="0.2">
      <c r="A4" s="79" t="s">
        <v>10</v>
      </c>
      <c r="B4" s="80"/>
      <c r="C4" s="80"/>
      <c r="D4" s="80"/>
      <c r="E4" s="81"/>
      <c r="F4" s="18" t="s">
        <v>11</v>
      </c>
      <c r="G4" s="19">
        <v>574</v>
      </c>
      <c r="H4" s="3">
        <v>0</v>
      </c>
      <c r="I4" s="20">
        <f>SUM((G4*H4)*(1+$C$26))</f>
        <v>0</v>
      </c>
      <c r="J4" s="3">
        <v>0</v>
      </c>
      <c r="K4" s="20">
        <f>SUM((G4*J4)*(1+$C$26))</f>
        <v>0</v>
      </c>
      <c r="L4" s="3">
        <v>0</v>
      </c>
      <c r="M4" s="25">
        <f>SUM((G4*L4)*(1+$C$26))</f>
        <v>0</v>
      </c>
    </row>
    <row r="5" spans="1:13" ht="12.75" x14ac:dyDescent="0.2">
      <c r="A5" s="79" t="s">
        <v>12</v>
      </c>
      <c r="B5" s="80"/>
      <c r="C5" s="80"/>
      <c r="D5" s="80"/>
      <c r="E5" s="81"/>
      <c r="F5" s="18" t="s">
        <v>13</v>
      </c>
      <c r="G5" s="19">
        <v>1</v>
      </c>
      <c r="H5" s="3">
        <v>0</v>
      </c>
      <c r="I5" s="20">
        <f t="shared" ref="I5:I22" si="0">SUM((G5*H5)*(1+$C$26))</f>
        <v>0</v>
      </c>
      <c r="J5" s="3">
        <v>0</v>
      </c>
      <c r="K5" s="20">
        <f t="shared" ref="K5:K22" si="1">SUM((G5*J5)*(1+$C$26))</f>
        <v>0</v>
      </c>
      <c r="L5" s="3">
        <v>0</v>
      </c>
      <c r="M5" s="25">
        <f t="shared" ref="M5:M22" si="2">SUM((G5*L5)*(1+$C$26))</f>
        <v>0</v>
      </c>
    </row>
    <row r="6" spans="1:13" ht="12.75" x14ac:dyDescent="0.2">
      <c r="A6" s="79" t="s">
        <v>14</v>
      </c>
      <c r="B6" s="80"/>
      <c r="C6" s="80"/>
      <c r="D6" s="80"/>
      <c r="E6" s="81"/>
      <c r="F6" s="18" t="s">
        <v>15</v>
      </c>
      <c r="G6" s="19">
        <v>1</v>
      </c>
      <c r="H6" s="3">
        <v>0</v>
      </c>
      <c r="I6" s="20">
        <f t="shared" si="0"/>
        <v>0</v>
      </c>
      <c r="J6" s="3">
        <v>0</v>
      </c>
      <c r="K6" s="20">
        <f t="shared" si="1"/>
        <v>0</v>
      </c>
      <c r="L6" s="3">
        <v>0</v>
      </c>
      <c r="M6" s="25">
        <f t="shared" si="2"/>
        <v>0</v>
      </c>
    </row>
    <row r="7" spans="1:13" ht="12.75" x14ac:dyDescent="0.2">
      <c r="A7" s="79" t="s">
        <v>16</v>
      </c>
      <c r="B7" s="80"/>
      <c r="C7" s="80"/>
      <c r="D7" s="80"/>
      <c r="E7" s="81"/>
      <c r="F7" s="18" t="s">
        <v>17</v>
      </c>
      <c r="G7" s="19">
        <v>159</v>
      </c>
      <c r="H7" s="3">
        <v>0</v>
      </c>
      <c r="I7" s="20">
        <f t="shared" si="0"/>
        <v>0</v>
      </c>
      <c r="J7" s="3">
        <v>0</v>
      </c>
      <c r="K7" s="20">
        <f t="shared" si="1"/>
        <v>0</v>
      </c>
      <c r="L7" s="3">
        <v>0</v>
      </c>
      <c r="M7" s="25">
        <f t="shared" si="2"/>
        <v>0</v>
      </c>
    </row>
    <row r="8" spans="1:13" ht="12.75" x14ac:dyDescent="0.2">
      <c r="A8" s="79" t="s">
        <v>18</v>
      </c>
      <c r="B8" s="80"/>
      <c r="C8" s="80"/>
      <c r="D8" s="80"/>
      <c r="E8" s="81"/>
      <c r="F8" s="18" t="s">
        <v>19</v>
      </c>
      <c r="G8" s="19">
        <v>159</v>
      </c>
      <c r="H8" s="3">
        <v>0</v>
      </c>
      <c r="I8" s="20">
        <f t="shared" si="0"/>
        <v>0</v>
      </c>
      <c r="J8" s="3">
        <v>0</v>
      </c>
      <c r="K8" s="20">
        <f t="shared" si="1"/>
        <v>0</v>
      </c>
      <c r="L8" s="3">
        <v>0</v>
      </c>
      <c r="M8" s="25">
        <f t="shared" si="2"/>
        <v>0</v>
      </c>
    </row>
    <row r="9" spans="1:13" ht="12.75" x14ac:dyDescent="0.2">
      <c r="A9" s="79" t="s">
        <v>20</v>
      </c>
      <c r="B9" s="80"/>
      <c r="C9" s="80"/>
      <c r="D9" s="80"/>
      <c r="E9" s="81"/>
      <c r="F9" s="18" t="s">
        <v>21</v>
      </c>
      <c r="G9" s="19">
        <v>40</v>
      </c>
      <c r="H9" s="3">
        <v>0</v>
      </c>
      <c r="I9" s="20">
        <f t="shared" si="0"/>
        <v>0</v>
      </c>
      <c r="J9" s="3">
        <v>0</v>
      </c>
      <c r="K9" s="20">
        <f t="shared" si="1"/>
        <v>0</v>
      </c>
      <c r="L9" s="3">
        <v>0</v>
      </c>
      <c r="M9" s="25">
        <f t="shared" si="2"/>
        <v>0</v>
      </c>
    </row>
    <row r="10" spans="1:13" ht="12.75" x14ac:dyDescent="0.2">
      <c r="A10" s="79" t="s">
        <v>22</v>
      </c>
      <c r="B10" s="80"/>
      <c r="C10" s="80"/>
      <c r="D10" s="80"/>
      <c r="E10" s="81"/>
      <c r="F10" s="18" t="s">
        <v>23</v>
      </c>
      <c r="G10" s="19">
        <v>8</v>
      </c>
      <c r="H10" s="3">
        <v>0</v>
      </c>
      <c r="I10" s="20">
        <f t="shared" si="0"/>
        <v>0</v>
      </c>
      <c r="J10" s="3">
        <v>0</v>
      </c>
      <c r="K10" s="20">
        <f t="shared" si="1"/>
        <v>0</v>
      </c>
      <c r="L10" s="3">
        <v>0</v>
      </c>
      <c r="M10" s="25">
        <f t="shared" si="2"/>
        <v>0</v>
      </c>
    </row>
    <row r="11" spans="1:13" ht="12.75" x14ac:dyDescent="0.2">
      <c r="A11" s="79" t="s">
        <v>24</v>
      </c>
      <c r="B11" s="80"/>
      <c r="C11" s="80"/>
      <c r="D11" s="80"/>
      <c r="E11" s="81"/>
      <c r="F11" s="21" t="s">
        <v>25</v>
      </c>
      <c r="G11" s="19">
        <v>9</v>
      </c>
      <c r="H11" s="3">
        <v>0</v>
      </c>
      <c r="I11" s="20">
        <f t="shared" si="0"/>
        <v>0</v>
      </c>
      <c r="J11" s="3">
        <v>0</v>
      </c>
      <c r="K11" s="20">
        <f t="shared" si="1"/>
        <v>0</v>
      </c>
      <c r="L11" s="3">
        <v>0</v>
      </c>
      <c r="M11" s="25">
        <f t="shared" si="2"/>
        <v>0</v>
      </c>
    </row>
    <row r="12" spans="1:13" ht="12.75" x14ac:dyDescent="0.2">
      <c r="A12" s="79" t="s">
        <v>26</v>
      </c>
      <c r="B12" s="80"/>
      <c r="C12" s="80"/>
      <c r="D12" s="80"/>
      <c r="E12" s="81"/>
      <c r="F12" s="22" t="s">
        <v>27</v>
      </c>
      <c r="G12" s="19">
        <v>6</v>
      </c>
      <c r="H12" s="3">
        <v>0</v>
      </c>
      <c r="I12" s="20">
        <f t="shared" si="0"/>
        <v>0</v>
      </c>
      <c r="J12" s="3">
        <v>0</v>
      </c>
      <c r="K12" s="20">
        <f t="shared" si="1"/>
        <v>0</v>
      </c>
      <c r="L12" s="3">
        <v>0</v>
      </c>
      <c r="M12" s="25">
        <f t="shared" si="2"/>
        <v>0</v>
      </c>
    </row>
    <row r="13" spans="1:13" ht="12.75" x14ac:dyDescent="0.2">
      <c r="A13" s="79" t="s">
        <v>28</v>
      </c>
      <c r="B13" s="80"/>
      <c r="C13" s="80"/>
      <c r="D13" s="80"/>
      <c r="E13" s="81"/>
      <c r="F13" s="18" t="s">
        <v>29</v>
      </c>
      <c r="G13" s="19">
        <v>219</v>
      </c>
      <c r="H13" s="3">
        <v>0</v>
      </c>
      <c r="I13" s="20">
        <f t="shared" si="0"/>
        <v>0</v>
      </c>
      <c r="J13" s="3">
        <v>0</v>
      </c>
      <c r="K13" s="20">
        <f t="shared" si="1"/>
        <v>0</v>
      </c>
      <c r="L13" s="3">
        <v>0</v>
      </c>
      <c r="M13" s="25">
        <f t="shared" si="2"/>
        <v>0</v>
      </c>
    </row>
    <row r="14" spans="1:13" ht="12.75" x14ac:dyDescent="0.2">
      <c r="A14" s="79" t="s">
        <v>30</v>
      </c>
      <c r="B14" s="80"/>
      <c r="C14" s="80"/>
      <c r="D14" s="80"/>
      <c r="E14" s="81"/>
      <c r="F14" s="18" t="s">
        <v>31</v>
      </c>
      <c r="G14" s="19">
        <v>514</v>
      </c>
      <c r="H14" s="3">
        <v>0</v>
      </c>
      <c r="I14" s="20">
        <f t="shared" si="0"/>
        <v>0</v>
      </c>
      <c r="J14" s="3">
        <v>0</v>
      </c>
      <c r="K14" s="20">
        <f t="shared" si="1"/>
        <v>0</v>
      </c>
      <c r="L14" s="3">
        <v>0</v>
      </c>
      <c r="M14" s="25">
        <f t="shared" si="2"/>
        <v>0</v>
      </c>
    </row>
    <row r="15" spans="1:13" ht="12.75" x14ac:dyDescent="0.2">
      <c r="A15" s="79" t="s">
        <v>32</v>
      </c>
      <c r="B15" s="80"/>
      <c r="C15" s="80"/>
      <c r="D15" s="80"/>
      <c r="E15" s="81"/>
      <c r="F15" s="18" t="s">
        <v>33</v>
      </c>
      <c r="G15" s="19">
        <v>3</v>
      </c>
      <c r="H15" s="3">
        <v>0</v>
      </c>
      <c r="I15" s="20">
        <f t="shared" si="0"/>
        <v>0</v>
      </c>
      <c r="J15" s="3">
        <v>0</v>
      </c>
      <c r="K15" s="20">
        <f t="shared" si="1"/>
        <v>0</v>
      </c>
      <c r="L15" s="3">
        <v>0</v>
      </c>
      <c r="M15" s="25">
        <f t="shared" si="2"/>
        <v>0</v>
      </c>
    </row>
    <row r="16" spans="1:13" ht="12.75" x14ac:dyDescent="0.2">
      <c r="A16" s="76" t="s">
        <v>34</v>
      </c>
      <c r="B16" s="77"/>
      <c r="C16" s="77"/>
      <c r="D16" s="77"/>
      <c r="E16" s="78"/>
      <c r="F16" s="18" t="s">
        <v>35</v>
      </c>
      <c r="G16" s="19">
        <v>733</v>
      </c>
      <c r="H16" s="3">
        <v>0</v>
      </c>
      <c r="I16" s="20">
        <f t="shared" si="0"/>
        <v>0</v>
      </c>
      <c r="J16" s="3">
        <v>0</v>
      </c>
      <c r="K16" s="20">
        <f t="shared" si="1"/>
        <v>0</v>
      </c>
      <c r="L16" s="3">
        <v>0</v>
      </c>
      <c r="M16" s="25">
        <f t="shared" si="2"/>
        <v>0</v>
      </c>
    </row>
    <row r="17" spans="1:14" ht="12.75" x14ac:dyDescent="0.2">
      <c r="A17" s="76" t="s">
        <v>36</v>
      </c>
      <c r="B17" s="77"/>
      <c r="C17" s="77"/>
      <c r="D17" s="77"/>
      <c r="E17" s="78"/>
      <c r="F17" s="18" t="s">
        <v>37</v>
      </c>
      <c r="G17" s="19">
        <v>5</v>
      </c>
      <c r="H17" s="3">
        <v>0</v>
      </c>
      <c r="I17" s="20">
        <f t="shared" si="0"/>
        <v>0</v>
      </c>
      <c r="J17" s="3">
        <v>0</v>
      </c>
      <c r="K17" s="20">
        <f t="shared" si="1"/>
        <v>0</v>
      </c>
      <c r="L17" s="3">
        <v>0</v>
      </c>
      <c r="M17" s="25">
        <f t="shared" si="2"/>
        <v>0</v>
      </c>
    </row>
    <row r="18" spans="1:14" ht="12.75" x14ac:dyDescent="0.2">
      <c r="A18" s="76" t="s">
        <v>38</v>
      </c>
      <c r="B18" s="77"/>
      <c r="C18" s="77"/>
      <c r="D18" s="77"/>
      <c r="E18" s="78"/>
      <c r="F18" s="18" t="s">
        <v>39</v>
      </c>
      <c r="G18" s="19">
        <v>3</v>
      </c>
      <c r="H18" s="3">
        <v>0</v>
      </c>
      <c r="I18" s="20">
        <f t="shared" si="0"/>
        <v>0</v>
      </c>
      <c r="J18" s="3">
        <v>0</v>
      </c>
      <c r="K18" s="20">
        <f t="shared" si="1"/>
        <v>0</v>
      </c>
      <c r="L18" s="3">
        <v>0</v>
      </c>
      <c r="M18" s="25">
        <f t="shared" si="2"/>
        <v>0</v>
      </c>
    </row>
    <row r="19" spans="1:14" ht="12.75" x14ac:dyDescent="0.2">
      <c r="A19" s="76" t="s">
        <v>40</v>
      </c>
      <c r="B19" s="77"/>
      <c r="C19" s="77"/>
      <c r="D19" s="77"/>
      <c r="E19" s="78"/>
      <c r="F19" s="18" t="s">
        <v>41</v>
      </c>
      <c r="G19" s="19">
        <v>4</v>
      </c>
      <c r="H19" s="3">
        <v>0</v>
      </c>
      <c r="I19" s="20">
        <f t="shared" si="0"/>
        <v>0</v>
      </c>
      <c r="J19" s="3">
        <v>0</v>
      </c>
      <c r="K19" s="20">
        <f t="shared" si="1"/>
        <v>0</v>
      </c>
      <c r="L19" s="3">
        <v>0</v>
      </c>
      <c r="M19" s="25">
        <f t="shared" si="2"/>
        <v>0</v>
      </c>
    </row>
    <row r="20" spans="1:14" ht="12.75" x14ac:dyDescent="0.2">
      <c r="A20" s="76" t="s">
        <v>42</v>
      </c>
      <c r="B20" s="77"/>
      <c r="C20" s="77"/>
      <c r="D20" s="77"/>
      <c r="E20" s="78"/>
      <c r="F20" s="18" t="s">
        <v>43</v>
      </c>
      <c r="G20" s="19">
        <v>128</v>
      </c>
      <c r="H20" s="3">
        <v>0</v>
      </c>
      <c r="I20" s="20">
        <f t="shared" si="0"/>
        <v>0</v>
      </c>
      <c r="J20" s="3">
        <v>0</v>
      </c>
      <c r="K20" s="20">
        <f t="shared" si="1"/>
        <v>0</v>
      </c>
      <c r="L20" s="3">
        <v>0</v>
      </c>
      <c r="M20" s="25">
        <f t="shared" si="2"/>
        <v>0</v>
      </c>
    </row>
    <row r="21" spans="1:14" ht="12.75" x14ac:dyDescent="0.2">
      <c r="A21" s="76" t="s">
        <v>44</v>
      </c>
      <c r="B21" s="77"/>
      <c r="C21" s="77"/>
      <c r="D21" s="77"/>
      <c r="E21" s="78"/>
      <c r="F21" s="18" t="s">
        <v>45</v>
      </c>
      <c r="G21" s="19">
        <v>408</v>
      </c>
      <c r="H21" s="3">
        <v>0</v>
      </c>
      <c r="I21" s="20">
        <f t="shared" si="0"/>
        <v>0</v>
      </c>
      <c r="J21" s="3">
        <v>0</v>
      </c>
      <c r="K21" s="20">
        <f t="shared" si="1"/>
        <v>0</v>
      </c>
      <c r="L21" s="3">
        <v>0</v>
      </c>
      <c r="M21" s="25">
        <f t="shared" si="2"/>
        <v>0</v>
      </c>
    </row>
    <row r="22" spans="1:14" ht="13.5" thickBot="1" x14ac:dyDescent="0.25">
      <c r="A22" s="73" t="s">
        <v>46</v>
      </c>
      <c r="B22" s="74"/>
      <c r="C22" s="74"/>
      <c r="D22" s="74"/>
      <c r="E22" s="75"/>
      <c r="F22" s="26" t="s">
        <v>47</v>
      </c>
      <c r="G22" s="27">
        <v>3</v>
      </c>
      <c r="H22" s="28">
        <v>0</v>
      </c>
      <c r="I22" s="29">
        <f t="shared" si="0"/>
        <v>0</v>
      </c>
      <c r="J22" s="28">
        <v>0</v>
      </c>
      <c r="K22" s="29">
        <f t="shared" si="1"/>
        <v>0</v>
      </c>
      <c r="L22" s="28">
        <v>0</v>
      </c>
      <c r="M22" s="30">
        <f t="shared" si="2"/>
        <v>0</v>
      </c>
    </row>
    <row r="23" spans="1:14" ht="12" thickBot="1" x14ac:dyDescent="0.2">
      <c r="H23" s="5"/>
      <c r="I23" s="13">
        <f>SUM(I4:I22)</f>
        <v>0</v>
      </c>
      <c r="J23" s="5"/>
      <c r="K23" s="13">
        <f>SUM(K4:K22)</f>
        <v>0</v>
      </c>
      <c r="L23" s="5"/>
      <c r="M23" s="13">
        <f>SUM(M4:M22)</f>
        <v>0</v>
      </c>
    </row>
    <row r="24" spans="1:14" ht="12" thickBot="1" x14ac:dyDescent="0.2">
      <c r="H24" s="5"/>
      <c r="I24" s="5"/>
      <c r="J24" s="5"/>
      <c r="K24" s="5"/>
      <c r="L24" s="5"/>
    </row>
    <row r="25" spans="1:14" ht="15.75" thickBot="1" x14ac:dyDescent="0.3">
      <c r="A25" s="2"/>
      <c r="G25" s="2" t="s">
        <v>61</v>
      </c>
      <c r="H25" s="5"/>
      <c r="K25" s="5"/>
      <c r="L25" s="5"/>
      <c r="M25" s="39">
        <f>SUM(I23+K23+M23)</f>
        <v>0</v>
      </c>
    </row>
    <row r="26" spans="1:14" ht="119.25" customHeight="1" thickBot="1" x14ac:dyDescent="0.3">
      <c r="A26" s="35" t="s">
        <v>56</v>
      </c>
      <c r="B26" s="35"/>
      <c r="C26" s="31">
        <v>0</v>
      </c>
      <c r="H26" s="5"/>
      <c r="I26" s="5"/>
      <c r="J26" s="5"/>
      <c r="K26" s="5"/>
      <c r="L26" s="5"/>
      <c r="M26" s="6"/>
    </row>
    <row r="27" spans="1:14" ht="30.75" thickBot="1" x14ac:dyDescent="0.3">
      <c r="A27" s="2"/>
      <c r="C27" s="7"/>
      <c r="D27" s="14" t="s">
        <v>58</v>
      </c>
      <c r="E27" s="15" t="s">
        <v>48</v>
      </c>
      <c r="H27" s="5"/>
      <c r="I27" s="5"/>
      <c r="J27" s="5"/>
      <c r="K27" s="5"/>
      <c r="L27" s="5"/>
      <c r="M27" s="6"/>
    </row>
    <row r="28" spans="1:14" ht="60.75" customHeight="1" thickBot="1" x14ac:dyDescent="0.3">
      <c r="A28" s="35" t="s">
        <v>57</v>
      </c>
      <c r="B28" s="35"/>
      <c r="C28" s="36"/>
      <c r="D28" s="16">
        <v>240</v>
      </c>
      <c r="E28" s="17">
        <v>0</v>
      </c>
      <c r="H28" s="5"/>
      <c r="I28" s="34" t="s">
        <v>49</v>
      </c>
      <c r="J28" s="34"/>
      <c r="K28" s="34"/>
      <c r="L28" s="33"/>
      <c r="M28" s="12">
        <f>D28*E28</f>
        <v>0</v>
      </c>
    </row>
    <row r="29" spans="1:14" ht="15.75" thickBot="1" x14ac:dyDescent="0.3">
      <c r="H29" s="6"/>
      <c r="I29" s="8"/>
      <c r="J29" s="8"/>
      <c r="K29" s="8"/>
      <c r="L29" s="8"/>
      <c r="M29" s="9"/>
    </row>
    <row r="30" spans="1:14" ht="15.75" thickBot="1" x14ac:dyDescent="0.3">
      <c r="F30" s="10"/>
      <c r="G30" s="10"/>
      <c r="H30" s="11"/>
      <c r="I30" s="38" t="s">
        <v>50</v>
      </c>
      <c r="J30" s="38"/>
      <c r="K30" s="38"/>
      <c r="M30" s="12">
        <f>M25+M28</f>
        <v>0</v>
      </c>
      <c r="N30" s="8"/>
    </row>
    <row r="31" spans="1:14" ht="57" customHeight="1" x14ac:dyDescent="0.15">
      <c r="B31" s="70" t="s">
        <v>60</v>
      </c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2"/>
      <c r="N31" s="8"/>
    </row>
    <row r="32" spans="1:14" x14ac:dyDescent="0.15">
      <c r="F32" s="10"/>
      <c r="G32" s="10"/>
      <c r="H32" s="11"/>
      <c r="I32" s="11"/>
      <c r="J32" s="11"/>
      <c r="K32" s="11"/>
      <c r="L32" s="11"/>
      <c r="M32" s="11"/>
      <c r="N32" s="8"/>
    </row>
    <row r="33" spans="1:14" x14ac:dyDescent="0.15">
      <c r="F33" s="10"/>
      <c r="G33" s="10"/>
      <c r="H33" s="11"/>
      <c r="I33" s="11"/>
      <c r="J33" s="11"/>
      <c r="K33" s="11"/>
      <c r="L33" s="11"/>
      <c r="M33" s="11"/>
      <c r="N33" s="8"/>
    </row>
    <row r="34" spans="1:14" x14ac:dyDescent="0.15">
      <c r="F34" s="10"/>
      <c r="G34" s="10"/>
      <c r="H34" s="11"/>
      <c r="I34" s="11"/>
      <c r="J34" s="11"/>
      <c r="K34" s="11"/>
      <c r="L34" s="11"/>
      <c r="M34" s="11"/>
      <c r="N34" s="8"/>
    </row>
    <row r="35" spans="1:14" ht="15.75" thickBot="1" x14ac:dyDescent="0.3">
      <c r="M35" s="6"/>
      <c r="N35" s="8"/>
    </row>
    <row r="36" spans="1:14" ht="11.25" customHeight="1" x14ac:dyDescent="0.15">
      <c r="A36" s="67" t="s">
        <v>51</v>
      </c>
      <c r="B36" s="68"/>
      <c r="C36" s="68"/>
      <c r="D36" s="69"/>
      <c r="E36" s="64"/>
      <c r="F36" s="65"/>
      <c r="G36" s="65"/>
      <c r="H36" s="65"/>
      <c r="I36" s="66"/>
      <c r="J36" s="4"/>
      <c r="K36" s="4"/>
      <c r="L36" s="4"/>
      <c r="N36" s="8"/>
    </row>
    <row r="37" spans="1:14" ht="11.25" customHeight="1" x14ac:dyDescent="0.15">
      <c r="A37" s="55"/>
      <c r="B37" s="56"/>
      <c r="C37" s="56"/>
      <c r="D37" s="57"/>
      <c r="E37" s="49"/>
      <c r="F37" s="50"/>
      <c r="G37" s="50"/>
      <c r="H37" s="50"/>
      <c r="I37" s="51"/>
      <c r="J37" s="4"/>
      <c r="K37" s="4"/>
      <c r="L37" s="4"/>
      <c r="N37" s="8"/>
    </row>
    <row r="38" spans="1:14" ht="11.25" customHeight="1" x14ac:dyDescent="0.15">
      <c r="A38" s="52" t="s">
        <v>52</v>
      </c>
      <c r="B38" s="53"/>
      <c r="C38" s="53"/>
      <c r="D38" s="54"/>
      <c r="E38" s="46"/>
      <c r="F38" s="47"/>
      <c r="G38" s="47"/>
      <c r="H38" s="47"/>
      <c r="I38" s="48"/>
      <c r="J38" s="4"/>
      <c r="K38" s="4"/>
      <c r="L38" s="4"/>
      <c r="N38" s="8"/>
    </row>
    <row r="39" spans="1:14" ht="11.25" customHeight="1" x14ac:dyDescent="0.15">
      <c r="A39" s="55"/>
      <c r="B39" s="56"/>
      <c r="C39" s="56"/>
      <c r="D39" s="57"/>
      <c r="E39" s="49"/>
      <c r="F39" s="50"/>
      <c r="G39" s="50"/>
      <c r="H39" s="50"/>
      <c r="I39" s="51"/>
      <c r="J39" s="4"/>
      <c r="K39" s="4"/>
      <c r="L39" s="4"/>
      <c r="N39" s="8"/>
    </row>
    <row r="40" spans="1:14" ht="15" x14ac:dyDescent="0.15">
      <c r="A40" s="61" t="s">
        <v>53</v>
      </c>
      <c r="B40" s="62"/>
      <c r="C40" s="62"/>
      <c r="D40" s="63"/>
      <c r="E40" s="58"/>
      <c r="F40" s="59"/>
      <c r="G40" s="59"/>
      <c r="H40" s="59"/>
      <c r="I40" s="60"/>
      <c r="J40" s="4"/>
      <c r="K40" s="4"/>
      <c r="L40" s="4"/>
      <c r="N40" s="8"/>
    </row>
    <row r="41" spans="1:14" ht="11.25" customHeight="1" x14ac:dyDescent="0.15">
      <c r="A41" s="52" t="s">
        <v>54</v>
      </c>
      <c r="B41" s="53"/>
      <c r="C41" s="53"/>
      <c r="D41" s="54"/>
      <c r="E41" s="46"/>
      <c r="F41" s="47"/>
      <c r="G41" s="47"/>
      <c r="H41" s="47"/>
      <c r="I41" s="48"/>
      <c r="J41" s="4"/>
      <c r="K41" s="4"/>
      <c r="L41" s="4"/>
      <c r="N41" s="8"/>
    </row>
    <row r="42" spans="1:14" ht="33" customHeight="1" x14ac:dyDescent="0.15">
      <c r="A42" s="55"/>
      <c r="B42" s="56"/>
      <c r="C42" s="56"/>
      <c r="D42" s="57"/>
      <c r="E42" s="49"/>
      <c r="F42" s="50"/>
      <c r="G42" s="50"/>
      <c r="H42" s="50"/>
      <c r="I42" s="51"/>
      <c r="J42" s="4"/>
      <c r="K42" s="4"/>
      <c r="L42" s="4"/>
      <c r="N42" s="8"/>
    </row>
    <row r="43" spans="1:14" ht="15.75" thickBot="1" x14ac:dyDescent="0.2">
      <c r="A43" s="43" t="s">
        <v>55</v>
      </c>
      <c r="B43" s="44"/>
      <c r="C43" s="44"/>
      <c r="D43" s="45"/>
      <c r="E43" s="40"/>
      <c r="F43" s="41"/>
      <c r="G43" s="41"/>
      <c r="H43" s="41"/>
      <c r="I43" s="42"/>
      <c r="J43" s="4"/>
      <c r="K43" s="4"/>
      <c r="L43" s="4"/>
      <c r="N43" s="8"/>
    </row>
  </sheetData>
  <sheetProtection algorithmName="SHA-512" hashValue="myZjHa6bRKA5khC4PBPmqk+0YovnX6InaA7xIRunK5MZtWs/fQLitD3JKCEPMeSiVtOcrqGle91qNiO/abCCFA==" saltValue="N9p3FHoCe/h3z0bq+J3Tfg==" spinCount="100000" sheet="1" objects="1" scenarios="1"/>
  <mergeCells count="37">
    <mergeCell ref="I28:K28"/>
    <mergeCell ref="I30:K30"/>
    <mergeCell ref="A26:B26"/>
    <mergeCell ref="A28:C28"/>
    <mergeCell ref="A3:E3"/>
    <mergeCell ref="A1:M1"/>
    <mergeCell ref="A2:M2"/>
    <mergeCell ref="A14:E14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38:D39"/>
    <mergeCell ref="E38:I39"/>
    <mergeCell ref="A15:E15"/>
    <mergeCell ref="A16:E16"/>
    <mergeCell ref="A17:E17"/>
    <mergeCell ref="A18:E18"/>
    <mergeCell ref="A19:E19"/>
    <mergeCell ref="A20:E20"/>
    <mergeCell ref="A21:E21"/>
    <mergeCell ref="A22:E22"/>
    <mergeCell ref="B31:M31"/>
    <mergeCell ref="A36:D37"/>
    <mergeCell ref="E36:I37"/>
    <mergeCell ref="A40:D40"/>
    <mergeCell ref="E40:I40"/>
    <mergeCell ref="A41:D42"/>
    <mergeCell ref="E41:I42"/>
    <mergeCell ref="A43:D43"/>
    <mergeCell ref="E43:I43"/>
  </mergeCells>
  <pageMargins left="0.7" right="0.7" top="0.75" bottom="0.75" header="0.3" footer="0.3"/>
  <pageSetup paperSize="9" scale="4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C4B23EC7BAA34DA2B0835FDB69EAF2" ma:contentTypeVersion="4" ma:contentTypeDescription="Een nieuw document maken." ma:contentTypeScope="" ma:versionID="d6b31dae4afe2debf21f757cc630489c">
  <xsd:schema xmlns:xsd="http://www.w3.org/2001/XMLSchema" xmlns:xs="http://www.w3.org/2001/XMLSchema" xmlns:p="http://schemas.microsoft.com/office/2006/metadata/properties" xmlns:ns2="c2916e52-c782-4357-8582-1305d36ba146" targetNamespace="http://schemas.microsoft.com/office/2006/metadata/properties" ma:root="true" ma:fieldsID="8033ddd2d9f34b11d6ae58f97fcc265f" ns2:_="">
    <xsd:import namespace="c2916e52-c782-4357-8582-1305d36ba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16e52-c782-4357-8582-1305d36ba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603EF1-C0EB-44E1-8D81-3274B3DE0D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16B232-CFA5-4C78-9D1C-39B87D8691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916e52-c782-4357-8582-1305d36ba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E6F8CA-BF82-4B1C-9FC2-04DF9303771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c2916e52-c782-4357-8582-1305d36ba146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GGD Flevoland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Miriam Heesen</dc:creator>
  <cp:keywords/>
  <dc:description/>
  <cp:lastModifiedBy>Miriam Heesen</cp:lastModifiedBy>
  <cp:revision/>
  <dcterms:created xsi:type="dcterms:W3CDTF">2024-03-19T13:08:46Z</dcterms:created>
  <dcterms:modified xsi:type="dcterms:W3CDTF">2024-04-09T14:14:38Z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0x0101000DC4B23EC7BAA34DA2B0835FDB69EAF2</vt:lpwstr>
  </property>
</Properties>
</file>