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9060"/>
  </bookViews>
  <sheets>
    <sheet name="TOTAAL" sheetId="6" r:id="rId1"/>
    <sheet name="Preventief" sheetId="5" r:id="rId2"/>
    <sheet name="Correctief 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6" l="1"/>
  <c r="E13" i="6" s="1"/>
  <c r="C12" i="6"/>
  <c r="E12" i="6" s="1"/>
  <c r="C18" i="7"/>
  <c r="C17" i="7"/>
  <c r="C16" i="7"/>
  <c r="C15" i="7"/>
  <c r="C20" i="7" s="1"/>
  <c r="E15" i="6" l="1"/>
  <c r="E22" i="5"/>
</calcChain>
</file>

<file path=xl/sharedStrings.xml><?xml version="1.0" encoding="utf-8"?>
<sst xmlns="http://schemas.openxmlformats.org/spreadsheetml/2006/main" count="53" uniqueCount="48">
  <si>
    <t>Objectnr.</t>
  </si>
  <si>
    <t>Liftnr. Vumc</t>
  </si>
  <si>
    <t>Prio</t>
  </si>
  <si>
    <t>Prijs per jaar</t>
  </si>
  <si>
    <t>Minimaal aantal beurten</t>
  </si>
  <si>
    <t>Correctief onderhoud</t>
  </si>
  <si>
    <t>Fictieve berekening</t>
  </si>
  <si>
    <t>Correctief onderhoud (2 uur per storing)</t>
  </si>
  <si>
    <t>20 storingen tijdens werktijd</t>
  </si>
  <si>
    <t>15 storingen buiten werktijd</t>
  </si>
  <si>
    <t>Legenda</t>
  </si>
  <si>
    <t>gele velden in te vullen door inschrijver</t>
  </si>
  <si>
    <t xml:space="preserve">Let op: vul alleen de geel gekleurde cellen! </t>
  </si>
  <si>
    <t xml:space="preserve">Verander de format/formules niet, houd formules zichtbaar. </t>
  </si>
  <si>
    <t xml:space="preserve">Na het sluiten van de overeenkomst kunnen derhalve geen extra kosten in rekening worden gebracht. U kunt geen andere kosten in rekening brengen dan de door u in de tabellen opgegeven prijs. </t>
  </si>
  <si>
    <t xml:space="preserve">Inschrijver verklaart de gevraagde producten tegen de in dit Formulier aangeboden prijzen te leveren. Bovenstaande tarieven gelden tot en met afronding hoofdopdracht. </t>
  </si>
  <si>
    <t>Naam</t>
  </si>
  <si>
    <t> </t>
  </si>
  <si>
    <t>Functie</t>
  </si>
  <si>
    <t>Onderneming</t>
  </si>
  <si>
    <t>Handtekening</t>
  </si>
  <si>
    <t>Plaats en datum</t>
  </si>
  <si>
    <t>Preventief onderhoud</t>
  </si>
  <si>
    <t>Prijs</t>
  </si>
  <si>
    <t>Weging</t>
  </si>
  <si>
    <t>Prijs inschrijving</t>
  </si>
  <si>
    <t>Totaalprijs fictieve inschrijving</t>
  </si>
  <si>
    <t>*Werktijd is van 7.00 uur tot 17.00 uur</t>
  </si>
  <si>
    <t>10483326-2</t>
  </si>
  <si>
    <t>10483326-3</t>
  </si>
  <si>
    <t>10483341-2</t>
  </si>
  <si>
    <t>10483341-3</t>
  </si>
  <si>
    <t>A8569</t>
  </si>
  <si>
    <t xml:space="preserve">Roltrap 1 </t>
  </si>
  <si>
    <t xml:space="preserve">Roltrap 2 </t>
  </si>
  <si>
    <t>Contractprijs per jaar preventief</t>
  </si>
  <si>
    <t>In de aangeboden prijzen, kosten en vergoedingen zijn alle kosten (o.a. maar niet uitsluitend reis- en voorrijdkosten) begrepen voor het leveren van de gevraagde goederen en diensten.</t>
  </si>
  <si>
    <t>Uurtarief servicemonteur tijdens werktijd*</t>
  </si>
  <si>
    <t>Uurtarief werkvoorbereider tijdens werktijd*</t>
  </si>
  <si>
    <t>Uurtarief projectleider tijdens werktijd*</t>
  </si>
  <si>
    <t>Uurtarief inspecteur (keuringen) tijdens werktijd*</t>
  </si>
  <si>
    <t>Uurtatief servicemonteur buiten werktijd*</t>
  </si>
  <si>
    <t>Uurtarief servicemonteur zaterdagen</t>
  </si>
  <si>
    <t>Uurtarief servicemonteur zon- en feestdagen</t>
  </si>
  <si>
    <t>4 storingen op zaterdagen</t>
  </si>
  <si>
    <t>6 storingen op zon- en feestdagen</t>
  </si>
  <si>
    <t xml:space="preserve">Prijs per jaar correctief </t>
  </si>
  <si>
    <t>Bijlage 5 Prijsopgaveformulier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</si>
</sst>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B0F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164" fontId="4" fillId="0" borderId="0" xfId="0" applyNumberFormat="1" applyFont="1"/>
    <xf numFmtId="0" fontId="11" fillId="0" borderId="0" xfId="0" applyFont="1"/>
    <xf numFmtId="0" fontId="4" fillId="0" borderId="2" xfId="0" applyFont="1" applyBorder="1"/>
    <xf numFmtId="0" fontId="14" fillId="0" borderId="0" xfId="0" applyFont="1"/>
    <xf numFmtId="0" fontId="11" fillId="0" borderId="2" xfId="0" applyFont="1" applyBorder="1"/>
    <xf numFmtId="0" fontId="4" fillId="0" borderId="0" xfId="0" applyFont="1" applyBorder="1"/>
    <xf numFmtId="0" fontId="12" fillId="0" borderId="0" xfId="0" applyFont="1" applyBorder="1"/>
    <xf numFmtId="0" fontId="11" fillId="2" borderId="2" xfId="0" applyFont="1" applyFill="1" applyBorder="1" applyAlignment="1"/>
    <xf numFmtId="0" fontId="4" fillId="0" borderId="0" xfId="0" applyFont="1" applyFill="1" applyBorder="1"/>
    <xf numFmtId="0" fontId="11" fillId="4" borderId="14" xfId="0" applyFont="1" applyFill="1" applyBorder="1"/>
    <xf numFmtId="0" fontId="11" fillId="0" borderId="15" xfId="0" applyFont="1" applyBorder="1"/>
    <xf numFmtId="10" fontId="4" fillId="0" borderId="2" xfId="0" applyNumberFormat="1" applyFont="1" applyBorder="1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44" fontId="1" fillId="0" borderId="20" xfId="0" applyNumberFormat="1" applyFont="1" applyBorder="1"/>
    <xf numFmtId="0" fontId="15" fillId="0" borderId="2" xfId="0" applyFont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4" fontId="4" fillId="0" borderId="2" xfId="0" applyNumberFormat="1" applyFont="1" applyBorder="1"/>
    <xf numFmtId="44" fontId="10" fillId="0" borderId="2" xfId="0" applyNumberFormat="1" applyFont="1" applyBorder="1"/>
    <xf numFmtId="44" fontId="0" fillId="2" borderId="2" xfId="0" applyNumberFormat="1" applyFill="1" applyBorder="1"/>
    <xf numFmtId="0" fontId="0" fillId="0" borderId="2" xfId="0" applyFill="1" applyBorder="1"/>
    <xf numFmtId="0" fontId="0" fillId="0" borderId="0" xfId="0" applyFill="1"/>
    <xf numFmtId="44" fontId="0" fillId="0" borderId="2" xfId="0" applyNumberFormat="1" applyBorder="1"/>
    <xf numFmtId="44" fontId="1" fillId="0" borderId="2" xfId="0" applyNumberFormat="1" applyFont="1" applyBorder="1"/>
    <xf numFmtId="43" fontId="4" fillId="0" borderId="2" xfId="0" applyNumberFormat="1" applyFont="1" applyBorder="1"/>
    <xf numFmtId="0" fontId="10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3" borderId="10" xfId="0" applyFont="1" applyFill="1" applyBorder="1" applyAlignment="1">
      <alignment wrapText="1"/>
    </xf>
    <xf numFmtId="0" fontId="11" fillId="3" borderId="11" xfId="0" applyFont="1" applyFill="1" applyBorder="1" applyAlignment="1">
      <alignment wrapText="1"/>
    </xf>
    <xf numFmtId="0" fontId="11" fillId="3" borderId="12" xfId="0" applyFont="1" applyFill="1" applyBorder="1" applyAlignment="1">
      <alignment wrapText="1"/>
    </xf>
    <xf numFmtId="0" fontId="11" fillId="3" borderId="8" xfId="0" applyFont="1" applyFill="1" applyBorder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1" fillId="0" borderId="16" xfId="0" applyFont="1" applyBorder="1" applyAlignment="1"/>
    <xf numFmtId="0" fontId="11" fillId="0" borderId="17" xfId="0" applyFont="1" applyBorder="1" applyAlignment="1"/>
    <xf numFmtId="0" fontId="11" fillId="0" borderId="18" xfId="0" applyFont="1" applyBorder="1" applyAlignment="1"/>
    <xf numFmtId="0" fontId="11" fillId="4" borderId="11" xfId="0" applyFont="1" applyFill="1" applyBorder="1" applyAlignment="1"/>
    <xf numFmtId="0" fontId="11" fillId="4" borderId="8" xfId="0" applyFont="1" applyFill="1" applyBorder="1" applyAlignment="1"/>
    <xf numFmtId="0" fontId="8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8"/>
  <sheetViews>
    <sheetView tabSelected="1" workbookViewId="0">
      <selection activeCell="I20" sqref="I20"/>
    </sheetView>
  </sheetViews>
  <sheetFormatPr defaultRowHeight="15" x14ac:dyDescent="0.25"/>
  <cols>
    <col min="2" max="2" width="21.140625" customWidth="1"/>
    <col min="3" max="3" width="29.85546875" customWidth="1"/>
    <col min="4" max="4" width="17.5703125" customWidth="1"/>
    <col min="5" max="5" width="18" customWidth="1"/>
    <col min="8" max="8" width="27.85546875" customWidth="1"/>
  </cols>
  <sheetData>
    <row r="1" spans="2:23" s="7" customFormat="1" ht="15.75" x14ac:dyDescent="0.25">
      <c r="B1" s="8" t="s">
        <v>47</v>
      </c>
      <c r="I1" s="9"/>
      <c r="O1" s="9"/>
    </row>
    <row r="2" spans="2:23" s="7" customFormat="1" ht="15.75" x14ac:dyDescent="0.25">
      <c r="B2" s="10"/>
      <c r="J2" s="9"/>
      <c r="M2" s="9"/>
      <c r="O2" s="9"/>
      <c r="R2" s="9"/>
      <c r="T2" s="9"/>
      <c r="W2" s="9"/>
    </row>
    <row r="3" spans="2:23" s="7" customFormat="1" ht="15.75" customHeight="1" x14ac:dyDescent="0.25">
      <c r="B3" s="66" t="s">
        <v>10</v>
      </c>
      <c r="C3" s="66"/>
      <c r="D3" s="66"/>
      <c r="E3" s="11"/>
      <c r="F3" s="48"/>
      <c r="G3" s="48"/>
      <c r="H3" s="48"/>
      <c r="I3" s="17"/>
      <c r="J3" s="12"/>
      <c r="O3" s="12"/>
      <c r="T3" s="12"/>
    </row>
    <row r="4" spans="2:23" s="7" customFormat="1" ht="12.75" x14ac:dyDescent="0.2">
      <c r="B4" s="19"/>
      <c r="C4" s="49" t="s">
        <v>11</v>
      </c>
      <c r="D4" s="49"/>
      <c r="E4" s="13"/>
      <c r="F4" s="20"/>
      <c r="G4" s="18"/>
      <c r="H4" s="17"/>
      <c r="I4" s="17"/>
    </row>
    <row r="5" spans="2:23" s="7" customFormat="1" x14ac:dyDescent="0.25">
      <c r="B5" s="50" t="s">
        <v>12</v>
      </c>
      <c r="C5" s="51"/>
      <c r="D5" s="52"/>
      <c r="E5" s="13"/>
      <c r="F5" s="53"/>
      <c r="G5" s="53"/>
      <c r="H5" s="53"/>
      <c r="I5" s="17"/>
      <c r="J5" s="9"/>
      <c r="M5" s="9"/>
      <c r="O5" s="9"/>
      <c r="R5" s="9"/>
      <c r="T5" s="9"/>
      <c r="W5" s="9"/>
    </row>
    <row r="6" spans="2:23" s="7" customFormat="1" ht="12.75" x14ac:dyDescent="0.2">
      <c r="B6" s="50" t="s">
        <v>13</v>
      </c>
      <c r="C6" s="51"/>
      <c r="D6" s="52"/>
      <c r="E6" s="13"/>
      <c r="F6" s="53"/>
      <c r="G6" s="53"/>
      <c r="H6" s="53"/>
      <c r="I6" s="17"/>
      <c r="J6" s="12"/>
      <c r="O6" s="12"/>
      <c r="T6" s="12"/>
    </row>
    <row r="7" spans="2:23" s="7" customFormat="1" ht="12.75" customHeight="1" x14ac:dyDescent="0.2"/>
    <row r="8" spans="2:23" s="7" customFormat="1" ht="12.75" x14ac:dyDescent="0.2">
      <c r="B8" s="15" t="s">
        <v>36</v>
      </c>
      <c r="G8" s="12"/>
    </row>
    <row r="9" spans="2:23" s="7" customFormat="1" ht="12.75" x14ac:dyDescent="0.2">
      <c r="B9" s="15" t="s">
        <v>14</v>
      </c>
    </row>
    <row r="11" spans="2:23" x14ac:dyDescent="0.25">
      <c r="B11" s="7"/>
      <c r="C11" s="14" t="s">
        <v>23</v>
      </c>
      <c r="D11" s="14" t="s">
        <v>24</v>
      </c>
      <c r="E11" s="14" t="s">
        <v>25</v>
      </c>
      <c r="F11" s="7"/>
    </row>
    <row r="12" spans="2:23" x14ac:dyDescent="0.25">
      <c r="B12" s="14" t="s">
        <v>22</v>
      </c>
      <c r="C12" s="47">
        <f>Preventief!E22</f>
        <v>0</v>
      </c>
      <c r="D12" s="23">
        <v>0.6</v>
      </c>
      <c r="E12" s="40">
        <f>C12*0.6</f>
        <v>0</v>
      </c>
      <c r="F12" s="7"/>
    </row>
    <row r="13" spans="2:23" x14ac:dyDescent="0.25">
      <c r="B13" s="14" t="s">
        <v>5</v>
      </c>
      <c r="C13" s="47">
        <f>'Correctief '!C20</f>
        <v>0</v>
      </c>
      <c r="D13" s="23">
        <v>0.4</v>
      </c>
      <c r="E13" s="40">
        <f>C13*0.4</f>
        <v>0</v>
      </c>
      <c r="F13" s="7"/>
    </row>
    <row r="14" spans="2:23" x14ac:dyDescent="0.25">
      <c r="B14" s="7"/>
      <c r="C14" s="7"/>
      <c r="D14" s="7"/>
      <c r="E14" s="7"/>
      <c r="F14" s="7"/>
    </row>
    <row r="15" spans="2:23" x14ac:dyDescent="0.25">
      <c r="B15" s="54" t="s">
        <v>26</v>
      </c>
      <c r="C15" s="54"/>
      <c r="D15" s="54"/>
      <c r="E15" s="41">
        <f>SUM(E12:E13)</f>
        <v>0</v>
      </c>
      <c r="F15" s="7"/>
    </row>
    <row r="17" spans="2:3" ht="12.75" customHeight="1" x14ac:dyDescent="0.25"/>
    <row r="18" spans="2:3" hidden="1" x14ac:dyDescent="0.25"/>
    <row r="19" spans="2:3" x14ac:dyDescent="0.25">
      <c r="B19" s="55" t="s">
        <v>15</v>
      </c>
      <c r="C19" s="56"/>
    </row>
    <row r="20" spans="2:3" x14ac:dyDescent="0.25">
      <c r="B20" s="57"/>
      <c r="C20" s="58"/>
    </row>
    <row r="21" spans="2:3" x14ac:dyDescent="0.25">
      <c r="B21" s="59"/>
      <c r="C21" s="60"/>
    </row>
    <row r="22" spans="2:3" x14ac:dyDescent="0.25">
      <c r="B22" s="16" t="s">
        <v>16</v>
      </c>
      <c r="C22" s="21" t="s">
        <v>17</v>
      </c>
    </row>
    <row r="23" spans="2:3" x14ac:dyDescent="0.25">
      <c r="B23" s="22" t="s">
        <v>18</v>
      </c>
      <c r="C23" s="21" t="s">
        <v>17</v>
      </c>
    </row>
    <row r="24" spans="2:3" x14ac:dyDescent="0.25">
      <c r="B24" s="22" t="s">
        <v>19</v>
      </c>
      <c r="C24" s="21" t="s">
        <v>17</v>
      </c>
    </row>
    <row r="25" spans="2:3" x14ac:dyDescent="0.25">
      <c r="B25" s="61" t="s">
        <v>20</v>
      </c>
      <c r="C25" s="64" t="s">
        <v>17</v>
      </c>
    </row>
    <row r="26" spans="2:3" x14ac:dyDescent="0.25">
      <c r="B26" s="62"/>
      <c r="C26" s="65"/>
    </row>
    <row r="27" spans="2:3" x14ac:dyDescent="0.25">
      <c r="B27" s="63"/>
      <c r="C27" s="65"/>
    </row>
    <row r="28" spans="2:3" x14ac:dyDescent="0.25">
      <c r="B28" s="22" t="s">
        <v>21</v>
      </c>
      <c r="C28" s="21" t="s">
        <v>17</v>
      </c>
    </row>
  </sheetData>
  <mergeCells count="11">
    <mergeCell ref="B15:D15"/>
    <mergeCell ref="B19:C21"/>
    <mergeCell ref="B25:B27"/>
    <mergeCell ref="C25:C27"/>
    <mergeCell ref="B3:D3"/>
    <mergeCell ref="F3:H3"/>
    <mergeCell ref="C4:D4"/>
    <mergeCell ref="B5:D5"/>
    <mergeCell ref="F5:H5"/>
    <mergeCell ref="B6:D6"/>
    <mergeCell ref="F6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16" sqref="G16"/>
    </sheetView>
  </sheetViews>
  <sheetFormatPr defaultRowHeight="15" x14ac:dyDescent="0.25"/>
  <cols>
    <col min="1" max="1" width="21.42578125" customWidth="1"/>
    <col min="2" max="2" width="24.7109375" customWidth="1"/>
    <col min="3" max="3" width="17.85546875" customWidth="1"/>
    <col min="4" max="4" width="25" customWidth="1"/>
    <col min="5" max="5" width="17.85546875" customWidth="1"/>
  </cols>
  <sheetData>
    <row r="1" spans="1:5" ht="15.75" customHeight="1" x14ac:dyDescent="0.25">
      <c r="A1" s="1" t="s">
        <v>0</v>
      </c>
      <c r="B1" s="2" t="s">
        <v>1</v>
      </c>
      <c r="C1" s="3" t="s">
        <v>2</v>
      </c>
      <c r="D1" s="3" t="s">
        <v>4</v>
      </c>
      <c r="E1" s="3" t="s">
        <v>3</v>
      </c>
    </row>
    <row r="2" spans="1:5" ht="15.75" customHeight="1" x14ac:dyDescent="0.25">
      <c r="A2" s="1">
        <v>20016493</v>
      </c>
      <c r="B2" s="32">
        <v>60</v>
      </c>
      <c r="C2" s="34">
        <v>1</v>
      </c>
      <c r="D2" s="37">
        <v>8</v>
      </c>
      <c r="E2" s="36"/>
    </row>
    <row r="3" spans="1:5" ht="15.75" customHeight="1" x14ac:dyDescent="0.25">
      <c r="A3" s="1">
        <v>20016494</v>
      </c>
      <c r="B3" s="32">
        <v>61</v>
      </c>
      <c r="C3" s="34">
        <v>1</v>
      </c>
      <c r="D3" s="37">
        <v>8</v>
      </c>
      <c r="E3" s="36"/>
    </row>
    <row r="4" spans="1:5" ht="15.75" customHeight="1" x14ac:dyDescent="0.25">
      <c r="A4" s="1">
        <v>20016495</v>
      </c>
      <c r="B4" s="32">
        <v>62</v>
      </c>
      <c r="C4" s="34">
        <v>1</v>
      </c>
      <c r="D4" s="37">
        <v>8</v>
      </c>
      <c r="E4" s="36"/>
    </row>
    <row r="5" spans="1:5" ht="15.75" customHeight="1" x14ac:dyDescent="0.25">
      <c r="A5" s="1">
        <v>10483325</v>
      </c>
      <c r="B5" s="32">
        <v>93</v>
      </c>
      <c r="C5" s="35">
        <v>2</v>
      </c>
      <c r="D5" s="38">
        <v>6</v>
      </c>
      <c r="E5" s="36"/>
    </row>
    <row r="6" spans="1:5" ht="15.75" customHeight="1" x14ac:dyDescent="0.25">
      <c r="A6" s="1">
        <v>10483326</v>
      </c>
      <c r="B6" s="32">
        <v>94</v>
      </c>
      <c r="C6" s="35">
        <v>2</v>
      </c>
      <c r="D6" s="38">
        <v>6</v>
      </c>
      <c r="E6" s="36"/>
    </row>
    <row r="7" spans="1:5" ht="15.75" customHeight="1" x14ac:dyDescent="0.25">
      <c r="A7" s="1" t="s">
        <v>28</v>
      </c>
      <c r="B7" s="32">
        <v>91</v>
      </c>
      <c r="C7" s="35">
        <v>2</v>
      </c>
      <c r="D7" s="38">
        <v>6</v>
      </c>
      <c r="E7" s="36"/>
    </row>
    <row r="8" spans="1:5" ht="15.75" customHeight="1" x14ac:dyDescent="0.25">
      <c r="A8" s="1" t="s">
        <v>29</v>
      </c>
      <c r="B8" s="32">
        <v>90</v>
      </c>
      <c r="C8" s="35">
        <v>2</v>
      </c>
      <c r="D8" s="38">
        <v>6</v>
      </c>
      <c r="E8" s="36"/>
    </row>
    <row r="9" spans="1:5" ht="15.75" customHeight="1" x14ac:dyDescent="0.25">
      <c r="A9" s="1">
        <v>10483340</v>
      </c>
      <c r="B9" s="32">
        <v>92</v>
      </c>
      <c r="C9" s="35">
        <v>1</v>
      </c>
      <c r="D9" s="38">
        <v>6</v>
      </c>
      <c r="E9" s="36"/>
    </row>
    <row r="10" spans="1:5" ht="15.75" customHeight="1" x14ac:dyDescent="0.25">
      <c r="A10" s="1" t="s">
        <v>30</v>
      </c>
      <c r="B10" s="32">
        <v>98</v>
      </c>
      <c r="C10" s="35">
        <v>2</v>
      </c>
      <c r="D10" s="38">
        <v>6</v>
      </c>
      <c r="E10" s="36"/>
    </row>
    <row r="11" spans="1:5" ht="15.75" customHeight="1" x14ac:dyDescent="0.25">
      <c r="A11" s="1" t="s">
        <v>31</v>
      </c>
      <c r="B11" s="32">
        <v>97</v>
      </c>
      <c r="C11" s="35">
        <v>2</v>
      </c>
      <c r="D11" s="38">
        <v>6</v>
      </c>
      <c r="E11" s="36"/>
    </row>
    <row r="12" spans="1:5" ht="15.75" customHeight="1" x14ac:dyDescent="0.25">
      <c r="A12" s="1" t="s">
        <v>32</v>
      </c>
      <c r="B12" s="32">
        <v>101</v>
      </c>
      <c r="C12" s="35">
        <v>1</v>
      </c>
      <c r="D12" s="38">
        <v>4</v>
      </c>
      <c r="E12" s="36"/>
    </row>
    <row r="13" spans="1:5" ht="15.75" customHeight="1" x14ac:dyDescent="0.25">
      <c r="A13" s="1">
        <v>1679139</v>
      </c>
      <c r="B13" s="32">
        <v>102</v>
      </c>
      <c r="C13" s="34">
        <v>2</v>
      </c>
      <c r="D13" s="37">
        <v>4</v>
      </c>
      <c r="E13" s="36"/>
    </row>
    <row r="14" spans="1:5" ht="15.75" customHeight="1" x14ac:dyDescent="0.25">
      <c r="A14" s="1">
        <v>1679131</v>
      </c>
      <c r="B14" s="32">
        <v>104</v>
      </c>
      <c r="C14" s="34">
        <v>2</v>
      </c>
      <c r="D14" s="37">
        <v>4</v>
      </c>
      <c r="E14" s="36"/>
    </row>
    <row r="15" spans="1:5" ht="15.75" customHeight="1" x14ac:dyDescent="0.25">
      <c r="A15" s="30">
        <v>100358998</v>
      </c>
      <c r="B15" s="32">
        <v>105</v>
      </c>
      <c r="C15" s="34">
        <v>1</v>
      </c>
      <c r="D15" s="37">
        <v>6</v>
      </c>
      <c r="E15" s="36"/>
    </row>
    <row r="16" spans="1:5" ht="15.75" customHeight="1" x14ac:dyDescent="0.25">
      <c r="A16" s="30">
        <v>100358996</v>
      </c>
      <c r="B16" s="32">
        <v>106</v>
      </c>
      <c r="C16" s="34">
        <v>1</v>
      </c>
      <c r="D16" s="37">
        <v>6</v>
      </c>
      <c r="E16" s="36"/>
    </row>
    <row r="17" spans="1:5" ht="15.75" customHeight="1" x14ac:dyDescent="0.25">
      <c r="A17" s="30">
        <v>100358997</v>
      </c>
      <c r="B17" s="32">
        <v>107</v>
      </c>
      <c r="C17" s="34">
        <v>1</v>
      </c>
      <c r="D17" s="37">
        <v>6</v>
      </c>
      <c r="E17" s="36"/>
    </row>
    <row r="18" spans="1:5" ht="15.75" customHeight="1" x14ac:dyDescent="0.25">
      <c r="A18" s="30">
        <v>100352792</v>
      </c>
      <c r="B18" s="32">
        <v>108</v>
      </c>
      <c r="C18" s="34">
        <v>1</v>
      </c>
      <c r="D18" s="37">
        <v>6</v>
      </c>
      <c r="E18" s="36"/>
    </row>
    <row r="19" spans="1:5" ht="15.75" customHeight="1" x14ac:dyDescent="0.25">
      <c r="A19" s="31">
        <v>10944484</v>
      </c>
      <c r="B19" s="33" t="s">
        <v>33</v>
      </c>
      <c r="C19" s="4">
        <v>2</v>
      </c>
      <c r="D19" s="39">
        <v>6</v>
      </c>
      <c r="E19" s="36"/>
    </row>
    <row r="20" spans="1:5" ht="15.75" customHeight="1" x14ac:dyDescent="0.25">
      <c r="A20" s="31">
        <v>10944485</v>
      </c>
      <c r="B20" s="33" t="s">
        <v>34</v>
      </c>
      <c r="C20" s="4">
        <v>2</v>
      </c>
      <c r="D20" s="39">
        <v>6</v>
      </c>
      <c r="E20" s="36"/>
    </row>
    <row r="21" spans="1:5" ht="15.75" customHeight="1" thickBot="1" x14ac:dyDescent="0.3">
      <c r="A21" s="26"/>
      <c r="B21" s="27"/>
      <c r="C21" s="28"/>
      <c r="D21" s="28"/>
      <c r="E21" s="28"/>
    </row>
    <row r="22" spans="1:5" ht="15.75" thickBot="1" x14ac:dyDescent="0.3">
      <c r="B22" s="67" t="s">
        <v>35</v>
      </c>
      <c r="C22" s="68"/>
      <c r="D22" s="69"/>
      <c r="E22" s="29">
        <f>SUM(E2:E20)</f>
        <v>0</v>
      </c>
    </row>
    <row r="23" spans="1:5" x14ac:dyDescent="0.25">
      <c r="B23" s="5"/>
      <c r="C23" s="5"/>
      <c r="D23" s="5"/>
      <c r="E23" s="5"/>
    </row>
  </sheetData>
  <mergeCells count="1">
    <mergeCell ref="B22:D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3"/>
  <sheetViews>
    <sheetView workbookViewId="0">
      <selection activeCell="C20" sqref="C20"/>
    </sheetView>
  </sheetViews>
  <sheetFormatPr defaultRowHeight="15" x14ac:dyDescent="0.25"/>
  <cols>
    <col min="2" max="2" width="48.5703125" customWidth="1"/>
  </cols>
  <sheetData>
    <row r="3" spans="1:3" x14ac:dyDescent="0.25">
      <c r="B3" s="70" t="s">
        <v>5</v>
      </c>
      <c r="C3" s="71"/>
    </row>
    <row r="4" spans="1:3" x14ac:dyDescent="0.25">
      <c r="B4" s="4" t="s">
        <v>37</v>
      </c>
      <c r="C4" s="42"/>
    </row>
    <row r="5" spans="1:3" x14ac:dyDescent="0.25">
      <c r="B5" s="4" t="s">
        <v>38</v>
      </c>
      <c r="C5" s="42"/>
    </row>
    <row r="6" spans="1:3" x14ac:dyDescent="0.25">
      <c r="B6" s="4" t="s">
        <v>39</v>
      </c>
      <c r="C6" s="42"/>
    </row>
    <row r="7" spans="1:3" x14ac:dyDescent="0.25">
      <c r="B7" s="4" t="s">
        <v>40</v>
      </c>
      <c r="C7" s="42"/>
    </row>
    <row r="8" spans="1:3" x14ac:dyDescent="0.25">
      <c r="B8" s="4" t="s">
        <v>41</v>
      </c>
      <c r="C8" s="42"/>
    </row>
    <row r="9" spans="1:3" x14ac:dyDescent="0.25">
      <c r="B9" s="4" t="s">
        <v>42</v>
      </c>
      <c r="C9" s="42"/>
    </row>
    <row r="10" spans="1:3" x14ac:dyDescent="0.25">
      <c r="B10" s="43" t="s">
        <v>43</v>
      </c>
      <c r="C10" s="42"/>
    </row>
    <row r="11" spans="1:3" x14ac:dyDescent="0.25">
      <c r="A11" s="24"/>
      <c r="B11" s="25" t="s">
        <v>27</v>
      </c>
      <c r="C11" s="25"/>
    </row>
    <row r="13" spans="1:3" x14ac:dyDescent="0.25">
      <c r="B13" s="72" t="s">
        <v>6</v>
      </c>
      <c r="C13" s="73"/>
    </row>
    <row r="14" spans="1:3" x14ac:dyDescent="0.25">
      <c r="B14" s="74" t="s">
        <v>7</v>
      </c>
      <c r="C14" s="75"/>
    </row>
    <row r="15" spans="1:3" x14ac:dyDescent="0.25">
      <c r="B15" s="4" t="s">
        <v>8</v>
      </c>
      <c r="C15" s="45">
        <f>(C4*2)*20</f>
        <v>0</v>
      </c>
    </row>
    <row r="16" spans="1:3" x14ac:dyDescent="0.25">
      <c r="B16" s="4" t="s">
        <v>9</v>
      </c>
      <c r="C16" s="45">
        <f>(C8*2)*15</f>
        <v>0</v>
      </c>
    </row>
    <row r="17" spans="2:3" x14ac:dyDescent="0.25">
      <c r="B17" s="4" t="s">
        <v>44</v>
      </c>
      <c r="C17" s="45">
        <f>(C9*2)*4</f>
        <v>0</v>
      </c>
    </row>
    <row r="18" spans="2:3" x14ac:dyDescent="0.25">
      <c r="B18" s="4" t="s">
        <v>45</v>
      </c>
      <c r="C18" s="45">
        <f>(C10*2)*6</f>
        <v>0</v>
      </c>
    </row>
    <row r="20" spans="2:3" x14ac:dyDescent="0.25">
      <c r="B20" s="6" t="s">
        <v>46</v>
      </c>
      <c r="C20" s="46">
        <f>SUM(C15:C18)</f>
        <v>0</v>
      </c>
    </row>
    <row r="23" spans="2:3" x14ac:dyDescent="0.25">
      <c r="B23" s="44"/>
    </row>
  </sheetData>
  <mergeCells count="3">
    <mergeCell ref="B3:C3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Preventief</vt:lpstr>
      <vt:lpstr>Correctief 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Hetem, S.C. (Sabrina)</dc:creator>
  <cp:lastModifiedBy>Hetem, S.C. (Sabrina)</cp:lastModifiedBy>
  <dcterms:created xsi:type="dcterms:W3CDTF">2023-04-19T19:12:29Z</dcterms:created>
  <dcterms:modified xsi:type="dcterms:W3CDTF">2023-05-21T20:15:04Z</dcterms:modified>
</cp:coreProperties>
</file>