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wvl\BI_GL\02_Bedrijfsvoering\05 Integraal\Monitoringsdata Milieu 2025-2028\05.Aanb.doc\"/>
    </mc:Choice>
  </mc:AlternateContent>
  <bookViews>
    <workbookView xWindow="0" yWindow="0" windowWidth="15300" windowHeight="4245"/>
  </bookViews>
  <sheets>
    <sheet name="Staat van Tarieven en Prijzen"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5" i="1" l="1"/>
  <c r="K42" i="1"/>
  <c r="G41" i="1"/>
  <c r="G40" i="1"/>
  <c r="G39" i="1"/>
  <c r="G38" i="1"/>
  <c r="G37" i="1"/>
  <c r="G36" i="1"/>
  <c r="G35" i="1"/>
  <c r="H41" i="1"/>
  <c r="N41" i="1" s="1"/>
  <c r="H40" i="1"/>
  <c r="N40" i="1" s="1"/>
  <c r="H39" i="1"/>
  <c r="N39" i="1" s="1"/>
  <c r="H53" i="1"/>
  <c r="H52" i="1"/>
  <c r="N53" i="1"/>
  <c r="N52" i="1"/>
  <c r="M55" i="1"/>
  <c r="K55" i="1"/>
  <c r="J54" i="1"/>
  <c r="J53" i="1"/>
  <c r="J52" i="1"/>
  <c r="J37" i="1"/>
  <c r="J41" i="1"/>
  <c r="J40" i="1"/>
  <c r="J39" i="1"/>
  <c r="M42" i="1"/>
  <c r="L42" i="1"/>
  <c r="G33" i="1"/>
  <c r="G34" i="1"/>
  <c r="N49" i="1" l="1"/>
  <c r="N50" i="1"/>
  <c r="N51" i="1"/>
  <c r="N54" i="1" l="1"/>
  <c r="N56" i="1" s="1"/>
  <c r="M24" i="1" s="1"/>
  <c r="L55" i="1" l="1"/>
  <c r="H50" i="1" l="1"/>
  <c r="J50" i="1"/>
  <c r="H51" i="1"/>
  <c r="J51" i="1"/>
  <c r="H54" i="1"/>
  <c r="H49" i="1"/>
  <c r="J49" i="1"/>
  <c r="H35" i="1" l="1"/>
  <c r="N35" i="1" s="1"/>
  <c r="H36" i="1"/>
  <c r="N36" i="1" s="1"/>
  <c r="H37" i="1"/>
  <c r="N37" i="1" s="1"/>
  <c r="H38" i="1"/>
  <c r="N38" i="1" s="1"/>
  <c r="H34" i="1"/>
  <c r="N34" i="1" s="1"/>
  <c r="H33" i="1"/>
  <c r="N33" i="1" s="1"/>
  <c r="N43" i="1" l="1"/>
  <c r="L24" i="1" s="1"/>
  <c r="N24" i="1" s="1"/>
  <c r="O24" i="1" s="1"/>
  <c r="J38" i="1" l="1"/>
  <c r="J35" i="1"/>
  <c r="J36" i="1"/>
  <c r="J34" i="1"/>
  <c r="J33" i="1"/>
  <c r="J42" i="1" s="1"/>
</calcChain>
</file>

<file path=xl/sharedStrings.xml><?xml version="1.0" encoding="utf-8"?>
<sst xmlns="http://schemas.openxmlformats.org/spreadsheetml/2006/main" count="102" uniqueCount="78">
  <si>
    <t xml:space="preserve">Gevestigd te: </t>
  </si>
  <si>
    <t>Onderdeel</t>
  </si>
  <si>
    <t>Diensten (producten)</t>
  </si>
  <si>
    <t>Functiebenaming en/of korte beschrijving</t>
  </si>
  <si>
    <t>Functie A (invullen):</t>
  </si>
  <si>
    <t>Functie B (invullen):</t>
  </si>
  <si>
    <t>Functie C (invullen):</t>
  </si>
  <si>
    <t>Tarief €  / uur ex. BTW</t>
  </si>
  <si>
    <t>Tabel 1: uurtarief (exclusief BTW) van de verschillende functionarissen die aan dit project werken.</t>
  </si>
  <si>
    <r>
      <t xml:space="preserve">Totaal </t>
    </r>
    <r>
      <rPr>
        <b/>
        <u/>
        <sz val="10"/>
        <color indexed="9"/>
        <rFont val="Tahoma"/>
        <family val="2"/>
      </rPr>
      <t>aantal</t>
    </r>
    <r>
      <rPr>
        <b/>
        <sz val="10"/>
        <color indexed="9"/>
        <rFont val="Tahoma"/>
        <family val="2"/>
      </rPr>
      <t xml:space="preserve"> 
(in 3 jaar)</t>
    </r>
  </si>
  <si>
    <t>Inschrijver:</t>
  </si>
  <si>
    <t xml:space="preserve">Instructie vooraf: inschrijver wordt gevraagd onderstaande vier tabellen (blauwe velden) volledig in te vullen: </t>
  </si>
  <si>
    <t xml:space="preserve">    </t>
  </si>
  <si>
    <t xml:space="preserve"> 1) Bij een natuurlijke persoon naam en voornamen voluit, bij een rechtspersoon de statutaire naam.</t>
  </si>
  <si>
    <t>Subtotalen</t>
  </si>
  <si>
    <t>Totaal tabel 2</t>
  </si>
  <si>
    <t>Totaal tabel 3</t>
  </si>
  <si>
    <t>Vaste totaalprijs (€)</t>
  </si>
  <si>
    <t>2) Bij een natuurlijke persoon de woonplaats, bij een rechtspersoon de vestigingsplaats met volledig adres en zo nodig vermelding van de Provincie en land.</t>
  </si>
  <si>
    <t>Tabel 1: gaat over het uurtarief (exclusief BTW) van de verschillende functionarissen die aan dit project gaan werken.</t>
  </si>
  <si>
    <r>
      <t xml:space="preserve">Functie
A
</t>
    </r>
    <r>
      <rPr>
        <b/>
        <u/>
        <sz val="10"/>
        <color indexed="9"/>
        <rFont val="Tahoma"/>
        <family val="2"/>
      </rPr>
      <t>#uren</t>
    </r>
  </si>
  <si>
    <t>Functie
B
#uren</t>
  </si>
  <si>
    <t>Functie
C
#uren</t>
  </si>
  <si>
    <t>Vaste prijs (€)</t>
  </si>
  <si>
    <t>Totaal ingeschatte aantal in 3 jaar</t>
  </si>
  <si>
    <t>Vast</t>
  </si>
  <si>
    <t>Hoeveelheid</t>
  </si>
  <si>
    <t>Variabel</t>
  </si>
  <si>
    <t>TOTAAL ex BTW (€)</t>
  </si>
  <si>
    <r>
      <t>TOTAAL incl. BTW (</t>
    </r>
    <r>
      <rPr>
        <b/>
        <sz val="11"/>
        <color theme="0"/>
        <rFont val="Verdana"/>
        <family val="2"/>
      </rPr>
      <t>€)</t>
    </r>
  </si>
  <si>
    <r>
      <t>Product-inzet/
 (</t>
    </r>
    <r>
      <rPr>
        <b/>
        <u/>
        <sz val="10"/>
        <color indexed="9"/>
        <rFont val="Tahoma"/>
        <family val="2"/>
      </rPr>
      <t>uur</t>
    </r>
    <r>
      <rPr>
        <b/>
        <sz val="10"/>
        <color indexed="9"/>
        <rFont val="Tahoma"/>
        <family val="2"/>
      </rPr>
      <t>)</t>
    </r>
  </si>
  <si>
    <t>inschatting product-inzet (uur)</t>
  </si>
  <si>
    <r>
      <t>Product-inzet (</t>
    </r>
    <r>
      <rPr>
        <b/>
        <u/>
        <sz val="10"/>
        <color indexed="9"/>
        <rFont val="Tahoma"/>
        <family val="2"/>
      </rPr>
      <t>uur</t>
    </r>
    <r>
      <rPr>
        <b/>
        <sz val="10"/>
        <color indexed="9"/>
        <rFont val="Tahoma"/>
        <family val="2"/>
      </rPr>
      <t>)</t>
    </r>
  </si>
  <si>
    <r>
      <t xml:space="preserve">             Vul in de </t>
    </r>
    <r>
      <rPr>
        <sz val="10"/>
        <color theme="4"/>
        <rFont val="Tahoma"/>
        <family val="2"/>
      </rPr>
      <t>blauwe</t>
    </r>
    <r>
      <rPr>
        <sz val="10"/>
        <color rgb="FFFF0000"/>
        <rFont val="Tahoma"/>
        <family val="2"/>
      </rPr>
      <t xml:space="preserve"> velden het aantal uren (exclusief BTW) dat benodigd is per functionaris.</t>
    </r>
  </si>
  <si>
    <t xml:space="preserve">STAAT VAN TARIEVEN EN PRIJZEN </t>
  </si>
  <si>
    <t>BIJLAGE G</t>
  </si>
  <si>
    <t>Tabel 3: gaat over het aantal uren (exclusief BTW) dat nodig is voor het uitvoeren van uitgaande van werkzaamheden beschreven in bijlage I. Het betreft een flexibel aantal uren per werkpakket te verdelen over de functionarissen.</t>
  </si>
  <si>
    <t xml:space="preserve">Tabel 3: het aantal variabele uren (exclusief BTW) nodig voor de werkpakketten. </t>
  </si>
  <si>
    <t>Tabel 2: gaat over het aantal vaste uren (exclusief BTW) dat benodigd is voor algemene zaken zoals overleggen en rapportages.</t>
  </si>
  <si>
    <t xml:space="preserve">             Activeren van de variabele producten geschieden door verzoek projectleider Opdrachtgever aan projectleider Opdrachtnemer. De dagadviezen treden in werking met een adviesvraag en verzoek om hiervoor d.m.v. een opdrachtformulier een voorstel tot uitvoering van de opdracht te doen.</t>
  </si>
  <si>
    <t>Algemeen; projectmanagement</t>
  </si>
  <si>
    <t>Algemeen; netwerk maken</t>
  </si>
  <si>
    <t>Stap 2</t>
  </si>
  <si>
    <t>Variabele producten</t>
  </si>
  <si>
    <t>V1</t>
  </si>
  <si>
    <t>V2</t>
  </si>
  <si>
    <t>V4</t>
  </si>
  <si>
    <t>Wegligging voor toekomst netwerken verrijken met een Z-waarde (stap 3, per netwerk)</t>
  </si>
  <si>
    <t>Schaling toe- en afritten (per zichtjaar)</t>
  </si>
  <si>
    <t>Totale inschrijfprijs basis werkzaamheden excl. BTW</t>
  </si>
  <si>
    <t>V3a</t>
  </si>
  <si>
    <t>V3b</t>
  </si>
  <si>
    <t>V3c</t>
  </si>
  <si>
    <t>Toevoegen van verkeersgegevens aan de bronnetwerken voor luchtkwaliteit en geluid boven op de standaard 4 zichtjaren (per zichtjaar)</t>
  </si>
  <si>
    <t>Extra netwerken - lucht specifieke gegevens (per netwerk)</t>
  </si>
  <si>
    <t>Extra netwerken - geluid specifieke gegevens (per netwerk)</t>
  </si>
  <si>
    <t>Stap 4</t>
  </si>
  <si>
    <t>Stap 5a</t>
  </si>
  <si>
    <t>Stap 5b</t>
  </si>
  <si>
    <t>Toepassen van specifieke gegevens voor het luchtkwaliteit netwerk (per netwerk)</t>
  </si>
  <si>
    <t>Toepassen van specifieke gegevens voor het geluid netwerk (per netwerk)</t>
  </si>
  <si>
    <t>Toevoegen van verkeersgegevens aan de bronnetwerken voor luchtkwaliteit en geluid (intensiteit en snelheid) (per netwerk)</t>
  </si>
  <si>
    <t>Verzamelen van de bronnetwerken en de brongegevens en deze voorbereiden op de uit te voeren werkzaamheden (per netwerk)</t>
  </si>
  <si>
    <t>Projectmanagement voor het gehele project (per jaar)</t>
  </si>
  <si>
    <t>Stap 6</t>
  </si>
  <si>
    <t xml:space="preserve">Toetsen van de Lucht en geluid bestanden </t>
  </si>
  <si>
    <t>Toetsen van deze informatie in de monitoringstool CIMLK</t>
  </si>
  <si>
    <t>Stap 7</t>
  </si>
  <si>
    <t>Stap 8</t>
  </si>
  <si>
    <t>Opleveren van de verantwoordingsrapportages</t>
  </si>
  <si>
    <t>Opleveren van het digitale projectdossier en evaluatie</t>
  </si>
  <si>
    <t>Stap 9</t>
  </si>
  <si>
    <t>SAMENVATTING TOTAAL INSCHRIJVING (conform EMVI inschrijving)</t>
  </si>
  <si>
    <t>Dagadviezen</t>
  </si>
  <si>
    <t>Totale inschrijfprijs variable werkzaamheden excl. BTW</t>
  </si>
  <si>
    <t xml:space="preserve">Tabel 2: aantal uren (exclusief BTW) benodigd voor algemene zaken (overleggen en rapportages) </t>
  </si>
  <si>
    <t xml:space="preserve">             Het aantal variabele producten kunnen wijzigen ivm veranderend beleid en maatschappelijke ontwikkelingen op gebied van geluid en of luchtkwaliteit. De adviezen zijn gericht op binnenlandse vraagstukken. </t>
  </si>
  <si>
    <t>Betreft: Staat van tarieven en prijzen behorende bij het Inschrijvingsbiljet (bijlage D) van inschrijver(-s), te ondertekenen door de inschrijver vermeld onder A op het biljet: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</si>
</sst>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_);_(&quot;€&quot;* \(#,##0\);_(&quot;€&quot;* &quot;-&quot;_);_(@_)"/>
    <numFmt numFmtId="165" formatCode="_(* #,##0.00_);_(* \(#,##0.00\);_(* &quot;-&quot;??_);_(@_)"/>
    <numFmt numFmtId="166" formatCode="[$€-2]\ #,##0.00"/>
    <numFmt numFmtId="167" formatCode="&quot;€&quot;\ #,##0.00"/>
    <numFmt numFmtId="168" formatCode="_ [$€-2]\ * #,##0.00_ ;_ [$€-2]\ * \-#,##0.00_ ;_ [$€-2]\ * &quot;-&quot;??_ ;_ @_ "/>
    <numFmt numFmtId="169" formatCode="#,##0_ ;\-#,##0\ "/>
  </numFmts>
  <fonts count="25" x14ac:knownFonts="1">
    <font>
      <sz val="9"/>
      <color theme="1"/>
      <name val="Verdana"/>
      <family val="2"/>
    </font>
    <font>
      <sz val="10"/>
      <name val="Tahoma"/>
      <family val="2"/>
    </font>
    <font>
      <sz val="10"/>
      <color rgb="FF0070C0"/>
      <name val="Tahoma"/>
      <family val="2"/>
    </font>
    <font>
      <u/>
      <sz val="10"/>
      <name val="Tahoma"/>
      <family val="2"/>
    </font>
    <font>
      <b/>
      <sz val="10"/>
      <name val="Tahoma"/>
      <family val="2"/>
    </font>
    <font>
      <b/>
      <sz val="10"/>
      <color indexed="9"/>
      <name val="Tahoma"/>
      <family val="2"/>
    </font>
    <font>
      <sz val="10"/>
      <color indexed="9"/>
      <name val="Tahoma"/>
      <family val="2"/>
    </font>
    <font>
      <b/>
      <u/>
      <sz val="10"/>
      <color indexed="9"/>
      <name val="Tahoma"/>
      <family val="2"/>
    </font>
    <font>
      <sz val="10"/>
      <color indexed="10"/>
      <name val="Tahoma"/>
      <family val="2"/>
    </font>
    <font>
      <sz val="10"/>
      <color rgb="FFFF0000"/>
      <name val="Tahoma"/>
      <family val="2"/>
    </font>
    <font>
      <b/>
      <sz val="10"/>
      <color rgb="FF000000"/>
      <name val="Tahoma"/>
      <family val="2"/>
    </font>
    <font>
      <sz val="10"/>
      <color theme="1"/>
      <name val="Tahoma"/>
      <family val="2"/>
    </font>
    <font>
      <b/>
      <sz val="10"/>
      <color theme="1"/>
      <name val="Tahoma"/>
      <family val="2"/>
    </font>
    <font>
      <b/>
      <u/>
      <sz val="14"/>
      <name val="Tahoma"/>
      <family val="2"/>
    </font>
    <font>
      <b/>
      <sz val="11"/>
      <color rgb="FFFF0000"/>
      <name val="Tahoma"/>
      <family val="2"/>
    </font>
    <font>
      <i/>
      <sz val="10"/>
      <name val="Tahoma"/>
      <family val="2"/>
    </font>
    <font>
      <i/>
      <u/>
      <sz val="10"/>
      <name val="Tahoma"/>
      <family val="2"/>
    </font>
    <font>
      <b/>
      <sz val="14"/>
      <name val="Tahoma"/>
      <family val="2"/>
    </font>
    <font>
      <b/>
      <i/>
      <sz val="10"/>
      <name val="Tahoma"/>
      <family val="2"/>
    </font>
    <font>
      <b/>
      <sz val="10"/>
      <color theme="0"/>
      <name val="Tahoma"/>
      <family val="2"/>
    </font>
    <font>
      <sz val="10"/>
      <color theme="0"/>
      <name val="Tahoma"/>
      <family val="2"/>
    </font>
    <font>
      <b/>
      <sz val="11"/>
      <color theme="0"/>
      <name val="Tahoma"/>
      <family val="2"/>
    </font>
    <font>
      <b/>
      <sz val="11"/>
      <color theme="0"/>
      <name val="Verdana"/>
      <family val="2"/>
    </font>
    <font>
      <b/>
      <sz val="10"/>
      <color rgb="FFFF0000"/>
      <name val="Tahoma"/>
      <family val="2"/>
    </font>
    <font>
      <sz val="10"/>
      <color theme="4"/>
      <name val="Tahoma"/>
      <family val="2"/>
    </font>
  </fonts>
  <fills count="10">
    <fill>
      <patternFill patternType="none"/>
    </fill>
    <fill>
      <patternFill patternType="gray125"/>
    </fill>
    <fill>
      <patternFill patternType="solid">
        <fgColor indexed="9"/>
        <bgColor indexed="64"/>
      </patternFill>
    </fill>
    <fill>
      <patternFill patternType="solid">
        <fgColor theme="3" tint="0.59996337778862885"/>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2" tint="-0.749992370372631"/>
        <bgColor indexed="64"/>
      </patternFill>
    </fill>
    <fill>
      <patternFill patternType="solid">
        <fgColor theme="0" tint="-0.249977111117893"/>
        <bgColor indexed="64"/>
      </patternFill>
    </fill>
  </fills>
  <borders count="42">
    <border>
      <left/>
      <right/>
      <top/>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57">
    <xf numFmtId="0" fontId="0" fillId="0" borderId="0" xfId="0"/>
    <xf numFmtId="0" fontId="1" fillId="2" borderId="0" xfId="0" applyFont="1" applyFill="1" applyBorder="1" applyAlignment="1" applyProtection="1">
      <alignment horizontal="center"/>
    </xf>
    <xf numFmtId="0" fontId="1" fillId="2" borderId="0" xfId="0" applyFont="1" applyFill="1" applyBorder="1" applyProtection="1"/>
    <xf numFmtId="1" fontId="1" fillId="2" borderId="0" xfId="0" applyNumberFormat="1" applyFont="1" applyFill="1" applyBorder="1" applyAlignment="1" applyProtection="1">
      <alignment horizontal="center"/>
    </xf>
    <xf numFmtId="166" fontId="1" fillId="2" borderId="0" xfId="0" applyNumberFormat="1" applyFont="1" applyFill="1" applyBorder="1" applyProtection="1"/>
    <xf numFmtId="1" fontId="1" fillId="2" borderId="0" xfId="0" applyNumberFormat="1" applyFont="1" applyFill="1" applyBorder="1" applyProtection="1"/>
    <xf numFmtId="0" fontId="2" fillId="2" borderId="0" xfId="0" applyFont="1" applyFill="1" applyBorder="1" applyProtection="1"/>
    <xf numFmtId="0" fontId="1" fillId="2" borderId="0" xfId="0" applyFont="1" applyFill="1" applyBorder="1" applyAlignment="1" applyProtection="1">
      <alignment vertical="top"/>
    </xf>
    <xf numFmtId="1" fontId="1" fillId="2" borderId="0" xfId="0" applyNumberFormat="1" applyFont="1" applyFill="1" applyBorder="1" applyAlignment="1" applyProtection="1">
      <alignment vertical="top"/>
    </xf>
    <xf numFmtId="0" fontId="1" fillId="2" borderId="0" xfId="0" applyFont="1" applyFill="1" applyBorder="1" applyAlignment="1" applyProtection="1">
      <alignment horizontal="center" vertical="top"/>
    </xf>
    <xf numFmtId="0" fontId="4" fillId="2" borderId="0" xfId="0" applyFont="1" applyFill="1" applyBorder="1" applyAlignment="1" applyProtection="1">
      <alignment horizontal="center"/>
    </xf>
    <xf numFmtId="1" fontId="4" fillId="2" borderId="0" xfId="0" applyNumberFormat="1" applyFont="1" applyFill="1" applyBorder="1" applyProtection="1"/>
    <xf numFmtId="0" fontId="4" fillId="2" borderId="0" xfId="0" applyFont="1" applyFill="1" applyBorder="1" applyAlignment="1" applyProtection="1">
      <alignment vertical="top"/>
    </xf>
    <xf numFmtId="0" fontId="6" fillId="2" borderId="0" xfId="0" applyFont="1" applyFill="1" applyBorder="1" applyProtection="1"/>
    <xf numFmtId="3" fontId="1" fillId="2" borderId="3" xfId="0" applyNumberFormat="1" applyFont="1" applyFill="1" applyBorder="1" applyAlignment="1" applyProtection="1">
      <alignment vertical="center" wrapText="1"/>
    </xf>
    <xf numFmtId="0" fontId="4" fillId="4" borderId="0" xfId="0" applyFont="1" applyFill="1" applyBorder="1" applyAlignment="1" applyProtection="1">
      <alignment vertical="top" wrapText="1"/>
    </xf>
    <xf numFmtId="0" fontId="1" fillId="4" borderId="0" xfId="0" applyFont="1" applyFill="1" applyBorder="1" applyAlignment="1" applyProtection="1">
      <alignment horizontal="center" vertical="center"/>
    </xf>
    <xf numFmtId="0" fontId="1" fillId="4" borderId="0" xfId="0" applyFont="1" applyFill="1" applyBorder="1" applyProtection="1"/>
    <xf numFmtId="0" fontId="2" fillId="4" borderId="0" xfId="0" applyFont="1" applyFill="1" applyBorder="1" applyProtection="1"/>
    <xf numFmtId="1" fontId="4" fillId="4" borderId="0" xfId="0" applyNumberFormat="1" applyFont="1" applyFill="1" applyBorder="1" applyProtection="1"/>
    <xf numFmtId="3" fontId="1" fillId="5" borderId="3" xfId="0" applyNumberFormat="1" applyFont="1" applyFill="1" applyBorder="1" applyAlignment="1" applyProtection="1">
      <alignment horizontal="center" vertical="center" shrinkToFit="1" readingOrder="1"/>
      <protection locked="0"/>
    </xf>
    <xf numFmtId="0" fontId="1" fillId="6" borderId="12" xfId="0" applyFont="1" applyFill="1" applyBorder="1" applyProtection="1"/>
    <xf numFmtId="0" fontId="1" fillId="6" borderId="2" xfId="0" applyFont="1" applyFill="1" applyBorder="1" applyProtection="1"/>
    <xf numFmtId="0" fontId="1" fillId="6" borderId="2" xfId="0" applyFont="1" applyFill="1" applyBorder="1" applyAlignment="1" applyProtection="1">
      <alignment horizontal="center" vertical="top"/>
    </xf>
    <xf numFmtId="1" fontId="1" fillId="6" borderId="2" xfId="0" applyNumberFormat="1" applyFont="1" applyFill="1" applyBorder="1" applyAlignment="1" applyProtection="1">
      <alignment vertical="top"/>
    </xf>
    <xf numFmtId="0" fontId="4" fillId="6" borderId="2" xfId="0" applyFont="1" applyFill="1" applyBorder="1" applyAlignment="1" applyProtection="1">
      <alignment horizontal="center"/>
    </xf>
    <xf numFmtId="0" fontId="1" fillId="6" borderId="5" xfId="0" applyFont="1" applyFill="1" applyBorder="1" applyProtection="1"/>
    <xf numFmtId="0" fontId="1" fillId="6" borderId="0" xfId="0" applyFont="1" applyFill="1" applyBorder="1" applyProtection="1"/>
    <xf numFmtId="1" fontId="1" fillId="6" borderId="0" xfId="0" applyNumberFormat="1" applyFont="1" applyFill="1" applyBorder="1" applyAlignment="1" applyProtection="1">
      <alignment vertical="top"/>
    </xf>
    <xf numFmtId="0" fontId="4" fillId="6" borderId="0" xfId="0" applyFont="1" applyFill="1" applyBorder="1" applyAlignment="1" applyProtection="1">
      <alignment horizontal="center"/>
    </xf>
    <xf numFmtId="1" fontId="4" fillId="6" borderId="0" xfId="0" applyNumberFormat="1" applyFont="1" applyFill="1" applyBorder="1" applyProtection="1"/>
    <xf numFmtId="0" fontId="1" fillId="6" borderId="10" xfId="0" applyFont="1" applyFill="1" applyBorder="1" applyProtection="1"/>
    <xf numFmtId="0" fontId="1" fillId="6" borderId="21" xfId="0" applyFont="1" applyFill="1" applyBorder="1" applyProtection="1"/>
    <xf numFmtId="1" fontId="1" fillId="6" borderId="21" xfId="0" applyNumberFormat="1" applyFont="1" applyFill="1" applyBorder="1" applyAlignment="1" applyProtection="1">
      <alignment vertical="top"/>
    </xf>
    <xf numFmtId="0" fontId="4" fillId="6" borderId="21" xfId="0" applyFont="1" applyFill="1" applyBorder="1" applyAlignment="1" applyProtection="1">
      <alignment horizontal="center"/>
    </xf>
    <xf numFmtId="1" fontId="4" fillId="6" borderId="21" xfId="0" applyNumberFormat="1" applyFont="1" applyFill="1" applyBorder="1" applyProtection="1"/>
    <xf numFmtId="0" fontId="1" fillId="6" borderId="22" xfId="0" applyFont="1" applyFill="1" applyBorder="1" applyProtection="1"/>
    <xf numFmtId="0" fontId="1" fillId="6" borderId="8" xfId="0" applyFont="1" applyFill="1" applyBorder="1" applyProtection="1"/>
    <xf numFmtId="0" fontId="1" fillId="6" borderId="20" xfId="0" applyFont="1" applyFill="1" applyBorder="1" applyProtection="1"/>
    <xf numFmtId="0" fontId="1" fillId="6" borderId="21" xfId="0" applyFont="1" applyFill="1" applyBorder="1" applyAlignment="1" applyProtection="1">
      <alignment horizontal="center" vertical="top"/>
    </xf>
    <xf numFmtId="0" fontId="16" fillId="2" borderId="14" xfId="0" applyFont="1" applyFill="1" applyBorder="1" applyAlignment="1" applyProtection="1">
      <alignment horizontal="center"/>
    </xf>
    <xf numFmtId="166" fontId="15" fillId="2" borderId="14" xfId="0" applyNumberFormat="1" applyFont="1" applyFill="1" applyBorder="1" applyProtection="1"/>
    <xf numFmtId="1" fontId="15" fillId="2" borderId="14" xfId="0" applyNumberFormat="1" applyFont="1" applyFill="1" applyBorder="1" applyProtection="1"/>
    <xf numFmtId="1" fontId="15" fillId="2" borderId="15" xfId="0" applyNumberFormat="1" applyFont="1" applyFill="1" applyBorder="1" applyProtection="1"/>
    <xf numFmtId="0" fontId="15" fillId="2" borderId="16" xfId="0" applyFont="1" applyFill="1" applyBorder="1" applyAlignment="1" applyProtection="1">
      <alignment vertical="top"/>
    </xf>
    <xf numFmtId="0" fontId="16" fillId="2" borderId="0" xfId="0" applyFont="1" applyFill="1" applyBorder="1" applyAlignment="1" applyProtection="1">
      <alignment horizontal="center"/>
    </xf>
    <xf numFmtId="166" fontId="15" fillId="2" borderId="0" xfId="0" applyNumberFormat="1" applyFont="1" applyFill="1" applyBorder="1" applyProtection="1"/>
    <xf numFmtId="1" fontId="15" fillId="2" borderId="0" xfId="0" applyNumberFormat="1" applyFont="1" applyFill="1" applyBorder="1" applyProtection="1"/>
    <xf numFmtId="1" fontId="15" fillId="2" borderId="9" xfId="0" applyNumberFormat="1" applyFont="1" applyFill="1" applyBorder="1" applyProtection="1"/>
    <xf numFmtId="0" fontId="15" fillId="2" borderId="0" xfId="0" applyFont="1" applyFill="1" applyBorder="1" applyAlignment="1" applyProtection="1">
      <alignment horizontal="left"/>
    </xf>
    <xf numFmtId="0" fontId="15" fillId="2" borderId="9" xfId="0" applyFont="1" applyFill="1" applyBorder="1" applyProtection="1"/>
    <xf numFmtId="0" fontId="15" fillId="2" borderId="0" xfId="0" applyFont="1" applyFill="1" applyBorder="1" applyProtection="1"/>
    <xf numFmtId="0" fontId="16" fillId="2" borderId="1" xfId="0" applyFont="1" applyFill="1" applyBorder="1" applyAlignment="1" applyProtection="1">
      <alignment horizontal="center"/>
    </xf>
    <xf numFmtId="0" fontId="15" fillId="2" borderId="17" xfId="0" applyFont="1" applyFill="1" applyBorder="1" applyAlignment="1" applyProtection="1">
      <alignment vertical="top"/>
    </xf>
    <xf numFmtId="0" fontId="15" fillId="2" borderId="1" xfId="0" applyFont="1" applyFill="1" applyBorder="1" applyAlignment="1" applyProtection="1">
      <alignment horizontal="left"/>
    </xf>
    <xf numFmtId="166" fontId="15" fillId="2" borderId="1" xfId="0" applyNumberFormat="1" applyFont="1" applyFill="1" applyBorder="1" applyProtection="1"/>
    <xf numFmtId="0" fontId="15" fillId="2" borderId="1" xfId="0" applyFont="1" applyFill="1" applyBorder="1" applyProtection="1"/>
    <xf numFmtId="0" fontId="15" fillId="2" borderId="11" xfId="0" applyFont="1" applyFill="1" applyBorder="1" applyProtection="1"/>
    <xf numFmtId="0" fontId="15" fillId="0" borderId="13" xfId="0" applyFont="1" applyBorder="1" applyProtection="1"/>
    <xf numFmtId="0" fontId="4" fillId="6" borderId="0" xfId="0" applyFont="1" applyFill="1" applyBorder="1" applyAlignment="1" applyProtection="1">
      <alignment vertical="top" wrapText="1"/>
    </xf>
    <xf numFmtId="0" fontId="1" fillId="6" borderId="0" xfId="0" applyFont="1" applyFill="1" applyBorder="1" applyAlignment="1" applyProtection="1">
      <alignment horizontal="center" vertical="center"/>
    </xf>
    <xf numFmtId="0" fontId="4" fillId="6" borderId="0" xfId="0" applyFont="1" applyFill="1" applyBorder="1" applyAlignment="1" applyProtection="1">
      <alignment horizontal="right" vertical="center"/>
    </xf>
    <xf numFmtId="0" fontId="4" fillId="6" borderId="21" xfId="0" applyFont="1" applyFill="1" applyBorder="1" applyAlignment="1" applyProtection="1">
      <alignment vertical="top" wrapText="1"/>
    </xf>
    <xf numFmtId="0" fontId="1" fillId="6" borderId="21" xfId="0" applyFont="1" applyFill="1" applyBorder="1" applyAlignment="1" applyProtection="1">
      <alignment horizontal="center" vertical="center"/>
    </xf>
    <xf numFmtId="0" fontId="1" fillId="6" borderId="0" xfId="0" applyFont="1" applyFill="1" applyBorder="1" applyAlignment="1" applyProtection="1">
      <alignment horizontal="center" vertical="top"/>
    </xf>
    <xf numFmtId="0" fontId="14" fillId="6" borderId="0" xfId="0" applyFont="1" applyFill="1" applyBorder="1" applyAlignment="1" applyProtection="1">
      <alignment vertical="top"/>
    </xf>
    <xf numFmtId="1" fontId="4" fillId="6" borderId="0" xfId="0" applyNumberFormat="1" applyFont="1" applyFill="1" applyBorder="1" applyAlignment="1" applyProtection="1">
      <alignment horizontal="center"/>
    </xf>
    <xf numFmtId="0" fontId="4" fillId="6" borderId="0" xfId="0" applyFont="1" applyFill="1" applyBorder="1" applyAlignment="1" applyProtection="1">
      <alignment horizontal="center" vertical="center"/>
    </xf>
    <xf numFmtId="0" fontId="6" fillId="6" borderId="8" xfId="0" applyFont="1" applyFill="1" applyBorder="1" applyProtection="1"/>
    <xf numFmtId="0" fontId="6" fillId="4" borderId="0" xfId="0" applyFont="1" applyFill="1" applyBorder="1" applyProtection="1"/>
    <xf numFmtId="0" fontId="8" fillId="4" borderId="0" xfId="0" applyFont="1" applyFill="1" applyBorder="1" applyProtection="1"/>
    <xf numFmtId="3" fontId="1" fillId="4" borderId="0" xfId="0" applyNumberFormat="1" applyFont="1" applyFill="1" applyBorder="1" applyAlignment="1" applyProtection="1">
      <alignment horizontal="center" vertical="center" shrinkToFit="1" readingOrder="1"/>
    </xf>
    <xf numFmtId="167" fontId="1" fillId="4" borderId="0" xfId="0" applyNumberFormat="1" applyFont="1" applyFill="1" applyBorder="1" applyAlignment="1" applyProtection="1">
      <alignment horizontal="center" vertical="center" shrinkToFit="1" readingOrder="1"/>
    </xf>
    <xf numFmtId="167" fontId="4" fillId="4" borderId="0" xfId="0" applyNumberFormat="1" applyFont="1" applyFill="1" applyBorder="1" applyProtection="1"/>
    <xf numFmtId="49" fontId="1" fillId="4" borderId="3" xfId="0" applyNumberFormat="1" applyFont="1" applyFill="1" applyBorder="1" applyAlignment="1" applyProtection="1">
      <alignment horizontal="center" vertical="center"/>
    </xf>
    <xf numFmtId="0" fontId="4" fillId="6" borderId="0" xfId="0" applyFont="1" applyFill="1" applyBorder="1" applyAlignment="1" applyProtection="1">
      <alignment vertical="center"/>
    </xf>
    <xf numFmtId="3" fontId="4" fillId="6" borderId="0" xfId="0" applyNumberFormat="1" applyFont="1" applyFill="1" applyBorder="1" applyAlignment="1" applyProtection="1">
      <alignment wrapText="1"/>
    </xf>
    <xf numFmtId="3" fontId="4" fillId="6" borderId="0" xfId="0" applyNumberFormat="1" applyFont="1" applyFill="1" applyBorder="1" applyAlignment="1" applyProtection="1">
      <alignment horizontal="center" vertical="center"/>
    </xf>
    <xf numFmtId="3" fontId="4" fillId="6" borderId="0" xfId="0" applyNumberFormat="1" applyFont="1" applyFill="1" applyBorder="1" applyAlignment="1" applyProtection="1">
      <alignment horizontal="center" vertical="center" shrinkToFit="1" readingOrder="1"/>
    </xf>
    <xf numFmtId="0" fontId="4" fillId="6" borderId="0" xfId="0" applyFont="1" applyFill="1" applyBorder="1" applyProtection="1"/>
    <xf numFmtId="1" fontId="4" fillId="6" borderId="0" xfId="0" applyNumberFormat="1" applyFont="1" applyFill="1" applyBorder="1" applyAlignment="1" applyProtection="1">
      <alignment horizontal="center" vertical="center"/>
    </xf>
    <xf numFmtId="1" fontId="1" fillId="6" borderId="21" xfId="0" applyNumberFormat="1" applyFont="1" applyFill="1" applyBorder="1" applyAlignment="1" applyProtection="1">
      <alignment horizontal="center"/>
    </xf>
    <xf numFmtId="166" fontId="1" fillId="6" borderId="21" xfId="0" applyNumberFormat="1" applyFont="1" applyFill="1" applyBorder="1" applyProtection="1"/>
    <xf numFmtId="0" fontId="4" fillId="6" borderId="2" xfId="0" applyFont="1" applyFill="1" applyBorder="1" applyAlignment="1" applyProtection="1">
      <alignment vertical="top" wrapText="1"/>
    </xf>
    <xf numFmtId="0" fontId="1" fillId="6" borderId="2" xfId="0" applyFont="1" applyFill="1" applyBorder="1" applyAlignment="1" applyProtection="1">
      <alignment horizontal="center" vertical="center"/>
    </xf>
    <xf numFmtId="1" fontId="15" fillId="2" borderId="0" xfId="0" applyNumberFormat="1" applyFont="1" applyFill="1" applyBorder="1" applyAlignment="1" applyProtection="1">
      <alignment horizontal="center"/>
    </xf>
    <xf numFmtId="0" fontId="15" fillId="2" borderId="0" xfId="0" applyFont="1" applyFill="1" applyBorder="1" applyAlignment="1" applyProtection="1">
      <alignment horizontal="center"/>
    </xf>
    <xf numFmtId="1" fontId="15" fillId="2" borderId="0" xfId="0" applyNumberFormat="1" applyFont="1" applyFill="1" applyBorder="1" applyAlignment="1" applyProtection="1"/>
    <xf numFmtId="0" fontId="18" fillId="2" borderId="16" xfId="0" applyFont="1" applyFill="1" applyBorder="1" applyAlignment="1" applyProtection="1">
      <alignment vertical="top"/>
    </xf>
    <xf numFmtId="0" fontId="15" fillId="2" borderId="1" xfId="0" applyFont="1" applyFill="1" applyBorder="1" applyAlignment="1" applyProtection="1">
      <alignment horizontal="center"/>
    </xf>
    <xf numFmtId="1" fontId="15" fillId="2" borderId="14" xfId="0" applyNumberFormat="1" applyFont="1" applyFill="1" applyBorder="1" applyAlignment="1" applyProtection="1">
      <alignment vertical="top" wrapText="1"/>
    </xf>
    <xf numFmtId="1" fontId="15" fillId="2" borderId="1" xfId="0" applyNumberFormat="1" applyFont="1" applyFill="1" applyBorder="1" applyAlignment="1" applyProtection="1">
      <alignment vertical="top"/>
    </xf>
    <xf numFmtId="0" fontId="10" fillId="6" borderId="10" xfId="0" applyFont="1" applyFill="1" applyBorder="1" applyProtection="1"/>
    <xf numFmtId="1" fontId="1" fillId="6" borderId="0" xfId="0" applyNumberFormat="1" applyFont="1" applyFill="1" applyBorder="1" applyProtection="1"/>
    <xf numFmtId="1" fontId="1" fillId="4" borderId="0" xfId="0" applyNumberFormat="1" applyFont="1" applyFill="1" applyBorder="1" applyProtection="1"/>
    <xf numFmtId="1" fontId="4" fillId="6" borderId="5" xfId="0" applyNumberFormat="1" applyFont="1" applyFill="1" applyBorder="1" applyProtection="1"/>
    <xf numFmtId="1" fontId="4" fillId="6" borderId="10" xfId="0" applyNumberFormat="1" applyFont="1" applyFill="1" applyBorder="1" applyProtection="1"/>
    <xf numFmtId="1" fontId="4" fillId="6" borderId="10" xfId="0" applyNumberFormat="1" applyFont="1" applyFill="1" applyBorder="1" applyAlignment="1" applyProtection="1">
      <alignment horizontal="center" vertical="center" wrapText="1"/>
    </xf>
    <xf numFmtId="3" fontId="1" fillId="6" borderId="10" xfId="0" applyNumberFormat="1" applyFont="1" applyFill="1" applyBorder="1" applyAlignment="1" applyProtection="1">
      <alignment vertical="center" shrinkToFit="1" readingOrder="1"/>
    </xf>
    <xf numFmtId="0" fontId="17" fillId="6" borderId="2" xfId="0" applyFont="1" applyFill="1" applyBorder="1" applyAlignment="1" applyProtection="1">
      <alignment vertical="top"/>
    </xf>
    <xf numFmtId="0" fontId="17" fillId="6" borderId="2" xfId="0" applyFont="1" applyFill="1" applyBorder="1" applyAlignment="1" applyProtection="1">
      <alignment horizontal="center"/>
    </xf>
    <xf numFmtId="0" fontId="13" fillId="6" borderId="2" xfId="0" applyFont="1" applyFill="1" applyBorder="1" applyAlignment="1" applyProtection="1">
      <alignment horizontal="center"/>
    </xf>
    <xf numFmtId="166" fontId="1" fillId="6" borderId="2" xfId="0" applyNumberFormat="1" applyFont="1" applyFill="1" applyBorder="1" applyProtection="1"/>
    <xf numFmtId="1" fontId="1" fillId="6" borderId="2" xfId="0" applyNumberFormat="1" applyFont="1" applyFill="1" applyBorder="1" applyProtection="1"/>
    <xf numFmtId="0" fontId="1" fillId="6" borderId="0" xfId="0" applyFont="1" applyFill="1" applyBorder="1" applyAlignment="1" applyProtection="1">
      <alignment vertical="top"/>
    </xf>
    <xf numFmtId="0" fontId="1" fillId="6" borderId="0" xfId="0" applyFont="1" applyFill="1" applyBorder="1" applyAlignment="1" applyProtection="1">
      <alignment horizontal="center"/>
    </xf>
    <xf numFmtId="1" fontId="1" fillId="6" borderId="0" xfId="0" applyNumberFormat="1" applyFont="1" applyFill="1" applyBorder="1" applyAlignment="1" applyProtection="1">
      <alignment horizontal="center"/>
    </xf>
    <xf numFmtId="166" fontId="1" fillId="6" borderId="0" xfId="0" applyNumberFormat="1" applyFont="1" applyFill="1" applyBorder="1" applyProtection="1"/>
    <xf numFmtId="0" fontId="3" fillId="6" borderId="0" xfId="0" applyFont="1" applyFill="1" applyBorder="1" applyAlignment="1" applyProtection="1">
      <alignment horizontal="center"/>
    </xf>
    <xf numFmtId="0" fontId="1" fillId="6" borderId="0" xfId="0" applyFont="1" applyFill="1" applyBorder="1" applyAlignment="1" applyProtection="1">
      <alignment horizontal="left"/>
    </xf>
    <xf numFmtId="166" fontId="12" fillId="4" borderId="0" xfId="0" applyNumberFormat="1" applyFont="1" applyFill="1" applyBorder="1" applyAlignment="1" applyProtection="1">
      <alignment horizontal="center" vertical="center"/>
    </xf>
    <xf numFmtId="3" fontId="1" fillId="6" borderId="0" xfId="0" applyNumberFormat="1" applyFont="1" applyFill="1" applyBorder="1" applyAlignment="1" applyProtection="1">
      <alignment horizontal="center" vertical="center"/>
    </xf>
    <xf numFmtId="0" fontId="1" fillId="6" borderId="0" xfId="0" applyFont="1" applyFill="1" applyBorder="1" applyAlignment="1" applyProtection="1">
      <alignment vertical="top" wrapText="1"/>
    </xf>
    <xf numFmtId="0" fontId="16" fillId="4" borderId="1" xfId="0" applyFont="1" applyFill="1" applyBorder="1" applyAlignment="1" applyProtection="1">
      <alignment horizontal="center"/>
      <protection locked="0"/>
    </xf>
    <xf numFmtId="0" fontId="16" fillId="4" borderId="0" xfId="0" applyFont="1" applyFill="1" applyBorder="1" applyAlignment="1" applyProtection="1">
      <alignment horizontal="center"/>
      <protection locked="0"/>
    </xf>
    <xf numFmtId="166" fontId="1" fillId="4" borderId="0" xfId="0" applyNumberFormat="1" applyFont="1" applyFill="1" applyBorder="1" applyProtection="1"/>
    <xf numFmtId="0" fontId="1" fillId="4" borderId="0" xfId="0" applyFont="1" applyFill="1" applyBorder="1" applyAlignment="1" applyProtection="1">
      <alignment vertical="top"/>
    </xf>
    <xf numFmtId="3" fontId="11" fillId="2" borderId="3" xfId="0" applyNumberFormat="1" applyFont="1" applyFill="1" applyBorder="1" applyAlignment="1" applyProtection="1">
      <alignment horizontal="left" vertical="center" wrapText="1"/>
    </xf>
    <xf numFmtId="0" fontId="1" fillId="6" borderId="8" xfId="0" applyFont="1" applyFill="1" applyBorder="1" applyAlignment="1" applyProtection="1">
      <alignment horizontal="center"/>
    </xf>
    <xf numFmtId="1" fontId="4" fillId="6" borderId="2" xfId="0" applyNumberFormat="1" applyFont="1" applyFill="1" applyBorder="1" applyProtection="1"/>
    <xf numFmtId="0" fontId="14" fillId="6" borderId="0" xfId="0" applyFont="1" applyFill="1" applyBorder="1" applyProtection="1"/>
    <xf numFmtId="1" fontId="21" fillId="8" borderId="3" xfId="0" applyNumberFormat="1" applyFont="1" applyFill="1" applyBorder="1" applyAlignment="1" applyProtection="1">
      <alignment horizontal="center" vertical="center" wrapText="1"/>
    </xf>
    <xf numFmtId="0" fontId="21" fillId="8" borderId="3" xfId="0" applyFont="1" applyFill="1" applyBorder="1" applyAlignment="1" applyProtection="1">
      <alignment horizontal="center" vertical="center" wrapText="1"/>
    </xf>
    <xf numFmtId="0" fontId="5" fillId="8" borderId="16" xfId="0" applyFont="1" applyFill="1" applyBorder="1" applyAlignment="1" applyProtection="1">
      <alignment horizontal="left" vertical="center" wrapText="1"/>
    </xf>
    <xf numFmtId="0" fontId="5" fillId="8" borderId="0" xfId="0" applyFont="1" applyFill="1" applyBorder="1" applyAlignment="1" applyProtection="1">
      <alignment horizontal="center" vertical="center" wrapText="1"/>
    </xf>
    <xf numFmtId="0" fontId="5" fillId="8" borderId="0" xfId="0" applyFont="1" applyFill="1" applyBorder="1" applyAlignment="1" applyProtection="1">
      <alignment horizontal="left" vertical="center" wrapText="1"/>
    </xf>
    <xf numFmtId="1" fontId="5" fillId="8" borderId="0" xfId="0" applyNumberFormat="1" applyFont="1" applyFill="1" applyBorder="1" applyAlignment="1" applyProtection="1">
      <alignment horizontal="center" vertical="center" wrapText="1"/>
    </xf>
    <xf numFmtId="2" fontId="5" fillId="8" borderId="0" xfId="0" applyNumberFormat="1" applyFont="1" applyFill="1" applyBorder="1" applyAlignment="1" applyProtection="1">
      <alignment horizontal="center" vertical="center" wrapText="1"/>
    </xf>
    <xf numFmtId="0" fontId="5" fillId="8" borderId="0" xfId="0" applyFont="1" applyFill="1" applyBorder="1" applyAlignment="1" applyProtection="1">
      <alignment horizontal="center" vertical="center"/>
    </xf>
    <xf numFmtId="0" fontId="5" fillId="8" borderId="23" xfId="0" applyFont="1" applyFill="1" applyBorder="1" applyAlignment="1" applyProtection="1">
      <alignment horizontal="center" vertical="center" wrapText="1"/>
    </xf>
    <xf numFmtId="0" fontId="3" fillId="6" borderId="14" xfId="0" applyFont="1" applyFill="1" applyBorder="1" applyAlignment="1" applyProtection="1">
      <alignment horizontal="center"/>
    </xf>
    <xf numFmtId="0" fontId="1" fillId="6" borderId="14" xfId="0" applyFont="1" applyFill="1" applyBorder="1" applyAlignment="1" applyProtection="1">
      <alignment horizontal="left"/>
    </xf>
    <xf numFmtId="0" fontId="1" fillId="6" borderId="14" xfId="0" applyFont="1" applyFill="1" applyBorder="1" applyAlignment="1" applyProtection="1">
      <alignment horizontal="center"/>
    </xf>
    <xf numFmtId="0" fontId="4" fillId="6" borderId="14" xfId="0" applyFont="1" applyFill="1" applyBorder="1" applyAlignment="1" applyProtection="1">
      <alignment horizontal="center"/>
    </xf>
    <xf numFmtId="1" fontId="4" fillId="6" borderId="14" xfId="0" applyNumberFormat="1" applyFont="1" applyFill="1" applyBorder="1" applyProtection="1"/>
    <xf numFmtId="0" fontId="1" fillId="6" borderId="15" xfId="0" applyFont="1" applyFill="1" applyBorder="1" applyProtection="1"/>
    <xf numFmtId="0" fontId="9" fillId="6" borderId="16" xfId="0" applyFont="1" applyFill="1" applyBorder="1" applyAlignment="1" applyProtection="1">
      <alignment vertical="top"/>
    </xf>
    <xf numFmtId="0" fontId="1" fillId="6" borderId="9" xfId="0" applyFont="1" applyFill="1" applyBorder="1" applyProtection="1"/>
    <xf numFmtId="1" fontId="1" fillId="6" borderId="9" xfId="0" applyNumberFormat="1" applyFont="1" applyFill="1" applyBorder="1" applyProtection="1"/>
    <xf numFmtId="1" fontId="4" fillId="6" borderId="9" xfId="0" applyNumberFormat="1" applyFont="1" applyFill="1" applyBorder="1" applyProtection="1"/>
    <xf numFmtId="0" fontId="23" fillId="6" borderId="13" xfId="0" applyFont="1" applyFill="1" applyBorder="1" applyAlignment="1" applyProtection="1">
      <alignment vertical="top"/>
    </xf>
    <xf numFmtId="0" fontId="16" fillId="2" borderId="1" xfId="0" applyFont="1" applyFill="1" applyBorder="1" applyAlignment="1" applyProtection="1">
      <alignment horizontal="center"/>
      <protection locked="0"/>
    </xf>
    <xf numFmtId="0" fontId="4" fillId="4" borderId="3" xfId="0" applyFont="1" applyFill="1" applyBorder="1" applyAlignment="1" applyProtection="1">
      <alignment vertical="top"/>
    </xf>
    <xf numFmtId="0" fontId="1" fillId="2" borderId="3" xfId="0" applyFont="1" applyFill="1" applyBorder="1" applyAlignment="1" applyProtection="1">
      <alignment horizontal="center"/>
    </xf>
    <xf numFmtId="3" fontId="19" fillId="8" borderId="3" xfId="0" applyNumberFormat="1" applyFont="1" applyFill="1" applyBorder="1" applyAlignment="1" applyProtection="1">
      <alignment horizontal="center" vertical="center" wrapText="1"/>
    </xf>
    <xf numFmtId="3" fontId="4" fillId="6" borderId="10" xfId="0" applyNumberFormat="1" applyFont="1" applyFill="1" applyBorder="1" applyAlignment="1" applyProtection="1">
      <alignment horizontal="center" vertical="center"/>
    </xf>
    <xf numFmtId="3" fontId="4" fillId="4" borderId="0" xfId="0" applyNumberFormat="1" applyFont="1" applyFill="1" applyBorder="1" applyAlignment="1" applyProtection="1">
      <alignment horizontal="center" vertical="center"/>
    </xf>
    <xf numFmtId="3" fontId="21" fillId="8" borderId="3" xfId="0" applyNumberFormat="1" applyFont="1" applyFill="1" applyBorder="1" applyAlignment="1" applyProtection="1">
      <alignment horizontal="center" vertical="center" wrapText="1"/>
    </xf>
    <xf numFmtId="168" fontId="1" fillId="6" borderId="10" xfId="0" applyNumberFormat="1" applyFont="1" applyFill="1" applyBorder="1" applyAlignment="1" applyProtection="1">
      <alignment horizontal="center"/>
    </xf>
    <xf numFmtId="168" fontId="1" fillId="4" borderId="0" xfId="0" applyNumberFormat="1" applyFont="1" applyFill="1" applyBorder="1" applyAlignment="1" applyProtection="1">
      <alignment horizontal="center"/>
    </xf>
    <xf numFmtId="168" fontId="1" fillId="6" borderId="8" xfId="0" applyNumberFormat="1" applyFont="1" applyFill="1" applyBorder="1" applyAlignment="1" applyProtection="1">
      <alignment horizontal="center"/>
    </xf>
    <xf numFmtId="3" fontId="1" fillId="0" borderId="3" xfId="0" applyNumberFormat="1" applyFont="1" applyFill="1" applyBorder="1" applyAlignment="1" applyProtection="1">
      <alignment vertical="center" wrapText="1"/>
    </xf>
    <xf numFmtId="3" fontId="1" fillId="0" borderId="4" xfId="0" applyNumberFormat="1" applyFont="1" applyFill="1" applyBorder="1" applyAlignment="1" applyProtection="1">
      <alignment horizontal="center" vertical="center"/>
    </xf>
    <xf numFmtId="167" fontId="1" fillId="7" borderId="3" xfId="0" applyNumberFormat="1" applyFont="1" applyFill="1" applyBorder="1" applyAlignment="1" applyProtection="1">
      <alignment horizontal="center" vertical="center" shrinkToFit="1" readingOrder="1"/>
    </xf>
    <xf numFmtId="3" fontId="1" fillId="0" borderId="3" xfId="0" applyNumberFormat="1" applyFont="1" applyFill="1" applyBorder="1" applyAlignment="1" applyProtection="1">
      <alignment horizontal="center" vertical="center"/>
    </xf>
    <xf numFmtId="3" fontId="1" fillId="6" borderId="0" xfId="0" applyNumberFormat="1" applyFont="1" applyFill="1" applyBorder="1" applyAlignment="1" applyProtection="1">
      <alignment vertical="center" wrapText="1"/>
    </xf>
    <xf numFmtId="3" fontId="1" fillId="6" borderId="21" xfId="0" applyNumberFormat="1" applyFont="1" applyFill="1" applyBorder="1" applyAlignment="1" applyProtection="1">
      <alignment vertical="center" wrapText="1"/>
    </xf>
    <xf numFmtId="3" fontId="1" fillId="6" borderId="21" xfId="0" applyNumberFormat="1" applyFont="1" applyFill="1" applyBorder="1" applyAlignment="1" applyProtection="1">
      <alignment horizontal="center" vertical="center"/>
    </xf>
    <xf numFmtId="3" fontId="1" fillId="4" borderId="0" xfId="0" applyNumberFormat="1" applyFont="1" applyFill="1" applyBorder="1" applyAlignment="1" applyProtection="1">
      <alignment vertical="center" wrapText="1"/>
    </xf>
    <xf numFmtId="3" fontId="1" fillId="4" borderId="0" xfId="0" applyNumberFormat="1" applyFont="1" applyFill="1" applyBorder="1" applyAlignment="1" applyProtection="1">
      <alignment horizontal="center" vertical="center"/>
    </xf>
    <xf numFmtId="3" fontId="1" fillId="6" borderId="2" xfId="0" applyNumberFormat="1" applyFont="1" applyFill="1" applyBorder="1" applyAlignment="1" applyProtection="1">
      <alignment vertical="center" wrapText="1"/>
    </xf>
    <xf numFmtId="3" fontId="1" fillId="6" borderId="2" xfId="0" applyNumberFormat="1" applyFont="1" applyFill="1" applyBorder="1" applyAlignment="1" applyProtection="1">
      <alignment horizontal="center" vertical="center"/>
    </xf>
    <xf numFmtId="3" fontId="1" fillId="7" borderId="3" xfId="0" applyNumberFormat="1" applyFont="1" applyFill="1" applyBorder="1" applyAlignment="1" applyProtection="1">
      <alignment horizontal="center" vertical="center" shrinkToFit="1" readingOrder="1"/>
    </xf>
    <xf numFmtId="167" fontId="1" fillId="6" borderId="10" xfId="0" applyNumberFormat="1" applyFont="1" applyFill="1" applyBorder="1" applyAlignment="1" applyProtection="1">
      <alignment vertical="center" shrinkToFit="1" readingOrder="1"/>
    </xf>
    <xf numFmtId="3" fontId="1" fillId="6" borderId="0" xfId="0" applyNumberFormat="1" applyFont="1" applyFill="1" applyBorder="1" applyAlignment="1" applyProtection="1">
      <alignment horizontal="center" vertical="center" shrinkToFit="1" readingOrder="1"/>
    </xf>
    <xf numFmtId="3" fontId="1" fillId="6" borderId="10" xfId="0" applyNumberFormat="1" applyFont="1" applyFill="1" applyBorder="1" applyAlignment="1" applyProtection="1">
      <alignment horizontal="center" vertical="center" shrinkToFit="1" readingOrder="1"/>
    </xf>
    <xf numFmtId="3" fontId="1" fillId="6" borderId="21" xfId="0" applyNumberFormat="1" applyFont="1" applyFill="1" applyBorder="1" applyAlignment="1" applyProtection="1">
      <alignment horizontal="center" vertical="center" shrinkToFit="1" readingOrder="1"/>
    </xf>
    <xf numFmtId="3" fontId="1" fillId="6" borderId="22" xfId="0" applyNumberFormat="1" applyFont="1" applyFill="1" applyBorder="1" applyAlignment="1" applyProtection="1">
      <alignment horizontal="center" vertical="center" shrinkToFit="1" readingOrder="1"/>
    </xf>
    <xf numFmtId="3" fontId="1" fillId="6" borderId="2" xfId="0" applyNumberFormat="1" applyFont="1" applyFill="1" applyBorder="1" applyAlignment="1" applyProtection="1">
      <alignment horizontal="center" vertical="center" shrinkToFit="1" readingOrder="1"/>
    </xf>
    <xf numFmtId="3" fontId="1" fillId="6" borderId="5" xfId="0" applyNumberFormat="1" applyFont="1" applyFill="1" applyBorder="1" applyAlignment="1" applyProtection="1">
      <alignment horizontal="center" vertical="center" shrinkToFit="1" readingOrder="1"/>
    </xf>
    <xf numFmtId="3" fontId="5" fillId="6" borderId="10" xfId="0" applyNumberFormat="1" applyFont="1" applyFill="1" applyBorder="1" applyAlignment="1" applyProtection="1">
      <alignment horizontal="center" vertical="center" shrinkToFit="1" readingOrder="1"/>
    </xf>
    <xf numFmtId="3" fontId="5" fillId="4" borderId="0" xfId="0" applyNumberFormat="1" applyFont="1" applyFill="1" applyBorder="1" applyAlignment="1" applyProtection="1">
      <alignment horizontal="center" vertical="center" shrinkToFit="1" readingOrder="1"/>
    </xf>
    <xf numFmtId="169" fontId="1" fillId="6" borderId="0" xfId="0" applyNumberFormat="1" applyFont="1" applyFill="1" applyBorder="1" applyAlignment="1" applyProtection="1">
      <alignment horizontal="center" vertical="center" readingOrder="1"/>
    </xf>
    <xf numFmtId="164" fontId="1" fillId="6" borderId="0" xfId="0" applyNumberFormat="1" applyFont="1" applyFill="1" applyBorder="1" applyAlignment="1" applyProtection="1">
      <alignment horizontal="center" vertical="center" shrinkToFit="1" readingOrder="1"/>
    </xf>
    <xf numFmtId="164" fontId="1" fillId="6" borderId="21" xfId="0" applyNumberFormat="1" applyFont="1" applyFill="1" applyBorder="1" applyAlignment="1" applyProtection="1">
      <alignment horizontal="center" vertical="center" shrinkToFit="1" readingOrder="1"/>
    </xf>
    <xf numFmtId="164" fontId="1" fillId="4" borderId="0" xfId="0" applyNumberFormat="1" applyFont="1" applyFill="1" applyBorder="1" applyAlignment="1" applyProtection="1">
      <alignment horizontal="center" vertical="center" shrinkToFit="1" readingOrder="1"/>
    </xf>
    <xf numFmtId="164" fontId="1" fillId="6" borderId="2" xfId="0" applyNumberFormat="1" applyFont="1" applyFill="1" applyBorder="1" applyAlignment="1" applyProtection="1">
      <alignment horizontal="center" vertical="center" shrinkToFit="1" readingOrder="1"/>
    </xf>
    <xf numFmtId="0" fontId="1" fillId="4" borderId="0" xfId="0" applyFont="1" applyFill="1" applyBorder="1" applyAlignment="1" applyProtection="1">
      <alignment horizontal="center"/>
    </xf>
    <xf numFmtId="1" fontId="1" fillId="4" borderId="0" xfId="0" applyNumberFormat="1" applyFont="1" applyFill="1" applyBorder="1" applyAlignment="1" applyProtection="1">
      <alignment horizontal="center"/>
    </xf>
    <xf numFmtId="0" fontId="9" fillId="2" borderId="0" xfId="0" applyFont="1" applyFill="1" applyBorder="1" applyProtection="1"/>
    <xf numFmtId="1" fontId="21" fillId="8" borderId="19" xfId="0" applyNumberFormat="1"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xf>
    <xf numFmtId="3" fontId="11" fillId="2" borderId="4" xfId="0" applyNumberFormat="1" applyFont="1" applyFill="1" applyBorder="1" applyAlignment="1" applyProtection="1">
      <alignment horizontal="left" vertical="center" wrapText="1"/>
    </xf>
    <xf numFmtId="49" fontId="1" fillId="4" borderId="4" xfId="0" applyNumberFormat="1" applyFont="1" applyFill="1" applyBorder="1" applyAlignment="1" applyProtection="1">
      <alignment horizontal="center" vertical="center"/>
    </xf>
    <xf numFmtId="167" fontId="1" fillId="7" borderId="4" xfId="0" applyNumberFormat="1" applyFont="1" applyFill="1" applyBorder="1" applyAlignment="1" applyProtection="1">
      <alignment horizontal="center" vertical="center" shrinkToFit="1" readingOrder="1"/>
    </xf>
    <xf numFmtId="3" fontId="1" fillId="7" borderId="4" xfId="0" applyNumberFormat="1" applyFont="1" applyFill="1" applyBorder="1" applyAlignment="1" applyProtection="1">
      <alignment horizontal="center" vertical="center" shrinkToFit="1" readingOrder="1"/>
    </xf>
    <xf numFmtId="3" fontId="1" fillId="5" borderId="4" xfId="0" applyNumberFormat="1" applyFont="1" applyFill="1" applyBorder="1" applyAlignment="1" applyProtection="1">
      <alignment horizontal="center" vertical="center" shrinkToFit="1" readingOrder="1"/>
      <protection locked="0"/>
    </xf>
    <xf numFmtId="167" fontId="1" fillId="3" borderId="28" xfId="0" applyNumberFormat="1" applyFont="1" applyFill="1" applyBorder="1" applyAlignment="1" applyProtection="1">
      <alignment horizontal="center" vertical="center" shrinkToFit="1" readingOrder="1"/>
    </xf>
    <xf numFmtId="167" fontId="1" fillId="3" borderId="30" xfId="0" applyNumberFormat="1" applyFont="1" applyFill="1" applyBorder="1" applyAlignment="1" applyProtection="1">
      <alignment horizontal="center" vertical="center" shrinkToFit="1" readingOrder="1"/>
    </xf>
    <xf numFmtId="3" fontId="11" fillId="2" borderId="32" xfId="0" applyNumberFormat="1" applyFont="1" applyFill="1" applyBorder="1" applyAlignment="1" applyProtection="1">
      <alignment horizontal="left" vertical="center" wrapText="1"/>
    </xf>
    <xf numFmtId="49" fontId="1" fillId="4" borderId="32" xfId="0" applyNumberFormat="1" applyFont="1" applyFill="1" applyBorder="1" applyAlignment="1" applyProtection="1">
      <alignment horizontal="center" vertical="center"/>
    </xf>
    <xf numFmtId="167" fontId="1" fillId="7" borderId="32" xfId="0" applyNumberFormat="1" applyFont="1" applyFill="1" applyBorder="1" applyAlignment="1" applyProtection="1">
      <alignment horizontal="center" vertical="center" shrinkToFit="1" readingOrder="1"/>
    </xf>
    <xf numFmtId="3" fontId="1" fillId="7" borderId="32" xfId="0" applyNumberFormat="1" applyFont="1" applyFill="1" applyBorder="1" applyAlignment="1" applyProtection="1">
      <alignment horizontal="center" vertical="center" shrinkToFit="1" readingOrder="1"/>
    </xf>
    <xf numFmtId="167" fontId="1" fillId="3" borderId="33" xfId="0" applyNumberFormat="1" applyFont="1" applyFill="1" applyBorder="1" applyAlignment="1" applyProtection="1">
      <alignment horizontal="center" vertical="center" shrinkToFit="1" readingOrder="1"/>
    </xf>
    <xf numFmtId="0" fontId="1" fillId="2" borderId="29" xfId="0" applyFont="1" applyFill="1" applyBorder="1" applyAlignment="1" applyProtection="1">
      <alignment horizontal="center" vertical="center"/>
    </xf>
    <xf numFmtId="0" fontId="1" fillId="2" borderId="31" xfId="0" applyFont="1" applyFill="1" applyBorder="1" applyAlignment="1" applyProtection="1">
      <alignment horizontal="center" vertical="center"/>
    </xf>
    <xf numFmtId="2" fontId="5" fillId="8" borderId="23" xfId="0" applyNumberFormat="1" applyFont="1" applyFill="1" applyBorder="1" applyAlignment="1" applyProtection="1">
      <alignment horizontal="center" vertical="center" wrapText="1"/>
    </xf>
    <xf numFmtId="167" fontId="1" fillId="7" borderId="28" xfId="0" applyNumberFormat="1" applyFont="1" applyFill="1" applyBorder="1" applyAlignment="1" applyProtection="1">
      <alignment horizontal="center" vertical="center" shrinkToFit="1" readingOrder="1"/>
    </xf>
    <xf numFmtId="167" fontId="1" fillId="7" borderId="30" xfId="0" applyNumberFormat="1" applyFont="1" applyFill="1" applyBorder="1" applyAlignment="1" applyProtection="1">
      <alignment horizontal="center" vertical="center" shrinkToFit="1" readingOrder="1"/>
    </xf>
    <xf numFmtId="3" fontId="1" fillId="0" borderId="32" xfId="0" applyNumberFormat="1" applyFont="1" applyFill="1" applyBorder="1" applyAlignment="1" applyProtection="1">
      <alignment vertical="center" wrapText="1"/>
    </xf>
    <xf numFmtId="167" fontId="1" fillId="7" borderId="33" xfId="0" applyNumberFormat="1" applyFont="1" applyFill="1" applyBorder="1" applyAlignment="1" applyProtection="1">
      <alignment horizontal="center" vertical="center" shrinkToFit="1" readingOrder="1"/>
    </xf>
    <xf numFmtId="3" fontId="1" fillId="2" borderId="4" xfId="0" applyNumberFormat="1" applyFont="1" applyFill="1" applyBorder="1" applyAlignment="1" applyProtection="1">
      <alignment vertical="center" wrapText="1"/>
    </xf>
    <xf numFmtId="3" fontId="1" fillId="2" borderId="32" xfId="0" applyNumberFormat="1" applyFont="1" applyFill="1" applyBorder="1" applyAlignment="1" applyProtection="1">
      <alignment vertical="center" wrapText="1"/>
    </xf>
    <xf numFmtId="3" fontId="1" fillId="0" borderId="32" xfId="0" applyNumberFormat="1" applyFont="1" applyFill="1" applyBorder="1" applyAlignment="1" applyProtection="1">
      <alignment horizontal="center" vertical="center"/>
    </xf>
    <xf numFmtId="168" fontId="1" fillId="6" borderId="0" xfId="0" applyNumberFormat="1" applyFont="1" applyFill="1" applyBorder="1" applyAlignment="1" applyProtection="1">
      <alignment horizontal="center"/>
    </xf>
    <xf numFmtId="0" fontId="10" fillId="6" borderId="0" xfId="0" applyFont="1" applyFill="1" applyBorder="1" applyProtection="1"/>
    <xf numFmtId="0" fontId="9" fillId="6" borderId="17" xfId="0" applyFont="1" applyFill="1" applyBorder="1" applyAlignment="1" applyProtection="1">
      <alignment vertical="top"/>
    </xf>
    <xf numFmtId="0" fontId="1" fillId="6" borderId="1" xfId="0" applyFont="1" applyFill="1" applyBorder="1" applyAlignment="1" applyProtection="1">
      <alignment horizontal="center" vertical="top"/>
    </xf>
    <xf numFmtId="0" fontId="1" fillId="6" borderId="1" xfId="0" applyFont="1" applyFill="1" applyBorder="1" applyProtection="1"/>
    <xf numFmtId="1" fontId="1" fillId="6" borderId="1" xfId="0" applyNumberFormat="1" applyFont="1" applyFill="1" applyBorder="1" applyAlignment="1" applyProtection="1">
      <alignment vertical="top"/>
    </xf>
    <xf numFmtId="0" fontId="4" fillId="6" borderId="1" xfId="0" applyFont="1" applyFill="1" applyBorder="1" applyAlignment="1" applyProtection="1">
      <alignment horizontal="center"/>
    </xf>
    <xf numFmtId="1" fontId="4" fillId="6" borderId="1" xfId="0" applyNumberFormat="1" applyFont="1" applyFill="1" applyBorder="1" applyProtection="1"/>
    <xf numFmtId="1" fontId="4" fillId="6" borderId="11" xfId="0" applyNumberFormat="1" applyFont="1" applyFill="1" applyBorder="1" applyProtection="1"/>
    <xf numFmtId="3" fontId="1" fillId="4" borderId="3" xfId="0" applyNumberFormat="1" applyFont="1" applyFill="1" applyBorder="1" applyAlignment="1" applyProtection="1">
      <alignment horizontal="center" vertical="center" shrinkToFit="1" readingOrder="1"/>
    </xf>
    <xf numFmtId="167" fontId="1" fillId="4" borderId="0" xfId="0" applyNumberFormat="1" applyFont="1" applyFill="1" applyBorder="1" applyAlignment="1" applyProtection="1">
      <alignment vertical="center" shrinkToFit="1" readingOrder="1"/>
    </xf>
    <xf numFmtId="0" fontId="16" fillId="2" borderId="0" xfId="0" applyFont="1" applyFill="1" applyBorder="1" applyAlignment="1" applyProtection="1">
      <alignment horizontal="center"/>
      <protection locked="0"/>
    </xf>
    <xf numFmtId="3" fontId="1" fillId="6" borderId="22" xfId="0" applyNumberFormat="1" applyFont="1" applyFill="1" applyBorder="1" applyAlignment="1" applyProtection="1">
      <alignment vertical="center" shrinkToFit="1" readingOrder="1"/>
    </xf>
    <xf numFmtId="0" fontId="1" fillId="2" borderId="34" xfId="0" applyFont="1" applyFill="1" applyBorder="1" applyAlignment="1" applyProtection="1">
      <alignment horizontal="center" vertical="center"/>
    </xf>
    <xf numFmtId="3" fontId="11" fillId="2" borderId="18" xfId="0" applyNumberFormat="1" applyFont="1" applyFill="1" applyBorder="1" applyAlignment="1" applyProtection="1">
      <alignment horizontal="left" vertical="center" wrapText="1"/>
    </xf>
    <xf numFmtId="49" fontId="1" fillId="4" borderId="18" xfId="0" applyNumberFormat="1" applyFont="1" applyFill="1" applyBorder="1" applyAlignment="1" applyProtection="1">
      <alignment horizontal="center" vertical="center"/>
    </xf>
    <xf numFmtId="167" fontId="1" fillId="7" borderId="18" xfId="0" applyNumberFormat="1" applyFont="1" applyFill="1" applyBorder="1" applyAlignment="1" applyProtection="1">
      <alignment horizontal="center" vertical="center" shrinkToFit="1" readingOrder="1"/>
    </xf>
    <xf numFmtId="3" fontId="1" fillId="7" borderId="18" xfId="0" applyNumberFormat="1" applyFont="1" applyFill="1" applyBorder="1" applyAlignment="1" applyProtection="1">
      <alignment horizontal="center" vertical="center" shrinkToFit="1" readingOrder="1"/>
    </xf>
    <xf numFmtId="167" fontId="1" fillId="3" borderId="35" xfId="0" applyNumberFormat="1" applyFont="1" applyFill="1" applyBorder="1" applyAlignment="1" applyProtection="1">
      <alignment horizontal="center" vertical="center" shrinkToFit="1" readingOrder="1"/>
    </xf>
    <xf numFmtId="0" fontId="1" fillId="2" borderId="3"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4" fillId="4" borderId="39" xfId="0" applyFont="1" applyFill="1" applyBorder="1" applyAlignment="1" applyProtection="1">
      <alignment horizontal="left" vertical="center" wrapText="1"/>
    </xf>
    <xf numFmtId="0" fontId="1" fillId="2" borderId="40" xfId="0" applyFont="1" applyFill="1" applyBorder="1" applyAlignment="1" applyProtection="1">
      <alignment horizontal="center" vertical="center"/>
    </xf>
    <xf numFmtId="3" fontId="1" fillId="0" borderId="40" xfId="0" applyNumberFormat="1" applyFont="1" applyFill="1" applyBorder="1" applyAlignment="1" applyProtection="1">
      <alignment vertical="center" wrapText="1"/>
    </xf>
    <xf numFmtId="3" fontId="1" fillId="0" borderId="40" xfId="0" applyNumberFormat="1" applyFont="1" applyFill="1" applyBorder="1" applyAlignment="1" applyProtection="1">
      <alignment horizontal="center" vertical="center"/>
    </xf>
    <xf numFmtId="167" fontId="1" fillId="7" borderId="40" xfId="0" applyNumberFormat="1" applyFont="1" applyFill="1" applyBorder="1" applyAlignment="1" applyProtection="1">
      <alignment horizontal="center" vertical="center" shrinkToFit="1" readingOrder="1"/>
    </xf>
    <xf numFmtId="3" fontId="1" fillId="7" borderId="40" xfId="0" applyNumberFormat="1" applyFont="1" applyFill="1" applyBorder="1" applyAlignment="1" applyProtection="1">
      <alignment horizontal="center" vertical="center" shrinkToFit="1" readingOrder="1"/>
    </xf>
    <xf numFmtId="3" fontId="1" fillId="4" borderId="40" xfId="0" applyNumberFormat="1" applyFont="1" applyFill="1" applyBorder="1" applyAlignment="1" applyProtection="1">
      <alignment horizontal="center" vertical="center" shrinkToFit="1" readingOrder="1"/>
    </xf>
    <xf numFmtId="167" fontId="1" fillId="7" borderId="41" xfId="0" applyNumberFormat="1" applyFont="1" applyFill="1" applyBorder="1" applyAlignment="1" applyProtection="1">
      <alignment horizontal="center" vertical="center" shrinkToFit="1" readingOrder="1"/>
    </xf>
    <xf numFmtId="0" fontId="9" fillId="6" borderId="0" xfId="0" applyFont="1" applyFill="1" applyBorder="1" applyProtection="1"/>
    <xf numFmtId="0" fontId="4" fillId="2" borderId="36" xfId="0" applyFont="1" applyFill="1" applyBorder="1" applyAlignment="1" applyProtection="1">
      <alignment horizontal="left" vertical="center" wrapText="1"/>
    </xf>
    <xf numFmtId="0" fontId="4" fillId="2" borderId="37" xfId="0" applyFont="1" applyFill="1" applyBorder="1" applyAlignment="1" applyProtection="1">
      <alignment horizontal="left" vertical="center" wrapText="1"/>
    </xf>
    <xf numFmtId="0" fontId="4" fillId="2" borderId="38" xfId="0" applyFont="1" applyFill="1" applyBorder="1" applyAlignment="1" applyProtection="1">
      <alignment horizontal="left" vertical="center" wrapText="1"/>
    </xf>
    <xf numFmtId="0" fontId="4" fillId="2" borderId="24" xfId="0" applyFont="1" applyFill="1" applyBorder="1" applyAlignment="1" applyProtection="1">
      <alignment horizontal="left" vertical="center" wrapText="1"/>
    </xf>
    <xf numFmtId="0" fontId="4" fillId="2" borderId="25" xfId="0" applyFont="1" applyFill="1" applyBorder="1" applyAlignment="1" applyProtection="1">
      <alignment horizontal="left" vertical="center" wrapText="1"/>
    </xf>
    <xf numFmtId="0" fontId="4" fillId="2" borderId="26" xfId="0" applyFont="1" applyFill="1" applyBorder="1" applyAlignment="1" applyProtection="1">
      <alignment horizontal="left" vertical="center" wrapText="1"/>
    </xf>
    <xf numFmtId="166" fontId="4" fillId="9" borderId="13" xfId="0" applyNumberFormat="1" applyFont="1" applyFill="1" applyBorder="1" applyAlignment="1" applyProtection="1">
      <alignment horizontal="center" vertical="center"/>
    </xf>
    <xf numFmtId="166" fontId="4" fillId="9" borderId="16" xfId="0" applyNumberFormat="1" applyFont="1" applyFill="1" applyBorder="1" applyAlignment="1" applyProtection="1">
      <alignment horizontal="center" vertical="center"/>
    </xf>
    <xf numFmtId="166" fontId="4" fillId="9" borderId="17" xfId="0" applyNumberFormat="1" applyFont="1" applyFill="1" applyBorder="1" applyAlignment="1" applyProtection="1">
      <alignment horizontal="center" vertical="center"/>
    </xf>
    <xf numFmtId="0" fontId="19" fillId="8" borderId="19" xfId="0" applyFont="1" applyFill="1" applyBorder="1" applyAlignment="1" applyProtection="1">
      <alignment vertical="center"/>
    </xf>
    <xf numFmtId="0" fontId="20" fillId="8" borderId="7" xfId="0" applyFont="1" applyFill="1" applyBorder="1" applyAlignment="1" applyProtection="1">
      <alignment vertical="center"/>
    </xf>
    <xf numFmtId="166" fontId="1" fillId="9" borderId="3" xfId="0" applyNumberFormat="1" applyFont="1" applyFill="1" applyBorder="1" applyAlignment="1" applyProtection="1">
      <alignment horizontal="center" vertical="center"/>
    </xf>
    <xf numFmtId="165" fontId="0" fillId="9" borderId="3" xfId="0" applyNumberFormat="1" applyFill="1" applyBorder="1" applyAlignment="1" applyProtection="1">
      <alignment horizontal="center" vertical="center"/>
    </xf>
    <xf numFmtId="166" fontId="1" fillId="9" borderId="18" xfId="0" applyNumberFormat="1" applyFont="1" applyFill="1" applyBorder="1" applyAlignment="1" applyProtection="1">
      <alignment horizontal="center" vertical="center"/>
    </xf>
    <xf numFmtId="166" fontId="1" fillId="9" borderId="23" xfId="0" applyNumberFormat="1" applyFont="1" applyFill="1" applyBorder="1" applyAlignment="1" applyProtection="1">
      <alignment horizontal="center" vertical="center"/>
    </xf>
    <xf numFmtId="166" fontId="1" fillId="9" borderId="6" xfId="0" applyNumberFormat="1" applyFont="1" applyFill="1" applyBorder="1" applyAlignment="1" applyProtection="1">
      <alignment horizontal="center" vertical="center"/>
    </xf>
    <xf numFmtId="3" fontId="19" fillId="8" borderId="19" xfId="0" applyNumberFormat="1" applyFont="1" applyFill="1" applyBorder="1" applyAlignment="1" applyProtection="1">
      <alignment horizontal="left" vertical="center" wrapText="1"/>
    </xf>
    <xf numFmtId="3" fontId="19" fillId="8" borderId="7" xfId="0" applyNumberFormat="1" applyFont="1" applyFill="1" applyBorder="1" applyAlignment="1" applyProtection="1">
      <alignment horizontal="left" vertical="center" wrapText="1"/>
    </xf>
    <xf numFmtId="3" fontId="1" fillId="5" borderId="40" xfId="0" applyNumberFormat="1" applyFont="1" applyFill="1" applyBorder="1" applyAlignment="1" applyProtection="1">
      <alignment horizontal="center" vertical="center" shrinkToFit="1" readingOrder="1"/>
      <protection locked="0"/>
    </xf>
    <xf numFmtId="3" fontId="1" fillId="5" borderId="32" xfId="0" applyNumberFormat="1" applyFont="1" applyFill="1" applyBorder="1" applyAlignment="1" applyProtection="1">
      <alignment horizontal="center" vertical="center" shrinkToFit="1" readingOrder="1"/>
      <protection locked="0"/>
    </xf>
    <xf numFmtId="3" fontId="1" fillId="5" borderId="18" xfId="0" applyNumberFormat="1" applyFont="1" applyFill="1" applyBorder="1" applyAlignment="1" applyProtection="1">
      <alignment horizontal="center" vertical="center" shrinkToFit="1" readingOrder="1"/>
      <protection locked="0"/>
    </xf>
  </cellXfs>
  <cellStyles count="1">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B1:AA64"/>
  <sheetViews>
    <sheetView tabSelected="1" zoomScale="85" zoomScaleNormal="85" workbookViewId="0">
      <selection activeCell="J26" sqref="J25:J26"/>
    </sheetView>
  </sheetViews>
  <sheetFormatPr defaultRowHeight="12.75" x14ac:dyDescent="0.2"/>
  <cols>
    <col min="1" max="1" width="2.625" style="2" customWidth="1"/>
    <col min="2" max="2" width="1.75" style="2" customWidth="1"/>
    <col min="3" max="3" width="19.25" style="7" customWidth="1"/>
    <col min="4" max="4" width="9.875" style="1" customWidth="1"/>
    <col min="5" max="5" width="52.5" style="2" bestFit="1" customWidth="1"/>
    <col min="6" max="6" width="15.125" style="2" customWidth="1"/>
    <col min="7" max="11" width="14.625" style="1" customWidth="1"/>
    <col min="12" max="12" width="14.625" style="3" customWidth="1"/>
    <col min="13" max="13" width="14.625" style="4" customWidth="1"/>
    <col min="14" max="14" width="15.75" style="4" customWidth="1"/>
    <col min="15" max="15" width="17" style="5" customWidth="1"/>
    <col min="16" max="16" width="14" style="5" customWidth="1"/>
    <col min="17" max="17" width="14" style="2" customWidth="1"/>
    <col min="18" max="18" width="14" style="5" customWidth="1"/>
    <col min="19" max="21" width="14" style="2" customWidth="1"/>
    <col min="22" max="26" width="13.625" style="2" customWidth="1"/>
    <col min="27" max="27" width="40.5" style="6" customWidth="1"/>
    <col min="28" max="260" width="9" style="2"/>
    <col min="261" max="261" width="19.875" style="2" customWidth="1"/>
    <col min="262" max="262" width="5.5" style="2" customWidth="1"/>
    <col min="263" max="263" width="40.875" style="2" customWidth="1"/>
    <col min="264" max="264" width="10.125" style="2" customWidth="1"/>
    <col min="265" max="265" width="6.125" style="2" customWidth="1"/>
    <col min="266" max="266" width="6" style="2" customWidth="1"/>
    <col min="267" max="267" width="7.625" style="2" customWidth="1"/>
    <col min="268" max="268" width="9.375" style="2" customWidth="1"/>
    <col min="269" max="271" width="10.125" style="2" bestFit="1" customWidth="1"/>
    <col min="272" max="272" width="10.125" style="2" customWidth="1"/>
    <col min="273" max="273" width="11.5" style="2" customWidth="1"/>
    <col min="274" max="275" width="9.375" style="2" customWidth="1"/>
    <col min="276" max="276" width="11.125" style="2" customWidth="1"/>
    <col min="277" max="277" width="16.125" style="2" customWidth="1"/>
    <col min="278" max="516" width="9" style="2"/>
    <col min="517" max="517" width="19.875" style="2" customWidth="1"/>
    <col min="518" max="518" width="5.5" style="2" customWidth="1"/>
    <col min="519" max="519" width="40.875" style="2" customWidth="1"/>
    <col min="520" max="520" width="10.125" style="2" customWidth="1"/>
    <col min="521" max="521" width="6.125" style="2" customWidth="1"/>
    <col min="522" max="522" width="6" style="2" customWidth="1"/>
    <col min="523" max="523" width="7.625" style="2" customWidth="1"/>
    <col min="524" max="524" width="9.375" style="2" customWidth="1"/>
    <col min="525" max="527" width="10.125" style="2" bestFit="1" customWidth="1"/>
    <col min="528" max="528" width="10.125" style="2" customWidth="1"/>
    <col min="529" max="529" width="11.5" style="2" customWidth="1"/>
    <col min="530" max="531" width="9.375" style="2" customWidth="1"/>
    <col min="532" max="532" width="11.125" style="2" customWidth="1"/>
    <col min="533" max="533" width="16.125" style="2" customWidth="1"/>
    <col min="534" max="772" width="9" style="2"/>
    <col min="773" max="773" width="19.875" style="2" customWidth="1"/>
    <col min="774" max="774" width="5.5" style="2" customWidth="1"/>
    <col min="775" max="775" width="40.875" style="2" customWidth="1"/>
    <col min="776" max="776" width="10.125" style="2" customWidth="1"/>
    <col min="777" max="777" width="6.125" style="2" customWidth="1"/>
    <col min="778" max="778" width="6" style="2" customWidth="1"/>
    <col min="779" max="779" width="7.625" style="2" customWidth="1"/>
    <col min="780" max="780" width="9.375" style="2" customWidth="1"/>
    <col min="781" max="783" width="10.125" style="2" bestFit="1" customWidth="1"/>
    <col min="784" max="784" width="10.125" style="2" customWidth="1"/>
    <col min="785" max="785" width="11.5" style="2" customWidth="1"/>
    <col min="786" max="787" width="9.375" style="2" customWidth="1"/>
    <col min="788" max="788" width="11.125" style="2" customWidth="1"/>
    <col min="789" max="789" width="16.125" style="2" customWidth="1"/>
    <col min="790" max="1028" width="9" style="2"/>
    <col min="1029" max="1029" width="19.875" style="2" customWidth="1"/>
    <col min="1030" max="1030" width="5.5" style="2" customWidth="1"/>
    <col min="1031" max="1031" width="40.875" style="2" customWidth="1"/>
    <col min="1032" max="1032" width="10.125" style="2" customWidth="1"/>
    <col min="1033" max="1033" width="6.125" style="2" customWidth="1"/>
    <col min="1034" max="1034" width="6" style="2" customWidth="1"/>
    <col min="1035" max="1035" width="7.625" style="2" customWidth="1"/>
    <col min="1036" max="1036" width="9.375" style="2" customWidth="1"/>
    <col min="1037" max="1039" width="10.125" style="2" bestFit="1" customWidth="1"/>
    <col min="1040" max="1040" width="10.125" style="2" customWidth="1"/>
    <col min="1041" max="1041" width="11.5" style="2" customWidth="1"/>
    <col min="1042" max="1043" width="9.375" style="2" customWidth="1"/>
    <col min="1044" max="1044" width="11.125" style="2" customWidth="1"/>
    <col min="1045" max="1045" width="16.125" style="2" customWidth="1"/>
    <col min="1046" max="1284" width="9" style="2"/>
    <col min="1285" max="1285" width="19.875" style="2" customWidth="1"/>
    <col min="1286" max="1286" width="5.5" style="2" customWidth="1"/>
    <col min="1287" max="1287" width="40.875" style="2" customWidth="1"/>
    <col min="1288" max="1288" width="10.125" style="2" customWidth="1"/>
    <col min="1289" max="1289" width="6.125" style="2" customWidth="1"/>
    <col min="1290" max="1290" width="6" style="2" customWidth="1"/>
    <col min="1291" max="1291" width="7.625" style="2" customWidth="1"/>
    <col min="1292" max="1292" width="9.375" style="2" customWidth="1"/>
    <col min="1293" max="1295" width="10.125" style="2" bestFit="1" customWidth="1"/>
    <col min="1296" max="1296" width="10.125" style="2" customWidth="1"/>
    <col min="1297" max="1297" width="11.5" style="2" customWidth="1"/>
    <col min="1298" max="1299" width="9.375" style="2" customWidth="1"/>
    <col min="1300" max="1300" width="11.125" style="2" customWidth="1"/>
    <col min="1301" max="1301" width="16.125" style="2" customWidth="1"/>
    <col min="1302" max="1540" width="9" style="2"/>
    <col min="1541" max="1541" width="19.875" style="2" customWidth="1"/>
    <col min="1542" max="1542" width="5.5" style="2" customWidth="1"/>
    <col min="1543" max="1543" width="40.875" style="2" customWidth="1"/>
    <col min="1544" max="1544" width="10.125" style="2" customWidth="1"/>
    <col min="1545" max="1545" width="6.125" style="2" customWidth="1"/>
    <col min="1546" max="1546" width="6" style="2" customWidth="1"/>
    <col min="1547" max="1547" width="7.625" style="2" customWidth="1"/>
    <col min="1548" max="1548" width="9.375" style="2" customWidth="1"/>
    <col min="1549" max="1551" width="10.125" style="2" bestFit="1" customWidth="1"/>
    <col min="1552" max="1552" width="10.125" style="2" customWidth="1"/>
    <col min="1553" max="1553" width="11.5" style="2" customWidth="1"/>
    <col min="1554" max="1555" width="9.375" style="2" customWidth="1"/>
    <col min="1556" max="1556" width="11.125" style="2" customWidth="1"/>
    <col min="1557" max="1557" width="16.125" style="2" customWidth="1"/>
    <col min="1558" max="1796" width="9" style="2"/>
    <col min="1797" max="1797" width="19.875" style="2" customWidth="1"/>
    <col min="1798" max="1798" width="5.5" style="2" customWidth="1"/>
    <col min="1799" max="1799" width="40.875" style="2" customWidth="1"/>
    <col min="1800" max="1800" width="10.125" style="2" customWidth="1"/>
    <col min="1801" max="1801" width="6.125" style="2" customWidth="1"/>
    <col min="1802" max="1802" width="6" style="2" customWidth="1"/>
    <col min="1803" max="1803" width="7.625" style="2" customWidth="1"/>
    <col min="1804" max="1804" width="9.375" style="2" customWidth="1"/>
    <col min="1805" max="1807" width="10.125" style="2" bestFit="1" customWidth="1"/>
    <col min="1808" max="1808" width="10.125" style="2" customWidth="1"/>
    <col min="1809" max="1809" width="11.5" style="2" customWidth="1"/>
    <col min="1810" max="1811" width="9.375" style="2" customWidth="1"/>
    <col min="1812" max="1812" width="11.125" style="2" customWidth="1"/>
    <col min="1813" max="1813" width="16.125" style="2" customWidth="1"/>
    <col min="1814" max="2052" width="9" style="2"/>
    <col min="2053" max="2053" width="19.875" style="2" customWidth="1"/>
    <col min="2054" max="2054" width="5.5" style="2" customWidth="1"/>
    <col min="2055" max="2055" width="40.875" style="2" customWidth="1"/>
    <col min="2056" max="2056" width="10.125" style="2" customWidth="1"/>
    <col min="2057" max="2057" width="6.125" style="2" customWidth="1"/>
    <col min="2058" max="2058" width="6" style="2" customWidth="1"/>
    <col min="2059" max="2059" width="7.625" style="2" customWidth="1"/>
    <col min="2060" max="2060" width="9.375" style="2" customWidth="1"/>
    <col min="2061" max="2063" width="10.125" style="2" bestFit="1" customWidth="1"/>
    <col min="2064" max="2064" width="10.125" style="2" customWidth="1"/>
    <col min="2065" max="2065" width="11.5" style="2" customWidth="1"/>
    <col min="2066" max="2067" width="9.375" style="2" customWidth="1"/>
    <col min="2068" max="2068" width="11.125" style="2" customWidth="1"/>
    <col min="2069" max="2069" width="16.125" style="2" customWidth="1"/>
    <col min="2070" max="2308" width="9" style="2"/>
    <col min="2309" max="2309" width="19.875" style="2" customWidth="1"/>
    <col min="2310" max="2310" width="5.5" style="2" customWidth="1"/>
    <col min="2311" max="2311" width="40.875" style="2" customWidth="1"/>
    <col min="2312" max="2312" width="10.125" style="2" customWidth="1"/>
    <col min="2313" max="2313" width="6.125" style="2" customWidth="1"/>
    <col min="2314" max="2314" width="6" style="2" customWidth="1"/>
    <col min="2315" max="2315" width="7.625" style="2" customWidth="1"/>
    <col min="2316" max="2316" width="9.375" style="2" customWidth="1"/>
    <col min="2317" max="2319" width="10.125" style="2" bestFit="1" customWidth="1"/>
    <col min="2320" max="2320" width="10.125" style="2" customWidth="1"/>
    <col min="2321" max="2321" width="11.5" style="2" customWidth="1"/>
    <col min="2322" max="2323" width="9.375" style="2" customWidth="1"/>
    <col min="2324" max="2324" width="11.125" style="2" customWidth="1"/>
    <col min="2325" max="2325" width="16.125" style="2" customWidth="1"/>
    <col min="2326" max="2564" width="9" style="2"/>
    <col min="2565" max="2565" width="19.875" style="2" customWidth="1"/>
    <col min="2566" max="2566" width="5.5" style="2" customWidth="1"/>
    <col min="2567" max="2567" width="40.875" style="2" customWidth="1"/>
    <col min="2568" max="2568" width="10.125" style="2" customWidth="1"/>
    <col min="2569" max="2569" width="6.125" style="2" customWidth="1"/>
    <col min="2570" max="2570" width="6" style="2" customWidth="1"/>
    <col min="2571" max="2571" width="7.625" style="2" customWidth="1"/>
    <col min="2572" max="2572" width="9.375" style="2" customWidth="1"/>
    <col min="2573" max="2575" width="10.125" style="2" bestFit="1" customWidth="1"/>
    <col min="2576" max="2576" width="10.125" style="2" customWidth="1"/>
    <col min="2577" max="2577" width="11.5" style="2" customWidth="1"/>
    <col min="2578" max="2579" width="9.375" style="2" customWidth="1"/>
    <col min="2580" max="2580" width="11.125" style="2" customWidth="1"/>
    <col min="2581" max="2581" width="16.125" style="2" customWidth="1"/>
    <col min="2582" max="2820" width="9" style="2"/>
    <col min="2821" max="2821" width="19.875" style="2" customWidth="1"/>
    <col min="2822" max="2822" width="5.5" style="2" customWidth="1"/>
    <col min="2823" max="2823" width="40.875" style="2" customWidth="1"/>
    <col min="2824" max="2824" width="10.125" style="2" customWidth="1"/>
    <col min="2825" max="2825" width="6.125" style="2" customWidth="1"/>
    <col min="2826" max="2826" width="6" style="2" customWidth="1"/>
    <col min="2827" max="2827" width="7.625" style="2" customWidth="1"/>
    <col min="2828" max="2828" width="9.375" style="2" customWidth="1"/>
    <col min="2829" max="2831" width="10.125" style="2" bestFit="1" customWidth="1"/>
    <col min="2832" max="2832" width="10.125" style="2" customWidth="1"/>
    <col min="2833" max="2833" width="11.5" style="2" customWidth="1"/>
    <col min="2834" max="2835" width="9.375" style="2" customWidth="1"/>
    <col min="2836" max="2836" width="11.125" style="2" customWidth="1"/>
    <col min="2837" max="2837" width="16.125" style="2" customWidth="1"/>
    <col min="2838" max="3076" width="9" style="2"/>
    <col min="3077" max="3077" width="19.875" style="2" customWidth="1"/>
    <col min="3078" max="3078" width="5.5" style="2" customWidth="1"/>
    <col min="3079" max="3079" width="40.875" style="2" customWidth="1"/>
    <col min="3080" max="3080" width="10.125" style="2" customWidth="1"/>
    <col min="3081" max="3081" width="6.125" style="2" customWidth="1"/>
    <col min="3082" max="3082" width="6" style="2" customWidth="1"/>
    <col min="3083" max="3083" width="7.625" style="2" customWidth="1"/>
    <col min="3084" max="3084" width="9.375" style="2" customWidth="1"/>
    <col min="3085" max="3087" width="10.125" style="2" bestFit="1" customWidth="1"/>
    <col min="3088" max="3088" width="10.125" style="2" customWidth="1"/>
    <col min="3089" max="3089" width="11.5" style="2" customWidth="1"/>
    <col min="3090" max="3091" width="9.375" style="2" customWidth="1"/>
    <col min="3092" max="3092" width="11.125" style="2" customWidth="1"/>
    <col min="3093" max="3093" width="16.125" style="2" customWidth="1"/>
    <col min="3094" max="3332" width="9" style="2"/>
    <col min="3333" max="3333" width="19.875" style="2" customWidth="1"/>
    <col min="3334" max="3334" width="5.5" style="2" customWidth="1"/>
    <col min="3335" max="3335" width="40.875" style="2" customWidth="1"/>
    <col min="3336" max="3336" width="10.125" style="2" customWidth="1"/>
    <col min="3337" max="3337" width="6.125" style="2" customWidth="1"/>
    <col min="3338" max="3338" width="6" style="2" customWidth="1"/>
    <col min="3339" max="3339" width="7.625" style="2" customWidth="1"/>
    <col min="3340" max="3340" width="9.375" style="2" customWidth="1"/>
    <col min="3341" max="3343" width="10.125" style="2" bestFit="1" customWidth="1"/>
    <col min="3344" max="3344" width="10.125" style="2" customWidth="1"/>
    <col min="3345" max="3345" width="11.5" style="2" customWidth="1"/>
    <col min="3346" max="3347" width="9.375" style="2" customWidth="1"/>
    <col min="3348" max="3348" width="11.125" style="2" customWidth="1"/>
    <col min="3349" max="3349" width="16.125" style="2" customWidth="1"/>
    <col min="3350" max="3588" width="9" style="2"/>
    <col min="3589" max="3589" width="19.875" style="2" customWidth="1"/>
    <col min="3590" max="3590" width="5.5" style="2" customWidth="1"/>
    <col min="3591" max="3591" width="40.875" style="2" customWidth="1"/>
    <col min="3592" max="3592" width="10.125" style="2" customWidth="1"/>
    <col min="3593" max="3593" width="6.125" style="2" customWidth="1"/>
    <col min="3594" max="3594" width="6" style="2" customWidth="1"/>
    <col min="3595" max="3595" width="7.625" style="2" customWidth="1"/>
    <col min="3596" max="3596" width="9.375" style="2" customWidth="1"/>
    <col min="3597" max="3599" width="10.125" style="2" bestFit="1" customWidth="1"/>
    <col min="3600" max="3600" width="10.125" style="2" customWidth="1"/>
    <col min="3601" max="3601" width="11.5" style="2" customWidth="1"/>
    <col min="3602" max="3603" width="9.375" style="2" customWidth="1"/>
    <col min="3604" max="3604" width="11.125" style="2" customWidth="1"/>
    <col min="3605" max="3605" width="16.125" style="2" customWidth="1"/>
    <col min="3606" max="3844" width="9" style="2"/>
    <col min="3845" max="3845" width="19.875" style="2" customWidth="1"/>
    <col min="3846" max="3846" width="5.5" style="2" customWidth="1"/>
    <col min="3847" max="3847" width="40.875" style="2" customWidth="1"/>
    <col min="3848" max="3848" width="10.125" style="2" customWidth="1"/>
    <col min="3849" max="3849" width="6.125" style="2" customWidth="1"/>
    <col min="3850" max="3850" width="6" style="2" customWidth="1"/>
    <col min="3851" max="3851" width="7.625" style="2" customWidth="1"/>
    <col min="3852" max="3852" width="9.375" style="2" customWidth="1"/>
    <col min="3853" max="3855" width="10.125" style="2" bestFit="1" customWidth="1"/>
    <col min="3856" max="3856" width="10.125" style="2" customWidth="1"/>
    <col min="3857" max="3857" width="11.5" style="2" customWidth="1"/>
    <col min="3858" max="3859" width="9.375" style="2" customWidth="1"/>
    <col min="3860" max="3860" width="11.125" style="2" customWidth="1"/>
    <col min="3861" max="3861" width="16.125" style="2" customWidth="1"/>
    <col min="3862" max="4100" width="9" style="2"/>
    <col min="4101" max="4101" width="19.875" style="2" customWidth="1"/>
    <col min="4102" max="4102" width="5.5" style="2" customWidth="1"/>
    <col min="4103" max="4103" width="40.875" style="2" customWidth="1"/>
    <col min="4104" max="4104" width="10.125" style="2" customWidth="1"/>
    <col min="4105" max="4105" width="6.125" style="2" customWidth="1"/>
    <col min="4106" max="4106" width="6" style="2" customWidth="1"/>
    <col min="4107" max="4107" width="7.625" style="2" customWidth="1"/>
    <col min="4108" max="4108" width="9.375" style="2" customWidth="1"/>
    <col min="4109" max="4111" width="10.125" style="2" bestFit="1" customWidth="1"/>
    <col min="4112" max="4112" width="10.125" style="2" customWidth="1"/>
    <col min="4113" max="4113" width="11.5" style="2" customWidth="1"/>
    <col min="4114" max="4115" width="9.375" style="2" customWidth="1"/>
    <col min="4116" max="4116" width="11.125" style="2" customWidth="1"/>
    <col min="4117" max="4117" width="16.125" style="2" customWidth="1"/>
    <col min="4118" max="4356" width="9" style="2"/>
    <col min="4357" max="4357" width="19.875" style="2" customWidth="1"/>
    <col min="4358" max="4358" width="5.5" style="2" customWidth="1"/>
    <col min="4359" max="4359" width="40.875" style="2" customWidth="1"/>
    <col min="4360" max="4360" width="10.125" style="2" customWidth="1"/>
    <col min="4361" max="4361" width="6.125" style="2" customWidth="1"/>
    <col min="4362" max="4362" width="6" style="2" customWidth="1"/>
    <col min="4363" max="4363" width="7.625" style="2" customWidth="1"/>
    <col min="4364" max="4364" width="9.375" style="2" customWidth="1"/>
    <col min="4365" max="4367" width="10.125" style="2" bestFit="1" customWidth="1"/>
    <col min="4368" max="4368" width="10.125" style="2" customWidth="1"/>
    <col min="4369" max="4369" width="11.5" style="2" customWidth="1"/>
    <col min="4370" max="4371" width="9.375" style="2" customWidth="1"/>
    <col min="4372" max="4372" width="11.125" style="2" customWidth="1"/>
    <col min="4373" max="4373" width="16.125" style="2" customWidth="1"/>
    <col min="4374" max="4612" width="9" style="2"/>
    <col min="4613" max="4613" width="19.875" style="2" customWidth="1"/>
    <col min="4614" max="4614" width="5.5" style="2" customWidth="1"/>
    <col min="4615" max="4615" width="40.875" style="2" customWidth="1"/>
    <col min="4616" max="4616" width="10.125" style="2" customWidth="1"/>
    <col min="4617" max="4617" width="6.125" style="2" customWidth="1"/>
    <col min="4618" max="4618" width="6" style="2" customWidth="1"/>
    <col min="4619" max="4619" width="7.625" style="2" customWidth="1"/>
    <col min="4620" max="4620" width="9.375" style="2" customWidth="1"/>
    <col min="4621" max="4623" width="10.125" style="2" bestFit="1" customWidth="1"/>
    <col min="4624" max="4624" width="10.125" style="2" customWidth="1"/>
    <col min="4625" max="4625" width="11.5" style="2" customWidth="1"/>
    <col min="4626" max="4627" width="9.375" style="2" customWidth="1"/>
    <col min="4628" max="4628" width="11.125" style="2" customWidth="1"/>
    <col min="4629" max="4629" width="16.125" style="2" customWidth="1"/>
    <col min="4630" max="4868" width="9" style="2"/>
    <col min="4869" max="4869" width="19.875" style="2" customWidth="1"/>
    <col min="4870" max="4870" width="5.5" style="2" customWidth="1"/>
    <col min="4871" max="4871" width="40.875" style="2" customWidth="1"/>
    <col min="4872" max="4872" width="10.125" style="2" customWidth="1"/>
    <col min="4873" max="4873" width="6.125" style="2" customWidth="1"/>
    <col min="4874" max="4874" width="6" style="2" customWidth="1"/>
    <col min="4875" max="4875" width="7.625" style="2" customWidth="1"/>
    <col min="4876" max="4876" width="9.375" style="2" customWidth="1"/>
    <col min="4877" max="4879" width="10.125" style="2" bestFit="1" customWidth="1"/>
    <col min="4880" max="4880" width="10.125" style="2" customWidth="1"/>
    <col min="4881" max="4881" width="11.5" style="2" customWidth="1"/>
    <col min="4882" max="4883" width="9.375" style="2" customWidth="1"/>
    <col min="4884" max="4884" width="11.125" style="2" customWidth="1"/>
    <col min="4885" max="4885" width="16.125" style="2" customWidth="1"/>
    <col min="4886" max="5124" width="9" style="2"/>
    <col min="5125" max="5125" width="19.875" style="2" customWidth="1"/>
    <col min="5126" max="5126" width="5.5" style="2" customWidth="1"/>
    <col min="5127" max="5127" width="40.875" style="2" customWidth="1"/>
    <col min="5128" max="5128" width="10.125" style="2" customWidth="1"/>
    <col min="5129" max="5129" width="6.125" style="2" customWidth="1"/>
    <col min="5130" max="5130" width="6" style="2" customWidth="1"/>
    <col min="5131" max="5131" width="7.625" style="2" customWidth="1"/>
    <col min="5132" max="5132" width="9.375" style="2" customWidth="1"/>
    <col min="5133" max="5135" width="10.125" style="2" bestFit="1" customWidth="1"/>
    <col min="5136" max="5136" width="10.125" style="2" customWidth="1"/>
    <col min="5137" max="5137" width="11.5" style="2" customWidth="1"/>
    <col min="5138" max="5139" width="9.375" style="2" customWidth="1"/>
    <col min="5140" max="5140" width="11.125" style="2" customWidth="1"/>
    <col min="5141" max="5141" width="16.125" style="2" customWidth="1"/>
    <col min="5142" max="5380" width="9" style="2"/>
    <col min="5381" max="5381" width="19.875" style="2" customWidth="1"/>
    <col min="5382" max="5382" width="5.5" style="2" customWidth="1"/>
    <col min="5383" max="5383" width="40.875" style="2" customWidth="1"/>
    <col min="5384" max="5384" width="10.125" style="2" customWidth="1"/>
    <col min="5385" max="5385" width="6.125" style="2" customWidth="1"/>
    <col min="5386" max="5386" width="6" style="2" customWidth="1"/>
    <col min="5387" max="5387" width="7.625" style="2" customWidth="1"/>
    <col min="5388" max="5388" width="9.375" style="2" customWidth="1"/>
    <col min="5389" max="5391" width="10.125" style="2" bestFit="1" customWidth="1"/>
    <col min="5392" max="5392" width="10.125" style="2" customWidth="1"/>
    <col min="5393" max="5393" width="11.5" style="2" customWidth="1"/>
    <col min="5394" max="5395" width="9.375" style="2" customWidth="1"/>
    <col min="5396" max="5396" width="11.125" style="2" customWidth="1"/>
    <col min="5397" max="5397" width="16.125" style="2" customWidth="1"/>
    <col min="5398" max="5636" width="9" style="2"/>
    <col min="5637" max="5637" width="19.875" style="2" customWidth="1"/>
    <col min="5638" max="5638" width="5.5" style="2" customWidth="1"/>
    <col min="5639" max="5639" width="40.875" style="2" customWidth="1"/>
    <col min="5640" max="5640" width="10.125" style="2" customWidth="1"/>
    <col min="5641" max="5641" width="6.125" style="2" customWidth="1"/>
    <col min="5642" max="5642" width="6" style="2" customWidth="1"/>
    <col min="5643" max="5643" width="7.625" style="2" customWidth="1"/>
    <col min="5644" max="5644" width="9.375" style="2" customWidth="1"/>
    <col min="5645" max="5647" width="10.125" style="2" bestFit="1" customWidth="1"/>
    <col min="5648" max="5648" width="10.125" style="2" customWidth="1"/>
    <col min="5649" max="5649" width="11.5" style="2" customWidth="1"/>
    <col min="5650" max="5651" width="9.375" style="2" customWidth="1"/>
    <col min="5652" max="5652" width="11.125" style="2" customWidth="1"/>
    <col min="5653" max="5653" width="16.125" style="2" customWidth="1"/>
    <col min="5654" max="5892" width="9" style="2"/>
    <col min="5893" max="5893" width="19.875" style="2" customWidth="1"/>
    <col min="5894" max="5894" width="5.5" style="2" customWidth="1"/>
    <col min="5895" max="5895" width="40.875" style="2" customWidth="1"/>
    <col min="5896" max="5896" width="10.125" style="2" customWidth="1"/>
    <col min="5897" max="5897" width="6.125" style="2" customWidth="1"/>
    <col min="5898" max="5898" width="6" style="2" customWidth="1"/>
    <col min="5899" max="5899" width="7.625" style="2" customWidth="1"/>
    <col min="5900" max="5900" width="9.375" style="2" customWidth="1"/>
    <col min="5901" max="5903" width="10.125" style="2" bestFit="1" customWidth="1"/>
    <col min="5904" max="5904" width="10.125" style="2" customWidth="1"/>
    <col min="5905" max="5905" width="11.5" style="2" customWidth="1"/>
    <col min="5906" max="5907" width="9.375" style="2" customWidth="1"/>
    <col min="5908" max="5908" width="11.125" style="2" customWidth="1"/>
    <col min="5909" max="5909" width="16.125" style="2" customWidth="1"/>
    <col min="5910" max="6148" width="9" style="2"/>
    <col min="6149" max="6149" width="19.875" style="2" customWidth="1"/>
    <col min="6150" max="6150" width="5.5" style="2" customWidth="1"/>
    <col min="6151" max="6151" width="40.875" style="2" customWidth="1"/>
    <col min="6152" max="6152" width="10.125" style="2" customWidth="1"/>
    <col min="6153" max="6153" width="6.125" style="2" customWidth="1"/>
    <col min="6154" max="6154" width="6" style="2" customWidth="1"/>
    <col min="6155" max="6155" width="7.625" style="2" customWidth="1"/>
    <col min="6156" max="6156" width="9.375" style="2" customWidth="1"/>
    <col min="6157" max="6159" width="10.125" style="2" bestFit="1" customWidth="1"/>
    <col min="6160" max="6160" width="10.125" style="2" customWidth="1"/>
    <col min="6161" max="6161" width="11.5" style="2" customWidth="1"/>
    <col min="6162" max="6163" width="9.375" style="2" customWidth="1"/>
    <col min="6164" max="6164" width="11.125" style="2" customWidth="1"/>
    <col min="6165" max="6165" width="16.125" style="2" customWidth="1"/>
    <col min="6166" max="6404" width="9" style="2"/>
    <col min="6405" max="6405" width="19.875" style="2" customWidth="1"/>
    <col min="6406" max="6406" width="5.5" style="2" customWidth="1"/>
    <col min="6407" max="6407" width="40.875" style="2" customWidth="1"/>
    <col min="6408" max="6408" width="10.125" style="2" customWidth="1"/>
    <col min="6409" max="6409" width="6.125" style="2" customWidth="1"/>
    <col min="6410" max="6410" width="6" style="2" customWidth="1"/>
    <col min="6411" max="6411" width="7.625" style="2" customWidth="1"/>
    <col min="6412" max="6412" width="9.375" style="2" customWidth="1"/>
    <col min="6413" max="6415" width="10.125" style="2" bestFit="1" customWidth="1"/>
    <col min="6416" max="6416" width="10.125" style="2" customWidth="1"/>
    <col min="6417" max="6417" width="11.5" style="2" customWidth="1"/>
    <col min="6418" max="6419" width="9.375" style="2" customWidth="1"/>
    <col min="6420" max="6420" width="11.125" style="2" customWidth="1"/>
    <col min="6421" max="6421" width="16.125" style="2" customWidth="1"/>
    <col min="6422" max="6660" width="9" style="2"/>
    <col min="6661" max="6661" width="19.875" style="2" customWidth="1"/>
    <col min="6662" max="6662" width="5.5" style="2" customWidth="1"/>
    <col min="6663" max="6663" width="40.875" style="2" customWidth="1"/>
    <col min="6664" max="6664" width="10.125" style="2" customWidth="1"/>
    <col min="6665" max="6665" width="6.125" style="2" customWidth="1"/>
    <col min="6666" max="6666" width="6" style="2" customWidth="1"/>
    <col min="6667" max="6667" width="7.625" style="2" customWidth="1"/>
    <col min="6668" max="6668" width="9.375" style="2" customWidth="1"/>
    <col min="6669" max="6671" width="10.125" style="2" bestFit="1" customWidth="1"/>
    <col min="6672" max="6672" width="10.125" style="2" customWidth="1"/>
    <col min="6673" max="6673" width="11.5" style="2" customWidth="1"/>
    <col min="6674" max="6675" width="9.375" style="2" customWidth="1"/>
    <col min="6676" max="6676" width="11.125" style="2" customWidth="1"/>
    <col min="6677" max="6677" width="16.125" style="2" customWidth="1"/>
    <col min="6678" max="6916" width="9" style="2"/>
    <col min="6917" max="6917" width="19.875" style="2" customWidth="1"/>
    <col min="6918" max="6918" width="5.5" style="2" customWidth="1"/>
    <col min="6919" max="6919" width="40.875" style="2" customWidth="1"/>
    <col min="6920" max="6920" width="10.125" style="2" customWidth="1"/>
    <col min="6921" max="6921" width="6.125" style="2" customWidth="1"/>
    <col min="6922" max="6922" width="6" style="2" customWidth="1"/>
    <col min="6923" max="6923" width="7.625" style="2" customWidth="1"/>
    <col min="6924" max="6924" width="9.375" style="2" customWidth="1"/>
    <col min="6925" max="6927" width="10.125" style="2" bestFit="1" customWidth="1"/>
    <col min="6928" max="6928" width="10.125" style="2" customWidth="1"/>
    <col min="6929" max="6929" width="11.5" style="2" customWidth="1"/>
    <col min="6930" max="6931" width="9.375" style="2" customWidth="1"/>
    <col min="6932" max="6932" width="11.125" style="2" customWidth="1"/>
    <col min="6933" max="6933" width="16.125" style="2" customWidth="1"/>
    <col min="6934" max="7172" width="9" style="2"/>
    <col min="7173" max="7173" width="19.875" style="2" customWidth="1"/>
    <col min="7174" max="7174" width="5.5" style="2" customWidth="1"/>
    <col min="7175" max="7175" width="40.875" style="2" customWidth="1"/>
    <col min="7176" max="7176" width="10.125" style="2" customWidth="1"/>
    <col min="7177" max="7177" width="6.125" style="2" customWidth="1"/>
    <col min="7178" max="7178" width="6" style="2" customWidth="1"/>
    <col min="7179" max="7179" width="7.625" style="2" customWidth="1"/>
    <col min="7180" max="7180" width="9.375" style="2" customWidth="1"/>
    <col min="7181" max="7183" width="10.125" style="2" bestFit="1" customWidth="1"/>
    <col min="7184" max="7184" width="10.125" style="2" customWidth="1"/>
    <col min="7185" max="7185" width="11.5" style="2" customWidth="1"/>
    <col min="7186" max="7187" width="9.375" style="2" customWidth="1"/>
    <col min="7188" max="7188" width="11.125" style="2" customWidth="1"/>
    <col min="7189" max="7189" width="16.125" style="2" customWidth="1"/>
    <col min="7190" max="7428" width="9" style="2"/>
    <col min="7429" max="7429" width="19.875" style="2" customWidth="1"/>
    <col min="7430" max="7430" width="5.5" style="2" customWidth="1"/>
    <col min="7431" max="7431" width="40.875" style="2" customWidth="1"/>
    <col min="7432" max="7432" width="10.125" style="2" customWidth="1"/>
    <col min="7433" max="7433" width="6.125" style="2" customWidth="1"/>
    <col min="7434" max="7434" width="6" style="2" customWidth="1"/>
    <col min="7435" max="7435" width="7.625" style="2" customWidth="1"/>
    <col min="7436" max="7436" width="9.375" style="2" customWidth="1"/>
    <col min="7437" max="7439" width="10.125" style="2" bestFit="1" customWidth="1"/>
    <col min="7440" max="7440" width="10.125" style="2" customWidth="1"/>
    <col min="7441" max="7441" width="11.5" style="2" customWidth="1"/>
    <col min="7442" max="7443" width="9.375" style="2" customWidth="1"/>
    <col min="7444" max="7444" width="11.125" style="2" customWidth="1"/>
    <col min="7445" max="7445" width="16.125" style="2" customWidth="1"/>
    <col min="7446" max="7684" width="9" style="2"/>
    <col min="7685" max="7685" width="19.875" style="2" customWidth="1"/>
    <col min="7686" max="7686" width="5.5" style="2" customWidth="1"/>
    <col min="7687" max="7687" width="40.875" style="2" customWidth="1"/>
    <col min="7688" max="7688" width="10.125" style="2" customWidth="1"/>
    <col min="7689" max="7689" width="6.125" style="2" customWidth="1"/>
    <col min="7690" max="7690" width="6" style="2" customWidth="1"/>
    <col min="7691" max="7691" width="7.625" style="2" customWidth="1"/>
    <col min="7692" max="7692" width="9.375" style="2" customWidth="1"/>
    <col min="7693" max="7695" width="10.125" style="2" bestFit="1" customWidth="1"/>
    <col min="7696" max="7696" width="10.125" style="2" customWidth="1"/>
    <col min="7697" max="7697" width="11.5" style="2" customWidth="1"/>
    <col min="7698" max="7699" width="9.375" style="2" customWidth="1"/>
    <col min="7700" max="7700" width="11.125" style="2" customWidth="1"/>
    <col min="7701" max="7701" width="16.125" style="2" customWidth="1"/>
    <col min="7702" max="7940" width="9" style="2"/>
    <col min="7941" max="7941" width="19.875" style="2" customWidth="1"/>
    <col min="7942" max="7942" width="5.5" style="2" customWidth="1"/>
    <col min="7943" max="7943" width="40.875" style="2" customWidth="1"/>
    <col min="7944" max="7944" width="10.125" style="2" customWidth="1"/>
    <col min="7945" max="7945" width="6.125" style="2" customWidth="1"/>
    <col min="7946" max="7946" width="6" style="2" customWidth="1"/>
    <col min="7947" max="7947" width="7.625" style="2" customWidth="1"/>
    <col min="7948" max="7948" width="9.375" style="2" customWidth="1"/>
    <col min="7949" max="7951" width="10.125" style="2" bestFit="1" customWidth="1"/>
    <col min="7952" max="7952" width="10.125" style="2" customWidth="1"/>
    <col min="7953" max="7953" width="11.5" style="2" customWidth="1"/>
    <col min="7954" max="7955" width="9.375" style="2" customWidth="1"/>
    <col min="7956" max="7956" width="11.125" style="2" customWidth="1"/>
    <col min="7957" max="7957" width="16.125" style="2" customWidth="1"/>
    <col min="7958" max="8196" width="9" style="2"/>
    <col min="8197" max="8197" width="19.875" style="2" customWidth="1"/>
    <col min="8198" max="8198" width="5.5" style="2" customWidth="1"/>
    <col min="8199" max="8199" width="40.875" style="2" customWidth="1"/>
    <col min="8200" max="8200" width="10.125" style="2" customWidth="1"/>
    <col min="8201" max="8201" width="6.125" style="2" customWidth="1"/>
    <col min="8202" max="8202" width="6" style="2" customWidth="1"/>
    <col min="8203" max="8203" width="7.625" style="2" customWidth="1"/>
    <col min="8204" max="8204" width="9.375" style="2" customWidth="1"/>
    <col min="8205" max="8207" width="10.125" style="2" bestFit="1" customWidth="1"/>
    <col min="8208" max="8208" width="10.125" style="2" customWidth="1"/>
    <col min="8209" max="8209" width="11.5" style="2" customWidth="1"/>
    <col min="8210" max="8211" width="9.375" style="2" customWidth="1"/>
    <col min="8212" max="8212" width="11.125" style="2" customWidth="1"/>
    <col min="8213" max="8213" width="16.125" style="2" customWidth="1"/>
    <col min="8214" max="8452" width="9" style="2"/>
    <col min="8453" max="8453" width="19.875" style="2" customWidth="1"/>
    <col min="8454" max="8454" width="5.5" style="2" customWidth="1"/>
    <col min="8455" max="8455" width="40.875" style="2" customWidth="1"/>
    <col min="8456" max="8456" width="10.125" style="2" customWidth="1"/>
    <col min="8457" max="8457" width="6.125" style="2" customWidth="1"/>
    <col min="8458" max="8458" width="6" style="2" customWidth="1"/>
    <col min="8459" max="8459" width="7.625" style="2" customWidth="1"/>
    <col min="8460" max="8460" width="9.375" style="2" customWidth="1"/>
    <col min="8461" max="8463" width="10.125" style="2" bestFit="1" customWidth="1"/>
    <col min="8464" max="8464" width="10.125" style="2" customWidth="1"/>
    <col min="8465" max="8465" width="11.5" style="2" customWidth="1"/>
    <col min="8466" max="8467" width="9.375" style="2" customWidth="1"/>
    <col min="8468" max="8468" width="11.125" style="2" customWidth="1"/>
    <col min="8469" max="8469" width="16.125" style="2" customWidth="1"/>
    <col min="8470" max="8708" width="9" style="2"/>
    <col min="8709" max="8709" width="19.875" style="2" customWidth="1"/>
    <col min="8710" max="8710" width="5.5" style="2" customWidth="1"/>
    <col min="8711" max="8711" width="40.875" style="2" customWidth="1"/>
    <col min="8712" max="8712" width="10.125" style="2" customWidth="1"/>
    <col min="8713" max="8713" width="6.125" style="2" customWidth="1"/>
    <col min="8714" max="8714" width="6" style="2" customWidth="1"/>
    <col min="8715" max="8715" width="7.625" style="2" customWidth="1"/>
    <col min="8716" max="8716" width="9.375" style="2" customWidth="1"/>
    <col min="8717" max="8719" width="10.125" style="2" bestFit="1" customWidth="1"/>
    <col min="8720" max="8720" width="10.125" style="2" customWidth="1"/>
    <col min="8721" max="8721" width="11.5" style="2" customWidth="1"/>
    <col min="8722" max="8723" width="9.375" style="2" customWidth="1"/>
    <col min="8724" max="8724" width="11.125" style="2" customWidth="1"/>
    <col min="8725" max="8725" width="16.125" style="2" customWidth="1"/>
    <col min="8726" max="8964" width="9" style="2"/>
    <col min="8965" max="8965" width="19.875" style="2" customWidth="1"/>
    <col min="8966" max="8966" width="5.5" style="2" customWidth="1"/>
    <col min="8967" max="8967" width="40.875" style="2" customWidth="1"/>
    <col min="8968" max="8968" width="10.125" style="2" customWidth="1"/>
    <col min="8969" max="8969" width="6.125" style="2" customWidth="1"/>
    <col min="8970" max="8970" width="6" style="2" customWidth="1"/>
    <col min="8971" max="8971" width="7.625" style="2" customWidth="1"/>
    <col min="8972" max="8972" width="9.375" style="2" customWidth="1"/>
    <col min="8973" max="8975" width="10.125" style="2" bestFit="1" customWidth="1"/>
    <col min="8976" max="8976" width="10.125" style="2" customWidth="1"/>
    <col min="8977" max="8977" width="11.5" style="2" customWidth="1"/>
    <col min="8978" max="8979" width="9.375" style="2" customWidth="1"/>
    <col min="8980" max="8980" width="11.125" style="2" customWidth="1"/>
    <col min="8981" max="8981" width="16.125" style="2" customWidth="1"/>
    <col min="8982" max="9220" width="9" style="2"/>
    <col min="9221" max="9221" width="19.875" style="2" customWidth="1"/>
    <col min="9222" max="9222" width="5.5" style="2" customWidth="1"/>
    <col min="9223" max="9223" width="40.875" style="2" customWidth="1"/>
    <col min="9224" max="9224" width="10.125" style="2" customWidth="1"/>
    <col min="9225" max="9225" width="6.125" style="2" customWidth="1"/>
    <col min="9226" max="9226" width="6" style="2" customWidth="1"/>
    <col min="9227" max="9227" width="7.625" style="2" customWidth="1"/>
    <col min="9228" max="9228" width="9.375" style="2" customWidth="1"/>
    <col min="9229" max="9231" width="10.125" style="2" bestFit="1" customWidth="1"/>
    <col min="9232" max="9232" width="10.125" style="2" customWidth="1"/>
    <col min="9233" max="9233" width="11.5" style="2" customWidth="1"/>
    <col min="9234" max="9235" width="9.375" style="2" customWidth="1"/>
    <col min="9236" max="9236" width="11.125" style="2" customWidth="1"/>
    <col min="9237" max="9237" width="16.125" style="2" customWidth="1"/>
    <col min="9238" max="9476" width="9" style="2"/>
    <col min="9477" max="9477" width="19.875" style="2" customWidth="1"/>
    <col min="9478" max="9478" width="5.5" style="2" customWidth="1"/>
    <col min="9479" max="9479" width="40.875" style="2" customWidth="1"/>
    <col min="9480" max="9480" width="10.125" style="2" customWidth="1"/>
    <col min="9481" max="9481" width="6.125" style="2" customWidth="1"/>
    <col min="9482" max="9482" width="6" style="2" customWidth="1"/>
    <col min="9483" max="9483" width="7.625" style="2" customWidth="1"/>
    <col min="9484" max="9484" width="9.375" style="2" customWidth="1"/>
    <col min="9485" max="9487" width="10.125" style="2" bestFit="1" customWidth="1"/>
    <col min="9488" max="9488" width="10.125" style="2" customWidth="1"/>
    <col min="9489" max="9489" width="11.5" style="2" customWidth="1"/>
    <col min="9490" max="9491" width="9.375" style="2" customWidth="1"/>
    <col min="9492" max="9492" width="11.125" style="2" customWidth="1"/>
    <col min="9493" max="9493" width="16.125" style="2" customWidth="1"/>
    <col min="9494" max="9732" width="9" style="2"/>
    <col min="9733" max="9733" width="19.875" style="2" customWidth="1"/>
    <col min="9734" max="9734" width="5.5" style="2" customWidth="1"/>
    <col min="9735" max="9735" width="40.875" style="2" customWidth="1"/>
    <col min="9736" max="9736" width="10.125" style="2" customWidth="1"/>
    <col min="9737" max="9737" width="6.125" style="2" customWidth="1"/>
    <col min="9738" max="9738" width="6" style="2" customWidth="1"/>
    <col min="9739" max="9739" width="7.625" style="2" customWidth="1"/>
    <col min="9740" max="9740" width="9.375" style="2" customWidth="1"/>
    <col min="9741" max="9743" width="10.125" style="2" bestFit="1" customWidth="1"/>
    <col min="9744" max="9744" width="10.125" style="2" customWidth="1"/>
    <col min="9745" max="9745" width="11.5" style="2" customWidth="1"/>
    <col min="9746" max="9747" width="9.375" style="2" customWidth="1"/>
    <col min="9748" max="9748" width="11.125" style="2" customWidth="1"/>
    <col min="9749" max="9749" width="16.125" style="2" customWidth="1"/>
    <col min="9750" max="9988" width="9" style="2"/>
    <col min="9989" max="9989" width="19.875" style="2" customWidth="1"/>
    <col min="9990" max="9990" width="5.5" style="2" customWidth="1"/>
    <col min="9991" max="9991" width="40.875" style="2" customWidth="1"/>
    <col min="9992" max="9992" width="10.125" style="2" customWidth="1"/>
    <col min="9993" max="9993" width="6.125" style="2" customWidth="1"/>
    <col min="9994" max="9994" width="6" style="2" customWidth="1"/>
    <col min="9995" max="9995" width="7.625" style="2" customWidth="1"/>
    <col min="9996" max="9996" width="9.375" style="2" customWidth="1"/>
    <col min="9997" max="9999" width="10.125" style="2" bestFit="1" customWidth="1"/>
    <col min="10000" max="10000" width="10.125" style="2" customWidth="1"/>
    <col min="10001" max="10001" width="11.5" style="2" customWidth="1"/>
    <col min="10002" max="10003" width="9.375" style="2" customWidth="1"/>
    <col min="10004" max="10004" width="11.125" style="2" customWidth="1"/>
    <col min="10005" max="10005" width="16.125" style="2" customWidth="1"/>
    <col min="10006" max="10244" width="9" style="2"/>
    <col min="10245" max="10245" width="19.875" style="2" customWidth="1"/>
    <col min="10246" max="10246" width="5.5" style="2" customWidth="1"/>
    <col min="10247" max="10247" width="40.875" style="2" customWidth="1"/>
    <col min="10248" max="10248" width="10.125" style="2" customWidth="1"/>
    <col min="10249" max="10249" width="6.125" style="2" customWidth="1"/>
    <col min="10250" max="10250" width="6" style="2" customWidth="1"/>
    <col min="10251" max="10251" width="7.625" style="2" customWidth="1"/>
    <col min="10252" max="10252" width="9.375" style="2" customWidth="1"/>
    <col min="10253" max="10255" width="10.125" style="2" bestFit="1" customWidth="1"/>
    <col min="10256" max="10256" width="10.125" style="2" customWidth="1"/>
    <col min="10257" max="10257" width="11.5" style="2" customWidth="1"/>
    <col min="10258" max="10259" width="9.375" style="2" customWidth="1"/>
    <col min="10260" max="10260" width="11.125" style="2" customWidth="1"/>
    <col min="10261" max="10261" width="16.125" style="2" customWidth="1"/>
    <col min="10262" max="10500" width="9" style="2"/>
    <col min="10501" max="10501" width="19.875" style="2" customWidth="1"/>
    <col min="10502" max="10502" width="5.5" style="2" customWidth="1"/>
    <col min="10503" max="10503" width="40.875" style="2" customWidth="1"/>
    <col min="10504" max="10504" width="10.125" style="2" customWidth="1"/>
    <col min="10505" max="10505" width="6.125" style="2" customWidth="1"/>
    <col min="10506" max="10506" width="6" style="2" customWidth="1"/>
    <col min="10507" max="10507" width="7.625" style="2" customWidth="1"/>
    <col min="10508" max="10508" width="9.375" style="2" customWidth="1"/>
    <col min="10509" max="10511" width="10.125" style="2" bestFit="1" customWidth="1"/>
    <col min="10512" max="10512" width="10.125" style="2" customWidth="1"/>
    <col min="10513" max="10513" width="11.5" style="2" customWidth="1"/>
    <col min="10514" max="10515" width="9.375" style="2" customWidth="1"/>
    <col min="10516" max="10516" width="11.125" style="2" customWidth="1"/>
    <col min="10517" max="10517" width="16.125" style="2" customWidth="1"/>
    <col min="10518" max="10756" width="9" style="2"/>
    <col min="10757" max="10757" width="19.875" style="2" customWidth="1"/>
    <col min="10758" max="10758" width="5.5" style="2" customWidth="1"/>
    <col min="10759" max="10759" width="40.875" style="2" customWidth="1"/>
    <col min="10760" max="10760" width="10.125" style="2" customWidth="1"/>
    <col min="10761" max="10761" width="6.125" style="2" customWidth="1"/>
    <col min="10762" max="10762" width="6" style="2" customWidth="1"/>
    <col min="10763" max="10763" width="7.625" style="2" customWidth="1"/>
    <col min="10764" max="10764" width="9.375" style="2" customWidth="1"/>
    <col min="10765" max="10767" width="10.125" style="2" bestFit="1" customWidth="1"/>
    <col min="10768" max="10768" width="10.125" style="2" customWidth="1"/>
    <col min="10769" max="10769" width="11.5" style="2" customWidth="1"/>
    <col min="10770" max="10771" width="9.375" style="2" customWidth="1"/>
    <col min="10772" max="10772" width="11.125" style="2" customWidth="1"/>
    <col min="10773" max="10773" width="16.125" style="2" customWidth="1"/>
    <col min="10774" max="11012" width="9" style="2"/>
    <col min="11013" max="11013" width="19.875" style="2" customWidth="1"/>
    <col min="11014" max="11014" width="5.5" style="2" customWidth="1"/>
    <col min="11015" max="11015" width="40.875" style="2" customWidth="1"/>
    <col min="11016" max="11016" width="10.125" style="2" customWidth="1"/>
    <col min="11017" max="11017" width="6.125" style="2" customWidth="1"/>
    <col min="11018" max="11018" width="6" style="2" customWidth="1"/>
    <col min="11019" max="11019" width="7.625" style="2" customWidth="1"/>
    <col min="11020" max="11020" width="9.375" style="2" customWidth="1"/>
    <col min="11021" max="11023" width="10.125" style="2" bestFit="1" customWidth="1"/>
    <col min="11024" max="11024" width="10.125" style="2" customWidth="1"/>
    <col min="11025" max="11025" width="11.5" style="2" customWidth="1"/>
    <col min="11026" max="11027" width="9.375" style="2" customWidth="1"/>
    <col min="11028" max="11028" width="11.125" style="2" customWidth="1"/>
    <col min="11029" max="11029" width="16.125" style="2" customWidth="1"/>
    <col min="11030" max="11268" width="9" style="2"/>
    <col min="11269" max="11269" width="19.875" style="2" customWidth="1"/>
    <col min="11270" max="11270" width="5.5" style="2" customWidth="1"/>
    <col min="11271" max="11271" width="40.875" style="2" customWidth="1"/>
    <col min="11272" max="11272" width="10.125" style="2" customWidth="1"/>
    <col min="11273" max="11273" width="6.125" style="2" customWidth="1"/>
    <col min="11274" max="11274" width="6" style="2" customWidth="1"/>
    <col min="11275" max="11275" width="7.625" style="2" customWidth="1"/>
    <col min="11276" max="11276" width="9.375" style="2" customWidth="1"/>
    <col min="11277" max="11279" width="10.125" style="2" bestFit="1" customWidth="1"/>
    <col min="11280" max="11280" width="10.125" style="2" customWidth="1"/>
    <col min="11281" max="11281" width="11.5" style="2" customWidth="1"/>
    <col min="11282" max="11283" width="9.375" style="2" customWidth="1"/>
    <col min="11284" max="11284" width="11.125" style="2" customWidth="1"/>
    <col min="11285" max="11285" width="16.125" style="2" customWidth="1"/>
    <col min="11286" max="11524" width="9" style="2"/>
    <col min="11525" max="11525" width="19.875" style="2" customWidth="1"/>
    <col min="11526" max="11526" width="5.5" style="2" customWidth="1"/>
    <col min="11527" max="11527" width="40.875" style="2" customWidth="1"/>
    <col min="11528" max="11528" width="10.125" style="2" customWidth="1"/>
    <col min="11529" max="11529" width="6.125" style="2" customWidth="1"/>
    <col min="11530" max="11530" width="6" style="2" customWidth="1"/>
    <col min="11531" max="11531" width="7.625" style="2" customWidth="1"/>
    <col min="11532" max="11532" width="9.375" style="2" customWidth="1"/>
    <col min="11533" max="11535" width="10.125" style="2" bestFit="1" customWidth="1"/>
    <col min="11536" max="11536" width="10.125" style="2" customWidth="1"/>
    <col min="11537" max="11537" width="11.5" style="2" customWidth="1"/>
    <col min="11538" max="11539" width="9.375" style="2" customWidth="1"/>
    <col min="11540" max="11540" width="11.125" style="2" customWidth="1"/>
    <col min="11541" max="11541" width="16.125" style="2" customWidth="1"/>
    <col min="11542" max="11780" width="9" style="2"/>
    <col min="11781" max="11781" width="19.875" style="2" customWidth="1"/>
    <col min="11782" max="11782" width="5.5" style="2" customWidth="1"/>
    <col min="11783" max="11783" width="40.875" style="2" customWidth="1"/>
    <col min="11784" max="11784" width="10.125" style="2" customWidth="1"/>
    <col min="11785" max="11785" width="6.125" style="2" customWidth="1"/>
    <col min="11786" max="11786" width="6" style="2" customWidth="1"/>
    <col min="11787" max="11787" width="7.625" style="2" customWidth="1"/>
    <col min="11788" max="11788" width="9.375" style="2" customWidth="1"/>
    <col min="11789" max="11791" width="10.125" style="2" bestFit="1" customWidth="1"/>
    <col min="11792" max="11792" width="10.125" style="2" customWidth="1"/>
    <col min="11793" max="11793" width="11.5" style="2" customWidth="1"/>
    <col min="11794" max="11795" width="9.375" style="2" customWidth="1"/>
    <col min="11796" max="11796" width="11.125" style="2" customWidth="1"/>
    <col min="11797" max="11797" width="16.125" style="2" customWidth="1"/>
    <col min="11798" max="12036" width="9" style="2"/>
    <col min="12037" max="12037" width="19.875" style="2" customWidth="1"/>
    <col min="12038" max="12038" width="5.5" style="2" customWidth="1"/>
    <col min="12039" max="12039" width="40.875" style="2" customWidth="1"/>
    <col min="12040" max="12040" width="10.125" style="2" customWidth="1"/>
    <col min="12041" max="12041" width="6.125" style="2" customWidth="1"/>
    <col min="12042" max="12042" width="6" style="2" customWidth="1"/>
    <col min="12043" max="12043" width="7.625" style="2" customWidth="1"/>
    <col min="12044" max="12044" width="9.375" style="2" customWidth="1"/>
    <col min="12045" max="12047" width="10.125" style="2" bestFit="1" customWidth="1"/>
    <col min="12048" max="12048" width="10.125" style="2" customWidth="1"/>
    <col min="12049" max="12049" width="11.5" style="2" customWidth="1"/>
    <col min="12050" max="12051" width="9.375" style="2" customWidth="1"/>
    <col min="12052" max="12052" width="11.125" style="2" customWidth="1"/>
    <col min="12053" max="12053" width="16.125" style="2" customWidth="1"/>
    <col min="12054" max="12292" width="9" style="2"/>
    <col min="12293" max="12293" width="19.875" style="2" customWidth="1"/>
    <col min="12294" max="12294" width="5.5" style="2" customWidth="1"/>
    <col min="12295" max="12295" width="40.875" style="2" customWidth="1"/>
    <col min="12296" max="12296" width="10.125" style="2" customWidth="1"/>
    <col min="12297" max="12297" width="6.125" style="2" customWidth="1"/>
    <col min="12298" max="12298" width="6" style="2" customWidth="1"/>
    <col min="12299" max="12299" width="7.625" style="2" customWidth="1"/>
    <col min="12300" max="12300" width="9.375" style="2" customWidth="1"/>
    <col min="12301" max="12303" width="10.125" style="2" bestFit="1" customWidth="1"/>
    <col min="12304" max="12304" width="10.125" style="2" customWidth="1"/>
    <col min="12305" max="12305" width="11.5" style="2" customWidth="1"/>
    <col min="12306" max="12307" width="9.375" style="2" customWidth="1"/>
    <col min="12308" max="12308" width="11.125" style="2" customWidth="1"/>
    <col min="12309" max="12309" width="16.125" style="2" customWidth="1"/>
    <col min="12310" max="12548" width="9" style="2"/>
    <col min="12549" max="12549" width="19.875" style="2" customWidth="1"/>
    <col min="12550" max="12550" width="5.5" style="2" customWidth="1"/>
    <col min="12551" max="12551" width="40.875" style="2" customWidth="1"/>
    <col min="12552" max="12552" width="10.125" style="2" customWidth="1"/>
    <col min="12553" max="12553" width="6.125" style="2" customWidth="1"/>
    <col min="12554" max="12554" width="6" style="2" customWidth="1"/>
    <col min="12555" max="12555" width="7.625" style="2" customWidth="1"/>
    <col min="12556" max="12556" width="9.375" style="2" customWidth="1"/>
    <col min="12557" max="12559" width="10.125" style="2" bestFit="1" customWidth="1"/>
    <col min="12560" max="12560" width="10.125" style="2" customWidth="1"/>
    <col min="12561" max="12561" width="11.5" style="2" customWidth="1"/>
    <col min="12562" max="12563" width="9.375" style="2" customWidth="1"/>
    <col min="12564" max="12564" width="11.125" style="2" customWidth="1"/>
    <col min="12565" max="12565" width="16.125" style="2" customWidth="1"/>
    <col min="12566" max="12804" width="9" style="2"/>
    <col min="12805" max="12805" width="19.875" style="2" customWidth="1"/>
    <col min="12806" max="12806" width="5.5" style="2" customWidth="1"/>
    <col min="12807" max="12807" width="40.875" style="2" customWidth="1"/>
    <col min="12808" max="12808" width="10.125" style="2" customWidth="1"/>
    <col min="12809" max="12809" width="6.125" style="2" customWidth="1"/>
    <col min="12810" max="12810" width="6" style="2" customWidth="1"/>
    <col min="12811" max="12811" width="7.625" style="2" customWidth="1"/>
    <col min="12812" max="12812" width="9.375" style="2" customWidth="1"/>
    <col min="12813" max="12815" width="10.125" style="2" bestFit="1" customWidth="1"/>
    <col min="12816" max="12816" width="10.125" style="2" customWidth="1"/>
    <col min="12817" max="12817" width="11.5" style="2" customWidth="1"/>
    <col min="12818" max="12819" width="9.375" style="2" customWidth="1"/>
    <col min="12820" max="12820" width="11.125" style="2" customWidth="1"/>
    <col min="12821" max="12821" width="16.125" style="2" customWidth="1"/>
    <col min="12822" max="13060" width="9" style="2"/>
    <col min="13061" max="13061" width="19.875" style="2" customWidth="1"/>
    <col min="13062" max="13062" width="5.5" style="2" customWidth="1"/>
    <col min="13063" max="13063" width="40.875" style="2" customWidth="1"/>
    <col min="13064" max="13064" width="10.125" style="2" customWidth="1"/>
    <col min="13065" max="13065" width="6.125" style="2" customWidth="1"/>
    <col min="13066" max="13066" width="6" style="2" customWidth="1"/>
    <col min="13067" max="13067" width="7.625" style="2" customWidth="1"/>
    <col min="13068" max="13068" width="9.375" style="2" customWidth="1"/>
    <col min="13069" max="13071" width="10.125" style="2" bestFit="1" customWidth="1"/>
    <col min="13072" max="13072" width="10.125" style="2" customWidth="1"/>
    <col min="13073" max="13073" width="11.5" style="2" customWidth="1"/>
    <col min="13074" max="13075" width="9.375" style="2" customWidth="1"/>
    <col min="13076" max="13076" width="11.125" style="2" customWidth="1"/>
    <col min="13077" max="13077" width="16.125" style="2" customWidth="1"/>
    <col min="13078" max="13316" width="9" style="2"/>
    <col min="13317" max="13317" width="19.875" style="2" customWidth="1"/>
    <col min="13318" max="13318" width="5.5" style="2" customWidth="1"/>
    <col min="13319" max="13319" width="40.875" style="2" customWidth="1"/>
    <col min="13320" max="13320" width="10.125" style="2" customWidth="1"/>
    <col min="13321" max="13321" width="6.125" style="2" customWidth="1"/>
    <col min="13322" max="13322" width="6" style="2" customWidth="1"/>
    <col min="13323" max="13323" width="7.625" style="2" customWidth="1"/>
    <col min="13324" max="13324" width="9.375" style="2" customWidth="1"/>
    <col min="13325" max="13327" width="10.125" style="2" bestFit="1" customWidth="1"/>
    <col min="13328" max="13328" width="10.125" style="2" customWidth="1"/>
    <col min="13329" max="13329" width="11.5" style="2" customWidth="1"/>
    <col min="13330" max="13331" width="9.375" style="2" customWidth="1"/>
    <col min="13332" max="13332" width="11.125" style="2" customWidth="1"/>
    <col min="13333" max="13333" width="16.125" style="2" customWidth="1"/>
    <col min="13334" max="13572" width="9" style="2"/>
    <col min="13573" max="13573" width="19.875" style="2" customWidth="1"/>
    <col min="13574" max="13574" width="5.5" style="2" customWidth="1"/>
    <col min="13575" max="13575" width="40.875" style="2" customWidth="1"/>
    <col min="13576" max="13576" width="10.125" style="2" customWidth="1"/>
    <col min="13577" max="13577" width="6.125" style="2" customWidth="1"/>
    <col min="13578" max="13578" width="6" style="2" customWidth="1"/>
    <col min="13579" max="13579" width="7.625" style="2" customWidth="1"/>
    <col min="13580" max="13580" width="9.375" style="2" customWidth="1"/>
    <col min="13581" max="13583" width="10.125" style="2" bestFit="1" customWidth="1"/>
    <col min="13584" max="13584" width="10.125" style="2" customWidth="1"/>
    <col min="13585" max="13585" width="11.5" style="2" customWidth="1"/>
    <col min="13586" max="13587" width="9.375" style="2" customWidth="1"/>
    <col min="13588" max="13588" width="11.125" style="2" customWidth="1"/>
    <col min="13589" max="13589" width="16.125" style="2" customWidth="1"/>
    <col min="13590" max="13828" width="9" style="2"/>
    <col min="13829" max="13829" width="19.875" style="2" customWidth="1"/>
    <col min="13830" max="13830" width="5.5" style="2" customWidth="1"/>
    <col min="13831" max="13831" width="40.875" style="2" customWidth="1"/>
    <col min="13832" max="13832" width="10.125" style="2" customWidth="1"/>
    <col min="13833" max="13833" width="6.125" style="2" customWidth="1"/>
    <col min="13834" max="13834" width="6" style="2" customWidth="1"/>
    <col min="13835" max="13835" width="7.625" style="2" customWidth="1"/>
    <col min="13836" max="13836" width="9.375" style="2" customWidth="1"/>
    <col min="13837" max="13839" width="10.125" style="2" bestFit="1" customWidth="1"/>
    <col min="13840" max="13840" width="10.125" style="2" customWidth="1"/>
    <col min="13841" max="13841" width="11.5" style="2" customWidth="1"/>
    <col min="13842" max="13843" width="9.375" style="2" customWidth="1"/>
    <col min="13844" max="13844" width="11.125" style="2" customWidth="1"/>
    <col min="13845" max="13845" width="16.125" style="2" customWidth="1"/>
    <col min="13846" max="14084" width="9" style="2"/>
    <col min="14085" max="14085" width="19.875" style="2" customWidth="1"/>
    <col min="14086" max="14086" width="5.5" style="2" customWidth="1"/>
    <col min="14087" max="14087" width="40.875" style="2" customWidth="1"/>
    <col min="14088" max="14088" width="10.125" style="2" customWidth="1"/>
    <col min="14089" max="14089" width="6.125" style="2" customWidth="1"/>
    <col min="14090" max="14090" width="6" style="2" customWidth="1"/>
    <col min="14091" max="14091" width="7.625" style="2" customWidth="1"/>
    <col min="14092" max="14092" width="9.375" style="2" customWidth="1"/>
    <col min="14093" max="14095" width="10.125" style="2" bestFit="1" customWidth="1"/>
    <col min="14096" max="14096" width="10.125" style="2" customWidth="1"/>
    <col min="14097" max="14097" width="11.5" style="2" customWidth="1"/>
    <col min="14098" max="14099" width="9.375" style="2" customWidth="1"/>
    <col min="14100" max="14100" width="11.125" style="2" customWidth="1"/>
    <col min="14101" max="14101" width="16.125" style="2" customWidth="1"/>
    <col min="14102" max="14340" width="9" style="2"/>
    <col min="14341" max="14341" width="19.875" style="2" customWidth="1"/>
    <col min="14342" max="14342" width="5.5" style="2" customWidth="1"/>
    <col min="14343" max="14343" width="40.875" style="2" customWidth="1"/>
    <col min="14344" max="14344" width="10.125" style="2" customWidth="1"/>
    <col min="14345" max="14345" width="6.125" style="2" customWidth="1"/>
    <col min="14346" max="14346" width="6" style="2" customWidth="1"/>
    <col min="14347" max="14347" width="7.625" style="2" customWidth="1"/>
    <col min="14348" max="14348" width="9.375" style="2" customWidth="1"/>
    <col min="14349" max="14351" width="10.125" style="2" bestFit="1" customWidth="1"/>
    <col min="14352" max="14352" width="10.125" style="2" customWidth="1"/>
    <col min="14353" max="14353" width="11.5" style="2" customWidth="1"/>
    <col min="14354" max="14355" width="9.375" style="2" customWidth="1"/>
    <col min="14356" max="14356" width="11.125" style="2" customWidth="1"/>
    <col min="14357" max="14357" width="16.125" style="2" customWidth="1"/>
    <col min="14358" max="14596" width="9" style="2"/>
    <col min="14597" max="14597" width="19.875" style="2" customWidth="1"/>
    <col min="14598" max="14598" width="5.5" style="2" customWidth="1"/>
    <col min="14599" max="14599" width="40.875" style="2" customWidth="1"/>
    <col min="14600" max="14600" width="10.125" style="2" customWidth="1"/>
    <col min="14601" max="14601" width="6.125" style="2" customWidth="1"/>
    <col min="14602" max="14602" width="6" style="2" customWidth="1"/>
    <col min="14603" max="14603" width="7.625" style="2" customWidth="1"/>
    <col min="14604" max="14604" width="9.375" style="2" customWidth="1"/>
    <col min="14605" max="14607" width="10.125" style="2" bestFit="1" customWidth="1"/>
    <col min="14608" max="14608" width="10.125" style="2" customWidth="1"/>
    <col min="14609" max="14609" width="11.5" style="2" customWidth="1"/>
    <col min="14610" max="14611" width="9.375" style="2" customWidth="1"/>
    <col min="14612" max="14612" width="11.125" style="2" customWidth="1"/>
    <col min="14613" max="14613" width="16.125" style="2" customWidth="1"/>
    <col min="14614" max="14852" width="9" style="2"/>
    <col min="14853" max="14853" width="19.875" style="2" customWidth="1"/>
    <col min="14854" max="14854" width="5.5" style="2" customWidth="1"/>
    <col min="14855" max="14855" width="40.875" style="2" customWidth="1"/>
    <col min="14856" max="14856" width="10.125" style="2" customWidth="1"/>
    <col min="14857" max="14857" width="6.125" style="2" customWidth="1"/>
    <col min="14858" max="14858" width="6" style="2" customWidth="1"/>
    <col min="14859" max="14859" width="7.625" style="2" customWidth="1"/>
    <col min="14860" max="14860" width="9.375" style="2" customWidth="1"/>
    <col min="14861" max="14863" width="10.125" style="2" bestFit="1" customWidth="1"/>
    <col min="14864" max="14864" width="10.125" style="2" customWidth="1"/>
    <col min="14865" max="14865" width="11.5" style="2" customWidth="1"/>
    <col min="14866" max="14867" width="9.375" style="2" customWidth="1"/>
    <col min="14868" max="14868" width="11.125" style="2" customWidth="1"/>
    <col min="14869" max="14869" width="16.125" style="2" customWidth="1"/>
    <col min="14870" max="15108" width="9" style="2"/>
    <col min="15109" max="15109" width="19.875" style="2" customWidth="1"/>
    <col min="15110" max="15110" width="5.5" style="2" customWidth="1"/>
    <col min="15111" max="15111" width="40.875" style="2" customWidth="1"/>
    <col min="15112" max="15112" width="10.125" style="2" customWidth="1"/>
    <col min="15113" max="15113" width="6.125" style="2" customWidth="1"/>
    <col min="15114" max="15114" width="6" style="2" customWidth="1"/>
    <col min="15115" max="15115" width="7.625" style="2" customWidth="1"/>
    <col min="15116" max="15116" width="9.375" style="2" customWidth="1"/>
    <col min="15117" max="15119" width="10.125" style="2" bestFit="1" customWidth="1"/>
    <col min="15120" max="15120" width="10.125" style="2" customWidth="1"/>
    <col min="15121" max="15121" width="11.5" style="2" customWidth="1"/>
    <col min="15122" max="15123" width="9.375" style="2" customWidth="1"/>
    <col min="15124" max="15124" width="11.125" style="2" customWidth="1"/>
    <col min="15125" max="15125" width="16.125" style="2" customWidth="1"/>
    <col min="15126" max="15364" width="9" style="2"/>
    <col min="15365" max="15365" width="19.875" style="2" customWidth="1"/>
    <col min="15366" max="15366" width="5.5" style="2" customWidth="1"/>
    <col min="15367" max="15367" width="40.875" style="2" customWidth="1"/>
    <col min="15368" max="15368" width="10.125" style="2" customWidth="1"/>
    <col min="15369" max="15369" width="6.125" style="2" customWidth="1"/>
    <col min="15370" max="15370" width="6" style="2" customWidth="1"/>
    <col min="15371" max="15371" width="7.625" style="2" customWidth="1"/>
    <col min="15372" max="15372" width="9.375" style="2" customWidth="1"/>
    <col min="15373" max="15375" width="10.125" style="2" bestFit="1" customWidth="1"/>
    <col min="15376" max="15376" width="10.125" style="2" customWidth="1"/>
    <col min="15377" max="15377" width="11.5" style="2" customWidth="1"/>
    <col min="15378" max="15379" width="9.375" style="2" customWidth="1"/>
    <col min="15380" max="15380" width="11.125" style="2" customWidth="1"/>
    <col min="15381" max="15381" width="16.125" style="2" customWidth="1"/>
    <col min="15382" max="15620" width="9" style="2"/>
    <col min="15621" max="15621" width="19.875" style="2" customWidth="1"/>
    <col min="15622" max="15622" width="5.5" style="2" customWidth="1"/>
    <col min="15623" max="15623" width="40.875" style="2" customWidth="1"/>
    <col min="15624" max="15624" width="10.125" style="2" customWidth="1"/>
    <col min="15625" max="15625" width="6.125" style="2" customWidth="1"/>
    <col min="15626" max="15626" width="6" style="2" customWidth="1"/>
    <col min="15627" max="15627" width="7.625" style="2" customWidth="1"/>
    <col min="15628" max="15628" width="9.375" style="2" customWidth="1"/>
    <col min="15629" max="15631" width="10.125" style="2" bestFit="1" customWidth="1"/>
    <col min="15632" max="15632" width="10.125" style="2" customWidth="1"/>
    <col min="15633" max="15633" width="11.5" style="2" customWidth="1"/>
    <col min="15634" max="15635" width="9.375" style="2" customWidth="1"/>
    <col min="15636" max="15636" width="11.125" style="2" customWidth="1"/>
    <col min="15637" max="15637" width="16.125" style="2" customWidth="1"/>
    <col min="15638" max="15876" width="9" style="2"/>
    <col min="15877" max="15877" width="19.875" style="2" customWidth="1"/>
    <col min="15878" max="15878" width="5.5" style="2" customWidth="1"/>
    <col min="15879" max="15879" width="40.875" style="2" customWidth="1"/>
    <col min="15880" max="15880" width="10.125" style="2" customWidth="1"/>
    <col min="15881" max="15881" width="6.125" style="2" customWidth="1"/>
    <col min="15882" max="15882" width="6" style="2" customWidth="1"/>
    <col min="15883" max="15883" width="7.625" style="2" customWidth="1"/>
    <col min="15884" max="15884" width="9.375" style="2" customWidth="1"/>
    <col min="15885" max="15887" width="10.125" style="2" bestFit="1" customWidth="1"/>
    <col min="15888" max="15888" width="10.125" style="2" customWidth="1"/>
    <col min="15889" max="15889" width="11.5" style="2" customWidth="1"/>
    <col min="15890" max="15891" width="9.375" style="2" customWidth="1"/>
    <col min="15892" max="15892" width="11.125" style="2" customWidth="1"/>
    <col min="15893" max="15893" width="16.125" style="2" customWidth="1"/>
    <col min="15894" max="16132" width="9" style="2"/>
    <col min="16133" max="16133" width="19.875" style="2" customWidth="1"/>
    <col min="16134" max="16134" width="5.5" style="2" customWidth="1"/>
    <col min="16135" max="16135" width="40.875" style="2" customWidth="1"/>
    <col min="16136" max="16136" width="10.125" style="2" customWidth="1"/>
    <col min="16137" max="16137" width="6.125" style="2" customWidth="1"/>
    <col min="16138" max="16138" width="6" style="2" customWidth="1"/>
    <col min="16139" max="16139" width="7.625" style="2" customWidth="1"/>
    <col min="16140" max="16140" width="9.375" style="2" customWidth="1"/>
    <col min="16141" max="16143" width="10.125" style="2" bestFit="1" customWidth="1"/>
    <col min="16144" max="16144" width="10.125" style="2" customWidth="1"/>
    <col min="16145" max="16145" width="11.5" style="2" customWidth="1"/>
    <col min="16146" max="16147" width="9.375" style="2" customWidth="1"/>
    <col min="16148" max="16148" width="11.125" style="2" customWidth="1"/>
    <col min="16149" max="16149" width="16.125" style="2" customWidth="1"/>
    <col min="16150" max="16384" width="9" style="2"/>
  </cols>
  <sheetData>
    <row r="1" spans="2:17" ht="13.5" thickBot="1" x14ac:dyDescent="0.25"/>
    <row r="2" spans="2:17" ht="18" x14ac:dyDescent="0.25">
      <c r="B2" s="21"/>
      <c r="C2" s="99" t="s">
        <v>35</v>
      </c>
      <c r="D2" s="100"/>
      <c r="E2" s="22"/>
      <c r="F2" s="22"/>
      <c r="G2" s="101"/>
      <c r="H2" s="101" t="s">
        <v>34</v>
      </c>
      <c r="I2" s="101"/>
      <c r="J2" s="101"/>
      <c r="K2" s="101"/>
      <c r="L2" s="101"/>
      <c r="M2" s="101"/>
      <c r="N2" s="102"/>
      <c r="O2" s="103"/>
      <c r="P2" s="103"/>
      <c r="Q2" s="26"/>
    </row>
    <row r="3" spans="2:17" ht="14.25" customHeight="1" x14ac:dyDescent="0.2">
      <c r="B3" s="37"/>
      <c r="C3" s="104"/>
      <c r="D3" s="105"/>
      <c r="E3" s="27"/>
      <c r="F3" s="27"/>
      <c r="G3" s="105"/>
      <c r="H3" s="105"/>
      <c r="I3" s="105"/>
      <c r="J3" s="105"/>
      <c r="K3" s="105"/>
      <c r="L3" s="106"/>
      <c r="M3" s="107"/>
      <c r="N3" s="107"/>
      <c r="O3" s="93"/>
      <c r="P3" s="27"/>
      <c r="Q3" s="31"/>
    </row>
    <row r="4" spans="2:17" ht="14.25" customHeight="1" x14ac:dyDescent="0.2">
      <c r="B4" s="37"/>
      <c r="C4" s="58" t="s">
        <v>77</v>
      </c>
      <c r="D4" s="40"/>
      <c r="E4" s="40"/>
      <c r="F4" s="40"/>
      <c r="G4" s="40"/>
      <c r="H4" s="40"/>
      <c r="I4" s="40"/>
      <c r="J4" s="40"/>
      <c r="K4" s="40"/>
      <c r="L4" s="90"/>
      <c r="M4" s="41"/>
      <c r="N4" s="41"/>
      <c r="O4" s="42"/>
      <c r="P4" s="43"/>
      <c r="Q4" s="31"/>
    </row>
    <row r="5" spans="2:17" ht="14.25" customHeight="1" x14ac:dyDescent="0.2">
      <c r="B5" s="37"/>
      <c r="C5" s="44"/>
      <c r="D5" s="45"/>
      <c r="E5" s="215"/>
      <c r="F5" s="215"/>
      <c r="G5" s="45"/>
      <c r="H5" s="45"/>
      <c r="I5" s="45"/>
      <c r="J5" s="45"/>
      <c r="K5" s="45"/>
      <c r="L5" s="85"/>
      <c r="M5" s="46"/>
      <c r="N5" s="47"/>
      <c r="O5" s="47"/>
      <c r="P5" s="48"/>
      <c r="Q5" s="31"/>
    </row>
    <row r="6" spans="2:17" ht="14.25" customHeight="1" x14ac:dyDescent="0.2">
      <c r="B6" s="37"/>
      <c r="C6" s="88" t="s">
        <v>10</v>
      </c>
      <c r="D6" s="45"/>
      <c r="E6" s="113"/>
      <c r="F6" s="114"/>
      <c r="G6" s="49" t="s">
        <v>13</v>
      </c>
      <c r="H6" s="49"/>
      <c r="I6" s="49"/>
      <c r="J6" s="49"/>
      <c r="K6" s="86"/>
      <c r="L6" s="87"/>
      <c r="M6" s="46"/>
      <c r="N6" s="47"/>
      <c r="O6" s="47"/>
      <c r="P6" s="48"/>
      <c r="Q6" s="31"/>
    </row>
    <row r="7" spans="2:17" ht="14.25" customHeight="1" x14ac:dyDescent="0.2">
      <c r="B7" s="37"/>
      <c r="C7" s="88"/>
      <c r="D7" s="45"/>
      <c r="E7" s="114"/>
      <c r="F7" s="114"/>
      <c r="G7" s="49"/>
      <c r="H7" s="49"/>
      <c r="I7" s="49"/>
      <c r="J7" s="49"/>
      <c r="L7" s="85" t="s">
        <v>12</v>
      </c>
      <c r="M7" s="46"/>
      <c r="N7" s="47"/>
      <c r="O7" s="47"/>
      <c r="P7" s="50"/>
      <c r="Q7" s="31"/>
    </row>
    <row r="8" spans="2:17" ht="14.25" customHeight="1" x14ac:dyDescent="0.2">
      <c r="B8" s="37"/>
      <c r="C8" s="88"/>
      <c r="D8" s="45"/>
      <c r="E8" s="114"/>
      <c r="F8" s="114"/>
      <c r="G8" s="51"/>
      <c r="H8" s="49"/>
      <c r="I8" s="49"/>
      <c r="J8" s="49"/>
      <c r="K8" s="86"/>
      <c r="L8" s="85"/>
      <c r="M8" s="46"/>
      <c r="N8" s="47"/>
      <c r="O8" s="47"/>
      <c r="P8" s="50"/>
      <c r="Q8" s="31"/>
    </row>
    <row r="9" spans="2:17" ht="14.25" customHeight="1" x14ac:dyDescent="0.2">
      <c r="B9" s="37"/>
      <c r="C9" s="88" t="s">
        <v>0</v>
      </c>
      <c r="D9" s="45"/>
      <c r="E9" s="113"/>
      <c r="F9" s="114"/>
      <c r="G9" s="49" t="s">
        <v>18</v>
      </c>
      <c r="H9" s="2"/>
      <c r="I9" s="2"/>
      <c r="J9" s="49"/>
      <c r="K9" s="86"/>
      <c r="L9" s="47"/>
      <c r="M9" s="46"/>
      <c r="N9" s="47"/>
      <c r="O9" s="47"/>
      <c r="P9" s="50"/>
      <c r="Q9" s="31"/>
    </row>
    <row r="10" spans="2:17" ht="14.25" customHeight="1" x14ac:dyDescent="0.2">
      <c r="B10" s="37"/>
      <c r="C10" s="53"/>
      <c r="D10" s="52"/>
      <c r="E10" s="141"/>
      <c r="F10" s="141"/>
      <c r="G10" s="54"/>
      <c r="H10" s="54"/>
      <c r="I10" s="54"/>
      <c r="J10" s="54"/>
      <c r="K10" s="89"/>
      <c r="L10" s="91" t="s">
        <v>12</v>
      </c>
      <c r="M10" s="55"/>
      <c r="N10" s="56"/>
      <c r="O10" s="56"/>
      <c r="P10" s="57"/>
      <c r="Q10" s="31"/>
    </row>
    <row r="11" spans="2:17" ht="14.25" customHeight="1" x14ac:dyDescent="0.2">
      <c r="B11" s="37"/>
      <c r="C11" s="104"/>
      <c r="D11" s="108"/>
      <c r="E11" s="108"/>
      <c r="F11" s="108"/>
      <c r="G11" s="109"/>
      <c r="H11" s="109"/>
      <c r="I11" s="109"/>
      <c r="J11" s="109"/>
      <c r="K11" s="105"/>
      <c r="L11" s="27"/>
      <c r="M11" s="27"/>
      <c r="N11" s="27"/>
      <c r="O11" s="27"/>
      <c r="P11" s="27"/>
      <c r="Q11" s="31"/>
    </row>
    <row r="12" spans="2:17" ht="14.25" customHeight="1" x14ac:dyDescent="0.2">
      <c r="B12" s="37"/>
      <c r="C12" s="140" t="s">
        <v>11</v>
      </c>
      <c r="D12" s="130"/>
      <c r="E12" s="130"/>
      <c r="F12" s="130"/>
      <c r="G12" s="131"/>
      <c r="H12" s="131"/>
      <c r="I12" s="131"/>
      <c r="J12" s="131"/>
      <c r="K12" s="132"/>
      <c r="L12" s="133"/>
      <c r="M12" s="133"/>
      <c r="N12" s="134"/>
      <c r="O12" s="134"/>
      <c r="P12" s="135"/>
      <c r="Q12" s="31"/>
    </row>
    <row r="13" spans="2:17" ht="14.25" customHeight="1" x14ac:dyDescent="0.2">
      <c r="B13" s="37"/>
      <c r="C13" s="136" t="s">
        <v>19</v>
      </c>
      <c r="D13" s="64"/>
      <c r="E13" s="27"/>
      <c r="F13" s="27"/>
      <c r="G13" s="27"/>
      <c r="H13" s="27"/>
      <c r="I13" s="27"/>
      <c r="J13" s="27"/>
      <c r="K13" s="27"/>
      <c r="L13" s="27"/>
      <c r="M13" s="27"/>
      <c r="N13" s="27"/>
      <c r="O13" s="27"/>
      <c r="P13" s="137"/>
      <c r="Q13" s="31"/>
    </row>
    <row r="14" spans="2:17" ht="14.25" customHeight="1" x14ac:dyDescent="0.2">
      <c r="B14" s="37"/>
      <c r="C14" s="136" t="s">
        <v>38</v>
      </c>
      <c r="D14" s="105"/>
      <c r="E14" s="27"/>
      <c r="F14" s="27"/>
      <c r="G14" s="105"/>
      <c r="H14" s="105"/>
      <c r="I14" s="105"/>
      <c r="J14" s="105"/>
      <c r="K14" s="105"/>
      <c r="L14" s="106"/>
      <c r="M14" s="107"/>
      <c r="N14" s="107"/>
      <c r="O14" s="93"/>
      <c r="P14" s="138"/>
      <c r="Q14" s="31"/>
    </row>
    <row r="15" spans="2:17" ht="14.25" customHeight="1" x14ac:dyDescent="0.2">
      <c r="B15" s="37"/>
      <c r="C15" s="136" t="s">
        <v>36</v>
      </c>
      <c r="D15" s="64"/>
      <c r="E15" s="27"/>
      <c r="F15" s="27"/>
      <c r="G15" s="27"/>
      <c r="H15" s="27"/>
      <c r="I15" s="27"/>
      <c r="J15" s="27"/>
      <c r="K15" s="27"/>
      <c r="L15" s="28"/>
      <c r="M15" s="29"/>
      <c r="N15" s="29"/>
      <c r="O15" s="30"/>
      <c r="P15" s="139"/>
      <c r="Q15" s="31"/>
    </row>
    <row r="16" spans="2:17" ht="14.25" customHeight="1" x14ac:dyDescent="0.2">
      <c r="B16" s="37"/>
      <c r="C16" s="136" t="s">
        <v>76</v>
      </c>
      <c r="D16" s="64"/>
      <c r="E16" s="27"/>
      <c r="F16" s="235"/>
      <c r="G16" s="235"/>
      <c r="H16" s="27"/>
      <c r="I16" s="27"/>
      <c r="J16" s="27"/>
      <c r="K16" s="27"/>
      <c r="L16" s="28"/>
      <c r="M16" s="29"/>
      <c r="N16" s="29"/>
      <c r="O16" s="30"/>
      <c r="P16" s="139"/>
      <c r="Q16" s="31"/>
    </row>
    <row r="17" spans="2:27" ht="14.25" customHeight="1" x14ac:dyDescent="0.2">
      <c r="B17" s="37"/>
      <c r="C17" s="136" t="s">
        <v>33</v>
      </c>
      <c r="D17" s="64"/>
      <c r="E17" s="27"/>
      <c r="F17" s="27"/>
      <c r="G17" s="27"/>
      <c r="H17" s="27"/>
      <c r="I17" s="27"/>
      <c r="J17" s="27"/>
      <c r="K17" s="27"/>
      <c r="L17" s="28"/>
      <c r="M17" s="29"/>
      <c r="N17" s="29"/>
      <c r="O17" s="30"/>
      <c r="P17" s="139"/>
      <c r="Q17" s="31"/>
    </row>
    <row r="18" spans="2:27" ht="14.25" customHeight="1" x14ac:dyDescent="0.2">
      <c r="B18" s="37"/>
      <c r="C18" s="206" t="s">
        <v>39</v>
      </c>
      <c r="D18" s="207"/>
      <c r="E18" s="208"/>
      <c r="F18" s="208"/>
      <c r="G18" s="208"/>
      <c r="H18" s="208"/>
      <c r="I18" s="208"/>
      <c r="J18" s="208"/>
      <c r="K18" s="208"/>
      <c r="L18" s="209"/>
      <c r="M18" s="210"/>
      <c r="N18" s="210"/>
      <c r="O18" s="211"/>
      <c r="P18" s="212"/>
      <c r="Q18" s="31"/>
    </row>
    <row r="19" spans="2:27" ht="14.25" customHeight="1" thickBot="1" x14ac:dyDescent="0.25">
      <c r="B19" s="38"/>
      <c r="C19" s="39"/>
      <c r="D19" s="39"/>
      <c r="E19" s="32"/>
      <c r="F19" s="32"/>
      <c r="G19" s="32"/>
      <c r="H19" s="32"/>
      <c r="I19" s="32"/>
      <c r="J19" s="32"/>
      <c r="K19" s="32"/>
      <c r="L19" s="33"/>
      <c r="M19" s="34"/>
      <c r="N19" s="34"/>
      <c r="O19" s="35"/>
      <c r="P19" s="35"/>
      <c r="Q19" s="36"/>
    </row>
    <row r="20" spans="2:27" ht="13.5" thickBot="1" x14ac:dyDescent="0.25">
      <c r="C20" s="2"/>
      <c r="D20" s="9"/>
      <c r="G20" s="2"/>
      <c r="H20" s="2"/>
      <c r="I20" s="2"/>
      <c r="J20" s="2"/>
      <c r="K20" s="2"/>
      <c r="L20" s="8"/>
      <c r="M20" s="10"/>
      <c r="N20" s="10"/>
      <c r="O20" s="11"/>
      <c r="P20" s="11"/>
    </row>
    <row r="21" spans="2:27" x14ac:dyDescent="0.2">
      <c r="B21" s="21"/>
      <c r="C21" s="22"/>
      <c r="D21" s="23"/>
      <c r="E21" s="22"/>
      <c r="F21" s="22"/>
      <c r="G21" s="22"/>
      <c r="H21" s="26"/>
      <c r="I21" s="27"/>
      <c r="J21" s="17"/>
      <c r="K21" s="21"/>
      <c r="L21" s="24"/>
      <c r="M21" s="25"/>
      <c r="N21" s="25"/>
      <c r="O21" s="119"/>
      <c r="P21" s="119"/>
      <c r="Q21" s="26"/>
    </row>
    <row r="22" spans="2:27" ht="14.25" x14ac:dyDescent="0.2">
      <c r="B22" s="37"/>
      <c r="C22" s="65" t="s">
        <v>8</v>
      </c>
      <c r="D22" s="64"/>
      <c r="E22" s="27"/>
      <c r="F22" s="27"/>
      <c r="G22" s="27"/>
      <c r="H22" s="31"/>
      <c r="I22" s="27"/>
      <c r="J22" s="17"/>
      <c r="K22" s="118"/>
      <c r="L22" s="120" t="s">
        <v>72</v>
      </c>
      <c r="M22" s="28"/>
      <c r="N22" s="29"/>
      <c r="O22" s="30"/>
      <c r="P22" s="30"/>
      <c r="Q22" s="31"/>
    </row>
    <row r="23" spans="2:27" ht="40.5" customHeight="1" x14ac:dyDescent="0.2">
      <c r="B23" s="37"/>
      <c r="C23" s="245"/>
      <c r="D23" s="246"/>
      <c r="E23" s="252" t="s">
        <v>3</v>
      </c>
      <c r="F23" s="253"/>
      <c r="G23" s="144" t="s">
        <v>7</v>
      </c>
      <c r="H23" s="145"/>
      <c r="I23" s="77"/>
      <c r="J23" s="146"/>
      <c r="K23" s="118"/>
      <c r="L23" s="147" t="s">
        <v>15</v>
      </c>
      <c r="M23" s="121" t="s">
        <v>16</v>
      </c>
      <c r="N23" s="122" t="s">
        <v>28</v>
      </c>
      <c r="O23" s="180" t="s">
        <v>29</v>
      </c>
      <c r="P23" s="27"/>
      <c r="Q23" s="31"/>
    </row>
    <row r="24" spans="2:27" ht="17.25" customHeight="1" x14ac:dyDescent="0.2">
      <c r="B24" s="37"/>
      <c r="C24" s="142" t="s">
        <v>4</v>
      </c>
      <c r="D24" s="143"/>
      <c r="E24" s="20"/>
      <c r="F24" s="213"/>
      <c r="G24" s="20"/>
      <c r="H24" s="148"/>
      <c r="I24" s="204"/>
      <c r="J24" s="149"/>
      <c r="K24" s="118"/>
      <c r="L24" s="247">
        <f>$N$43</f>
        <v>0</v>
      </c>
      <c r="M24" s="247">
        <f>$N$56</f>
        <v>0</v>
      </c>
      <c r="N24" s="249">
        <f>L24+M24</f>
        <v>0</v>
      </c>
      <c r="O24" s="242">
        <f>N24*1.21</f>
        <v>0</v>
      </c>
      <c r="P24" s="27"/>
      <c r="Q24" s="31"/>
    </row>
    <row r="25" spans="2:27" ht="17.25" customHeight="1" x14ac:dyDescent="0.2">
      <c r="B25" s="37"/>
      <c r="C25" s="142" t="s">
        <v>5</v>
      </c>
      <c r="D25" s="143"/>
      <c r="E25" s="20"/>
      <c r="F25" s="213"/>
      <c r="G25" s="20"/>
      <c r="H25" s="148"/>
      <c r="I25" s="204"/>
      <c r="J25" s="149"/>
      <c r="K25" s="150"/>
      <c r="L25" s="248"/>
      <c r="M25" s="248"/>
      <c r="N25" s="250"/>
      <c r="O25" s="243"/>
      <c r="P25" s="27"/>
      <c r="Q25" s="31"/>
    </row>
    <row r="26" spans="2:27" ht="17.25" customHeight="1" x14ac:dyDescent="0.2">
      <c r="B26" s="37"/>
      <c r="C26" s="142" t="s">
        <v>6</v>
      </c>
      <c r="D26" s="143"/>
      <c r="E26" s="20"/>
      <c r="F26" s="213"/>
      <c r="G26" s="20"/>
      <c r="H26" s="92"/>
      <c r="I26" s="205"/>
      <c r="J26" s="149"/>
      <c r="K26" s="150"/>
      <c r="L26" s="248"/>
      <c r="M26" s="248"/>
      <c r="N26" s="251"/>
      <c r="O26" s="244"/>
      <c r="P26" s="27"/>
      <c r="Q26" s="31"/>
    </row>
    <row r="27" spans="2:27" ht="16.5" customHeight="1" thickBot="1" x14ac:dyDescent="0.25">
      <c r="B27" s="38"/>
      <c r="C27" s="32"/>
      <c r="D27" s="39"/>
      <c r="E27" s="32"/>
      <c r="F27" s="32"/>
      <c r="G27" s="32"/>
      <c r="H27" s="36"/>
      <c r="I27" s="27"/>
      <c r="J27" s="17"/>
      <c r="K27" s="38"/>
      <c r="L27" s="33"/>
      <c r="M27" s="34"/>
      <c r="N27" s="34"/>
      <c r="O27" s="35"/>
      <c r="P27" s="35"/>
      <c r="Q27" s="36"/>
    </row>
    <row r="28" spans="2:27" ht="16.5" customHeight="1" x14ac:dyDescent="0.2">
      <c r="B28" s="27"/>
      <c r="C28" s="27"/>
      <c r="D28" s="64"/>
      <c r="E28" s="27"/>
      <c r="F28" s="27"/>
      <c r="G28" s="27"/>
      <c r="H28" s="27"/>
      <c r="I28" s="27"/>
      <c r="J28" s="17"/>
      <c r="K28" s="27"/>
      <c r="L28" s="28"/>
      <c r="M28" s="29"/>
      <c r="N28" s="29"/>
      <c r="O28" s="30"/>
      <c r="P28" s="30"/>
      <c r="Q28" s="27"/>
    </row>
    <row r="29" spans="2:27" ht="12.75" customHeight="1" thickBot="1" x14ac:dyDescent="0.25">
      <c r="C29" s="2"/>
      <c r="D29" s="9"/>
      <c r="G29" s="2"/>
      <c r="H29" s="2"/>
      <c r="I29" s="2"/>
      <c r="J29" s="2"/>
      <c r="K29" s="2"/>
      <c r="L29" s="8"/>
      <c r="M29" s="10"/>
      <c r="N29" s="10"/>
      <c r="O29" s="11"/>
      <c r="P29" s="11"/>
    </row>
    <row r="30" spans="2:27" ht="16.5" customHeight="1" x14ac:dyDescent="0.2">
      <c r="B30" s="21"/>
      <c r="C30" s="22"/>
      <c r="D30" s="23"/>
      <c r="E30" s="22"/>
      <c r="F30" s="22"/>
      <c r="G30" s="22"/>
      <c r="H30" s="22"/>
      <c r="I30" s="22"/>
      <c r="J30" s="22"/>
      <c r="K30" s="22"/>
      <c r="L30" s="24"/>
      <c r="M30" s="25"/>
      <c r="N30" s="25"/>
      <c r="O30" s="95"/>
      <c r="P30" s="19"/>
      <c r="Q30" s="17"/>
      <c r="T30" s="179"/>
    </row>
    <row r="31" spans="2:27" ht="16.5" customHeight="1" x14ac:dyDescent="0.2">
      <c r="B31" s="37"/>
      <c r="C31" s="65" t="s">
        <v>75</v>
      </c>
      <c r="D31" s="64"/>
      <c r="E31" s="27"/>
      <c r="F31" s="27"/>
      <c r="G31" s="27"/>
      <c r="H31" s="27"/>
      <c r="I31" s="27"/>
      <c r="J31" s="27"/>
      <c r="K31" s="27"/>
      <c r="L31" s="66"/>
      <c r="M31" s="67"/>
      <c r="N31" s="29"/>
      <c r="O31" s="96"/>
      <c r="P31" s="19"/>
      <c r="Q31" s="17"/>
      <c r="R31" s="2"/>
      <c r="W31" s="6"/>
      <c r="AA31" s="2"/>
    </row>
    <row r="32" spans="2:27" s="13" customFormat="1" ht="39" thickBot="1" x14ac:dyDescent="0.25">
      <c r="B32" s="68"/>
      <c r="C32" s="123" t="s">
        <v>1</v>
      </c>
      <c r="D32" s="124"/>
      <c r="E32" s="125" t="s">
        <v>2</v>
      </c>
      <c r="F32" s="125" t="s">
        <v>26</v>
      </c>
      <c r="G32" s="124" t="s">
        <v>9</v>
      </c>
      <c r="H32" s="129" t="s">
        <v>23</v>
      </c>
      <c r="I32" s="124" t="s">
        <v>31</v>
      </c>
      <c r="J32" s="126" t="s">
        <v>32</v>
      </c>
      <c r="K32" s="127" t="s">
        <v>20</v>
      </c>
      <c r="L32" s="127" t="s">
        <v>21</v>
      </c>
      <c r="M32" s="127" t="s">
        <v>22</v>
      </c>
      <c r="N32" s="196" t="s">
        <v>17</v>
      </c>
      <c r="O32" s="97"/>
      <c r="P32" s="69"/>
      <c r="Q32" s="69"/>
      <c r="U32" s="6"/>
    </row>
    <row r="33" spans="2:27" ht="39" thickBot="1" x14ac:dyDescent="0.25">
      <c r="B33" s="37"/>
      <c r="C33" s="227" t="s">
        <v>40</v>
      </c>
      <c r="D33" s="228">
        <v>1</v>
      </c>
      <c r="E33" s="229" t="s">
        <v>63</v>
      </c>
      <c r="F33" s="229" t="s">
        <v>25</v>
      </c>
      <c r="G33" s="230">
        <f>3*1</f>
        <v>3</v>
      </c>
      <c r="H33" s="231">
        <f>(K33*$G$24)+(L33*$G$25)+ (M33*$G$26)</f>
        <v>0</v>
      </c>
      <c r="I33" s="232">
        <v>100</v>
      </c>
      <c r="J33" s="232">
        <f>SUM(K33:M33)</f>
        <v>0</v>
      </c>
      <c r="K33" s="233">
        <v>0</v>
      </c>
      <c r="L33" s="233">
        <v>0</v>
      </c>
      <c r="M33" s="254">
        <v>0</v>
      </c>
      <c r="N33" s="234">
        <f t="shared" ref="N33:N41" si="0">H33*G33</f>
        <v>0</v>
      </c>
      <c r="O33" s="163"/>
      <c r="P33" s="70"/>
      <c r="Q33" s="94"/>
      <c r="R33" s="94"/>
      <c r="S33" s="94"/>
      <c r="U33" s="6"/>
      <c r="AA33" s="2"/>
    </row>
    <row r="34" spans="2:27" ht="25.5" x14ac:dyDescent="0.2">
      <c r="B34" s="37"/>
      <c r="C34" s="236" t="s">
        <v>41</v>
      </c>
      <c r="D34" s="225" t="s">
        <v>42</v>
      </c>
      <c r="E34" s="201" t="s">
        <v>62</v>
      </c>
      <c r="F34" s="201" t="s">
        <v>25</v>
      </c>
      <c r="G34" s="152">
        <f>4*3</f>
        <v>12</v>
      </c>
      <c r="H34" s="184">
        <f>(K34*$G$24)+(L34*$G$25)+ (M34*$G$26)</f>
        <v>0</v>
      </c>
      <c r="I34" s="185">
        <v>20</v>
      </c>
      <c r="J34" s="185">
        <f>SUM(K34:M34)</f>
        <v>0</v>
      </c>
      <c r="K34" s="186">
        <v>0</v>
      </c>
      <c r="L34" s="186">
        <v>0</v>
      </c>
      <c r="M34" s="186">
        <v>0</v>
      </c>
      <c r="N34" s="197">
        <f t="shared" si="0"/>
        <v>0</v>
      </c>
      <c r="O34" s="163"/>
      <c r="P34" s="70"/>
      <c r="Q34" s="94"/>
      <c r="R34" s="94"/>
      <c r="S34" s="94"/>
      <c r="U34" s="6"/>
      <c r="AA34" s="2"/>
    </row>
    <row r="35" spans="2:27" ht="25.5" x14ac:dyDescent="0.2">
      <c r="B35" s="37"/>
      <c r="C35" s="237"/>
      <c r="D35" s="223" t="s">
        <v>56</v>
      </c>
      <c r="E35" s="151" t="s">
        <v>61</v>
      </c>
      <c r="F35" s="151" t="s">
        <v>25</v>
      </c>
      <c r="G35" s="154">
        <f>4*3</f>
        <v>12</v>
      </c>
      <c r="H35" s="153">
        <f t="shared" ref="H35:H41" si="1">(K35*$G$24)+(L35*$G$25)+ (M35*$G$26)</f>
        <v>0</v>
      </c>
      <c r="I35" s="162">
        <v>16</v>
      </c>
      <c r="J35" s="162">
        <f t="shared" ref="J35:J41" si="2">SUM(K35:M35)</f>
        <v>0</v>
      </c>
      <c r="K35" s="20">
        <v>0</v>
      </c>
      <c r="L35" s="20">
        <v>0</v>
      </c>
      <c r="M35" s="20">
        <v>0</v>
      </c>
      <c r="N35" s="198">
        <f t="shared" si="0"/>
        <v>0</v>
      </c>
      <c r="O35" s="163"/>
      <c r="P35" s="70"/>
      <c r="Q35" s="94"/>
      <c r="R35" s="94"/>
      <c r="S35" s="94"/>
      <c r="U35" s="6"/>
      <c r="AA35" s="2"/>
    </row>
    <row r="36" spans="2:27" ht="25.5" x14ac:dyDescent="0.2">
      <c r="B36" s="37"/>
      <c r="C36" s="237"/>
      <c r="D36" s="224" t="s">
        <v>57</v>
      </c>
      <c r="E36" s="151" t="s">
        <v>59</v>
      </c>
      <c r="F36" s="14" t="s">
        <v>25</v>
      </c>
      <c r="G36" s="154">
        <f>4*3</f>
        <v>12</v>
      </c>
      <c r="H36" s="153">
        <f t="shared" si="1"/>
        <v>0</v>
      </c>
      <c r="I36" s="162">
        <v>30</v>
      </c>
      <c r="J36" s="162">
        <f t="shared" si="2"/>
        <v>0</v>
      </c>
      <c r="K36" s="20">
        <v>0</v>
      </c>
      <c r="L36" s="20">
        <v>0</v>
      </c>
      <c r="M36" s="20">
        <v>0</v>
      </c>
      <c r="N36" s="198">
        <f t="shared" si="0"/>
        <v>0</v>
      </c>
      <c r="O36" s="163"/>
      <c r="P36" s="70"/>
      <c r="Q36" s="94"/>
      <c r="R36" s="94"/>
      <c r="S36" s="94"/>
      <c r="U36" s="6"/>
      <c r="AA36" s="2"/>
    </row>
    <row r="37" spans="2:27" ht="57" customHeight="1" x14ac:dyDescent="0.2">
      <c r="B37" s="37"/>
      <c r="C37" s="237"/>
      <c r="D37" s="224" t="s">
        <v>58</v>
      </c>
      <c r="E37" s="14" t="s">
        <v>60</v>
      </c>
      <c r="F37" s="14" t="s">
        <v>25</v>
      </c>
      <c r="G37" s="154">
        <f>4*3</f>
        <v>12</v>
      </c>
      <c r="H37" s="153">
        <f t="shared" si="1"/>
        <v>0</v>
      </c>
      <c r="I37" s="162">
        <v>20</v>
      </c>
      <c r="J37" s="162">
        <f>SUM(K37:M37)</f>
        <v>0</v>
      </c>
      <c r="K37" s="20">
        <v>0</v>
      </c>
      <c r="L37" s="20">
        <v>0</v>
      </c>
      <c r="M37" s="20">
        <v>0</v>
      </c>
      <c r="N37" s="198">
        <f t="shared" si="0"/>
        <v>0</v>
      </c>
      <c r="O37" s="163"/>
      <c r="P37" s="17"/>
      <c r="Q37" s="94"/>
      <c r="R37" s="94"/>
      <c r="S37" s="94"/>
      <c r="U37" s="6"/>
      <c r="AA37" s="2"/>
    </row>
    <row r="38" spans="2:27" x14ac:dyDescent="0.2">
      <c r="B38" s="37"/>
      <c r="C38" s="237"/>
      <c r="D38" s="224" t="s">
        <v>64</v>
      </c>
      <c r="E38" s="151" t="s">
        <v>65</v>
      </c>
      <c r="F38" s="14" t="s">
        <v>25</v>
      </c>
      <c r="G38" s="154">
        <f>3*1</f>
        <v>3</v>
      </c>
      <c r="H38" s="153">
        <f t="shared" si="1"/>
        <v>0</v>
      </c>
      <c r="I38" s="162">
        <v>85</v>
      </c>
      <c r="J38" s="162">
        <f>SUM(K38:M38)</f>
        <v>0</v>
      </c>
      <c r="K38" s="20">
        <v>0</v>
      </c>
      <c r="L38" s="20">
        <v>0</v>
      </c>
      <c r="M38" s="20">
        <v>0</v>
      </c>
      <c r="N38" s="198">
        <f t="shared" si="0"/>
        <v>0</v>
      </c>
      <c r="O38" s="163"/>
      <c r="P38" s="70"/>
      <c r="Q38" s="94"/>
      <c r="R38" s="94"/>
      <c r="S38" s="94"/>
      <c r="U38" s="6"/>
      <c r="AA38" s="2"/>
    </row>
    <row r="39" spans="2:27" x14ac:dyDescent="0.2">
      <c r="B39" s="37"/>
      <c r="C39" s="237"/>
      <c r="D39" s="224" t="s">
        <v>67</v>
      </c>
      <c r="E39" s="151" t="s">
        <v>66</v>
      </c>
      <c r="F39" s="14" t="s">
        <v>25</v>
      </c>
      <c r="G39" s="154">
        <f t="shared" ref="G39:G41" si="3">3*1</f>
        <v>3</v>
      </c>
      <c r="H39" s="153">
        <f t="shared" si="1"/>
        <v>0</v>
      </c>
      <c r="I39" s="162">
        <v>25</v>
      </c>
      <c r="J39" s="162">
        <f t="shared" si="2"/>
        <v>0</v>
      </c>
      <c r="K39" s="20">
        <v>0</v>
      </c>
      <c r="L39" s="20">
        <v>0</v>
      </c>
      <c r="M39" s="20">
        <v>0</v>
      </c>
      <c r="N39" s="198">
        <f t="shared" si="0"/>
        <v>0</v>
      </c>
      <c r="O39" s="163"/>
      <c r="P39" s="70"/>
      <c r="Q39" s="94"/>
      <c r="R39" s="94"/>
      <c r="S39" s="94"/>
      <c r="U39" s="6"/>
      <c r="AA39" s="2"/>
    </row>
    <row r="40" spans="2:27" x14ac:dyDescent="0.2">
      <c r="B40" s="37"/>
      <c r="C40" s="237"/>
      <c r="D40" s="224" t="s">
        <v>68</v>
      </c>
      <c r="E40" s="151" t="s">
        <v>69</v>
      </c>
      <c r="F40" s="14" t="s">
        <v>25</v>
      </c>
      <c r="G40" s="154">
        <f t="shared" si="3"/>
        <v>3</v>
      </c>
      <c r="H40" s="153">
        <f t="shared" si="1"/>
        <v>0</v>
      </c>
      <c r="I40" s="162">
        <v>80</v>
      </c>
      <c r="J40" s="162">
        <f t="shared" si="2"/>
        <v>0</v>
      </c>
      <c r="K40" s="20">
        <v>0</v>
      </c>
      <c r="L40" s="20">
        <v>0</v>
      </c>
      <c r="M40" s="20">
        <v>0</v>
      </c>
      <c r="N40" s="198">
        <f t="shared" si="0"/>
        <v>0</v>
      </c>
      <c r="O40" s="163"/>
      <c r="P40" s="70"/>
      <c r="Q40" s="94"/>
      <c r="R40" s="94"/>
      <c r="S40" s="94"/>
      <c r="U40" s="6"/>
      <c r="AA40" s="2"/>
    </row>
    <row r="41" spans="2:27" ht="13.5" thickBot="1" x14ac:dyDescent="0.25">
      <c r="B41" s="37"/>
      <c r="C41" s="238"/>
      <c r="D41" s="226" t="s">
        <v>71</v>
      </c>
      <c r="E41" s="199" t="s">
        <v>70</v>
      </c>
      <c r="F41" s="202" t="s">
        <v>25</v>
      </c>
      <c r="G41" s="203">
        <f t="shared" si="3"/>
        <v>3</v>
      </c>
      <c r="H41" s="191">
        <f t="shared" si="1"/>
        <v>0</v>
      </c>
      <c r="I41" s="192">
        <v>60</v>
      </c>
      <c r="J41" s="192">
        <f t="shared" si="2"/>
        <v>0</v>
      </c>
      <c r="K41" s="255">
        <v>0</v>
      </c>
      <c r="L41" s="255">
        <v>0</v>
      </c>
      <c r="M41" s="255">
        <v>0</v>
      </c>
      <c r="N41" s="200">
        <f t="shared" si="0"/>
        <v>0</v>
      </c>
      <c r="O41" s="163"/>
      <c r="P41" s="70"/>
      <c r="Q41" s="94"/>
      <c r="R41" s="94"/>
      <c r="S41" s="94"/>
      <c r="U41" s="6"/>
      <c r="AA41" s="2"/>
    </row>
    <row r="42" spans="2:27" s="17" customFormat="1" ht="19.5" customHeight="1" x14ac:dyDescent="0.2">
      <c r="B42" s="37"/>
      <c r="C42" s="112"/>
      <c r="D42" s="60"/>
      <c r="E42" s="155"/>
      <c r="F42" s="155"/>
      <c r="G42" s="111" t="s">
        <v>14</v>
      </c>
      <c r="H42" s="111"/>
      <c r="I42" s="111"/>
      <c r="J42" s="111">
        <f>SUM(J33:J41)</f>
        <v>0</v>
      </c>
      <c r="K42" s="172">
        <f>SUM(K33:K41)</f>
        <v>0</v>
      </c>
      <c r="L42" s="172">
        <f t="shared" ref="L42" si="4">SUM(L33:L41)</f>
        <v>0</v>
      </c>
      <c r="M42" s="172">
        <f>SUM(M33:M41)</f>
        <v>0</v>
      </c>
      <c r="N42" s="164"/>
      <c r="O42" s="165"/>
      <c r="P42" s="72"/>
      <c r="Q42" s="94"/>
      <c r="R42" s="94"/>
      <c r="S42" s="94"/>
      <c r="W42" s="18"/>
    </row>
    <row r="43" spans="2:27" s="17" customFormat="1" ht="12.75" customHeight="1" x14ac:dyDescent="0.2">
      <c r="B43" s="37"/>
      <c r="C43" s="59"/>
      <c r="D43" s="60"/>
      <c r="E43" s="155"/>
      <c r="F43" s="155"/>
      <c r="G43" s="111"/>
      <c r="H43" s="111"/>
      <c r="I43" s="111"/>
      <c r="J43" s="111"/>
      <c r="K43" s="173"/>
      <c r="L43" s="164"/>
      <c r="M43" s="61" t="s">
        <v>49</v>
      </c>
      <c r="N43" s="73">
        <f>SUM(N33:N41)</f>
        <v>0</v>
      </c>
      <c r="O43" s="31"/>
      <c r="Q43" s="94"/>
      <c r="R43" s="94"/>
      <c r="S43" s="94"/>
      <c r="W43" s="18"/>
    </row>
    <row r="44" spans="2:27" s="17" customFormat="1" ht="12.75" customHeight="1" thickBot="1" x14ac:dyDescent="0.25">
      <c r="B44" s="38"/>
      <c r="C44" s="62"/>
      <c r="D44" s="63"/>
      <c r="E44" s="156"/>
      <c r="F44" s="156"/>
      <c r="G44" s="157"/>
      <c r="H44" s="157"/>
      <c r="I44" s="157"/>
      <c r="J44" s="157"/>
      <c r="K44" s="174"/>
      <c r="L44" s="166"/>
      <c r="M44" s="166"/>
      <c r="N44" s="166"/>
      <c r="O44" s="167"/>
      <c r="P44" s="72"/>
      <c r="Q44" s="94"/>
      <c r="R44" s="94"/>
      <c r="S44" s="94"/>
      <c r="W44" s="18"/>
    </row>
    <row r="45" spans="2:27" s="17" customFormat="1" ht="15" customHeight="1" thickBot="1" x14ac:dyDescent="0.25">
      <c r="C45" s="15"/>
      <c r="D45" s="16"/>
      <c r="E45" s="158"/>
      <c r="F45" s="158"/>
      <c r="G45" s="159"/>
      <c r="H45" s="159"/>
      <c r="I45" s="159"/>
      <c r="J45" s="159"/>
      <c r="K45" s="175"/>
      <c r="L45" s="71"/>
      <c r="M45" s="71"/>
      <c r="N45" s="71"/>
      <c r="O45" s="71"/>
      <c r="P45" s="72"/>
      <c r="Q45" s="94"/>
      <c r="R45" s="94"/>
      <c r="S45" s="94"/>
      <c r="W45" s="18"/>
    </row>
    <row r="46" spans="2:27" s="17" customFormat="1" ht="15" customHeight="1" x14ac:dyDescent="0.2">
      <c r="B46" s="21"/>
      <c r="C46" s="83"/>
      <c r="D46" s="84"/>
      <c r="E46" s="160"/>
      <c r="F46" s="160"/>
      <c r="G46" s="161"/>
      <c r="H46" s="161"/>
      <c r="I46" s="161"/>
      <c r="J46" s="161"/>
      <c r="K46" s="176"/>
      <c r="L46" s="168"/>
      <c r="M46" s="168"/>
      <c r="N46" s="168"/>
      <c r="O46" s="169"/>
      <c r="P46" s="72"/>
      <c r="Q46" s="94"/>
      <c r="R46" s="94"/>
      <c r="S46" s="94"/>
      <c r="W46" s="18"/>
    </row>
    <row r="47" spans="2:27" s="17" customFormat="1" ht="14.25" x14ac:dyDescent="0.2">
      <c r="B47" s="37"/>
      <c r="C47" s="65" t="s">
        <v>37</v>
      </c>
      <c r="D47" s="60"/>
      <c r="E47" s="155"/>
      <c r="F47" s="155"/>
      <c r="G47" s="111"/>
      <c r="H47" s="111"/>
      <c r="I47" s="111"/>
      <c r="J47" s="111"/>
      <c r="K47" s="173"/>
      <c r="L47" s="164"/>
      <c r="M47" s="164"/>
      <c r="N47" s="164"/>
      <c r="O47" s="165"/>
      <c r="P47" s="72"/>
      <c r="Q47" s="94"/>
      <c r="R47" s="94"/>
      <c r="S47" s="94"/>
      <c r="T47" s="72"/>
      <c r="U47" s="214"/>
      <c r="AA47" s="18"/>
    </row>
    <row r="48" spans="2:27" s="13" customFormat="1" ht="39" thickBot="1" x14ac:dyDescent="0.25">
      <c r="B48" s="68"/>
      <c r="C48" s="128" t="s">
        <v>1</v>
      </c>
      <c r="D48" s="124"/>
      <c r="E48" s="125" t="s">
        <v>2</v>
      </c>
      <c r="F48" s="125" t="s">
        <v>26</v>
      </c>
      <c r="G48" s="124" t="s">
        <v>24</v>
      </c>
      <c r="H48" s="129" t="s">
        <v>23</v>
      </c>
      <c r="I48" s="124" t="s">
        <v>31</v>
      </c>
      <c r="J48" s="126" t="s">
        <v>30</v>
      </c>
      <c r="K48" s="127" t="s">
        <v>20</v>
      </c>
      <c r="L48" s="127" t="s">
        <v>21</v>
      </c>
      <c r="M48" s="127" t="s">
        <v>22</v>
      </c>
      <c r="N48" s="196" t="s">
        <v>17</v>
      </c>
      <c r="O48" s="170"/>
      <c r="P48" s="171"/>
      <c r="Q48" s="94"/>
      <c r="R48" s="94"/>
      <c r="S48" s="94"/>
      <c r="T48" s="69"/>
      <c r="Y48" s="6"/>
    </row>
    <row r="49" spans="2:27" ht="25.5" x14ac:dyDescent="0.2">
      <c r="B49" s="37"/>
      <c r="C49" s="239" t="s">
        <v>43</v>
      </c>
      <c r="D49" s="181" t="s">
        <v>44</v>
      </c>
      <c r="E49" s="182" t="s">
        <v>47</v>
      </c>
      <c r="F49" s="182" t="s">
        <v>27</v>
      </c>
      <c r="G49" s="183">
        <v>10</v>
      </c>
      <c r="H49" s="184">
        <f>(K49*$G$24)+(L49*$G$25)+ (M49*$G$26)</f>
        <v>0</v>
      </c>
      <c r="I49" s="185">
        <v>40</v>
      </c>
      <c r="J49" s="185">
        <f>SUM(K49:M49)</f>
        <v>0</v>
      </c>
      <c r="K49" s="186">
        <v>0</v>
      </c>
      <c r="L49" s="186">
        <v>0</v>
      </c>
      <c r="M49" s="186">
        <v>0</v>
      </c>
      <c r="N49" s="187">
        <f>SUM((K49*$G$24)+(L49*$G$25)+(M49*$G$26))*G49</f>
        <v>0</v>
      </c>
      <c r="O49" s="98"/>
      <c r="P49" s="71"/>
      <c r="Q49" s="94"/>
      <c r="R49" s="94"/>
      <c r="S49" s="94"/>
      <c r="T49" s="70"/>
      <c r="Y49" s="6"/>
      <c r="AA49" s="2"/>
    </row>
    <row r="50" spans="2:27" x14ac:dyDescent="0.2">
      <c r="B50" s="37"/>
      <c r="C50" s="240"/>
      <c r="D50" s="194" t="s">
        <v>45</v>
      </c>
      <c r="E50" s="117" t="s">
        <v>48</v>
      </c>
      <c r="F50" s="117" t="s">
        <v>27</v>
      </c>
      <c r="G50" s="74">
        <v>8</v>
      </c>
      <c r="H50" s="153">
        <f t="shared" ref="H50:H54" si="5">(K50*$G$24)+(L50*$G$25)+ (M50*$G$26)</f>
        <v>0</v>
      </c>
      <c r="I50" s="162">
        <v>32</v>
      </c>
      <c r="J50" s="162">
        <f t="shared" ref="J50:J54" si="6">SUM(K50:M50)</f>
        <v>0</v>
      </c>
      <c r="K50" s="20">
        <v>0</v>
      </c>
      <c r="L50" s="20">
        <v>0</v>
      </c>
      <c r="M50" s="20">
        <v>0</v>
      </c>
      <c r="N50" s="188">
        <f t="shared" ref="N50:N54" si="7">SUM((K50*$G$24)+(L50*$G$25)+(M50*$G$26))*G50</f>
        <v>0</v>
      </c>
      <c r="O50" s="98"/>
      <c r="P50" s="71"/>
      <c r="Q50" s="94"/>
      <c r="R50" s="94"/>
      <c r="S50" s="94"/>
      <c r="T50" s="70"/>
      <c r="Y50" s="6"/>
      <c r="AA50" s="2"/>
    </row>
    <row r="51" spans="2:27" ht="38.25" x14ac:dyDescent="0.2">
      <c r="B51" s="37"/>
      <c r="C51" s="240"/>
      <c r="D51" s="194" t="s">
        <v>50</v>
      </c>
      <c r="E51" s="117" t="s">
        <v>53</v>
      </c>
      <c r="F51" s="117" t="s">
        <v>27</v>
      </c>
      <c r="G51" s="74">
        <v>6</v>
      </c>
      <c r="H51" s="153">
        <f t="shared" si="5"/>
        <v>0</v>
      </c>
      <c r="I51" s="162">
        <v>16</v>
      </c>
      <c r="J51" s="162">
        <f t="shared" si="6"/>
        <v>0</v>
      </c>
      <c r="K51" s="20">
        <v>0</v>
      </c>
      <c r="L51" s="20">
        <v>0</v>
      </c>
      <c r="M51" s="20">
        <v>0</v>
      </c>
      <c r="N51" s="188">
        <f t="shared" si="7"/>
        <v>0</v>
      </c>
      <c r="O51" s="98"/>
      <c r="P51" s="71"/>
      <c r="Q51" s="94"/>
      <c r="R51" s="94"/>
      <c r="S51" s="94"/>
      <c r="T51" s="70"/>
      <c r="Y51" s="6"/>
      <c r="AA51" s="2"/>
    </row>
    <row r="52" spans="2:27" x14ac:dyDescent="0.2">
      <c r="B52" s="37"/>
      <c r="C52" s="240"/>
      <c r="D52" s="217" t="s">
        <v>51</v>
      </c>
      <c r="E52" s="218" t="s">
        <v>54</v>
      </c>
      <c r="F52" s="117" t="s">
        <v>27</v>
      </c>
      <c r="G52" s="219">
        <v>3</v>
      </c>
      <c r="H52" s="220">
        <f t="shared" si="5"/>
        <v>0</v>
      </c>
      <c r="I52" s="221">
        <v>30</v>
      </c>
      <c r="J52" s="221">
        <f t="shared" si="6"/>
        <v>0</v>
      </c>
      <c r="K52" s="256">
        <v>0</v>
      </c>
      <c r="L52" s="256">
        <v>0</v>
      </c>
      <c r="M52" s="256">
        <v>0</v>
      </c>
      <c r="N52" s="222">
        <f t="shared" si="7"/>
        <v>0</v>
      </c>
      <c r="O52" s="98"/>
      <c r="P52" s="71"/>
      <c r="Q52" s="94"/>
      <c r="R52" s="94"/>
      <c r="S52" s="94"/>
      <c r="T52" s="70"/>
      <c r="Y52" s="6"/>
      <c r="AA52" s="2"/>
    </row>
    <row r="53" spans="2:27" x14ac:dyDescent="0.2">
      <c r="B53" s="37"/>
      <c r="C53" s="240"/>
      <c r="D53" s="217" t="s">
        <v>52</v>
      </c>
      <c r="E53" s="218" t="s">
        <v>55</v>
      </c>
      <c r="F53" s="117" t="s">
        <v>27</v>
      </c>
      <c r="G53" s="219">
        <v>3</v>
      </c>
      <c r="H53" s="220">
        <f t="shared" si="5"/>
        <v>0</v>
      </c>
      <c r="I53" s="221">
        <v>20</v>
      </c>
      <c r="J53" s="221">
        <f t="shared" si="6"/>
        <v>0</v>
      </c>
      <c r="K53" s="256">
        <v>0</v>
      </c>
      <c r="L53" s="256">
        <v>0</v>
      </c>
      <c r="M53" s="256">
        <v>0</v>
      </c>
      <c r="N53" s="222">
        <f t="shared" si="7"/>
        <v>0</v>
      </c>
      <c r="O53" s="98"/>
      <c r="P53" s="71"/>
      <c r="Q53" s="94"/>
      <c r="R53" s="94"/>
      <c r="S53" s="94"/>
      <c r="T53" s="70"/>
      <c r="Y53" s="6"/>
      <c r="AA53" s="2"/>
    </row>
    <row r="54" spans="2:27" ht="13.5" thickBot="1" x14ac:dyDescent="0.25">
      <c r="B54" s="37"/>
      <c r="C54" s="241"/>
      <c r="D54" s="195" t="s">
        <v>46</v>
      </c>
      <c r="E54" s="189" t="s">
        <v>73</v>
      </c>
      <c r="F54" s="189" t="s">
        <v>27</v>
      </c>
      <c r="G54" s="190">
        <v>96</v>
      </c>
      <c r="H54" s="191">
        <f t="shared" si="5"/>
        <v>0</v>
      </c>
      <c r="I54" s="192">
        <v>8</v>
      </c>
      <c r="J54" s="192">
        <f t="shared" si="6"/>
        <v>0</v>
      </c>
      <c r="K54" s="255">
        <v>0</v>
      </c>
      <c r="L54" s="255">
        <v>0</v>
      </c>
      <c r="M54" s="255">
        <v>0</v>
      </c>
      <c r="N54" s="193">
        <f t="shared" si="7"/>
        <v>0</v>
      </c>
      <c r="O54" s="98"/>
      <c r="P54" s="71"/>
      <c r="Q54" s="94"/>
      <c r="R54" s="94"/>
      <c r="S54" s="94"/>
      <c r="T54" s="70"/>
      <c r="Y54" s="6"/>
      <c r="AA54" s="2"/>
    </row>
    <row r="55" spans="2:27" ht="14.25" customHeight="1" x14ac:dyDescent="0.2">
      <c r="B55" s="37"/>
      <c r="C55" s="75"/>
      <c r="D55" s="67"/>
      <c r="E55" s="76"/>
      <c r="F55" s="76"/>
      <c r="G55" s="111" t="s">
        <v>14</v>
      </c>
      <c r="H55" s="77"/>
      <c r="I55" s="77"/>
      <c r="J55" s="111">
        <f>SUM(J49:J54)</f>
        <v>0</v>
      </c>
      <c r="K55" s="111">
        <f>SUM(K49:K54)</f>
        <v>0</v>
      </c>
      <c r="L55" s="111">
        <f>SUM(L49:L54)</f>
        <v>0</v>
      </c>
      <c r="M55" s="111">
        <f>SUM(M49:M54)</f>
        <v>0</v>
      </c>
      <c r="N55" s="78"/>
      <c r="O55" s="98"/>
      <c r="P55" s="71"/>
      <c r="Q55" s="94"/>
      <c r="R55" s="94"/>
      <c r="S55" s="94"/>
      <c r="T55" s="70"/>
      <c r="Y55" s="6"/>
      <c r="AA55" s="2"/>
    </row>
    <row r="56" spans="2:27" ht="14.25" customHeight="1" x14ac:dyDescent="0.2">
      <c r="B56" s="37"/>
      <c r="C56" s="79"/>
      <c r="D56" s="79"/>
      <c r="E56" s="79"/>
      <c r="F56" s="79"/>
      <c r="G56" s="79"/>
      <c r="H56" s="79"/>
      <c r="I56" s="79"/>
      <c r="J56" s="79"/>
      <c r="K56" s="79"/>
      <c r="L56" s="80"/>
      <c r="M56" s="61" t="s">
        <v>74</v>
      </c>
      <c r="N56" s="110">
        <f>SUM(N49:N54)</f>
        <v>0</v>
      </c>
      <c r="O56" s="98"/>
      <c r="P56" s="71"/>
      <c r="Q56" s="94"/>
      <c r="R56" s="94"/>
      <c r="S56" s="94"/>
      <c r="T56" s="70"/>
      <c r="Y56" s="6"/>
      <c r="AA56" s="2"/>
    </row>
    <row r="57" spans="2:27" ht="14.25" customHeight="1" thickBot="1" x14ac:dyDescent="0.25">
      <c r="B57" s="38"/>
      <c r="C57" s="32"/>
      <c r="D57" s="32"/>
      <c r="E57" s="32"/>
      <c r="F57" s="32"/>
      <c r="G57" s="32"/>
      <c r="H57" s="32"/>
      <c r="I57" s="32"/>
      <c r="J57" s="32"/>
      <c r="K57" s="32"/>
      <c r="L57" s="81"/>
      <c r="M57" s="82"/>
      <c r="N57" s="82"/>
      <c r="O57" s="216"/>
      <c r="P57" s="71"/>
      <c r="Q57" s="94"/>
      <c r="R57" s="94"/>
      <c r="S57" s="94"/>
      <c r="T57" s="70"/>
      <c r="Y57" s="6"/>
      <c r="AA57" s="2"/>
    </row>
    <row r="58" spans="2:27" x14ac:dyDescent="0.2">
      <c r="C58" s="116"/>
      <c r="D58" s="177"/>
      <c r="E58" s="17"/>
      <c r="F58" s="17"/>
      <c r="G58" s="177"/>
      <c r="H58" s="177"/>
      <c r="I58" s="177"/>
      <c r="J58" s="177"/>
      <c r="K58" s="177"/>
      <c r="L58" s="178"/>
      <c r="M58" s="115"/>
      <c r="T58" s="5"/>
    </row>
    <row r="59" spans="2:27" x14ac:dyDescent="0.2">
      <c r="B59" s="17"/>
      <c r="C59" s="116"/>
      <c r="D59" s="177"/>
      <c r="E59" s="17"/>
      <c r="F59" s="17"/>
      <c r="G59" s="177"/>
      <c r="H59" s="177"/>
      <c r="I59" s="177"/>
      <c r="J59" s="177"/>
      <c r="K59" s="177"/>
      <c r="L59" s="178"/>
      <c r="M59" s="115"/>
      <c r="R59" s="2"/>
    </row>
    <row r="60" spans="2:27" x14ac:dyDescent="0.2">
      <c r="B60" s="17"/>
      <c r="R60" s="2"/>
    </row>
    <row r="61" spans="2:27" x14ac:dyDescent="0.2">
      <c r="B61" s="17"/>
    </row>
    <row r="62" spans="2:27" x14ac:dyDescent="0.2">
      <c r="B62" s="17"/>
    </row>
    <row r="63" spans="2:27" x14ac:dyDescent="0.2">
      <c r="B63" s="17"/>
      <c r="C63" s="12"/>
    </row>
    <row r="64" spans="2:27" x14ac:dyDescent="0.2">
      <c r="B64" s="17"/>
    </row>
  </sheetData>
  <sheetProtection algorithmName="SHA-512" hashValue="jNgSimewie3nkmuT73RqL1WrAQSwPK4C4DtEKrg4LZ2j/8c04uEmVleJrYdaWZw6OwmPG/jsIWnL5GW2DHCVwA==" saltValue="qXh5O3enr5JIUaZDG19RDg==" spinCount="100000" sheet="1" objects="1" scenarios="1"/>
  <mergeCells count="8">
    <mergeCell ref="C34:C41"/>
    <mergeCell ref="C49:C54"/>
    <mergeCell ref="O24:O26"/>
    <mergeCell ref="C23:D23"/>
    <mergeCell ref="L24:L26"/>
    <mergeCell ref="M24:M26"/>
    <mergeCell ref="N24:N26"/>
    <mergeCell ref="E23:F23"/>
  </mergeCells>
  <conditionalFormatting sqref="K33">
    <cfRule type="cellIs" dxfId="0" priority="1" stopIfTrue="1" operator="lessThan">
      <formula>$K$33</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Staat van Tarieven en Prijzen</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Hakobian, Grigor (WVL)</dc:creator>
  <cp:lastModifiedBy>Hakobian, Grigor (WVL)</cp:lastModifiedBy>
  <dcterms:created xsi:type="dcterms:W3CDTF">2020-04-22T13:44:11Z</dcterms:created>
  <dcterms:modified xsi:type="dcterms:W3CDTF">2024-02-13T22:13:50Z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G Staat van Tarieven en Prijzen.xlsx</vt:lpwstr>
  </property>
</Properties>
</file>