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Aventus/Mobiele telefoons 2023/Nota van Inlichtingen/"/>
    </mc:Choice>
  </mc:AlternateContent>
  <xr:revisionPtr revIDLastSave="13" documentId="8_{1926D293-3804-4E15-8EEE-ED48AE1C8666}" xr6:coauthVersionLast="47" xr6:coauthVersionMax="47" xr10:uidLastSave="{B7967CC3-372B-4CB9-8879-EEC73DBDB320}"/>
  <bookViews>
    <workbookView xWindow="28680" yWindow="-120" windowWidth="29040" windowHeight="15720" xr2:uid="{00000000-000D-0000-FFFF-FFFF00000000}"/>
  </bookViews>
  <sheets>
    <sheet name="Calculatie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" l="1"/>
  <c r="G11" i="1"/>
  <c r="H11" i="1" s="1"/>
  <c r="G12" i="1"/>
  <c r="H12" i="1" s="1"/>
  <c r="G13" i="1"/>
  <c r="H13" i="1" s="1"/>
  <c r="G14" i="1"/>
  <c r="H14" i="1" s="1"/>
  <c r="G9" i="1"/>
  <c r="H9" i="1" s="1"/>
  <c r="G20" i="1"/>
  <c r="H20" i="1" s="1"/>
  <c r="G21" i="1"/>
  <c r="H21" i="1" s="1"/>
  <c r="G19" i="1"/>
  <c r="H19" i="1" s="1"/>
  <c r="G15" i="1"/>
  <c r="H15" i="1" s="1"/>
  <c r="G10" i="1"/>
  <c r="H10" i="1" s="1"/>
  <c r="H16" i="1" l="1"/>
  <c r="H24" i="1" s="1"/>
</calcChain>
</file>

<file path=xl/sharedStrings.xml><?xml version="1.0" encoding="utf-8"?>
<sst xmlns="http://schemas.openxmlformats.org/spreadsheetml/2006/main" count="55" uniqueCount="44">
  <si>
    <t>Totaal</t>
  </si>
  <si>
    <t>U dient de blauw gearceerde cellen in te vullen</t>
  </si>
  <si>
    <t>Naam Leverancier</t>
  </si>
  <si>
    <t>Naam ondertekenaar</t>
  </si>
  <si>
    <t>Handtekening</t>
  </si>
  <si>
    <t>Datum</t>
  </si>
  <si>
    <t>Totaal (bedrag voor gunning)</t>
  </si>
  <si>
    <t>Opslagmarge*</t>
  </si>
  <si>
    <t>Inkoopprijs per stuk excl. BTW*</t>
  </si>
  <si>
    <t>Aantal</t>
  </si>
  <si>
    <t xml:space="preserve">* Zie paragraaf 7.5 van het Bestek voor de geldende voorwaarden voor de inkoopprijs en de opslagmarges. 2,0% is het minimaal te hanteren percentage. </t>
  </si>
  <si>
    <t>Adviesprijs Apple excl. BTW</t>
  </si>
  <si>
    <t xml:space="preserve">Kortingspercentage </t>
  </si>
  <si>
    <t>Stichting Regionaal Opleidingen Centrum Aventus</t>
  </si>
  <si>
    <t>Referentie: 2024/0213RN</t>
  </si>
  <si>
    <t>Merk toestel</t>
  </si>
  <si>
    <t>Type toestel</t>
  </si>
  <si>
    <t>Samsung</t>
  </si>
  <si>
    <t>OnePlus</t>
  </si>
  <si>
    <t>Moterola Edge</t>
  </si>
  <si>
    <t>Aanvullende specificaties</t>
  </si>
  <si>
    <t>iPhone</t>
  </si>
  <si>
    <t>Iphones</t>
  </si>
  <si>
    <t>Vekoopprijs excl. BTW per stuk</t>
  </si>
  <si>
    <t>Vekoopprijs excl. BTW** per stuk</t>
  </si>
  <si>
    <t>** Definitie verkoopprijs Apple producten: Prijzen webshop apple.nl exclusief btw – kortingspercentage</t>
  </si>
  <si>
    <t>A54</t>
  </si>
  <si>
    <t>S24</t>
  </si>
  <si>
    <t>Nord 3</t>
  </si>
  <si>
    <t>Google Pixel</t>
  </si>
  <si>
    <t>7A</t>
  </si>
  <si>
    <t>SE</t>
  </si>
  <si>
    <t>14 Plus</t>
  </si>
  <si>
    <t>Bijlage 5 Calculatieblad Mobiele telefoons bij NvI 1</t>
  </si>
  <si>
    <t>256GB 5G SM-A546BZKDEUB</t>
  </si>
  <si>
    <t>256GB 5G 5011102200</t>
  </si>
  <si>
    <t>256GB 5G 5011103076</t>
  </si>
  <si>
    <t>256GB 5G PAUR0001SE</t>
  </si>
  <si>
    <t>256GB 5G PAYH0000SE</t>
  </si>
  <si>
    <t>128GB 5G GA03694-GB</t>
  </si>
  <si>
    <t>128Gb 5g MMXJ3ZD/A</t>
  </si>
  <si>
    <t>256GB 5G MLQ63ZD/A</t>
  </si>
  <si>
    <t>256GB 5G MQ533ZD/A</t>
  </si>
  <si>
    <t>256GB 5G SM-S921BZAGEUB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</si>
</sst>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u/>
      <sz val="10"/>
      <color indexed="8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9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1" applyNumberFormat="1" applyFont="1" applyAlignment="1">
      <alignment wrapText="1"/>
    </xf>
    <xf numFmtId="0" fontId="3" fillId="2" borderId="1" xfId="0" applyFont="1" applyFill="1" applyBorder="1"/>
    <xf numFmtId="0" fontId="5" fillId="2" borderId="1" xfId="0" applyFont="1" applyFill="1" applyBorder="1"/>
    <xf numFmtId="164" fontId="3" fillId="0" borderId="1" xfId="0" applyNumberFormat="1" applyFont="1" applyBorder="1"/>
    <xf numFmtId="0" fontId="3" fillId="0" borderId="0" xfId="0" applyFont="1"/>
    <xf numFmtId="0" fontId="4" fillId="0" borderId="0" xfId="0" applyFont="1"/>
    <xf numFmtId="44" fontId="4" fillId="2" borderId="2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0" fontId="6" fillId="0" borderId="0" xfId="0" applyFont="1"/>
    <xf numFmtId="9" fontId="6" fillId="0" borderId="0" xfId="0" applyNumberFormat="1" applyFont="1" applyAlignment="1">
      <alignment wrapText="1"/>
    </xf>
    <xf numFmtId="0" fontId="7" fillId="0" borderId="0" xfId="0" applyFont="1"/>
    <xf numFmtId="0" fontId="7" fillId="4" borderId="1" xfId="0" applyFont="1" applyFill="1" applyBorder="1"/>
    <xf numFmtId="0" fontId="8" fillId="0" borderId="0" xfId="0" applyFont="1"/>
    <xf numFmtId="0" fontId="2" fillId="3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44" fontId="3" fillId="4" borderId="1" xfId="0" applyNumberFormat="1" applyFont="1" applyFill="1" applyBorder="1"/>
    <xf numFmtId="164" fontId="3" fillId="6" borderId="1" xfId="0" applyNumberFormat="1" applyFont="1" applyFill="1" applyBorder="1"/>
    <xf numFmtId="164" fontId="3" fillId="2" borderId="1" xfId="0" applyNumberFormat="1" applyFont="1" applyFill="1" applyBorder="1"/>
    <xf numFmtId="0" fontId="3" fillId="0" borderId="1" xfId="0" applyFont="1" applyBorder="1"/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44" fontId="3" fillId="0" borderId="1" xfId="0" applyNumberFormat="1" applyFont="1" applyBorder="1"/>
    <xf numFmtId="165" fontId="3" fillId="4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0" fillId="0" borderId="1" xfId="0" applyBorder="1"/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74082</xdr:colOff>
      <xdr:row>1</xdr:row>
      <xdr:rowOff>0</xdr:rowOff>
    </xdr:from>
    <xdr:to>
      <xdr:col>7</xdr:col>
      <xdr:colOff>1479125</xdr:colOff>
      <xdr:row>4</xdr:row>
      <xdr:rowOff>19050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66DAA26-E55D-D9FF-4FBF-558E59210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9915" y="190500"/>
          <a:ext cx="3013710" cy="590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zoomScale="90" zoomScaleNormal="90" workbookViewId="0"/>
  </sheetViews>
  <sheetFormatPr defaultRowHeight="15" x14ac:dyDescent="0.25"/>
  <cols>
    <col min="1" max="3" width="35.5703125" customWidth="1"/>
    <col min="4" max="4" width="20.140625" customWidth="1"/>
    <col min="5" max="5" width="27.140625" style="1" customWidth="1"/>
    <col min="6" max="6" width="38.140625" style="3" customWidth="1"/>
    <col min="7" max="7" width="24.140625" customWidth="1"/>
    <col min="8" max="8" width="23" customWidth="1"/>
    <col min="9" max="10" width="19.7109375" customWidth="1"/>
    <col min="11" max="11" width="31.140625" customWidth="1"/>
    <col min="12" max="12" width="22.42578125" customWidth="1"/>
  </cols>
  <sheetData>
    <row r="1" spans="1:10" x14ac:dyDescent="0.25">
      <c r="A1" s="8" t="s">
        <v>33</v>
      </c>
      <c r="B1" s="8"/>
      <c r="C1" s="8"/>
      <c r="D1" s="12"/>
      <c r="E1" s="13"/>
    </row>
    <row r="2" spans="1:10" x14ac:dyDescent="0.25">
      <c r="A2" s="12"/>
      <c r="B2" s="12"/>
      <c r="C2" s="12"/>
      <c r="D2" s="12"/>
      <c r="E2" s="13"/>
    </row>
    <row r="3" spans="1:10" x14ac:dyDescent="0.25">
      <c r="A3" s="16" t="s">
        <v>13</v>
      </c>
      <c r="B3" s="16"/>
      <c r="C3" s="16"/>
      <c r="D3" s="12"/>
      <c r="E3" s="13"/>
    </row>
    <row r="4" spans="1:10" ht="15" customHeight="1" x14ac:dyDescent="0.25">
      <c r="A4" s="16" t="s">
        <v>14</v>
      </c>
      <c r="B4" s="16"/>
      <c r="C4" s="16"/>
      <c r="D4" s="12"/>
      <c r="E4" s="13"/>
    </row>
    <row r="5" spans="1:10" ht="15" customHeight="1" x14ac:dyDescent="0.25">
      <c r="A5" s="12"/>
      <c r="B5" s="12"/>
      <c r="C5" s="12"/>
      <c r="D5" s="12"/>
      <c r="E5" s="13"/>
    </row>
    <row r="6" spans="1:10" x14ac:dyDescent="0.25">
      <c r="A6" s="12"/>
      <c r="B6" s="12"/>
      <c r="C6" s="12"/>
      <c r="D6" s="15"/>
      <c r="E6" s="14" t="s">
        <v>1</v>
      </c>
    </row>
    <row r="7" spans="1:10" x14ac:dyDescent="0.25">
      <c r="A7" s="12"/>
      <c r="B7" s="12"/>
      <c r="C7" s="12"/>
      <c r="D7" s="12"/>
      <c r="E7" s="13"/>
    </row>
    <row r="8" spans="1:10" ht="25.5" x14ac:dyDescent="0.25">
      <c r="A8" s="18" t="s">
        <v>15</v>
      </c>
      <c r="B8" s="18" t="s">
        <v>16</v>
      </c>
      <c r="C8" s="18" t="s">
        <v>20</v>
      </c>
      <c r="D8" s="19" t="s">
        <v>9</v>
      </c>
      <c r="E8" s="19" t="s">
        <v>8</v>
      </c>
      <c r="F8" s="19" t="s">
        <v>7</v>
      </c>
      <c r="G8" s="19" t="s">
        <v>23</v>
      </c>
      <c r="H8" s="19" t="s">
        <v>0</v>
      </c>
      <c r="I8" s="2"/>
      <c r="J8" s="3"/>
    </row>
    <row r="9" spans="1:10" x14ac:dyDescent="0.25">
      <c r="A9" s="24" t="s">
        <v>17</v>
      </c>
      <c r="B9" s="24" t="s">
        <v>26</v>
      </c>
      <c r="C9" s="24" t="s">
        <v>34</v>
      </c>
      <c r="D9" s="25">
        <v>30</v>
      </c>
      <c r="E9" s="21">
        <v>0</v>
      </c>
      <c r="F9" s="29">
        <v>0</v>
      </c>
      <c r="G9" s="22">
        <f>E9*(1+F9)</f>
        <v>0</v>
      </c>
      <c r="H9" s="6">
        <f>D9*G9</f>
        <v>0</v>
      </c>
      <c r="I9" s="2"/>
      <c r="J9" s="3"/>
    </row>
    <row r="10" spans="1:10" x14ac:dyDescent="0.25">
      <c r="A10" s="24" t="s">
        <v>17</v>
      </c>
      <c r="B10" s="24" t="s">
        <v>27</v>
      </c>
      <c r="C10" s="24" t="s">
        <v>43</v>
      </c>
      <c r="D10" s="25">
        <v>5</v>
      </c>
      <c r="E10" s="21">
        <v>0</v>
      </c>
      <c r="F10" s="30"/>
      <c r="G10" s="22">
        <f>E10*(1+$F$9)</f>
        <v>0</v>
      </c>
      <c r="H10" s="6">
        <f t="shared" ref="H10:H15" si="0">D10*G10</f>
        <v>0</v>
      </c>
      <c r="I10" s="2"/>
      <c r="J10" s="3"/>
    </row>
    <row r="11" spans="1:10" x14ac:dyDescent="0.25">
      <c r="A11" s="24" t="s">
        <v>18</v>
      </c>
      <c r="B11" s="26">
        <v>11</v>
      </c>
      <c r="C11" s="26" t="s">
        <v>35</v>
      </c>
      <c r="D11" s="25">
        <v>5</v>
      </c>
      <c r="E11" s="21">
        <v>0</v>
      </c>
      <c r="F11" s="30"/>
      <c r="G11" s="22">
        <f t="shared" ref="G11:G14" si="1">E11*(1+$F$9)</f>
        <v>0</v>
      </c>
      <c r="H11" s="6">
        <f t="shared" si="0"/>
        <v>0</v>
      </c>
      <c r="I11" s="2"/>
      <c r="J11" s="3"/>
    </row>
    <row r="12" spans="1:10" x14ac:dyDescent="0.25">
      <c r="A12" s="24" t="s">
        <v>18</v>
      </c>
      <c r="B12" s="24" t="s">
        <v>28</v>
      </c>
      <c r="C12" s="24" t="s">
        <v>36</v>
      </c>
      <c r="D12" s="25">
        <v>15</v>
      </c>
      <c r="E12" s="21">
        <v>0</v>
      </c>
      <c r="F12" s="30"/>
      <c r="G12" s="22">
        <f t="shared" si="1"/>
        <v>0</v>
      </c>
      <c r="H12" s="6">
        <f t="shared" si="0"/>
        <v>0</v>
      </c>
      <c r="I12" s="2"/>
      <c r="J12" s="3"/>
    </row>
    <row r="13" spans="1:10" x14ac:dyDescent="0.25">
      <c r="A13" s="24" t="s">
        <v>19</v>
      </c>
      <c r="B13" s="26">
        <v>30</v>
      </c>
      <c r="C13" s="24" t="s">
        <v>37</v>
      </c>
      <c r="D13" s="25">
        <v>15</v>
      </c>
      <c r="E13" s="21">
        <v>0</v>
      </c>
      <c r="F13" s="30"/>
      <c r="G13" s="22">
        <f t="shared" si="1"/>
        <v>0</v>
      </c>
      <c r="H13" s="6">
        <f t="shared" si="0"/>
        <v>0</v>
      </c>
      <c r="I13" s="2"/>
      <c r="J13" s="3"/>
    </row>
    <row r="14" spans="1:10" x14ac:dyDescent="0.25">
      <c r="A14" s="24" t="s">
        <v>19</v>
      </c>
      <c r="B14" s="26">
        <v>40</v>
      </c>
      <c r="C14" s="24" t="s">
        <v>38</v>
      </c>
      <c r="D14" s="25">
        <v>10</v>
      </c>
      <c r="E14" s="21">
        <v>0</v>
      </c>
      <c r="F14" s="30"/>
      <c r="G14" s="22">
        <f t="shared" si="1"/>
        <v>0</v>
      </c>
      <c r="H14" s="6">
        <f t="shared" si="0"/>
        <v>0</v>
      </c>
      <c r="I14" s="2"/>
      <c r="J14" s="3"/>
    </row>
    <row r="15" spans="1:10" x14ac:dyDescent="0.25">
      <c r="A15" s="24" t="s">
        <v>29</v>
      </c>
      <c r="B15" s="26" t="s">
        <v>30</v>
      </c>
      <c r="C15" s="24" t="s">
        <v>39</v>
      </c>
      <c r="D15" s="25">
        <v>10</v>
      </c>
      <c r="E15" s="21">
        <v>0</v>
      </c>
      <c r="F15" s="31"/>
      <c r="G15" s="22">
        <f>E15*(1+$F$9)</f>
        <v>0</v>
      </c>
      <c r="H15" s="6">
        <f t="shared" si="0"/>
        <v>0</v>
      </c>
      <c r="I15" s="2"/>
      <c r="J15" s="3"/>
    </row>
    <row r="16" spans="1:10" x14ac:dyDescent="0.25">
      <c r="A16" s="11" t="s">
        <v>0</v>
      </c>
      <c r="B16" s="11"/>
      <c r="C16" s="11"/>
      <c r="D16" s="4"/>
      <c r="E16" s="5"/>
      <c r="F16" s="5"/>
      <c r="G16" s="23"/>
      <c r="H16" s="10">
        <f>SUM(H9:H15)</f>
        <v>0</v>
      </c>
      <c r="I16" s="2"/>
      <c r="J16" s="3"/>
    </row>
    <row r="17" spans="1:12" x14ac:dyDescent="0.25">
      <c r="A17" s="12"/>
      <c r="B17" s="12"/>
      <c r="C17" s="12"/>
      <c r="D17" s="12"/>
      <c r="E17"/>
      <c r="F17"/>
    </row>
    <row r="18" spans="1:12" ht="25.5" x14ac:dyDescent="0.25">
      <c r="A18" s="18" t="s">
        <v>22</v>
      </c>
      <c r="B18" s="18" t="s">
        <v>16</v>
      </c>
      <c r="C18" s="18" t="s">
        <v>20</v>
      </c>
      <c r="D18" s="18" t="s">
        <v>9</v>
      </c>
      <c r="E18" s="19" t="s">
        <v>11</v>
      </c>
      <c r="F18" s="19" t="s">
        <v>12</v>
      </c>
      <c r="G18" s="19" t="s">
        <v>24</v>
      </c>
      <c r="H18" s="19" t="s">
        <v>0</v>
      </c>
      <c r="I18" s="1"/>
      <c r="J18" s="2"/>
      <c r="K18" s="2"/>
      <c r="L18" s="3"/>
    </row>
    <row r="19" spans="1:12" x14ac:dyDescent="0.25">
      <c r="A19" s="24" t="s">
        <v>21</v>
      </c>
      <c r="B19" s="24" t="s">
        <v>31</v>
      </c>
      <c r="C19" s="24" t="s">
        <v>40</v>
      </c>
      <c r="D19" s="27">
        <v>10</v>
      </c>
      <c r="E19" s="28">
        <v>495</v>
      </c>
      <c r="F19" s="29">
        <v>0</v>
      </c>
      <c r="G19" s="6">
        <f>E19*(1-$F$19)</f>
        <v>495</v>
      </c>
      <c r="H19" s="6">
        <f>G19*D19</f>
        <v>4950</v>
      </c>
      <c r="I19" s="1"/>
      <c r="J19" s="2"/>
      <c r="K19" s="2"/>
      <c r="L19" s="3"/>
    </row>
    <row r="20" spans="1:12" x14ac:dyDescent="0.25">
      <c r="A20" s="24" t="s">
        <v>21</v>
      </c>
      <c r="B20" s="26">
        <v>13</v>
      </c>
      <c r="C20" s="24" t="s">
        <v>41</v>
      </c>
      <c r="D20" s="27">
        <v>10</v>
      </c>
      <c r="E20" s="28">
        <v>726</v>
      </c>
      <c r="F20" s="30"/>
      <c r="G20" s="6">
        <f t="shared" ref="G20:G21" si="2">E20*(1-$F$19)</f>
        <v>726</v>
      </c>
      <c r="H20" s="6">
        <f t="shared" ref="H20:H21" si="3">G20*D20</f>
        <v>7260</v>
      </c>
      <c r="I20" s="1"/>
      <c r="J20" s="2"/>
      <c r="K20" s="2"/>
      <c r="L20" s="3"/>
    </row>
    <row r="21" spans="1:12" x14ac:dyDescent="0.25">
      <c r="A21" s="24" t="s">
        <v>21</v>
      </c>
      <c r="B21" s="24" t="s">
        <v>32</v>
      </c>
      <c r="C21" s="24" t="s">
        <v>42</v>
      </c>
      <c r="D21" s="27">
        <v>10</v>
      </c>
      <c r="E21" s="28">
        <v>908</v>
      </c>
      <c r="F21" s="31"/>
      <c r="G21" s="6">
        <f t="shared" si="2"/>
        <v>908</v>
      </c>
      <c r="H21" s="6">
        <f t="shared" si="3"/>
        <v>9080</v>
      </c>
      <c r="I21" s="1"/>
      <c r="J21" s="2"/>
      <c r="K21" s="2"/>
      <c r="L21" s="3"/>
    </row>
    <row r="22" spans="1:12" x14ac:dyDescent="0.25">
      <c r="A22" s="11" t="s">
        <v>0</v>
      </c>
      <c r="B22" s="11"/>
      <c r="C22" s="11"/>
      <c r="D22" s="11"/>
      <c r="E22" s="5"/>
      <c r="F22" s="5"/>
      <c r="G22" s="5"/>
      <c r="H22" s="10">
        <f>SUM(H19:H21)</f>
        <v>21290</v>
      </c>
      <c r="I22" s="1"/>
      <c r="J22" s="2"/>
      <c r="K22" s="2"/>
      <c r="L22" s="3"/>
    </row>
    <row r="23" spans="1:12" ht="15.75" thickBot="1" x14ac:dyDescent="0.3">
      <c r="A23" s="12"/>
      <c r="B23" s="12"/>
      <c r="C23" s="12"/>
      <c r="D23" s="12"/>
      <c r="E23" s="13"/>
    </row>
    <row r="24" spans="1:12" ht="15.75" thickBot="1" x14ac:dyDescent="0.3">
      <c r="A24" s="7"/>
      <c r="B24" s="7"/>
      <c r="C24" s="7"/>
      <c r="D24" s="8"/>
      <c r="E24" s="8"/>
      <c r="F24" s="8" t="s">
        <v>6</v>
      </c>
      <c r="G24" s="20"/>
      <c r="H24" s="9">
        <f>H16+H22</f>
        <v>21290</v>
      </c>
    </row>
    <row r="25" spans="1:12" x14ac:dyDescent="0.25">
      <c r="A25" s="7"/>
      <c r="B25" s="7"/>
      <c r="C25" s="7"/>
      <c r="D25" s="7"/>
      <c r="E25"/>
    </row>
    <row r="26" spans="1:12" x14ac:dyDescent="0.25">
      <c r="A26" s="20" t="s">
        <v>10</v>
      </c>
      <c r="B26" s="20"/>
      <c r="C26" s="20"/>
      <c r="D26" s="20"/>
      <c r="E26" s="20"/>
      <c r="F26" s="20"/>
    </row>
    <row r="27" spans="1:12" x14ac:dyDescent="0.25">
      <c r="A27" s="20" t="s">
        <v>25</v>
      </c>
      <c r="B27" s="20"/>
      <c r="C27" s="20"/>
      <c r="D27" s="20"/>
      <c r="E27" s="20"/>
      <c r="F27" s="20"/>
    </row>
    <row r="28" spans="1:12" x14ac:dyDescent="0.25">
      <c r="A28" s="12"/>
      <c r="B28" s="12"/>
      <c r="C28" s="12"/>
      <c r="D28" s="12"/>
      <c r="E28" s="13"/>
    </row>
    <row r="29" spans="1:12" ht="21" customHeight="1" x14ac:dyDescent="0.25">
      <c r="A29" s="17" t="s">
        <v>2</v>
      </c>
      <c r="B29" s="32"/>
      <c r="C29" s="33"/>
      <c r="D29" s="33"/>
      <c r="E29"/>
      <c r="F29"/>
    </row>
    <row r="30" spans="1:12" ht="21" customHeight="1" x14ac:dyDescent="0.25">
      <c r="A30" s="17" t="s">
        <v>3</v>
      </c>
      <c r="B30" s="32"/>
      <c r="C30" s="33"/>
      <c r="D30" s="33"/>
      <c r="E30"/>
      <c r="F30"/>
    </row>
    <row r="31" spans="1:12" ht="57" customHeight="1" x14ac:dyDescent="0.25">
      <c r="A31" s="17" t="s">
        <v>4</v>
      </c>
      <c r="B31" s="32"/>
      <c r="C31" s="33"/>
      <c r="D31" s="33"/>
      <c r="E31"/>
      <c r="F31"/>
    </row>
    <row r="32" spans="1:12" ht="21" customHeight="1" x14ac:dyDescent="0.25">
      <c r="A32" s="17" t="s">
        <v>5</v>
      </c>
      <c r="B32" s="32"/>
      <c r="C32" s="33"/>
      <c r="D32" s="33"/>
      <c r="E32"/>
      <c r="F32"/>
    </row>
  </sheetData>
  <mergeCells count="6">
    <mergeCell ref="F9:F15"/>
    <mergeCell ref="B29:D29"/>
    <mergeCell ref="B30:D30"/>
    <mergeCell ref="B31:D31"/>
    <mergeCell ref="B32:D32"/>
    <mergeCell ref="F19:F2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8" ma:contentTypeDescription="Een nieuw document maken." ma:contentTypeScope="" ma:versionID="94eee8a2ed39edab905186d7c22c6d7a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b266070007059d4f34f05c5d24972c5a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7D7F03-96BE-44FF-A6E2-43F4651DC0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0B8726-78AD-4DE4-956C-6C7FFC5C4067}">
  <ds:schemaRefs>
    <ds:schemaRef ds:uri="http://purl.org/dc/elements/1.1/"/>
    <ds:schemaRef ds:uri="5d807127-6dfe-4777-9fc9-8a2ccfc388c3"/>
    <ds:schemaRef ds:uri="http://schemas.microsoft.com/office/2006/metadata/properties"/>
    <ds:schemaRef ds:uri="46c995e6-7f53-48aa-a5ad-a9d38912b46a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3764A66-79DF-4475-913A-301940DAED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dkeizers</dc:creator>
  <cp:lastModifiedBy>Ramon Nieuwenhuizen | Inkada Inkoop &amp; Advies</cp:lastModifiedBy>
  <cp:lastPrinted>2018-05-28T09:43:10Z</cp:lastPrinted>
  <dcterms:created xsi:type="dcterms:W3CDTF">2011-04-27T13:02:07Z</dcterms:created>
  <dcterms:modified xsi:type="dcterms:W3CDTF">2024-03-08T15:01:29Z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