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nbesselaar_hollandinkoopprofessionals_nl/Documents/Documenten/Blink/Aanbesteding uitzendkrachten/Versie 2109/Definitief/NVI 1/"/>
    </mc:Choice>
  </mc:AlternateContent>
  <xr:revisionPtr revIDLastSave="96" documentId="8_{A507D9E4-B304-461D-AC90-131ACF6EFCB1}" xr6:coauthVersionLast="47" xr6:coauthVersionMax="47" xr10:uidLastSave="{78C7D9F6-2BD9-4D2A-BDD0-C23E81D185CD}"/>
  <bookViews>
    <workbookView xWindow="28680" yWindow="-120" windowWidth="29040" windowHeight="15720" tabRatio="476" xr2:uid="{33FB996E-8E1B-446C-9445-F29ADEE15CDE}"/>
  </bookViews>
  <sheets>
    <sheet name="Categorie 1" sheetId="1" r:id="rId1"/>
    <sheet name="Categorie 2" sheetId="2" r:id="rId2"/>
    <sheet name="Totale fictieve inschrijfprij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" i="2" l="1"/>
  <c r="K33" i="2"/>
  <c r="K18" i="2"/>
  <c r="K15" i="2"/>
  <c r="K10" i="2"/>
  <c r="L10" i="2" s="1"/>
  <c r="H48" i="2"/>
  <c r="H33" i="2"/>
  <c r="H18" i="2"/>
  <c r="H15" i="2"/>
  <c r="H10" i="2"/>
  <c r="I10" i="2" s="1"/>
  <c r="E48" i="2"/>
  <c r="E33" i="2"/>
  <c r="E18" i="2"/>
  <c r="E15" i="2"/>
  <c r="E10" i="2"/>
  <c r="F10" i="2" s="1"/>
  <c r="F15" i="2" s="1"/>
  <c r="F18" i="2" s="1"/>
  <c r="B48" i="2"/>
  <c r="B33" i="2"/>
  <c r="B18" i="2"/>
  <c r="B15" i="2"/>
  <c r="B10" i="2"/>
  <c r="C10" i="2" s="1"/>
  <c r="C15" i="2" s="1"/>
  <c r="C18" i="2" s="1"/>
  <c r="K48" i="1"/>
  <c r="K33" i="1"/>
  <c r="K18" i="1"/>
  <c r="K15" i="1"/>
  <c r="K10" i="1"/>
  <c r="L10" i="1" s="1"/>
  <c r="L15" i="1" s="1"/>
  <c r="H48" i="1"/>
  <c r="H33" i="1"/>
  <c r="H18" i="1"/>
  <c r="H15" i="1"/>
  <c r="H10" i="1"/>
  <c r="I10" i="1" s="1"/>
  <c r="I15" i="1" s="1"/>
  <c r="I18" i="1" s="1"/>
  <c r="I33" i="1" s="1"/>
  <c r="E10" i="1"/>
  <c r="F10" i="1" s="1"/>
  <c r="E15" i="1"/>
  <c r="E18" i="1"/>
  <c r="E33" i="1"/>
  <c r="E48" i="1"/>
  <c r="B48" i="1"/>
  <c r="B33" i="1"/>
  <c r="B18" i="1"/>
  <c r="B15" i="1"/>
  <c r="B10" i="1"/>
  <c r="C10" i="1" s="1"/>
  <c r="C15" i="1" s="1"/>
  <c r="C18" i="1" s="1"/>
  <c r="C33" i="1" l="1"/>
  <c r="C48" i="1" s="1"/>
  <c r="C50" i="1" s="1"/>
  <c r="F7" i="3" s="1"/>
  <c r="G7" i="3" s="1"/>
  <c r="F33" i="2"/>
  <c r="F48" i="2" s="1"/>
  <c r="F50" i="2" s="1"/>
  <c r="F10" i="3" s="1"/>
  <c r="G10" i="3" s="1"/>
  <c r="I48" i="1"/>
  <c r="I50" i="1" s="1"/>
  <c r="F5" i="3" s="1"/>
  <c r="G5" i="3" s="1"/>
  <c r="L18" i="1"/>
  <c r="F15" i="1"/>
  <c r="F18" i="1" s="1"/>
  <c r="F33" i="1" s="1"/>
  <c r="F48" i="1" s="1"/>
  <c r="F50" i="1" s="1"/>
  <c r="F4" i="3" s="1"/>
  <c r="G4" i="3" s="1"/>
  <c r="L33" i="1"/>
  <c r="L48" i="1"/>
  <c r="L50" i="1" s="1"/>
  <c r="F6" i="3" s="1"/>
  <c r="G6" i="3" s="1"/>
  <c r="L15" i="2"/>
  <c r="I15" i="2"/>
  <c r="I18" i="2" s="1"/>
  <c r="I33" i="2" s="1"/>
  <c r="I48" i="2" s="1"/>
  <c r="I50" i="2" s="1"/>
  <c r="F11" i="3" s="1"/>
  <c r="G11" i="3" s="1"/>
  <c r="L18" i="2"/>
  <c r="L33" i="2" s="1"/>
  <c r="L48" i="2" s="1"/>
  <c r="L50" i="2" s="1"/>
  <c r="F12" i="3" s="1"/>
  <c r="G12" i="3" s="1"/>
  <c r="C33" i="2"/>
  <c r="C48" i="2" s="1"/>
  <c r="C50" i="2" s="1"/>
  <c r="F9" i="3" s="1"/>
  <c r="G9" i="3" s="1"/>
  <c r="F3" i="3" l="1"/>
  <c r="G3" i="3" s="1"/>
  <c r="F8" i="3"/>
  <c r="G8" i="3" s="1"/>
  <c r="G13" i="3" l="1"/>
  <c r="C15" i="3" s="1"/>
</calcChain>
</file>

<file path=xl/sharedStrings.xml><?xml version="1.0" encoding="utf-8"?>
<sst xmlns="http://schemas.openxmlformats.org/spreadsheetml/2006/main" count="137" uniqueCount="61">
  <si>
    <t>Bijlage 1 Prijzenblad</t>
  </si>
  <si>
    <t>Let op! Inschrijver dient enkel alle groen gearceerde cellen in te vullen.</t>
  </si>
  <si>
    <t>Standaard uren categorie 1 Fase A</t>
  </si>
  <si>
    <t>Overuren categorie 1 Fase A</t>
  </si>
  <si>
    <t>Standaard uren categorie 1 Fase B</t>
  </si>
  <si>
    <t>Overuren categorie 1 Fase B</t>
  </si>
  <si>
    <t xml:space="preserve">Bruto (fictief) reguliere uren </t>
  </si>
  <si>
    <t xml:space="preserve">Reserveringen en voorzieningen </t>
  </si>
  <si>
    <t>Wachtdagencompensatie</t>
  </si>
  <si>
    <t>Vakantiedagen</t>
  </si>
  <si>
    <t>Feestdagen</t>
  </si>
  <si>
    <t>Kort verzuim / bijzonder verlof</t>
  </si>
  <si>
    <t xml:space="preserve">Vakantiebijslag </t>
  </si>
  <si>
    <t xml:space="preserve">Sociale lasten </t>
  </si>
  <si>
    <t>Aanvullende ZW</t>
  </si>
  <si>
    <t>Pensioen</t>
  </si>
  <si>
    <t>Scholing</t>
  </si>
  <si>
    <t>Sociaal fonds</t>
  </si>
  <si>
    <t>WW-premie</t>
  </si>
  <si>
    <t>WAO/WIA landelijke basispremie</t>
  </si>
  <si>
    <t>WGA gedifferentieerde premie</t>
  </si>
  <si>
    <t>ZW Flex</t>
  </si>
  <si>
    <t>ZVW</t>
  </si>
  <si>
    <t xml:space="preserve">Transitievergoeding Migratie </t>
  </si>
  <si>
    <t>Transitievergoeding Regulier</t>
  </si>
  <si>
    <t xml:space="preserve">Overig </t>
  </si>
  <si>
    <t>Leegloop en ziekte/verzuim</t>
  </si>
  <si>
    <t>Overige, namelijk:</t>
  </si>
  <si>
    <t xml:space="preserve">Marge </t>
  </si>
  <si>
    <t>Ondertekening</t>
  </si>
  <si>
    <t>Plaats</t>
  </si>
  <si>
    <t>Datum</t>
  </si>
  <si>
    <t>Inschrijver</t>
  </si>
  <si>
    <t>Rechtsgeldig vertegenwoordiger</t>
  </si>
  <si>
    <t>Functie</t>
  </si>
  <si>
    <t xml:space="preserve">Handtekening </t>
  </si>
  <si>
    <t>Standaard uren categorie 2 Fase A</t>
  </si>
  <si>
    <t>Overuren categorie 2 Fase A</t>
  </si>
  <si>
    <t>Standaard uren categorie 2 Fase B</t>
  </si>
  <si>
    <t>Overuren categorie 2 Fase B</t>
  </si>
  <si>
    <t>CAO Beroepsgoederenvervoer (TLN)</t>
  </si>
  <si>
    <t xml:space="preserve">All-in uurtarief </t>
  </si>
  <si>
    <t>Belader</t>
  </si>
  <si>
    <t>A</t>
  </si>
  <si>
    <t>standaard uren</t>
  </si>
  <si>
    <t>overuren</t>
  </si>
  <si>
    <t>B</t>
  </si>
  <si>
    <t>Algemeen medewerker</t>
  </si>
  <si>
    <t>Chauffeur</t>
  </si>
  <si>
    <t>Fase</t>
  </si>
  <si>
    <t>Soort uren</t>
  </si>
  <si>
    <t>Uur</t>
  </si>
  <si>
    <t xml:space="preserve">Totale fictieve inschrijfsom </t>
  </si>
  <si>
    <t>Totaaloverzicht Prijs</t>
  </si>
  <si>
    <t>Uitkomst</t>
  </si>
  <si>
    <t xml:space="preserve">Totaal </t>
  </si>
  <si>
    <t>Categorie</t>
  </si>
  <si>
    <t xml:space="preserve">(Mogelijke) Omrekenfactor </t>
  </si>
  <si>
    <t xml:space="preserve">(Mogelijke) Doorleen </t>
  </si>
  <si>
    <t xml:space="preserve">Overige, namelijk: </t>
  </si>
  <si>
    <t>Premie PAWW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</si>
</sst>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92D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9" fontId="0" fillId="0" borderId="1" xfId="0" applyNumberFormat="1" applyBorder="1"/>
    <xf numFmtId="8" fontId="0" fillId="0" borderId="1" xfId="0" applyNumberFormat="1" applyBorder="1"/>
    <xf numFmtId="10" fontId="0" fillId="0" borderId="0" xfId="0" applyNumberFormat="1"/>
    <xf numFmtId="8" fontId="0" fillId="0" borderId="0" xfId="0" applyNumberFormat="1"/>
    <xf numFmtId="0" fontId="3" fillId="0" borderId="0" xfId="0" applyFont="1" applyAlignment="1">
      <alignment vertical="center"/>
    </xf>
    <xf numFmtId="8" fontId="1" fillId="3" borderId="0" xfId="0" applyNumberFormat="1" applyFont="1" applyFill="1"/>
    <xf numFmtId="8" fontId="0" fillId="3" borderId="0" xfId="0" applyNumberFormat="1" applyFill="1"/>
    <xf numFmtId="8" fontId="0" fillId="3" borderId="1" xfId="0" applyNumberFormat="1" applyFill="1" applyBorder="1"/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8" fontId="4" fillId="3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8" fontId="4" fillId="0" borderId="1" xfId="0" applyNumberFormat="1" applyFont="1" applyBorder="1" applyAlignment="1">
      <alignment horizontal="right" vertical="center"/>
    </xf>
    <xf numFmtId="0" fontId="5" fillId="0" borderId="0" xfId="0" applyFont="1"/>
    <xf numFmtId="1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1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129540</xdr:rowOff>
    </xdr:from>
    <xdr:to>
      <xdr:col>0</xdr:col>
      <xdr:colOff>3368318</xdr:colOff>
      <xdr:row>0</xdr:row>
      <xdr:rowOff>1465062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9707FAF-DD76-97BC-53BA-25D24A5F6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29540"/>
          <a:ext cx="3208298" cy="1348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129541</xdr:rowOff>
    </xdr:from>
    <xdr:to>
      <xdr:col>0</xdr:col>
      <xdr:colOff>3470606</xdr:colOff>
      <xdr:row>0</xdr:row>
      <xdr:rowOff>1428750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83F5318-74D9-4EA7-BEB9-AE02FFB44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29541"/>
          <a:ext cx="3318206" cy="1287779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129540</xdr:rowOff>
    </xdr:from>
    <xdr:to>
      <xdr:col>0</xdr:col>
      <xdr:colOff>3368318</xdr:colOff>
      <xdr:row>0</xdr:row>
      <xdr:rowOff>1465062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9646CC5-1C4E-4604-9F7B-51F500D53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29540"/>
          <a:ext cx="3219728" cy="1339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E8FD-F8B8-487E-8845-3E230F7D4F37}">
  <dimension ref="A1:M50"/>
  <sheetViews>
    <sheetView tabSelected="1" zoomScale="80" zoomScaleNormal="80" workbookViewId="0">
      <selection activeCell="F9" sqref="F9"/>
    </sheetView>
  </sheetViews>
  <sheetFormatPr defaultRowHeight="14.4" x14ac:dyDescent="0.3"/>
  <cols>
    <col min="1" max="1" width="60.77734375" customWidth="1"/>
    <col min="2" max="2" width="35.77734375" customWidth="1"/>
    <col min="5" max="5" width="33" bestFit="1" customWidth="1"/>
    <col min="8" max="8" width="33" bestFit="1" customWidth="1"/>
    <col min="11" max="11" width="33" bestFit="1" customWidth="1"/>
  </cols>
  <sheetData>
    <row r="1" spans="1:13" ht="127.2" customHeight="1" x14ac:dyDescent="0.35">
      <c r="B1" s="21" t="s">
        <v>0</v>
      </c>
    </row>
    <row r="2" spans="1:13" ht="15" customHeight="1" x14ac:dyDescent="0.3">
      <c r="A2" s="1" t="s">
        <v>1</v>
      </c>
    </row>
    <row r="4" spans="1:13" s="4" customFormat="1" x14ac:dyDescent="0.3">
      <c r="A4" s="3"/>
      <c r="B4" s="3" t="s">
        <v>2</v>
      </c>
      <c r="D4" s="3"/>
      <c r="E4" s="3" t="s">
        <v>3</v>
      </c>
      <c r="H4" s="3" t="s">
        <v>4</v>
      </c>
      <c r="K4" s="3" t="s">
        <v>5</v>
      </c>
    </row>
    <row r="5" spans="1:13" s="4" customFormat="1" x14ac:dyDescent="0.3">
      <c r="A5" s="5"/>
      <c r="B5" s="5" t="s">
        <v>40</v>
      </c>
      <c r="C5" s="7">
        <v>14.68</v>
      </c>
      <c r="D5" s="6">
        <v>1</v>
      </c>
      <c r="E5" s="5" t="s">
        <v>40</v>
      </c>
      <c r="F5" s="7">
        <v>19.079999999999998</v>
      </c>
      <c r="G5" s="6">
        <v>1.3</v>
      </c>
      <c r="H5" s="5" t="s">
        <v>40</v>
      </c>
      <c r="I5" s="7">
        <v>15.27</v>
      </c>
      <c r="J5" s="6">
        <v>1</v>
      </c>
      <c r="K5" s="5" t="s">
        <v>40</v>
      </c>
      <c r="L5" s="7">
        <v>19.850000000000001</v>
      </c>
      <c r="M5" s="6">
        <v>1.3</v>
      </c>
    </row>
    <row r="6" spans="1:13" s="4" customFormat="1" x14ac:dyDescent="0.3">
      <c r="A6" s="5" t="s">
        <v>6</v>
      </c>
    </row>
    <row r="8" spans="1:13" x14ac:dyDescent="0.3">
      <c r="A8" s="5" t="s">
        <v>7</v>
      </c>
    </row>
    <row r="9" spans="1:13" x14ac:dyDescent="0.3">
      <c r="A9" s="4" t="s">
        <v>8</v>
      </c>
      <c r="B9" s="22">
        <v>0</v>
      </c>
      <c r="E9" s="22">
        <v>0</v>
      </c>
      <c r="H9" s="22">
        <v>0</v>
      </c>
      <c r="K9" s="22">
        <v>0</v>
      </c>
    </row>
    <row r="10" spans="1:13" x14ac:dyDescent="0.3">
      <c r="B10" s="8">
        <f>SUM(B9)</f>
        <v>0</v>
      </c>
      <c r="C10" s="12">
        <f>C5+(C5*B10)</f>
        <v>14.68</v>
      </c>
      <c r="E10" s="8">
        <f>SUM(E9)</f>
        <v>0</v>
      </c>
      <c r="F10" s="12">
        <f>F5+(F5*E10)</f>
        <v>19.079999999999998</v>
      </c>
      <c r="H10" s="8">
        <f>SUM(H9)</f>
        <v>0</v>
      </c>
      <c r="I10" s="12">
        <f>I5+(I5*H10)</f>
        <v>15.27</v>
      </c>
      <c r="K10" s="8">
        <f>SUM(K9)</f>
        <v>0</v>
      </c>
      <c r="L10" s="12">
        <f>L5+(L5*K10)</f>
        <v>19.850000000000001</v>
      </c>
    </row>
    <row r="12" spans="1:13" x14ac:dyDescent="0.3">
      <c r="A12" s="4" t="s">
        <v>9</v>
      </c>
      <c r="B12" s="22">
        <v>0</v>
      </c>
      <c r="E12" s="22">
        <v>0</v>
      </c>
      <c r="H12" s="22">
        <v>0</v>
      </c>
      <c r="K12" s="22">
        <v>0</v>
      </c>
    </row>
    <row r="13" spans="1:13" x14ac:dyDescent="0.3">
      <c r="A13" s="4" t="s">
        <v>10</v>
      </c>
      <c r="B13" s="22">
        <v>0</v>
      </c>
      <c r="E13" s="22">
        <v>0</v>
      </c>
      <c r="H13" s="22">
        <v>0</v>
      </c>
      <c r="K13" s="22">
        <v>0</v>
      </c>
    </row>
    <row r="14" spans="1:13" x14ac:dyDescent="0.3">
      <c r="A14" s="4" t="s">
        <v>11</v>
      </c>
      <c r="B14" s="22">
        <v>0</v>
      </c>
      <c r="E14" s="22">
        <v>0</v>
      </c>
      <c r="H14" s="22">
        <v>0</v>
      </c>
      <c r="K14" s="22">
        <v>0</v>
      </c>
    </row>
    <row r="15" spans="1:13" x14ac:dyDescent="0.3">
      <c r="B15" s="8">
        <f>SUM(B12:B14)</f>
        <v>0</v>
      </c>
      <c r="C15" s="12">
        <f>C10+(C10*B15)</f>
        <v>14.68</v>
      </c>
      <c r="E15" s="8">
        <f>SUM(E12:E14)</f>
        <v>0</v>
      </c>
      <c r="F15" s="12">
        <f>F10+(F10*E15)</f>
        <v>19.079999999999998</v>
      </c>
      <c r="H15" s="8">
        <f>SUM(H12:H14)</f>
        <v>0</v>
      </c>
      <c r="I15" s="12">
        <f>I10+(I10*H15)</f>
        <v>15.27</v>
      </c>
      <c r="K15" s="8">
        <f>SUM(K12:K14)</f>
        <v>0</v>
      </c>
      <c r="L15" s="12">
        <f>L10+(L10*K15)</f>
        <v>19.850000000000001</v>
      </c>
    </row>
    <row r="17" spans="1:12" x14ac:dyDescent="0.3">
      <c r="A17" s="4" t="s">
        <v>12</v>
      </c>
      <c r="B17" s="22">
        <v>0</v>
      </c>
      <c r="E17" s="22">
        <v>0</v>
      </c>
      <c r="H17" s="22">
        <v>0</v>
      </c>
      <c r="K17" s="22">
        <v>0</v>
      </c>
    </row>
    <row r="18" spans="1:12" x14ac:dyDescent="0.3">
      <c r="B18" s="8">
        <f>SUM(B17)</f>
        <v>0</v>
      </c>
      <c r="C18" s="12">
        <f>C15+(C15*B18)</f>
        <v>14.68</v>
      </c>
      <c r="E18" s="8">
        <f>SUM(E17)</f>
        <v>0</v>
      </c>
      <c r="F18" s="12">
        <f>F15+(F15*E18)</f>
        <v>19.079999999999998</v>
      </c>
      <c r="H18" s="8">
        <f>SUM(H17)</f>
        <v>0</v>
      </c>
      <c r="I18" s="12">
        <f>I15+(I15*H18)</f>
        <v>15.27</v>
      </c>
      <c r="K18" s="8">
        <f>SUM(K17)</f>
        <v>0</v>
      </c>
      <c r="L18" s="12">
        <f>L15+(L15*K18)</f>
        <v>19.850000000000001</v>
      </c>
    </row>
    <row r="20" spans="1:12" x14ac:dyDescent="0.3">
      <c r="A20" s="5" t="s">
        <v>13</v>
      </c>
    </row>
    <row r="21" spans="1:12" x14ac:dyDescent="0.3">
      <c r="A21" s="4" t="s">
        <v>14</v>
      </c>
      <c r="B21" s="22">
        <v>0</v>
      </c>
      <c r="E21" s="22">
        <v>0</v>
      </c>
      <c r="H21" s="22">
        <v>0</v>
      </c>
      <c r="K21" s="22">
        <v>0</v>
      </c>
    </row>
    <row r="22" spans="1:12" x14ac:dyDescent="0.3">
      <c r="A22" s="4" t="s">
        <v>15</v>
      </c>
      <c r="B22" s="22">
        <v>0</v>
      </c>
      <c r="E22" s="22">
        <v>0</v>
      </c>
      <c r="H22" s="22">
        <v>0</v>
      </c>
      <c r="K22" s="22">
        <v>0</v>
      </c>
    </row>
    <row r="23" spans="1:12" x14ac:dyDescent="0.3">
      <c r="A23" s="4" t="s">
        <v>16</v>
      </c>
      <c r="B23" s="22">
        <v>0</v>
      </c>
      <c r="E23" s="22">
        <v>0</v>
      </c>
      <c r="H23" s="22">
        <v>0</v>
      </c>
      <c r="K23" s="22">
        <v>0</v>
      </c>
    </row>
    <row r="24" spans="1:12" x14ac:dyDescent="0.3">
      <c r="A24" s="4" t="s">
        <v>17</v>
      </c>
      <c r="B24" s="22">
        <v>0</v>
      </c>
      <c r="E24" s="22">
        <v>0</v>
      </c>
      <c r="H24" s="22">
        <v>0</v>
      </c>
      <c r="K24" s="22">
        <v>0</v>
      </c>
    </row>
    <row r="25" spans="1:12" x14ac:dyDescent="0.3">
      <c r="A25" s="4" t="s">
        <v>18</v>
      </c>
      <c r="B25" s="22">
        <v>0</v>
      </c>
      <c r="E25" s="22">
        <v>0</v>
      </c>
      <c r="H25" s="22">
        <v>0</v>
      </c>
      <c r="K25" s="22">
        <v>0</v>
      </c>
    </row>
    <row r="26" spans="1:12" x14ac:dyDescent="0.3">
      <c r="A26" s="4" t="s">
        <v>19</v>
      </c>
      <c r="B26" s="22">
        <v>0</v>
      </c>
      <c r="E26" s="22">
        <v>0</v>
      </c>
      <c r="H26" s="22">
        <v>0</v>
      </c>
      <c r="K26" s="22">
        <v>0</v>
      </c>
    </row>
    <row r="27" spans="1:12" x14ac:dyDescent="0.3">
      <c r="A27" s="4" t="s">
        <v>20</v>
      </c>
      <c r="B27" s="22">
        <v>0</v>
      </c>
      <c r="E27" s="22">
        <v>0</v>
      </c>
      <c r="H27" s="22">
        <v>0</v>
      </c>
      <c r="K27" s="22">
        <v>0</v>
      </c>
    </row>
    <row r="28" spans="1:12" x14ac:dyDescent="0.3">
      <c r="A28" s="4" t="s">
        <v>21</v>
      </c>
      <c r="B28" s="22">
        <v>0</v>
      </c>
      <c r="E28" s="22">
        <v>0</v>
      </c>
      <c r="H28" s="22">
        <v>0</v>
      </c>
      <c r="K28" s="22">
        <v>0</v>
      </c>
    </row>
    <row r="29" spans="1:12" x14ac:dyDescent="0.3">
      <c r="A29" s="4" t="s">
        <v>22</v>
      </c>
      <c r="B29" s="22">
        <v>0</v>
      </c>
      <c r="E29" s="22">
        <v>0</v>
      </c>
      <c r="H29" s="22">
        <v>0</v>
      </c>
      <c r="K29" s="22">
        <v>0</v>
      </c>
    </row>
    <row r="30" spans="1:12" x14ac:dyDescent="0.3">
      <c r="A30" s="4" t="s">
        <v>60</v>
      </c>
      <c r="B30" s="22">
        <v>0</v>
      </c>
      <c r="E30" s="22">
        <v>0</v>
      </c>
      <c r="H30" s="22"/>
      <c r="K30" s="22"/>
    </row>
    <row r="31" spans="1:12" x14ac:dyDescent="0.3">
      <c r="A31" s="4" t="s">
        <v>23</v>
      </c>
      <c r="B31" s="22">
        <v>0</v>
      </c>
      <c r="E31" s="22">
        <v>0</v>
      </c>
      <c r="H31" s="22">
        <v>0</v>
      </c>
      <c r="K31" s="22">
        <v>0</v>
      </c>
    </row>
    <row r="32" spans="1:12" x14ac:dyDescent="0.3">
      <c r="A32" s="4" t="s">
        <v>24</v>
      </c>
      <c r="B32" s="22">
        <v>0</v>
      </c>
      <c r="E32" s="22">
        <v>0</v>
      </c>
      <c r="H32" s="22">
        <v>0</v>
      </c>
      <c r="K32" s="22">
        <v>0</v>
      </c>
    </row>
    <row r="33" spans="1:12" x14ac:dyDescent="0.3">
      <c r="B33" s="8">
        <f>SUM(B21:B32)</f>
        <v>0</v>
      </c>
      <c r="C33" s="12">
        <f>C18+(C18*B33)</f>
        <v>14.68</v>
      </c>
      <c r="E33" s="8">
        <f>SUM(E21:E32)</f>
        <v>0</v>
      </c>
      <c r="F33" s="12">
        <f>F18+(F18*E33)</f>
        <v>19.079999999999998</v>
      </c>
      <c r="H33" s="8">
        <f>SUM(H21:H32)</f>
        <v>0</v>
      </c>
      <c r="I33" s="12">
        <f>I18+(I18*H33)</f>
        <v>15.27</v>
      </c>
      <c r="K33" s="8">
        <f>SUM(K21:K32)</f>
        <v>0</v>
      </c>
      <c r="L33" s="12">
        <f>L18+(L18*K33)</f>
        <v>19.850000000000001</v>
      </c>
    </row>
    <row r="34" spans="1:12" s="2" customFormat="1" x14ac:dyDescent="0.3">
      <c r="A34" s="5" t="s">
        <v>25</v>
      </c>
    </row>
    <row r="35" spans="1:12" x14ac:dyDescent="0.3">
      <c r="A35" s="4" t="s">
        <v>26</v>
      </c>
      <c r="B35" s="22">
        <v>0</v>
      </c>
      <c r="E35" s="22">
        <v>0</v>
      </c>
      <c r="H35" s="22">
        <v>0</v>
      </c>
      <c r="K35" s="22">
        <v>0</v>
      </c>
    </row>
    <row r="36" spans="1:12" x14ac:dyDescent="0.3">
      <c r="A36" s="4" t="s">
        <v>57</v>
      </c>
      <c r="B36" s="22">
        <v>0</v>
      </c>
      <c r="E36" s="22">
        <v>0</v>
      </c>
      <c r="H36" s="22">
        <v>0</v>
      </c>
      <c r="K36" s="22">
        <v>0</v>
      </c>
    </row>
    <row r="37" spans="1:12" x14ac:dyDescent="0.3">
      <c r="A37" s="4" t="s">
        <v>58</v>
      </c>
      <c r="B37" s="22">
        <v>0</v>
      </c>
      <c r="E37" s="22">
        <v>0</v>
      </c>
      <c r="H37" s="22">
        <v>0</v>
      </c>
      <c r="K37" s="22">
        <v>0</v>
      </c>
    </row>
    <row r="38" spans="1:12" x14ac:dyDescent="0.3">
      <c r="A38" s="25" t="s">
        <v>59</v>
      </c>
      <c r="B38" s="22">
        <v>0</v>
      </c>
      <c r="E38" s="22">
        <v>0</v>
      </c>
      <c r="H38" s="22">
        <v>0</v>
      </c>
      <c r="K38" s="22">
        <v>0</v>
      </c>
    </row>
    <row r="39" spans="1:12" x14ac:dyDescent="0.3">
      <c r="A39" s="25" t="s">
        <v>27</v>
      </c>
      <c r="B39" s="22">
        <v>0</v>
      </c>
      <c r="E39" s="22">
        <v>0</v>
      </c>
      <c r="H39" s="22">
        <v>0</v>
      </c>
      <c r="K39" s="22">
        <v>0</v>
      </c>
    </row>
    <row r="40" spans="1:12" x14ac:dyDescent="0.3">
      <c r="A40" s="25" t="s">
        <v>27</v>
      </c>
      <c r="B40" s="22">
        <v>0</v>
      </c>
      <c r="E40" s="22">
        <v>0</v>
      </c>
      <c r="H40" s="22">
        <v>0</v>
      </c>
      <c r="K40" s="22">
        <v>0</v>
      </c>
    </row>
    <row r="41" spans="1:12" x14ac:dyDescent="0.3">
      <c r="A41" s="25" t="s">
        <v>27</v>
      </c>
      <c r="B41" s="22">
        <v>0</v>
      </c>
      <c r="E41" s="22">
        <v>0</v>
      </c>
      <c r="H41" s="22">
        <v>0</v>
      </c>
      <c r="K41" s="22">
        <v>0</v>
      </c>
    </row>
    <row r="42" spans="1:12" x14ac:dyDescent="0.3">
      <c r="A42" s="25" t="s">
        <v>27</v>
      </c>
      <c r="B42" s="22">
        <v>0</v>
      </c>
      <c r="E42" s="22">
        <v>0</v>
      </c>
      <c r="H42" s="22">
        <v>0</v>
      </c>
      <c r="K42" s="22">
        <v>0</v>
      </c>
    </row>
    <row r="43" spans="1:12" x14ac:dyDescent="0.3">
      <c r="A43" s="25" t="s">
        <v>59</v>
      </c>
      <c r="B43" s="22">
        <v>0</v>
      </c>
      <c r="E43" s="22">
        <v>0</v>
      </c>
      <c r="H43" s="22">
        <v>0</v>
      </c>
      <c r="K43" s="22">
        <v>0</v>
      </c>
    </row>
    <row r="44" spans="1:12" x14ac:dyDescent="0.3">
      <c r="A44" s="25" t="s">
        <v>59</v>
      </c>
      <c r="B44" s="22">
        <v>0</v>
      </c>
      <c r="E44" s="22">
        <v>0</v>
      </c>
      <c r="H44" s="22">
        <v>0</v>
      </c>
      <c r="K44" s="22">
        <v>0</v>
      </c>
    </row>
    <row r="45" spans="1:12" x14ac:dyDescent="0.3">
      <c r="A45" s="25" t="s">
        <v>59</v>
      </c>
      <c r="B45" s="22">
        <v>0</v>
      </c>
      <c r="E45" s="22">
        <v>0</v>
      </c>
      <c r="H45" s="22">
        <v>0</v>
      </c>
      <c r="K45" s="22">
        <v>0</v>
      </c>
    </row>
    <row r="46" spans="1:12" x14ac:dyDescent="0.3">
      <c r="A46" s="25" t="s">
        <v>59</v>
      </c>
      <c r="B46" s="22">
        <v>0</v>
      </c>
      <c r="E46" s="22">
        <v>0</v>
      </c>
      <c r="H46" s="22">
        <v>0</v>
      </c>
      <c r="K46" s="22">
        <v>0</v>
      </c>
    </row>
    <row r="47" spans="1:12" x14ac:dyDescent="0.3">
      <c r="A47" s="4" t="s">
        <v>28</v>
      </c>
      <c r="B47" s="22">
        <v>0</v>
      </c>
      <c r="E47" s="22">
        <v>0</v>
      </c>
      <c r="H47" s="22">
        <v>0</v>
      </c>
      <c r="K47" s="22">
        <v>0</v>
      </c>
    </row>
    <row r="48" spans="1:12" x14ac:dyDescent="0.3">
      <c r="B48" s="8">
        <f>SUM(B35:B47)</f>
        <v>0</v>
      </c>
      <c r="C48" s="12">
        <f>C33+(C33*B48)</f>
        <v>14.68</v>
      </c>
      <c r="E48" s="8">
        <f>SUM(E35:E47)</f>
        <v>0</v>
      </c>
      <c r="F48" s="12">
        <f>F33+(F33*E48)</f>
        <v>19.079999999999998</v>
      </c>
      <c r="H48" s="8">
        <f>SUM(H35:H47)</f>
        <v>0</v>
      </c>
      <c r="I48" s="12">
        <f>I33+(I33*H48)</f>
        <v>15.27</v>
      </c>
      <c r="K48" s="8">
        <f>SUM(K35:K47)</f>
        <v>0</v>
      </c>
      <c r="L48" s="12">
        <f>L33+(L33*K48)</f>
        <v>19.850000000000001</v>
      </c>
    </row>
    <row r="50" spans="1:12" s="2" customFormat="1" x14ac:dyDescent="0.3">
      <c r="A50" s="2" t="s">
        <v>41</v>
      </c>
      <c r="C50" s="11">
        <f>C48</f>
        <v>14.68</v>
      </c>
      <c r="F50" s="11">
        <f>F48</f>
        <v>19.079999999999998</v>
      </c>
      <c r="I50" s="11">
        <f>I48</f>
        <v>15.27</v>
      </c>
      <c r="L50" s="11">
        <f>L48</f>
        <v>19.850000000000001</v>
      </c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399F-8729-40A5-880C-FF7727F6F585}">
  <dimension ref="A1:M54"/>
  <sheetViews>
    <sheetView zoomScale="80" zoomScaleNormal="80" workbookViewId="0">
      <selection activeCell="A30" sqref="A30"/>
    </sheetView>
  </sheetViews>
  <sheetFormatPr defaultRowHeight="14.4" x14ac:dyDescent="0.3"/>
  <cols>
    <col min="1" max="1" width="60.77734375" customWidth="1"/>
    <col min="2" max="2" width="35.77734375" customWidth="1"/>
    <col min="3" max="3" width="24.109375" bestFit="1" customWidth="1"/>
    <col min="4" max="4" width="24.6640625" bestFit="1" customWidth="1"/>
    <col min="5" max="5" width="33" bestFit="1" customWidth="1"/>
    <col min="7" max="7" width="29.5546875" bestFit="1" customWidth="1"/>
    <col min="8" max="8" width="33" bestFit="1" customWidth="1"/>
    <col min="10" max="10" width="24.6640625" bestFit="1" customWidth="1"/>
    <col min="11" max="11" width="33" bestFit="1" customWidth="1"/>
  </cols>
  <sheetData>
    <row r="1" spans="1:13" ht="120" customHeight="1" x14ac:dyDescent="0.35">
      <c r="B1" s="21" t="s">
        <v>0</v>
      </c>
    </row>
    <row r="2" spans="1:13" ht="20.399999999999999" customHeight="1" x14ac:dyDescent="0.3">
      <c r="A2" s="1" t="s">
        <v>1</v>
      </c>
    </row>
    <row r="4" spans="1:13" s="4" customFormat="1" x14ac:dyDescent="0.3">
      <c r="A4" s="3"/>
      <c r="B4" s="3" t="s">
        <v>36</v>
      </c>
      <c r="D4" s="3"/>
      <c r="E4" s="3" t="s">
        <v>37</v>
      </c>
      <c r="H4" s="3" t="s">
        <v>38</v>
      </c>
      <c r="K4" s="3" t="s">
        <v>39</v>
      </c>
    </row>
    <row r="5" spans="1:13" s="4" customFormat="1" x14ac:dyDescent="0.3">
      <c r="A5" s="5"/>
      <c r="B5" s="5" t="s">
        <v>40</v>
      </c>
      <c r="C5" s="7">
        <v>16.309999999999999</v>
      </c>
      <c r="D5" s="6">
        <v>1</v>
      </c>
      <c r="E5" s="5" t="s">
        <v>40</v>
      </c>
      <c r="F5" s="7">
        <v>21.2</v>
      </c>
      <c r="G5" s="6">
        <v>1.3</v>
      </c>
      <c r="H5" s="5" t="s">
        <v>40</v>
      </c>
      <c r="I5" s="7">
        <v>16.96</v>
      </c>
      <c r="J5" s="6">
        <v>1</v>
      </c>
      <c r="K5" s="5" t="s">
        <v>40</v>
      </c>
      <c r="L5" s="7">
        <v>22.05</v>
      </c>
      <c r="M5" s="6">
        <v>1.3</v>
      </c>
    </row>
    <row r="6" spans="1:13" s="4" customFormat="1" x14ac:dyDescent="0.3">
      <c r="A6" s="5" t="s">
        <v>6</v>
      </c>
    </row>
    <row r="8" spans="1:13" x14ac:dyDescent="0.3">
      <c r="A8" s="5" t="s">
        <v>7</v>
      </c>
    </row>
    <row r="9" spans="1:13" x14ac:dyDescent="0.3">
      <c r="A9" s="4" t="s">
        <v>8</v>
      </c>
      <c r="B9" s="22">
        <v>0</v>
      </c>
      <c r="E9" s="22">
        <v>0</v>
      </c>
      <c r="H9" s="22">
        <v>0</v>
      </c>
      <c r="K9" s="22">
        <v>0</v>
      </c>
    </row>
    <row r="10" spans="1:13" x14ac:dyDescent="0.3">
      <c r="B10" s="8">
        <f>SUM(B9)</f>
        <v>0</v>
      </c>
      <c r="C10" s="12">
        <f>C5+(C5*B10)</f>
        <v>16.309999999999999</v>
      </c>
      <c r="E10" s="8">
        <f>SUM(E9)</f>
        <v>0</v>
      </c>
      <c r="F10" s="12">
        <f>F5+(F5*E10)</f>
        <v>21.2</v>
      </c>
      <c r="H10" s="8">
        <f>SUM(H9)</f>
        <v>0</v>
      </c>
      <c r="I10" s="12">
        <f>I5+(I5*H10)</f>
        <v>16.96</v>
      </c>
      <c r="K10" s="8">
        <f>SUM(K9)</f>
        <v>0</v>
      </c>
      <c r="L10" s="12">
        <f>L5+(L5*K10)</f>
        <v>22.05</v>
      </c>
    </row>
    <row r="12" spans="1:13" x14ac:dyDescent="0.3">
      <c r="A12" s="4" t="s">
        <v>9</v>
      </c>
      <c r="B12" s="22">
        <v>0</v>
      </c>
      <c r="E12" s="22">
        <v>0</v>
      </c>
      <c r="H12" s="22">
        <v>0</v>
      </c>
      <c r="K12" s="22">
        <v>0</v>
      </c>
    </row>
    <row r="13" spans="1:13" x14ac:dyDescent="0.3">
      <c r="A13" s="4" t="s">
        <v>10</v>
      </c>
      <c r="B13" s="22">
        <v>0</v>
      </c>
      <c r="E13" s="22">
        <v>0</v>
      </c>
      <c r="H13" s="22">
        <v>0</v>
      </c>
      <c r="K13" s="22">
        <v>0</v>
      </c>
    </row>
    <row r="14" spans="1:13" x14ac:dyDescent="0.3">
      <c r="A14" s="4" t="s">
        <v>11</v>
      </c>
      <c r="B14" s="22">
        <v>0</v>
      </c>
      <c r="E14" s="22">
        <v>0</v>
      </c>
      <c r="H14" s="22">
        <v>0</v>
      </c>
      <c r="K14" s="22">
        <v>0</v>
      </c>
    </row>
    <row r="15" spans="1:13" x14ac:dyDescent="0.3">
      <c r="B15" s="8">
        <f>SUM(B12:B14)</f>
        <v>0</v>
      </c>
      <c r="C15" s="12">
        <f>C10+(C10*B15)</f>
        <v>16.309999999999999</v>
      </c>
      <c r="E15" s="8">
        <f>SUM(E12:E14)</f>
        <v>0</v>
      </c>
      <c r="F15" s="12">
        <f>F10+(F10*E15)</f>
        <v>21.2</v>
      </c>
      <c r="H15" s="8">
        <f>SUM(H12:H14)</f>
        <v>0</v>
      </c>
      <c r="I15" s="12">
        <f>I10+(I10*H15)</f>
        <v>16.96</v>
      </c>
      <c r="K15" s="8">
        <f>SUM(K12:K14)</f>
        <v>0</v>
      </c>
      <c r="L15" s="12">
        <f>L10+(L10*K15)</f>
        <v>22.05</v>
      </c>
    </row>
    <row r="17" spans="1:12" x14ac:dyDescent="0.3">
      <c r="A17" s="4" t="s">
        <v>12</v>
      </c>
      <c r="B17" s="22">
        <v>0</v>
      </c>
      <c r="C17" s="9"/>
      <c r="E17" s="22">
        <v>0</v>
      </c>
      <c r="F17" s="9"/>
      <c r="H17" s="22">
        <v>0</v>
      </c>
      <c r="I17" s="9"/>
      <c r="K17" s="22">
        <v>0</v>
      </c>
    </row>
    <row r="18" spans="1:12" x14ac:dyDescent="0.3">
      <c r="B18" s="8">
        <f>SUM(B17)</f>
        <v>0</v>
      </c>
      <c r="C18" s="12">
        <f>C15+(C15*B18)</f>
        <v>16.309999999999999</v>
      </c>
      <c r="E18" s="8">
        <f>SUM(E17)</f>
        <v>0</v>
      </c>
      <c r="F18" s="12">
        <f>F15+(F15*E18)</f>
        <v>21.2</v>
      </c>
      <c r="H18" s="8">
        <f>SUM(H17)</f>
        <v>0</v>
      </c>
      <c r="I18" s="12">
        <f>I15+(I15*H18)</f>
        <v>16.96</v>
      </c>
      <c r="K18" s="8">
        <f>SUM(K17)</f>
        <v>0</v>
      </c>
      <c r="L18" s="12">
        <f>L15+(L15*K18)</f>
        <v>22.05</v>
      </c>
    </row>
    <row r="20" spans="1:12" x14ac:dyDescent="0.3">
      <c r="A20" s="5" t="s">
        <v>13</v>
      </c>
    </row>
    <row r="21" spans="1:12" x14ac:dyDescent="0.3">
      <c r="A21" s="4" t="s">
        <v>14</v>
      </c>
      <c r="B21" s="22">
        <v>0</v>
      </c>
      <c r="E21" s="22">
        <v>0</v>
      </c>
      <c r="H21" s="22">
        <v>0</v>
      </c>
      <c r="K21" s="22">
        <v>0</v>
      </c>
    </row>
    <row r="22" spans="1:12" x14ac:dyDescent="0.3">
      <c r="A22" s="4" t="s">
        <v>15</v>
      </c>
      <c r="B22" s="22">
        <v>0</v>
      </c>
      <c r="E22" s="22">
        <v>0</v>
      </c>
      <c r="H22" s="22">
        <v>0</v>
      </c>
      <c r="K22" s="22">
        <v>0</v>
      </c>
    </row>
    <row r="23" spans="1:12" x14ac:dyDescent="0.3">
      <c r="A23" s="4" t="s">
        <v>16</v>
      </c>
      <c r="B23" s="22">
        <v>0</v>
      </c>
      <c r="E23" s="22">
        <v>0</v>
      </c>
      <c r="H23" s="22">
        <v>0</v>
      </c>
      <c r="K23" s="22">
        <v>0</v>
      </c>
    </row>
    <row r="24" spans="1:12" x14ac:dyDescent="0.3">
      <c r="A24" s="4" t="s">
        <v>17</v>
      </c>
      <c r="B24" s="22">
        <v>0</v>
      </c>
      <c r="E24" s="22">
        <v>0</v>
      </c>
      <c r="H24" s="22">
        <v>0</v>
      </c>
      <c r="K24" s="22">
        <v>0</v>
      </c>
    </row>
    <row r="25" spans="1:12" x14ac:dyDescent="0.3">
      <c r="A25" s="4" t="s">
        <v>18</v>
      </c>
      <c r="B25" s="22">
        <v>0</v>
      </c>
      <c r="E25" s="22">
        <v>0</v>
      </c>
      <c r="H25" s="22">
        <v>0</v>
      </c>
      <c r="K25" s="22">
        <v>0</v>
      </c>
    </row>
    <row r="26" spans="1:12" x14ac:dyDescent="0.3">
      <c r="A26" s="4" t="s">
        <v>19</v>
      </c>
      <c r="B26" s="22">
        <v>0</v>
      </c>
      <c r="E26" s="22">
        <v>0</v>
      </c>
      <c r="H26" s="22">
        <v>0</v>
      </c>
      <c r="K26" s="22">
        <v>0</v>
      </c>
    </row>
    <row r="27" spans="1:12" x14ac:dyDescent="0.3">
      <c r="A27" s="4" t="s">
        <v>20</v>
      </c>
      <c r="B27" s="22">
        <v>0</v>
      </c>
      <c r="E27" s="22">
        <v>0</v>
      </c>
      <c r="H27" s="22">
        <v>0</v>
      </c>
      <c r="K27" s="22">
        <v>0</v>
      </c>
    </row>
    <row r="28" spans="1:12" x14ac:dyDescent="0.3">
      <c r="A28" s="4" t="s">
        <v>21</v>
      </c>
      <c r="B28" s="22">
        <v>0</v>
      </c>
      <c r="E28" s="22">
        <v>0</v>
      </c>
      <c r="H28" s="22">
        <v>0</v>
      </c>
      <c r="K28" s="22">
        <v>0</v>
      </c>
    </row>
    <row r="29" spans="1:12" x14ac:dyDescent="0.3">
      <c r="A29" s="4" t="s">
        <v>22</v>
      </c>
      <c r="B29" s="22">
        <v>0</v>
      </c>
      <c r="E29" s="22">
        <v>0</v>
      </c>
      <c r="H29" s="22">
        <v>0</v>
      </c>
      <c r="K29" s="22">
        <v>0</v>
      </c>
    </row>
    <row r="30" spans="1:12" x14ac:dyDescent="0.3">
      <c r="A30" s="4" t="s">
        <v>60</v>
      </c>
      <c r="B30" s="22">
        <v>0</v>
      </c>
      <c r="E30" s="22"/>
      <c r="H30" s="22"/>
      <c r="K30" s="22"/>
    </row>
    <row r="31" spans="1:12" x14ac:dyDescent="0.3">
      <c r="A31" s="4" t="s">
        <v>23</v>
      </c>
      <c r="B31" s="22">
        <v>0</v>
      </c>
      <c r="E31" s="22">
        <v>0</v>
      </c>
      <c r="H31" s="22">
        <v>0</v>
      </c>
      <c r="K31" s="22">
        <v>0</v>
      </c>
    </row>
    <row r="32" spans="1:12" x14ac:dyDescent="0.3">
      <c r="A32" s="4" t="s">
        <v>24</v>
      </c>
      <c r="B32" s="22">
        <v>0</v>
      </c>
      <c r="E32" s="22">
        <v>0</v>
      </c>
      <c r="H32" s="22">
        <v>0</v>
      </c>
      <c r="K32" s="22">
        <v>0</v>
      </c>
    </row>
    <row r="33" spans="1:12" x14ac:dyDescent="0.3">
      <c r="B33" s="8">
        <f>SUM(B21:B32)</f>
        <v>0</v>
      </c>
      <c r="C33" s="12">
        <f>C18+(C18*B33)</f>
        <v>16.309999999999999</v>
      </c>
      <c r="E33" s="8">
        <f>SUM(E21:E32)</f>
        <v>0</v>
      </c>
      <c r="F33" s="12">
        <f>F18+(F18*E33)</f>
        <v>21.2</v>
      </c>
      <c r="H33" s="8">
        <f>SUM(H21:H32)</f>
        <v>0</v>
      </c>
      <c r="I33" s="12">
        <f>I18+(I18*H33)</f>
        <v>16.96</v>
      </c>
      <c r="K33" s="8">
        <f>SUM(K21:K32)</f>
        <v>0</v>
      </c>
      <c r="L33" s="12">
        <f>L18+(L18*K33)</f>
        <v>22.05</v>
      </c>
    </row>
    <row r="34" spans="1:12" s="2" customFormat="1" x14ac:dyDescent="0.3">
      <c r="A34" s="5" t="s">
        <v>25</v>
      </c>
    </row>
    <row r="35" spans="1:12" x14ac:dyDescent="0.3">
      <c r="A35" s="4" t="s">
        <v>26</v>
      </c>
      <c r="B35" s="22">
        <v>0</v>
      </c>
      <c r="E35" s="22">
        <v>0</v>
      </c>
      <c r="H35" s="22">
        <v>0</v>
      </c>
      <c r="K35" s="22">
        <v>0</v>
      </c>
    </row>
    <row r="36" spans="1:12" x14ac:dyDescent="0.3">
      <c r="A36" s="4" t="s">
        <v>57</v>
      </c>
      <c r="B36" s="22">
        <v>0</v>
      </c>
      <c r="E36" s="22">
        <v>0</v>
      </c>
      <c r="H36" s="22">
        <v>0</v>
      </c>
      <c r="K36" s="22">
        <v>0</v>
      </c>
    </row>
    <row r="37" spans="1:12" x14ac:dyDescent="0.3">
      <c r="A37" s="4" t="s">
        <v>58</v>
      </c>
      <c r="B37" s="22">
        <v>0</v>
      </c>
      <c r="E37" s="22">
        <v>0</v>
      </c>
      <c r="H37" s="22">
        <v>0</v>
      </c>
      <c r="K37" s="22">
        <v>0</v>
      </c>
    </row>
    <row r="38" spans="1:12" x14ac:dyDescent="0.3">
      <c r="A38" s="25" t="s">
        <v>27</v>
      </c>
      <c r="B38" s="22">
        <v>0</v>
      </c>
      <c r="E38" s="22">
        <v>0</v>
      </c>
      <c r="H38" s="22">
        <v>0</v>
      </c>
      <c r="K38" s="22">
        <v>0</v>
      </c>
    </row>
    <row r="39" spans="1:12" x14ac:dyDescent="0.3">
      <c r="A39" s="25" t="s">
        <v>27</v>
      </c>
      <c r="B39" s="22">
        <v>0</v>
      </c>
      <c r="E39" s="22">
        <v>0</v>
      </c>
      <c r="H39" s="22">
        <v>0</v>
      </c>
      <c r="K39" s="22">
        <v>0</v>
      </c>
    </row>
    <row r="40" spans="1:12" x14ac:dyDescent="0.3">
      <c r="A40" s="25" t="s">
        <v>27</v>
      </c>
      <c r="B40" s="22">
        <v>0</v>
      </c>
      <c r="E40" s="22">
        <v>0</v>
      </c>
      <c r="H40" s="22">
        <v>0</v>
      </c>
      <c r="K40" s="22">
        <v>0</v>
      </c>
    </row>
    <row r="41" spans="1:12" x14ac:dyDescent="0.3">
      <c r="A41" s="25" t="s">
        <v>27</v>
      </c>
      <c r="B41" s="22">
        <v>0</v>
      </c>
      <c r="E41" s="22">
        <v>0</v>
      </c>
      <c r="H41" s="22">
        <v>0</v>
      </c>
      <c r="K41" s="22">
        <v>0</v>
      </c>
    </row>
    <row r="42" spans="1:12" x14ac:dyDescent="0.3">
      <c r="A42" s="25" t="s">
        <v>27</v>
      </c>
      <c r="B42" s="22">
        <v>0</v>
      </c>
      <c r="E42" s="22">
        <v>0</v>
      </c>
      <c r="H42" s="22">
        <v>0</v>
      </c>
      <c r="K42" s="22">
        <v>0</v>
      </c>
    </row>
    <row r="43" spans="1:12" x14ac:dyDescent="0.3">
      <c r="A43" s="25" t="s">
        <v>27</v>
      </c>
      <c r="B43" s="22">
        <v>0</v>
      </c>
      <c r="E43" s="22">
        <v>0</v>
      </c>
      <c r="H43" s="22">
        <v>0</v>
      </c>
      <c r="K43" s="22">
        <v>0</v>
      </c>
    </row>
    <row r="44" spans="1:12" x14ac:dyDescent="0.3">
      <c r="A44" s="25" t="s">
        <v>27</v>
      </c>
      <c r="B44" s="22">
        <v>0</v>
      </c>
      <c r="E44" s="22">
        <v>0</v>
      </c>
      <c r="H44" s="22">
        <v>0</v>
      </c>
      <c r="K44" s="22">
        <v>0</v>
      </c>
    </row>
    <row r="45" spans="1:12" x14ac:dyDescent="0.3">
      <c r="A45" s="25" t="s">
        <v>27</v>
      </c>
      <c r="B45" s="22">
        <v>0</v>
      </c>
      <c r="E45" s="22">
        <v>0</v>
      </c>
      <c r="H45" s="22">
        <v>0</v>
      </c>
      <c r="K45" s="22">
        <v>0</v>
      </c>
    </row>
    <row r="46" spans="1:12" x14ac:dyDescent="0.3">
      <c r="A46" s="25" t="s">
        <v>27</v>
      </c>
      <c r="B46" s="22">
        <v>0</v>
      </c>
      <c r="E46" s="22">
        <v>0</v>
      </c>
      <c r="H46" s="22">
        <v>0</v>
      </c>
      <c r="K46" s="22">
        <v>0</v>
      </c>
    </row>
    <row r="47" spans="1:12" x14ac:dyDescent="0.3">
      <c r="A47" s="4" t="s">
        <v>28</v>
      </c>
      <c r="B47" s="22">
        <v>0</v>
      </c>
      <c r="E47" s="22">
        <v>0</v>
      </c>
      <c r="H47" s="22">
        <v>0</v>
      </c>
      <c r="K47" s="22">
        <v>0</v>
      </c>
    </row>
    <row r="48" spans="1:12" x14ac:dyDescent="0.3">
      <c r="B48" s="8">
        <f>SUM(B35:B47)</f>
        <v>0</v>
      </c>
      <c r="C48" s="12">
        <f>C33+(C33*B48)</f>
        <v>16.309999999999999</v>
      </c>
      <c r="E48" s="8">
        <f>SUM(E35:E47)</f>
        <v>0</v>
      </c>
      <c r="F48" s="12">
        <f>F33+(F33*E48)</f>
        <v>21.2</v>
      </c>
      <c r="H48" s="8">
        <f>SUM(H35:H47)</f>
        <v>0</v>
      </c>
      <c r="I48" s="12">
        <f>I33+(I33*H48)</f>
        <v>16.96</v>
      </c>
      <c r="K48" s="8">
        <f>SUM(K35:K47)</f>
        <v>0</v>
      </c>
      <c r="L48" s="12">
        <f>L33+(L33*K48)</f>
        <v>22.05</v>
      </c>
    </row>
    <row r="50" spans="1:12" s="2" customFormat="1" x14ac:dyDescent="0.3">
      <c r="A50" s="2" t="s">
        <v>41</v>
      </c>
      <c r="C50" s="11">
        <f>C48</f>
        <v>16.309999999999999</v>
      </c>
      <c r="F50" s="11">
        <f>F48</f>
        <v>21.2</v>
      </c>
      <c r="I50" s="11">
        <f>I48</f>
        <v>16.96</v>
      </c>
      <c r="L50" s="11">
        <f>L48</f>
        <v>22.05</v>
      </c>
    </row>
    <row r="54" spans="1:12" x14ac:dyDescent="0.3">
      <c r="A54" s="2"/>
    </row>
  </sheetData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FFD1-7160-4F0E-82BA-D596B91C16E7}">
  <dimension ref="A1:G45"/>
  <sheetViews>
    <sheetView workbookViewId="0">
      <selection activeCell="F10" sqref="F10"/>
    </sheetView>
  </sheetViews>
  <sheetFormatPr defaultRowHeight="14.4" x14ac:dyDescent="0.3"/>
  <cols>
    <col min="1" max="1" width="27.44140625" bestFit="1" customWidth="1"/>
    <col min="2" max="2" width="27.44140625" customWidth="1"/>
    <col min="3" max="3" width="25.77734375" customWidth="1"/>
    <col min="4" max="4" width="14" bestFit="1" customWidth="1"/>
    <col min="6" max="6" width="14.33203125" bestFit="1" customWidth="1"/>
    <col min="7" max="7" width="22.21875" customWidth="1"/>
  </cols>
  <sheetData>
    <row r="1" spans="1:7" x14ac:dyDescent="0.3">
      <c r="A1" s="2" t="s">
        <v>53</v>
      </c>
      <c r="B1" s="2"/>
    </row>
    <row r="2" spans="1:7" x14ac:dyDescent="0.3">
      <c r="A2" s="14" t="s">
        <v>34</v>
      </c>
      <c r="B2" s="14" t="s">
        <v>56</v>
      </c>
      <c r="C2" s="14" t="s">
        <v>49</v>
      </c>
      <c r="D2" s="14" t="s">
        <v>50</v>
      </c>
      <c r="E2" s="14" t="s">
        <v>51</v>
      </c>
      <c r="F2" s="14" t="s">
        <v>41</v>
      </c>
      <c r="G2" s="14" t="s">
        <v>54</v>
      </c>
    </row>
    <row r="3" spans="1:7" x14ac:dyDescent="0.3">
      <c r="A3" s="18" t="s">
        <v>42</v>
      </c>
      <c r="B3" s="18">
        <v>1</v>
      </c>
      <c r="C3" s="18" t="s">
        <v>43</v>
      </c>
      <c r="D3" s="18" t="s">
        <v>44</v>
      </c>
      <c r="E3" s="19">
        <v>39805</v>
      </c>
      <c r="F3" s="20">
        <f>'Categorie 1'!C50</f>
        <v>14.68</v>
      </c>
      <c r="G3" s="20">
        <f t="shared" ref="G3:G12" si="0">E3*F3</f>
        <v>584337.4</v>
      </c>
    </row>
    <row r="4" spans="1:7" x14ac:dyDescent="0.3">
      <c r="A4" s="18" t="s">
        <v>42</v>
      </c>
      <c r="B4" s="18">
        <v>1</v>
      </c>
      <c r="C4" s="18" t="s">
        <v>43</v>
      </c>
      <c r="D4" s="18" t="s">
        <v>45</v>
      </c>
      <c r="E4" s="19">
        <v>1513</v>
      </c>
      <c r="F4" s="20">
        <f>'Categorie 1'!F50</f>
        <v>19.079999999999998</v>
      </c>
      <c r="G4" s="20">
        <f t="shared" si="0"/>
        <v>28868.039999999997</v>
      </c>
    </row>
    <row r="5" spans="1:7" x14ac:dyDescent="0.3">
      <c r="A5" s="18" t="s">
        <v>42</v>
      </c>
      <c r="B5" s="18">
        <v>1</v>
      </c>
      <c r="C5" s="18" t="s">
        <v>46</v>
      </c>
      <c r="D5" s="18" t="s">
        <v>44</v>
      </c>
      <c r="E5" s="19">
        <v>21707</v>
      </c>
      <c r="F5" s="20">
        <f>'Categorie 1'!I50</f>
        <v>15.27</v>
      </c>
      <c r="G5" s="20">
        <f t="shared" si="0"/>
        <v>331465.89</v>
      </c>
    </row>
    <row r="6" spans="1:7" x14ac:dyDescent="0.3">
      <c r="A6" s="18" t="s">
        <v>42</v>
      </c>
      <c r="B6" s="18">
        <v>1</v>
      </c>
      <c r="C6" s="18" t="s">
        <v>46</v>
      </c>
      <c r="D6" s="18" t="s">
        <v>45</v>
      </c>
      <c r="E6" s="19">
        <v>937</v>
      </c>
      <c r="F6" s="20">
        <f>'Categorie 1'!L50</f>
        <v>19.850000000000001</v>
      </c>
      <c r="G6" s="20">
        <f t="shared" si="0"/>
        <v>18599.45</v>
      </c>
    </row>
    <row r="7" spans="1:7" x14ac:dyDescent="0.3">
      <c r="A7" s="18" t="s">
        <v>47</v>
      </c>
      <c r="B7" s="18">
        <v>1</v>
      </c>
      <c r="C7" s="18" t="s">
        <v>43</v>
      </c>
      <c r="D7" s="18" t="s">
        <v>44</v>
      </c>
      <c r="E7" s="19">
        <v>8876</v>
      </c>
      <c r="F7" s="20">
        <f>'Categorie 1'!C50</f>
        <v>14.68</v>
      </c>
      <c r="G7" s="20">
        <f t="shared" si="0"/>
        <v>130299.68</v>
      </c>
    </row>
    <row r="8" spans="1:7" x14ac:dyDescent="0.3">
      <c r="A8" s="18" t="s">
        <v>47</v>
      </c>
      <c r="B8" s="18">
        <v>1</v>
      </c>
      <c r="C8" s="18" t="s">
        <v>43</v>
      </c>
      <c r="D8" s="18" t="s">
        <v>45</v>
      </c>
      <c r="E8" s="19">
        <v>60</v>
      </c>
      <c r="F8" s="20">
        <f>'Categorie 1'!F50</f>
        <v>19.079999999999998</v>
      </c>
      <c r="G8" s="20">
        <f t="shared" si="0"/>
        <v>1144.8</v>
      </c>
    </row>
    <row r="9" spans="1:7" x14ac:dyDescent="0.3">
      <c r="A9" s="18" t="s">
        <v>48</v>
      </c>
      <c r="B9" s="18">
        <v>2</v>
      </c>
      <c r="C9" s="18" t="s">
        <v>43</v>
      </c>
      <c r="D9" s="18" t="s">
        <v>44</v>
      </c>
      <c r="E9" s="19">
        <v>4332</v>
      </c>
      <c r="F9" s="20">
        <f>'Categorie 2'!C50</f>
        <v>16.309999999999999</v>
      </c>
      <c r="G9" s="20">
        <f t="shared" si="0"/>
        <v>70654.92</v>
      </c>
    </row>
    <row r="10" spans="1:7" x14ac:dyDescent="0.3">
      <c r="A10" s="18" t="s">
        <v>48</v>
      </c>
      <c r="B10" s="18">
        <v>2</v>
      </c>
      <c r="C10" s="18" t="s">
        <v>43</v>
      </c>
      <c r="D10" s="18" t="s">
        <v>45</v>
      </c>
      <c r="E10" s="19">
        <v>694</v>
      </c>
      <c r="F10" s="20">
        <f>'Categorie 2'!F50</f>
        <v>21.2</v>
      </c>
      <c r="G10" s="20">
        <f t="shared" si="0"/>
        <v>14712.8</v>
      </c>
    </row>
    <row r="11" spans="1:7" x14ac:dyDescent="0.3">
      <c r="A11" s="18" t="s">
        <v>48</v>
      </c>
      <c r="B11" s="18">
        <v>2</v>
      </c>
      <c r="C11" s="18" t="s">
        <v>46</v>
      </c>
      <c r="D11" s="18" t="s">
        <v>44</v>
      </c>
      <c r="E11" s="19">
        <v>8599</v>
      </c>
      <c r="F11" s="20">
        <f>'Categorie 2'!I50</f>
        <v>16.96</v>
      </c>
      <c r="G11" s="20">
        <f t="shared" si="0"/>
        <v>145839.04000000001</v>
      </c>
    </row>
    <row r="12" spans="1:7" x14ac:dyDescent="0.3">
      <c r="A12" s="18" t="s">
        <v>48</v>
      </c>
      <c r="B12" s="18">
        <v>2</v>
      </c>
      <c r="C12" s="18" t="s">
        <v>46</v>
      </c>
      <c r="D12" s="18" t="s">
        <v>45</v>
      </c>
      <c r="E12" s="19">
        <v>1093</v>
      </c>
      <c r="F12" s="20">
        <f>'Categorie 2'!L50</f>
        <v>22.05</v>
      </c>
      <c r="G12" s="20">
        <f t="shared" si="0"/>
        <v>24100.65</v>
      </c>
    </row>
    <row r="13" spans="1:7" x14ac:dyDescent="0.3">
      <c r="A13" s="13" t="s">
        <v>55</v>
      </c>
      <c r="B13" s="14"/>
      <c r="C13" s="15"/>
      <c r="D13" s="15"/>
      <c r="E13" s="16">
        <v>87616</v>
      </c>
      <c r="F13" s="16"/>
      <c r="G13" s="17">
        <f>SUM(G3:G12)</f>
        <v>1350022.67</v>
      </c>
    </row>
    <row r="15" spans="1:7" x14ac:dyDescent="0.3">
      <c r="A15" s="10" t="s">
        <v>52</v>
      </c>
      <c r="B15" s="10"/>
      <c r="C15" s="11">
        <f>G13</f>
        <v>1350022.67</v>
      </c>
    </row>
    <row r="39" spans="1:3" x14ac:dyDescent="0.3">
      <c r="A39" s="2" t="s">
        <v>29</v>
      </c>
      <c r="B39" s="2"/>
    </row>
    <row r="40" spans="1:3" x14ac:dyDescent="0.3">
      <c r="A40" t="s">
        <v>30</v>
      </c>
      <c r="C40" s="23"/>
    </row>
    <row r="41" spans="1:3" x14ac:dyDescent="0.3">
      <c r="A41" t="s">
        <v>31</v>
      </c>
      <c r="C41" s="23"/>
    </row>
    <row r="42" spans="1:3" x14ac:dyDescent="0.3">
      <c r="A42" t="s">
        <v>32</v>
      </c>
      <c r="C42" s="23"/>
    </row>
    <row r="43" spans="1:3" x14ac:dyDescent="0.3">
      <c r="A43" t="s">
        <v>33</v>
      </c>
      <c r="C43" s="23"/>
    </row>
    <row r="44" spans="1:3" x14ac:dyDescent="0.3">
      <c r="A44" t="s">
        <v>34</v>
      </c>
      <c r="C44" s="23"/>
    </row>
    <row r="45" spans="1:3" ht="41.4" customHeight="1" x14ac:dyDescent="0.3">
      <c r="A45" s="24" t="s">
        <v>35</v>
      </c>
      <c r="C45" s="23"/>
    </row>
  </sheetData>
  <sheetProtection algorithmName="SHA-512" hashValue="90HNuVtPpGBeeiedDd/xdnqMrw9pg5QSJX7nVhfKvp9MIvQTHBHwbACJFZXgWE4lHYMrUoL9+k9rskqn0Ecd4g==" saltValue="lcv3UZfz1G8B3Ez7e+qcf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Categorie 1</vt:lpstr>
      <vt:lpstr>Categorie 2</vt:lpstr>
      <vt:lpstr>Totale fictieve inschrijfprijs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van den Besselaar - HIP</dc:creator>
  <cp:lastModifiedBy>Michiel van den Besselaar - HIP</cp:lastModifiedBy>
  <dcterms:created xsi:type="dcterms:W3CDTF">2023-09-26T07:05:01Z</dcterms:created>
  <dcterms:modified xsi:type="dcterms:W3CDTF">2023-10-26T13:02:28Z</dcterms:modified>
</cp:coreProperties>
</file>