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501"/>
  <workbookPr/>
  <mc:AlternateContent xmlns:mc="http://schemas.openxmlformats.org/markup-compatibility/2006">
    <mc:Choice Requires="x15">
      <x15ac:absPath xmlns:x15ac="http://schemas.microsoft.com/office/spreadsheetml/2010/11/ac" url="Z:\0019 Havenbedrijf Moerdijk\201-Project aanbestedingen Beveiliging 2023\EA_Beveiligingsdiensten_final_review\"/>
    </mc:Choice>
  </mc:AlternateContent>
  <xr:revisionPtr revIDLastSave="0" documentId="8_{F94AAD2A-048C-460B-AD16-C6F1DF244C93}" xr6:coauthVersionLast="47" xr6:coauthVersionMax="47" xr10:uidLastSave="{00000000-0000-0000-0000-000000000000}"/>
  <bookViews>
    <workbookView xWindow="-108" yWindow="-108" windowWidth="23256" windowHeight="12576" activeTab="1" xr2:uid="{00000000-000D-0000-FFFF-FFFF00000000}"/>
  </bookViews>
  <sheets>
    <sheet name="Invul instructie" sheetId="4" r:id="rId1"/>
    <sheet name="Totaal Inschrijfprijs" sheetId="3" r:id="rId2"/>
    <sheet name="Beveiligingsdiensten" sheetId="1" r:id="rId3"/>
    <sheet name="Open calculatie" sheetId="5" r:id="rId4"/>
  </sheets>
  <definedNames>
    <definedName name="_xlnm.Print_Area" localSheetId="2">Beveiligingsdiensten!$A$1:$N$55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41" i="1" l="1"/>
  <c r="K45" i="1" s="1"/>
  <c r="M45" i="1" s="1"/>
  <c r="K33" i="1"/>
  <c r="K35" i="1" s="1"/>
  <c r="M35" i="1" s="1"/>
  <c r="K9" i="1"/>
  <c r="K10" i="1" s="1"/>
  <c r="K25" i="1"/>
  <c r="K27" i="1" s="1"/>
  <c r="M27" i="1" s="1"/>
  <c r="K17" i="1"/>
  <c r="K21" i="1" s="1"/>
  <c r="K44" i="1" l="1"/>
  <c r="M44" i="1" s="1"/>
  <c r="M41" i="1"/>
  <c r="K42" i="1"/>
  <c r="M42" i="1" s="1"/>
  <c r="K43" i="1"/>
  <c r="M43" i="1" s="1"/>
  <c r="K46" i="1"/>
  <c r="M46" i="1" s="1"/>
  <c r="K38" i="1"/>
  <c r="M38" i="1" s="1"/>
  <c r="K36" i="1"/>
  <c r="M36" i="1" s="1"/>
  <c r="M33" i="1"/>
  <c r="K34" i="1"/>
  <c r="M34" i="1" s="1"/>
  <c r="K37" i="1"/>
  <c r="M37" i="1" s="1"/>
  <c r="M25" i="1"/>
  <c r="K30" i="1"/>
  <c r="M30" i="1" s="1"/>
  <c r="K28" i="1"/>
  <c r="M28" i="1" s="1"/>
  <c r="K26" i="1"/>
  <c r="M26" i="1" s="1"/>
  <c r="K29" i="1"/>
  <c r="M29" i="1" s="1"/>
  <c r="K11" i="1"/>
  <c r="K12" i="1"/>
  <c r="K13" i="1"/>
  <c r="K19" i="1"/>
  <c r="M17" i="1"/>
  <c r="K22" i="1"/>
  <c r="M22" i="1" s="1"/>
  <c r="M21" i="1"/>
  <c r="K20" i="1"/>
  <c r="K18" i="1"/>
  <c r="M19" i="1" l="1"/>
  <c r="M20" i="1"/>
  <c r="M18" i="1"/>
  <c r="K14" i="1" l="1"/>
  <c r="M14" i="1" s="1"/>
  <c r="M10" i="1" l="1"/>
  <c r="M11" i="1"/>
  <c r="M12" i="1"/>
  <c r="M13" i="1"/>
  <c r="M9" i="1"/>
  <c r="M49" i="1" l="1"/>
  <c r="M54" i="1" s="1"/>
  <c r="P10" i="3" s="1"/>
  <c r="P12" i="3" s="1"/>
</calcChain>
</file>

<file path=xl/sharedStrings.xml><?xml version="1.0" encoding="utf-8"?>
<sst xmlns="http://schemas.openxmlformats.org/spreadsheetml/2006/main" count="140" uniqueCount="83">
  <si>
    <t>EA Beveiligingsdiensten Havenbedrijf Moerdijk</t>
  </si>
  <si>
    <t>Prijzenblad</t>
  </si>
  <si>
    <t>1. De door Inschrijver aangeboden prijs is gebaseerd op de in de aanbestedingsdocumenten opgenomen bepalingen, (technische) specificaties en uitvoeringsvoorwaarden.</t>
  </si>
  <si>
    <t>2. Alleen de oranje velden in het prijsmodel dienen ingevuld te worden.</t>
  </si>
  <si>
    <t>3. Aan de in het prijsmodel eventueel genoemde aantallen kunnen geen rechten worden ontleend.</t>
  </si>
  <si>
    <t>4. Prijzen en tarieven dienen te worden weergegeven in € en exclusief BTW, inclusief overige kosten, overhead, winst, etc.</t>
  </si>
  <si>
    <t>5. Opdrachtgever verwacht, bij gunning en gedurende de gehele looptijd van de Overeenkomst, een marktconforme tariefstelling, die recht doet aan de omvang en duur van de Overeenkomst.</t>
  </si>
  <si>
    <t>6. Daarnaast dienen de door Inschrijver ingediende prijzen en tarieven reëel te zijn (dat betekent kostendekkend te zijn). Abnormaal lage inschrijvingen, inschrijvingen die manipulatief, irreëel of anderszins onaanvaardbaar of onregelmatig zijn, kunnen door Opdrachtgever uitgesloten worden van verdere deelname aan de aanbestedingsprocedure.  Inschrijver dient dus reële bedragen te offreren in plaats van symbolische bedragen (ook op onderdelen van het sub gunningscriterium prijs). Irreële bedragen (waaronder negatieve en/of € 0,00-prijzen) zullen worden gecontroleerd en eventueel kan de inschrijving ongeldig worden verklaard volgens de methode neergelegd in artikel 2.116 van de Aanbestedingswet 2012.</t>
  </si>
  <si>
    <t xml:space="preserve">7. N.B.: De inschrijfstaat is een Excelbestand en bestaat uit vier (4) tabbladen. Let bij het printen van een PDF bestand op de volledige leesbaarheid van de getallen en teksten! </t>
  </si>
  <si>
    <t>8. De inschrijfstaten met bijlagen dienen zowel in PDF als in Excelformat te worden ingediend.</t>
  </si>
  <si>
    <r>
      <t xml:space="preserve">9. N.B.: </t>
    </r>
    <r>
      <rPr>
        <b/>
        <sz val="11"/>
        <color theme="1"/>
        <rFont val="Calibri"/>
        <family val="2"/>
        <scheme val="minor"/>
      </rPr>
      <t>Als onderdeel van uw inschrijving vragen wij u Beveiligingsdiensten voor de onderdelen A t/m C een zogenaamde 'Open Calculatie' als separate bijlage toe te voegen!</t>
    </r>
    <r>
      <rPr>
        <sz val="11"/>
        <color theme="1"/>
        <rFont val="Calibri"/>
        <family val="2"/>
        <scheme val="minor"/>
      </rPr>
      <t xml:space="preserve"> In de Open Calculatie zijn MINIMAAL de volgende onderdelen terug te herleiden: uurloon, sociale lasten, vakantiegeld, werkgeversbijdrage pensioenfonds, eindejaarsuitkering, toeslagen en overige vergoedingen, resikostenvergoeding, niet-inzetbare dagen, opleidingskosten, werving &amp; selectie kosten, optioneel uniformeringskosten, overheadkosten, risico &amp; winst opslag. </t>
    </r>
  </si>
  <si>
    <t>NAAM INSCHRIJVER:</t>
  </si>
  <si>
    <t>JAAR</t>
  </si>
  <si>
    <t>Bedrag</t>
  </si>
  <si>
    <t>Uw inschrijfprijs</t>
  </si>
  <si>
    <t>UW INSCHRIJFPRIJS TOTAAL :</t>
  </si>
  <si>
    <t>* Door inschrijving conformeert inschrijver zich volledig en onvoorwaardelijk aan het in deze aanbesteding opgenomen Programma van Eisen en de daarbij gestelde voorwaarden alsmede de invulinstructie bij het prijzenblad.</t>
  </si>
  <si>
    <t xml:space="preserve">* In de aangeboden tarieven zijn alle vaste en variabele kosten welke logischerwijs verbandhouden met de betreffende dienstverlening inbegrepen, waaronder bijvoorbeeld loonkosten, reis- en verblijfskosten, bureaukosten: kosten voor overleggen, administratie, registratie, communicatie of klachtenafhandeling, overhead, winst en risico. </t>
  </si>
  <si>
    <t>* Prijzen en tarieven kunnen enkel worden geïndexeerd op basis van de wijze als vermeld in de overeenkomst c.q. Programma van Eisen.  </t>
  </si>
  <si>
    <t>De inschrijver verklaart hiermee de opdracht Beveiligingsdiensten uit te voeren voor de bedragen vermeld in dit Prijzenblad met bijlagen en deze inschrijving te doen met inachtneming van bovenstaande bepalingen en de bepalingen en de gegevens zoals deze zijn omschreven in de tenderdocumenten.</t>
  </si>
  <si>
    <t>Naam inschrijver:</t>
  </si>
  <si>
    <t xml:space="preserve">Datum: </t>
  </si>
  <si>
    <t>Naam:</t>
  </si>
  <si>
    <t>Handtekening:</t>
  </si>
  <si>
    <t xml:space="preserve">PRIJZENBLAD BEVEILIGINGSDIENSTEN </t>
  </si>
  <si>
    <t>Tarief (€) en opslagen (%)</t>
  </si>
  <si>
    <t>uw tarief (€)</t>
  </si>
  <si>
    <t>aantal                 (op jaarbasis)*</t>
  </si>
  <si>
    <t>prijs * aantal (€)</t>
  </si>
  <si>
    <t>A</t>
  </si>
  <si>
    <t>Centralist (HMCC)</t>
  </si>
  <si>
    <t>A.1</t>
  </si>
  <si>
    <t xml:space="preserve">Uurtarief maandag t/m vrijdag </t>
  </si>
  <si>
    <t>07:00 - 18:00 uur</t>
  </si>
  <si>
    <t>A.2</t>
  </si>
  <si>
    <t>Uurtarief maandag t/m vrijdag</t>
  </si>
  <si>
    <t>18:00 - 24:00 uur</t>
  </si>
  <si>
    <t>A.3</t>
  </si>
  <si>
    <t>00:00 - 07:00 uur</t>
  </si>
  <si>
    <t>A.4</t>
  </si>
  <si>
    <t>Uurtarief weekend</t>
  </si>
  <si>
    <t>00.00 - 24.00 uur</t>
  </si>
  <si>
    <t>A.5</t>
  </si>
  <si>
    <t>Uurtarief feestdagen</t>
  </si>
  <si>
    <t>A.6</t>
  </si>
  <si>
    <t>Uurtarief feestdag (oudjaarsdag na 16:00 uur)</t>
  </si>
  <si>
    <t>B</t>
  </si>
  <si>
    <t>Mobiel Surveillant (bestaande situatie)</t>
  </si>
  <si>
    <t>B.1</t>
  </si>
  <si>
    <t>B.2</t>
  </si>
  <si>
    <t>B.3</t>
  </si>
  <si>
    <t>B.4</t>
  </si>
  <si>
    <t>B.5</t>
  </si>
  <si>
    <t>B.6</t>
  </si>
  <si>
    <t>C</t>
  </si>
  <si>
    <t>Mobiel Surveillant (uitbreiding Logistiek Park Moerdijk, inicatief)</t>
  </si>
  <si>
    <t>C.1</t>
  </si>
  <si>
    <t>C.2</t>
  </si>
  <si>
    <t>C.3</t>
  </si>
  <si>
    <t>C.4</t>
  </si>
  <si>
    <t>C.5</t>
  </si>
  <si>
    <t>C.6</t>
  </si>
  <si>
    <t>D</t>
  </si>
  <si>
    <t>Centralist (HMCC) ad-hoc tarief bij aanvraag &lt; 48 uur voor aanvang dienst</t>
  </si>
  <si>
    <t>D.1</t>
  </si>
  <si>
    <t>D.2</t>
  </si>
  <si>
    <t>D.3</t>
  </si>
  <si>
    <t>D.4</t>
  </si>
  <si>
    <t>D.5</t>
  </si>
  <si>
    <t>D.6</t>
  </si>
  <si>
    <t>E</t>
  </si>
  <si>
    <t>Mobiele surveillance ad-hoc tarief bij aanvraag &lt; 48 uur voor aanvang dienst</t>
  </si>
  <si>
    <t>E.1</t>
  </si>
  <si>
    <t>E.2</t>
  </si>
  <si>
    <t>E.3</t>
  </si>
  <si>
    <t>E.4</t>
  </si>
  <si>
    <t>E.5</t>
  </si>
  <si>
    <t>DOOR INSCHRIJVER DIENEN ALLEEN DE ORANJE VAKKEN INGEVULD TE WORDEN</t>
  </si>
  <si>
    <t>Uw inschrijfprijs DIENSTEN</t>
  </si>
  <si>
    <t>* Genoemde aantallen betreffen indicaties t.b.v. de bereking van uw inschrijfprijs. Aan de genoemde aantallen kunnen geen rechten worden ontleend.</t>
  </si>
  <si>
    <t>Opmerkingen</t>
  </si>
  <si>
    <t>Uw inschrijfprijs TOTAAL</t>
  </si>
  <si>
    <r>
      <t xml:space="preserve">* De aangeboden tarieven en prijzen zijn vast per genoemd jaar </t>
    </r>
    <r>
      <rPr>
        <sz val="11"/>
        <color rgb="FFFF0000"/>
        <rFont val="Calibri"/>
        <family val="2"/>
        <scheme val="minor"/>
      </rPr>
      <t>2024</t>
    </r>
    <r>
      <rPr>
        <sz val="11"/>
        <color theme="1"/>
        <rFont val="Calibri"/>
        <family val="2"/>
        <scheme val="minor"/>
      </rPr>
      <t xml:space="preserve"> en zijn exclusief BTW.</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</si>
</sst>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quot;€&quot;\ * #,##0.00_ ;_ &quot;€&quot;\ * \-#,##0.00_ ;_ &quot;€&quot;\ * &quot;-&quot;??_ ;_ @_ "/>
    <numFmt numFmtId="164" formatCode="&quot;€&quot;\ #,##0.00"/>
    <numFmt numFmtId="165" formatCode="h:mm;@"/>
  </numFmts>
  <fonts count="16" x14ac:knownFonts="1">
    <font>
      <sz val="11"/>
      <color theme="1"/>
      <name val="Calibri"/>
      <family val="2"/>
      <scheme val="minor"/>
    </font>
    <font>
      <b/>
      <sz val="11"/>
      <color theme="0"/>
      <name val="Calibri"/>
      <family val="2"/>
      <scheme val="minor"/>
    </font>
    <font>
      <b/>
      <sz val="11"/>
      <color theme="1"/>
      <name val="Calibri"/>
      <family val="2"/>
      <scheme val="minor"/>
    </font>
    <font>
      <b/>
      <sz val="12"/>
      <color theme="0"/>
      <name val="Calibri"/>
      <family val="2"/>
      <scheme val="minor"/>
    </font>
    <font>
      <b/>
      <sz val="12"/>
      <color theme="1"/>
      <name val="Calibri"/>
      <family val="2"/>
      <scheme val="minor"/>
    </font>
    <font>
      <sz val="8"/>
      <color theme="1"/>
      <name val="Calibri"/>
      <family val="2"/>
      <scheme val="minor"/>
    </font>
    <font>
      <b/>
      <sz val="14"/>
      <color theme="0"/>
      <name val="Calibri"/>
      <family val="2"/>
      <scheme val="minor"/>
    </font>
    <font>
      <b/>
      <sz val="14"/>
      <color theme="1"/>
      <name val="Calibri"/>
      <family val="2"/>
      <scheme val="minor"/>
    </font>
    <font>
      <sz val="11"/>
      <color theme="0"/>
      <name val="Calibri"/>
      <family val="2"/>
      <scheme val="minor"/>
    </font>
    <font>
      <sz val="8"/>
      <name val="Calibri"/>
      <family val="2"/>
      <scheme val="minor"/>
    </font>
    <font>
      <sz val="9"/>
      <color theme="1"/>
      <name val="Calibri"/>
      <family val="2"/>
      <scheme val="minor"/>
    </font>
    <font>
      <sz val="9"/>
      <color theme="1"/>
      <name val="Times New Roman"/>
      <family val="1"/>
    </font>
    <font>
      <sz val="20"/>
      <color theme="1"/>
      <name val="Calibri"/>
      <family val="2"/>
      <scheme val="minor"/>
    </font>
    <font>
      <sz val="11"/>
      <name val="Calibri"/>
      <family val="2"/>
      <scheme val="minor"/>
    </font>
    <font>
      <b/>
      <sz val="11"/>
      <name val="Calibri"/>
      <family val="2"/>
      <scheme val="minor"/>
    </font>
    <font>
      <sz val="11"/>
      <color rgb="FFFF0000"/>
      <name val="Calibri"/>
      <family val="2"/>
      <scheme val="minor"/>
    </font>
  </fonts>
  <fills count="6">
    <fill>
      <patternFill patternType="none"/>
    </fill>
    <fill>
      <patternFill patternType="gray125"/>
    </fill>
    <fill>
      <patternFill patternType="solid">
        <fgColor theme="4"/>
        <bgColor indexed="64"/>
      </patternFill>
    </fill>
    <fill>
      <patternFill patternType="solid">
        <fgColor theme="5" tint="0.39997558519241921"/>
        <bgColor indexed="64"/>
      </patternFill>
    </fill>
    <fill>
      <patternFill patternType="solid">
        <fgColor theme="0"/>
        <bgColor indexed="64"/>
      </patternFill>
    </fill>
    <fill>
      <patternFill patternType="solid">
        <fgColor theme="0" tint="-0.249977111117893"/>
        <bgColor indexed="64"/>
      </patternFill>
    </fill>
  </fills>
  <borders count="34">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medium">
        <color indexed="64"/>
      </bottom>
      <diagonal/>
    </border>
    <border>
      <left style="medium">
        <color indexed="64"/>
      </left>
      <right/>
      <top style="thick">
        <color auto="1"/>
      </top>
      <bottom/>
      <diagonal/>
    </border>
    <border>
      <left/>
      <right/>
      <top style="thick">
        <color auto="1"/>
      </top>
      <bottom/>
      <diagonal/>
    </border>
    <border>
      <left/>
      <right style="medium">
        <color indexed="64"/>
      </right>
      <top style="thick">
        <color auto="1"/>
      </top>
      <bottom/>
      <diagonal/>
    </border>
    <border>
      <left style="medium">
        <color indexed="64"/>
      </left>
      <right/>
      <top/>
      <bottom style="thick">
        <color auto="1"/>
      </bottom>
      <diagonal/>
    </border>
    <border>
      <left/>
      <right/>
      <top/>
      <bottom style="thick">
        <color auto="1"/>
      </bottom>
      <diagonal/>
    </border>
    <border>
      <left/>
      <right style="medium">
        <color indexed="64"/>
      </right>
      <top/>
      <bottom style="thick">
        <color auto="1"/>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bottom style="medium">
        <color indexed="64"/>
      </bottom>
      <diagonal/>
    </border>
    <border>
      <left/>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cellStyleXfs>
  <cellXfs count="160">
    <xf numFmtId="0" fontId="0" fillId="0" borderId="0" xfId="0"/>
    <xf numFmtId="0" fontId="0" fillId="0" borderId="0" xfId="0" applyAlignment="1">
      <alignment horizontal="center"/>
    </xf>
    <xf numFmtId="0" fontId="0" fillId="0" borderId="2" xfId="0" applyBorder="1" applyAlignment="1">
      <alignment vertical="center"/>
    </xf>
    <xf numFmtId="0" fontId="1" fillId="2" borderId="4" xfId="0" applyFont="1" applyFill="1" applyBorder="1" applyAlignment="1">
      <alignment vertical="center"/>
    </xf>
    <xf numFmtId="0" fontId="0" fillId="2" borderId="0" xfId="0" applyFill="1" applyAlignment="1">
      <alignment vertical="center"/>
    </xf>
    <xf numFmtId="0" fontId="0" fillId="0" borderId="4" xfId="0" applyBorder="1" applyAlignment="1">
      <alignment vertical="center"/>
    </xf>
    <xf numFmtId="0" fontId="0" fillId="0" borderId="0" xfId="0" applyAlignment="1">
      <alignment vertical="center"/>
    </xf>
    <xf numFmtId="0" fontId="0" fillId="0" borderId="0" xfId="0" applyAlignment="1">
      <alignment horizontal="center" vertical="center"/>
    </xf>
    <xf numFmtId="164" fontId="2" fillId="0" borderId="5" xfId="0" applyNumberFormat="1" applyFont="1" applyBorder="1" applyAlignment="1">
      <alignment horizontal="center" vertical="center"/>
    </xf>
    <xf numFmtId="0" fontId="0" fillId="0" borderId="5" xfId="0" applyBorder="1" applyAlignment="1">
      <alignment horizontal="center" vertical="center"/>
    </xf>
    <xf numFmtId="0" fontId="0" fillId="0" borderId="7" xfId="0" applyBorder="1" applyAlignment="1">
      <alignment vertical="center"/>
    </xf>
    <xf numFmtId="164" fontId="3" fillId="2" borderId="10" xfId="0" applyNumberFormat="1" applyFont="1" applyFill="1" applyBorder="1" applyAlignment="1">
      <alignment horizontal="center" vertical="center"/>
    </xf>
    <xf numFmtId="164" fontId="6" fillId="2" borderId="13" xfId="0" applyNumberFormat="1" applyFont="1" applyFill="1" applyBorder="1" applyAlignment="1">
      <alignment horizontal="center" vertical="center"/>
    </xf>
    <xf numFmtId="164" fontId="3" fillId="4" borderId="0" xfId="0" applyNumberFormat="1" applyFont="1" applyFill="1" applyAlignment="1">
      <alignment horizontal="center" vertical="center"/>
    </xf>
    <xf numFmtId="0" fontId="7" fillId="0" borderId="11" xfId="0" applyFont="1" applyBorder="1" applyAlignment="1">
      <alignment horizontal="left" vertical="center"/>
    </xf>
    <xf numFmtId="0" fontId="7" fillId="0" borderId="12" xfId="0" applyFont="1" applyBorder="1" applyAlignment="1">
      <alignment horizontal="left" vertical="center"/>
    </xf>
    <xf numFmtId="0" fontId="0" fillId="4" borderId="0" xfId="0" applyFill="1"/>
    <xf numFmtId="0" fontId="0" fillId="4" borderId="1" xfId="0" applyFill="1" applyBorder="1"/>
    <xf numFmtId="0" fontId="0" fillId="4" borderId="2" xfId="0" applyFill="1" applyBorder="1"/>
    <xf numFmtId="0" fontId="0" fillId="4" borderId="3" xfId="0" applyFill="1" applyBorder="1"/>
    <xf numFmtId="0" fontId="0" fillId="4" borderId="5" xfId="0" applyFill="1" applyBorder="1"/>
    <xf numFmtId="0" fontId="10" fillId="4" borderId="4" xfId="0" applyFont="1" applyFill="1" applyBorder="1"/>
    <xf numFmtId="0" fontId="11" fillId="0" borderId="0" xfId="0" applyFont="1"/>
    <xf numFmtId="0" fontId="7" fillId="4" borderId="12" xfId="0" applyFont="1" applyFill="1" applyBorder="1" applyAlignment="1">
      <alignment horizontal="left" vertical="center"/>
    </xf>
    <xf numFmtId="49" fontId="4" fillId="2" borderId="2" xfId="0" applyNumberFormat="1" applyFont="1" applyFill="1" applyBorder="1" applyAlignment="1">
      <alignment horizontal="left" vertical="center"/>
    </xf>
    <xf numFmtId="0" fontId="4" fillId="2" borderId="2" xfId="0" applyFont="1" applyFill="1" applyBorder="1" applyAlignment="1">
      <alignment horizontal="left" vertical="center"/>
    </xf>
    <xf numFmtId="0" fontId="0" fillId="2" borderId="2" xfId="0" applyFill="1" applyBorder="1" applyAlignment="1">
      <alignment vertical="center"/>
    </xf>
    <xf numFmtId="0" fontId="1" fillId="2" borderId="0" xfId="0" applyFont="1" applyFill="1" applyAlignment="1">
      <alignment horizontal="left" vertical="center"/>
    </xf>
    <xf numFmtId="49" fontId="1" fillId="2" borderId="0" xfId="0" applyNumberFormat="1" applyFont="1" applyFill="1" applyAlignment="1">
      <alignment horizontal="left" vertical="center"/>
    </xf>
    <xf numFmtId="0" fontId="1" fillId="2" borderId="0" xfId="0" applyFont="1" applyFill="1" applyAlignment="1">
      <alignment horizontal="left" vertical="center" wrapText="1"/>
    </xf>
    <xf numFmtId="0" fontId="8" fillId="2" borderId="0" xfId="0" applyFont="1" applyFill="1" applyAlignment="1">
      <alignment vertical="center"/>
    </xf>
    <xf numFmtId="0" fontId="0" fillId="4" borderId="4" xfId="0" applyFill="1" applyBorder="1" applyAlignment="1">
      <alignment vertical="center"/>
    </xf>
    <xf numFmtId="165" fontId="0" fillId="4" borderId="0" xfId="0" applyNumberFormat="1" applyFill="1" applyAlignment="1">
      <alignment horizontal="right" vertical="center"/>
    </xf>
    <xf numFmtId="49" fontId="0" fillId="4" borderId="0" xfId="0" quotePrefix="1" applyNumberFormat="1" applyFill="1" applyAlignment="1">
      <alignment vertical="center"/>
    </xf>
    <xf numFmtId="165" fontId="0" fillId="4" borderId="0" xfId="0" applyNumberFormat="1" applyFill="1" applyAlignment="1">
      <alignment horizontal="left" vertical="center"/>
    </xf>
    <xf numFmtId="2" fontId="0" fillId="4" borderId="0" xfId="0" applyNumberFormat="1" applyFill="1" applyAlignment="1">
      <alignment horizontal="left" vertical="center"/>
    </xf>
    <xf numFmtId="1" fontId="0" fillId="4" borderId="0" xfId="0" applyNumberFormat="1" applyFill="1" applyAlignment="1">
      <alignment horizontal="left" vertical="center"/>
    </xf>
    <xf numFmtId="0" fontId="0" fillId="4" borderId="17" xfId="0" applyFill="1" applyBorder="1" applyAlignment="1">
      <alignment vertical="center"/>
    </xf>
    <xf numFmtId="164" fontId="0" fillId="4" borderId="0" xfId="0" applyNumberFormat="1" applyFill="1" applyAlignment="1">
      <alignment horizontal="center" vertical="center"/>
    </xf>
    <xf numFmtId="1" fontId="0" fillId="4" borderId="0" xfId="0" applyNumberFormat="1" applyFill="1" applyAlignment="1">
      <alignment horizontal="center" vertical="center"/>
    </xf>
    <xf numFmtId="164" fontId="2" fillId="4" borderId="5" xfId="0" applyNumberFormat="1" applyFont="1" applyFill="1" applyBorder="1" applyAlignment="1">
      <alignment horizontal="center" vertical="center"/>
    </xf>
    <xf numFmtId="10" fontId="0" fillId="4" borderId="17" xfId="0" applyNumberFormat="1" applyFill="1" applyBorder="1" applyAlignment="1">
      <alignment vertical="center"/>
    </xf>
    <xf numFmtId="0" fontId="0" fillId="4" borderId="20" xfId="0" applyFill="1" applyBorder="1"/>
    <xf numFmtId="0" fontId="0" fillId="4" borderId="21" xfId="0" applyFill="1" applyBorder="1"/>
    <xf numFmtId="0" fontId="0" fillId="4" borderId="23" xfId="0" applyFill="1" applyBorder="1"/>
    <xf numFmtId="0" fontId="0" fillId="4" borderId="24" xfId="0" applyFill="1" applyBorder="1"/>
    <xf numFmtId="0" fontId="0" fillId="4" borderId="4" xfId="0" applyFill="1" applyBorder="1"/>
    <xf numFmtId="0" fontId="0" fillId="4" borderId="0" xfId="0" applyFill="1" applyAlignment="1">
      <alignment horizontal="left" indent="1"/>
    </xf>
    <xf numFmtId="0" fontId="0" fillId="4" borderId="0" xfId="0" applyFill="1" applyAlignment="1">
      <alignment horizontal="right"/>
    </xf>
    <xf numFmtId="0" fontId="0" fillId="4" borderId="6" xfId="0" applyFill="1" applyBorder="1"/>
    <xf numFmtId="0" fontId="0" fillId="4" borderId="7" xfId="0" applyFill="1" applyBorder="1"/>
    <xf numFmtId="0" fontId="0" fillId="4" borderId="27" xfId="0" applyFill="1" applyBorder="1"/>
    <xf numFmtId="0" fontId="0" fillId="0" borderId="0" xfId="0" applyProtection="1">
      <protection locked="0"/>
    </xf>
    <xf numFmtId="10" fontId="0" fillId="3" borderId="0" xfId="0" applyNumberFormat="1" applyFill="1" applyAlignment="1" applyProtection="1">
      <alignment horizontal="center" vertical="center"/>
      <protection locked="0"/>
    </xf>
    <xf numFmtId="10" fontId="0" fillId="0" borderId="0" xfId="0" applyNumberFormat="1" applyAlignment="1">
      <alignment horizontal="center" vertical="center"/>
    </xf>
    <xf numFmtId="10" fontId="0" fillId="0" borderId="0" xfId="0" applyNumberFormat="1" applyAlignment="1" applyProtection="1">
      <alignment horizontal="center" vertical="center"/>
      <protection locked="0"/>
    </xf>
    <xf numFmtId="10" fontId="0" fillId="0" borderId="7" xfId="0" applyNumberFormat="1" applyBorder="1" applyAlignment="1">
      <alignment vertical="center"/>
    </xf>
    <xf numFmtId="10" fontId="0" fillId="0" borderId="0" xfId="0" applyNumberFormat="1" applyAlignment="1">
      <alignment horizontal="center"/>
    </xf>
    <xf numFmtId="10" fontId="0" fillId="0" borderId="0" xfId="0" applyNumberFormat="1"/>
    <xf numFmtId="0" fontId="2" fillId="4" borderId="32" xfId="0" applyFont="1" applyFill="1" applyBorder="1" applyAlignment="1" applyProtection="1">
      <alignment horizontal="center"/>
      <protection locked="0"/>
    </xf>
    <xf numFmtId="0" fontId="2" fillId="4" borderId="28" xfId="0" applyFont="1" applyFill="1" applyBorder="1" applyAlignment="1" applyProtection="1">
      <alignment horizontal="center"/>
      <protection locked="0"/>
    </xf>
    <xf numFmtId="0" fontId="2" fillId="4" borderId="33" xfId="0" applyFont="1" applyFill="1" applyBorder="1" applyAlignment="1" applyProtection="1">
      <alignment horizontal="center"/>
      <protection locked="0"/>
    </xf>
    <xf numFmtId="10" fontId="7" fillId="0" borderId="7" xfId="0" applyNumberFormat="1" applyFont="1" applyBorder="1" applyAlignment="1">
      <alignment horizontal="left" vertical="center"/>
    </xf>
    <xf numFmtId="0" fontId="2" fillId="4" borderId="5" xfId="0" applyFont="1" applyFill="1" applyBorder="1"/>
    <xf numFmtId="44" fontId="14" fillId="3" borderId="0" xfId="0" applyNumberFormat="1" applyFont="1" applyFill="1" applyAlignment="1" applyProtection="1">
      <alignment horizontal="center" vertical="center"/>
      <protection locked="0"/>
    </xf>
    <xf numFmtId="44" fontId="2" fillId="3" borderId="0" xfId="0" applyNumberFormat="1" applyFont="1" applyFill="1" applyAlignment="1" applyProtection="1">
      <alignment horizontal="center" vertical="center"/>
      <protection locked="0"/>
    </xf>
    <xf numFmtId="164" fontId="2" fillId="0" borderId="0" xfId="0" applyNumberFormat="1" applyFont="1" applyAlignment="1">
      <alignment horizontal="center" vertical="center"/>
    </xf>
    <xf numFmtId="0" fontId="2" fillId="0" borderId="0" xfId="0" applyFont="1" applyAlignment="1">
      <alignment horizontal="center" vertical="center"/>
    </xf>
    <xf numFmtId="10" fontId="0" fillId="4" borderId="0" xfId="0" applyNumberFormat="1" applyFill="1" applyAlignment="1" applyProtection="1">
      <alignment horizontal="center" vertical="center"/>
      <protection locked="0"/>
    </xf>
    <xf numFmtId="1" fontId="0" fillId="4" borderId="0" xfId="0" applyNumberFormat="1" applyFill="1" applyAlignment="1">
      <alignment horizontal="center" vertical="center" wrapText="1"/>
    </xf>
    <xf numFmtId="0" fontId="0" fillId="0" borderId="25" xfId="0" applyBorder="1" applyAlignment="1" applyProtection="1">
      <alignment wrapText="1"/>
      <protection locked="0"/>
    </xf>
    <xf numFmtId="0" fontId="0" fillId="0" borderId="25" xfId="0" applyBorder="1" applyProtection="1">
      <protection locked="0"/>
    </xf>
    <xf numFmtId="0" fontId="0" fillId="0" borderId="25" xfId="0" applyBorder="1" applyAlignment="1">
      <alignment wrapText="1"/>
    </xf>
    <xf numFmtId="0" fontId="2" fillId="4" borderId="31" xfId="0" applyFont="1" applyFill="1" applyBorder="1" applyAlignment="1" applyProtection="1">
      <alignment horizontal="center"/>
      <protection locked="0"/>
    </xf>
    <xf numFmtId="0" fontId="2" fillId="4" borderId="0" xfId="0" applyFont="1" applyFill="1" applyAlignment="1">
      <alignment horizontal="center"/>
    </xf>
    <xf numFmtId="0" fontId="2" fillId="4" borderId="17" xfId="0" applyFont="1" applyFill="1" applyBorder="1" applyAlignment="1">
      <alignment horizontal="center"/>
    </xf>
    <xf numFmtId="0" fontId="2" fillId="4" borderId="30" xfId="0" applyFont="1" applyFill="1" applyBorder="1" applyAlignment="1" applyProtection="1">
      <alignment horizontal="center"/>
      <protection locked="0"/>
    </xf>
    <xf numFmtId="0" fontId="0" fillId="4" borderId="15" xfId="0" applyFill="1" applyBorder="1" applyAlignment="1">
      <alignment horizontal="center"/>
    </xf>
    <xf numFmtId="0" fontId="0" fillId="4" borderId="16" xfId="0" applyFill="1" applyBorder="1" applyAlignment="1">
      <alignment horizontal="center"/>
    </xf>
    <xf numFmtId="0" fontId="0" fillId="5" borderId="29" xfId="0" applyFill="1" applyBorder="1" applyAlignment="1" applyProtection="1">
      <alignment horizontal="center"/>
      <protection locked="0"/>
    </xf>
    <xf numFmtId="0" fontId="0" fillId="4" borderId="0" xfId="0" applyFill="1" applyAlignment="1">
      <alignment horizontal="right"/>
    </xf>
    <xf numFmtId="0" fontId="0" fillId="0" borderId="0" xfId="0" applyAlignment="1">
      <alignment horizontal="right"/>
    </xf>
    <xf numFmtId="0" fontId="0" fillId="0" borderId="4" xfId="0" applyBorder="1" applyAlignment="1">
      <alignment wrapText="1"/>
    </xf>
    <xf numFmtId="0" fontId="0" fillId="0" borderId="0" xfId="0" applyAlignment="1">
      <alignment wrapText="1"/>
    </xf>
    <xf numFmtId="0" fontId="0" fillId="0" borderId="5" xfId="0" applyBorder="1" applyAlignment="1">
      <alignment wrapText="1"/>
    </xf>
    <xf numFmtId="0" fontId="0" fillId="0" borderId="1" xfId="0" applyBorder="1" applyAlignment="1">
      <alignment wrapText="1"/>
    </xf>
    <xf numFmtId="0" fontId="0" fillId="0" borderId="2" xfId="0" applyBorder="1" applyAlignment="1">
      <alignment wrapText="1"/>
    </xf>
    <xf numFmtId="0" fontId="0" fillId="0" borderId="3" xfId="0" applyBorder="1" applyAlignment="1">
      <alignment wrapText="1"/>
    </xf>
    <xf numFmtId="0" fontId="7" fillId="3" borderId="25" xfId="0" applyFont="1" applyFill="1" applyBorder="1" applyAlignment="1" applyProtection="1">
      <alignment horizontal="center" vertical="center"/>
      <protection locked="0"/>
    </xf>
    <xf numFmtId="0" fontId="7" fillId="3" borderId="26" xfId="0" applyFont="1" applyFill="1" applyBorder="1" applyAlignment="1" applyProtection="1">
      <alignment horizontal="center" vertical="center"/>
      <protection locked="0"/>
    </xf>
    <xf numFmtId="0" fontId="2" fillId="0" borderId="4" xfId="0" applyFont="1" applyBorder="1" applyAlignment="1">
      <alignment horizontal="center" vertical="center" wrapText="1"/>
    </xf>
    <xf numFmtId="0" fontId="2" fillId="0" borderId="0" xfId="0" applyFont="1" applyAlignment="1">
      <alignment horizontal="center" vertical="center" wrapText="1"/>
    </xf>
    <xf numFmtId="0" fontId="0" fillId="4" borderId="0" xfId="0" applyFill="1" applyAlignment="1">
      <alignment horizontal="left" vertical="center"/>
    </xf>
    <xf numFmtId="165" fontId="2" fillId="0" borderId="4" xfId="0" applyNumberFormat="1" applyFont="1" applyBorder="1" applyAlignment="1">
      <alignment horizontal="center" vertical="center"/>
    </xf>
    <xf numFmtId="165" fontId="2" fillId="0" borderId="0" xfId="0" applyNumberFormat="1" applyFont="1" applyAlignment="1">
      <alignment horizontal="center" vertical="center"/>
    </xf>
    <xf numFmtId="165" fontId="2" fillId="0" borderId="17" xfId="0" applyNumberFormat="1" applyFont="1" applyBorder="1" applyAlignment="1">
      <alignment horizontal="center" vertical="center"/>
    </xf>
    <xf numFmtId="0" fontId="7" fillId="3" borderId="12" xfId="0" applyFont="1" applyFill="1" applyBorder="1" applyAlignment="1" applyProtection="1">
      <alignment horizontal="left" vertical="center"/>
      <protection locked="0"/>
    </xf>
    <xf numFmtId="0" fontId="0" fillId="3" borderId="12" xfId="0" applyFill="1" applyBorder="1" applyAlignment="1" applyProtection="1">
      <alignment vertical="center"/>
      <protection locked="0"/>
    </xf>
    <xf numFmtId="0" fontId="0" fillId="3" borderId="13" xfId="0" applyFill="1" applyBorder="1" applyAlignment="1" applyProtection="1">
      <alignment vertical="center"/>
      <protection locked="0"/>
    </xf>
    <xf numFmtId="0" fontId="4" fillId="2" borderId="1" xfId="0" applyFont="1" applyFill="1" applyBorder="1" applyAlignment="1">
      <alignment horizontal="left" vertical="center"/>
    </xf>
    <xf numFmtId="0" fontId="4" fillId="2" borderId="2" xfId="0" applyFont="1" applyFill="1" applyBorder="1" applyAlignment="1">
      <alignment horizontal="left" vertical="center"/>
    </xf>
    <xf numFmtId="0" fontId="6" fillId="2" borderId="2" xfId="0" applyFont="1" applyFill="1" applyBorder="1" applyAlignment="1">
      <alignment horizontal="center" vertical="center"/>
    </xf>
    <xf numFmtId="0" fontId="6" fillId="2" borderId="0" xfId="0" applyFont="1" applyFill="1" applyAlignment="1">
      <alignment horizontal="center" vertical="center"/>
    </xf>
    <xf numFmtId="0" fontId="6" fillId="2" borderId="2" xfId="0" applyFont="1" applyFill="1" applyBorder="1" applyAlignment="1">
      <alignment horizontal="center" vertical="center" wrapText="1"/>
    </xf>
    <xf numFmtId="0" fontId="6" fillId="2" borderId="0" xfId="0" applyFont="1" applyFill="1" applyAlignment="1">
      <alignment horizontal="center" vertical="center" wrapText="1"/>
    </xf>
    <xf numFmtId="0" fontId="1" fillId="2" borderId="3" xfId="0" applyFont="1" applyFill="1" applyBorder="1" applyAlignment="1">
      <alignment horizontal="center" vertical="center"/>
    </xf>
    <xf numFmtId="0" fontId="1" fillId="2" borderId="5" xfId="0" applyFont="1" applyFill="1" applyBorder="1" applyAlignment="1">
      <alignment horizontal="center" vertical="center"/>
    </xf>
    <xf numFmtId="0" fontId="1" fillId="2" borderId="0" xfId="0" applyFont="1" applyFill="1" applyAlignment="1">
      <alignment horizontal="left" vertical="center" wrapText="1"/>
    </xf>
    <xf numFmtId="0" fontId="0" fillId="0" borderId="0" xfId="0" applyAlignment="1">
      <alignment horizontal="left" vertical="center" wrapText="1"/>
    </xf>
    <xf numFmtId="0" fontId="12" fillId="4" borderId="19" xfId="0" applyFont="1" applyFill="1" applyBorder="1"/>
    <xf numFmtId="0" fontId="12" fillId="4" borderId="20" xfId="0" applyFont="1" applyFill="1" applyBorder="1"/>
    <xf numFmtId="0" fontId="12" fillId="4" borderId="22" xfId="0" applyFont="1" applyFill="1" applyBorder="1"/>
    <xf numFmtId="0" fontId="12" fillId="4" borderId="23" xfId="0" applyFont="1" applyFill="1" applyBorder="1"/>
    <xf numFmtId="164" fontId="7" fillId="4" borderId="20" xfId="0" applyNumberFormat="1" applyFont="1" applyFill="1" applyBorder="1" applyAlignment="1">
      <alignment horizontal="center" vertical="center"/>
    </xf>
    <xf numFmtId="164" fontId="7" fillId="4" borderId="23" xfId="0" applyNumberFormat="1" applyFont="1" applyFill="1" applyBorder="1" applyAlignment="1">
      <alignment horizontal="center" vertical="center"/>
    </xf>
    <xf numFmtId="0" fontId="2" fillId="4" borderId="4" xfId="0" applyFont="1" applyFill="1" applyBorder="1" applyAlignment="1">
      <alignment horizontal="center"/>
    </xf>
    <xf numFmtId="0" fontId="2" fillId="0" borderId="0" xfId="0" applyFont="1" applyAlignment="1">
      <alignment horizontal="center"/>
    </xf>
    <xf numFmtId="0" fontId="2" fillId="0" borderId="5" xfId="0" applyFont="1" applyBorder="1" applyAlignment="1">
      <alignment horizontal="center"/>
    </xf>
    <xf numFmtId="0" fontId="14" fillId="4" borderId="31" xfId="0" applyFont="1" applyFill="1" applyBorder="1" applyAlignment="1">
      <alignment horizontal="center" vertical="center"/>
    </xf>
    <xf numFmtId="0" fontId="2" fillId="4" borderId="0" xfId="0" applyFont="1" applyFill="1" applyAlignment="1">
      <alignment horizontal="center" vertical="center"/>
    </xf>
    <xf numFmtId="0" fontId="2" fillId="4" borderId="17" xfId="0" applyFont="1" applyFill="1" applyBorder="1" applyAlignment="1">
      <alignment horizontal="center" vertical="center"/>
    </xf>
    <xf numFmtId="0" fontId="13" fillId="4" borderId="32" xfId="0" applyFont="1" applyFill="1" applyBorder="1" applyAlignment="1">
      <alignment horizontal="left" vertical="center"/>
    </xf>
    <xf numFmtId="0" fontId="0" fillId="4" borderId="28" xfId="0" applyFill="1" applyBorder="1" applyAlignment="1">
      <alignment vertical="center"/>
    </xf>
    <xf numFmtId="0" fontId="0" fillId="4" borderId="33" xfId="0" applyFill="1" applyBorder="1" applyAlignment="1">
      <alignment vertical="center"/>
    </xf>
    <xf numFmtId="0" fontId="13" fillId="4" borderId="30" xfId="0" applyFont="1" applyFill="1" applyBorder="1" applyAlignment="1">
      <alignment horizontal="left" vertical="center"/>
    </xf>
    <xf numFmtId="0" fontId="0" fillId="4" borderId="15" xfId="0" applyFill="1" applyBorder="1" applyAlignment="1">
      <alignment vertical="center"/>
    </xf>
    <xf numFmtId="0" fontId="0" fillId="4" borderId="16" xfId="0" applyFill="1" applyBorder="1" applyAlignment="1">
      <alignment vertical="center"/>
    </xf>
    <xf numFmtId="0" fontId="0" fillId="0" borderId="0" xfId="0" applyAlignment="1">
      <alignment vertical="center"/>
    </xf>
    <xf numFmtId="0" fontId="7" fillId="0" borderId="6" xfId="0" applyFont="1" applyBorder="1" applyAlignment="1">
      <alignment horizontal="left" vertical="center"/>
    </xf>
    <xf numFmtId="0" fontId="7" fillId="0" borderId="7" xfId="0" applyFont="1" applyBorder="1" applyAlignment="1">
      <alignment horizontal="left" vertical="center"/>
    </xf>
    <xf numFmtId="0" fontId="7" fillId="3" borderId="7" xfId="0" applyFont="1" applyFill="1" applyBorder="1" applyAlignment="1" applyProtection="1">
      <alignment horizontal="center" vertical="center"/>
      <protection locked="0"/>
    </xf>
    <xf numFmtId="0" fontId="7" fillId="3" borderId="27" xfId="0" applyFont="1" applyFill="1" applyBorder="1" applyAlignment="1" applyProtection="1">
      <alignment horizontal="center" vertical="center"/>
      <protection locked="0"/>
    </xf>
    <xf numFmtId="0" fontId="4" fillId="0" borderId="1" xfId="0" applyFont="1" applyBorder="1" applyAlignment="1">
      <alignment horizontal="left" vertical="center"/>
    </xf>
    <xf numFmtId="0" fontId="4" fillId="0" borderId="2" xfId="0" applyFont="1" applyBorder="1" applyAlignment="1">
      <alignment horizontal="left" vertical="center"/>
    </xf>
    <xf numFmtId="0" fontId="1" fillId="2" borderId="2" xfId="0" applyFont="1" applyFill="1" applyBorder="1" applyAlignment="1">
      <alignment horizontal="center" vertical="center"/>
    </xf>
    <xf numFmtId="0" fontId="1" fillId="2" borderId="0" xfId="0" applyFont="1" applyFill="1" applyAlignment="1">
      <alignment horizontal="center" vertical="center"/>
    </xf>
    <xf numFmtId="0" fontId="1" fillId="2" borderId="2" xfId="0" applyFont="1" applyFill="1" applyBorder="1" applyAlignment="1">
      <alignment horizontal="center" vertical="center" wrapText="1"/>
    </xf>
    <xf numFmtId="0" fontId="1" fillId="2" borderId="0" xfId="0" applyFont="1" applyFill="1" applyAlignment="1">
      <alignment horizontal="center" vertical="center" wrapText="1"/>
    </xf>
    <xf numFmtId="0" fontId="1" fillId="2" borderId="0" xfId="0" applyFont="1" applyFill="1" applyAlignment="1">
      <alignment horizontal="left" vertical="center"/>
    </xf>
    <xf numFmtId="10" fontId="1" fillId="2" borderId="2" xfId="0" applyNumberFormat="1" applyFont="1" applyFill="1" applyBorder="1" applyAlignment="1">
      <alignment horizontal="center" vertical="center" wrapText="1"/>
    </xf>
    <xf numFmtId="10" fontId="1" fillId="2" borderId="0" xfId="0" applyNumberFormat="1" applyFont="1" applyFill="1" applyAlignment="1">
      <alignment horizontal="center" vertical="center" wrapText="1"/>
    </xf>
    <xf numFmtId="0" fontId="0" fillId="3" borderId="4" xfId="0" applyFill="1" applyBorder="1" applyAlignment="1" applyProtection="1">
      <alignment horizontal="left" vertical="top" wrapText="1"/>
      <protection locked="0"/>
    </xf>
    <xf numFmtId="0" fontId="0" fillId="3" borderId="0" xfId="0" applyFill="1" applyAlignment="1" applyProtection="1">
      <alignment horizontal="left" vertical="top" wrapText="1"/>
      <protection locked="0"/>
    </xf>
    <xf numFmtId="0" fontId="0" fillId="3" borderId="17" xfId="0" applyFill="1" applyBorder="1" applyAlignment="1" applyProtection="1">
      <alignment horizontal="left" vertical="top" wrapText="1"/>
      <protection locked="0"/>
    </xf>
    <xf numFmtId="0" fontId="0" fillId="3" borderId="6" xfId="0" applyFill="1" applyBorder="1" applyAlignment="1" applyProtection="1">
      <alignment horizontal="left" vertical="top" wrapText="1"/>
      <protection locked="0"/>
    </xf>
    <xf numFmtId="0" fontId="0" fillId="3" borderId="7" xfId="0" applyFill="1" applyBorder="1" applyAlignment="1" applyProtection="1">
      <alignment horizontal="left" vertical="top" wrapText="1"/>
      <protection locked="0"/>
    </xf>
    <xf numFmtId="0" fontId="0" fillId="3" borderId="18" xfId="0" applyFill="1" applyBorder="1" applyAlignment="1" applyProtection="1">
      <alignment horizontal="left" vertical="top" wrapText="1"/>
      <protection locked="0"/>
    </xf>
    <xf numFmtId="0" fontId="0" fillId="0" borderId="14" xfId="0" applyBorder="1" applyAlignment="1">
      <alignment horizontal="left"/>
    </xf>
    <xf numFmtId="0" fontId="0" fillId="0" borderId="15" xfId="0" applyBorder="1" applyAlignment="1">
      <alignment horizontal="left"/>
    </xf>
    <xf numFmtId="0" fontId="0" fillId="0" borderId="16" xfId="0" applyBorder="1" applyAlignment="1">
      <alignment horizontal="left"/>
    </xf>
    <xf numFmtId="0" fontId="5" fillId="0" borderId="2" xfId="0" applyFont="1" applyBorder="1" applyAlignment="1">
      <alignment horizontal="left" vertical="center"/>
    </xf>
    <xf numFmtId="0" fontId="3" fillId="4" borderId="0" xfId="0" applyFont="1" applyFill="1" applyAlignment="1">
      <alignment horizontal="left" vertical="center"/>
    </xf>
    <xf numFmtId="0" fontId="6" fillId="2" borderId="11" xfId="0" applyFont="1" applyFill="1" applyBorder="1" applyAlignment="1">
      <alignment horizontal="left" vertical="center"/>
    </xf>
    <xf numFmtId="0" fontId="6" fillId="2" borderId="12" xfId="0" applyFont="1" applyFill="1" applyBorder="1" applyAlignment="1">
      <alignment horizontal="left" vertical="center"/>
    </xf>
    <xf numFmtId="0" fontId="3" fillId="2" borderId="8" xfId="0" applyFont="1" applyFill="1" applyBorder="1" applyAlignment="1">
      <alignment horizontal="left" vertical="center"/>
    </xf>
    <xf numFmtId="0" fontId="3" fillId="2" borderId="9" xfId="0" applyFont="1" applyFill="1" applyBorder="1" applyAlignment="1">
      <alignment horizontal="left" vertical="center"/>
    </xf>
    <xf numFmtId="0" fontId="2" fillId="3" borderId="4" xfId="0" applyFont="1" applyFill="1" applyBorder="1" applyAlignment="1">
      <alignment horizontal="center" vertical="center"/>
    </xf>
    <xf numFmtId="0" fontId="2" fillId="3" borderId="0" xfId="0" applyFont="1" applyFill="1" applyAlignment="1">
      <alignment horizontal="center" vertical="center"/>
    </xf>
    <xf numFmtId="0" fontId="2" fillId="3" borderId="6" xfId="0" applyFont="1" applyFill="1" applyBorder="1" applyAlignment="1">
      <alignment horizontal="center" vertical="center"/>
    </xf>
    <xf numFmtId="0" fontId="2" fillId="3" borderId="7" xfId="0" applyFont="1" applyFill="1" applyBorder="1" applyAlignment="1">
      <alignment horizontal="center" vertical="center"/>
    </xf>
  </cellXfs>
  <cellStyles count="1">
    <cellStyle name="Standaard" xfId="0" builtinId="0"/>
  </cellStyles>
  <dxfs count="0"/>
  <tableStyles count="0" defaultTableStyle="TableStyleMedium2" defaultPivotStyle="PivotStyleLight16"/>
  <colors>
    <mruColors>
      <color rgb="FF5B9BD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A0F6A7-D243-4E2A-B418-B2EBDDD23B95}">
  <dimension ref="B2:Q16"/>
  <sheetViews>
    <sheetView workbookViewId="0"/>
  </sheetViews>
  <sheetFormatPr defaultRowHeight="14.4" x14ac:dyDescent="0.3"/>
  <cols>
    <col min="1" max="1" width="2.44140625" customWidth="1"/>
    <col min="8" max="8" width="70.109375" customWidth="1"/>
  </cols>
  <sheetData>
    <row r="2" spans="2:17" x14ac:dyDescent="0.3">
      <c r="B2" s="76"/>
      <c r="C2" s="77"/>
      <c r="D2" s="77"/>
      <c r="E2" s="77"/>
      <c r="F2" s="77"/>
      <c r="G2" s="77"/>
      <c r="H2" s="78"/>
      <c r="I2" s="52"/>
    </row>
    <row r="3" spans="2:17" ht="14.4" customHeight="1" x14ac:dyDescent="0.3">
      <c r="B3" s="73" t="s">
        <v>0</v>
      </c>
      <c r="C3" s="74"/>
      <c r="D3" s="74"/>
      <c r="E3" s="74"/>
      <c r="F3" s="74"/>
      <c r="G3" s="74"/>
      <c r="H3" s="75"/>
      <c r="I3" s="52"/>
      <c r="Q3" s="20"/>
    </row>
    <row r="4" spans="2:17" x14ac:dyDescent="0.3">
      <c r="B4" s="73" t="s">
        <v>1</v>
      </c>
      <c r="C4" s="74"/>
      <c r="D4" s="74"/>
      <c r="E4" s="74"/>
      <c r="F4" s="74"/>
      <c r="G4" s="74"/>
      <c r="H4" s="75"/>
      <c r="I4" s="52"/>
    </row>
    <row r="5" spans="2:17" x14ac:dyDescent="0.3">
      <c r="B5" s="59"/>
      <c r="C5" s="60"/>
      <c r="D5" s="60"/>
      <c r="E5" s="60"/>
      <c r="F5" s="60"/>
      <c r="G5" s="60"/>
      <c r="H5" s="61"/>
      <c r="I5" s="16"/>
      <c r="J5" s="16"/>
      <c r="K5" s="16"/>
      <c r="L5" s="16"/>
      <c r="M5" s="16"/>
      <c r="N5" s="16"/>
      <c r="O5" s="16"/>
      <c r="P5" s="16"/>
      <c r="Q5" s="20"/>
    </row>
    <row r="6" spans="2:17" x14ac:dyDescent="0.3">
      <c r="B6" s="79"/>
      <c r="C6" s="79"/>
      <c r="D6" s="79"/>
      <c r="E6" s="79"/>
      <c r="F6" s="79"/>
      <c r="G6" s="79"/>
      <c r="H6" s="79"/>
      <c r="I6" s="52"/>
    </row>
    <row r="7" spans="2:17" ht="28.65" customHeight="1" x14ac:dyDescent="0.3">
      <c r="B7" s="70" t="s">
        <v>2</v>
      </c>
      <c r="C7" s="71"/>
      <c r="D7" s="71"/>
      <c r="E7" s="71"/>
      <c r="F7" s="71"/>
      <c r="G7" s="71"/>
      <c r="H7" s="71"/>
      <c r="I7" s="52"/>
    </row>
    <row r="8" spans="2:17" ht="14.4" customHeight="1" x14ac:dyDescent="0.3">
      <c r="B8" s="70" t="s">
        <v>3</v>
      </c>
      <c r="C8" s="71"/>
      <c r="D8" s="71"/>
      <c r="E8" s="71"/>
      <c r="F8" s="71"/>
      <c r="G8" s="71"/>
      <c r="H8" s="71"/>
      <c r="I8" s="52"/>
    </row>
    <row r="9" spans="2:17" ht="14.4" customHeight="1" x14ac:dyDescent="0.3">
      <c r="B9" s="70" t="s">
        <v>4</v>
      </c>
      <c r="C9" s="71"/>
      <c r="D9" s="71"/>
      <c r="E9" s="71"/>
      <c r="F9" s="71"/>
      <c r="G9" s="71"/>
      <c r="H9" s="71"/>
      <c r="I9" s="52"/>
    </row>
    <row r="10" spans="2:17" ht="14.4" customHeight="1" x14ac:dyDescent="0.3">
      <c r="B10" s="70" t="s">
        <v>5</v>
      </c>
      <c r="C10" s="71"/>
      <c r="D10" s="71"/>
      <c r="E10" s="71"/>
      <c r="F10" s="71"/>
      <c r="G10" s="71"/>
      <c r="H10" s="71"/>
      <c r="I10" s="52"/>
    </row>
    <row r="11" spans="2:17" ht="28.65" customHeight="1" x14ac:dyDescent="0.3">
      <c r="B11" s="70" t="s">
        <v>6</v>
      </c>
      <c r="C11" s="71"/>
      <c r="D11" s="71"/>
      <c r="E11" s="71"/>
      <c r="F11" s="71"/>
      <c r="G11" s="71"/>
      <c r="H11" s="71"/>
      <c r="I11" s="52"/>
    </row>
    <row r="12" spans="2:17" ht="72" customHeight="1" x14ac:dyDescent="0.3">
      <c r="B12" s="70" t="s">
        <v>7</v>
      </c>
      <c r="C12" s="71"/>
      <c r="D12" s="71"/>
      <c r="E12" s="71"/>
      <c r="F12" s="71"/>
      <c r="G12" s="71"/>
      <c r="H12" s="71"/>
      <c r="I12" s="52"/>
    </row>
    <row r="13" spans="2:17" ht="28.65" customHeight="1" x14ac:dyDescent="0.3">
      <c r="B13" s="70" t="s">
        <v>8</v>
      </c>
      <c r="C13" s="70"/>
      <c r="D13" s="70"/>
      <c r="E13" s="70"/>
      <c r="F13" s="70"/>
      <c r="G13" s="70"/>
      <c r="H13" s="70"/>
      <c r="I13" s="52"/>
    </row>
    <row r="14" spans="2:17" ht="14.4" customHeight="1" x14ac:dyDescent="0.3">
      <c r="B14" s="70" t="s">
        <v>9</v>
      </c>
      <c r="C14" s="70"/>
      <c r="D14" s="70"/>
      <c r="E14" s="70"/>
      <c r="F14" s="70"/>
      <c r="G14" s="70"/>
      <c r="H14" s="70"/>
      <c r="I14" s="52"/>
    </row>
    <row r="15" spans="2:17" ht="57.6" customHeight="1" x14ac:dyDescent="0.3">
      <c r="B15" s="70" t="s">
        <v>10</v>
      </c>
      <c r="C15" s="72"/>
      <c r="D15" s="72"/>
      <c r="E15" s="72"/>
      <c r="F15" s="72"/>
      <c r="G15" s="72"/>
      <c r="H15" s="72"/>
      <c r="I15" s="52"/>
    </row>
    <row r="16" spans="2:17" x14ac:dyDescent="0.3">
      <c r="B16" s="52"/>
      <c r="C16" s="52"/>
      <c r="D16" s="52"/>
      <c r="E16" s="52"/>
      <c r="F16" s="52"/>
      <c r="G16" s="52"/>
      <c r="H16" s="52"/>
      <c r="I16" s="52"/>
    </row>
  </sheetData>
  <sheetProtection algorithmName="SHA-512" hashValue="ItuEKTZK3bW8azp7pKKxNmCWSLPie6i1sP3RHfHRmb/HE50uE4u3ALuw7V12GH5muyEJtKhECkvIjk5TiJLuRg==" saltValue="0+HDyIGAUJuENAhYzR7PAA==" spinCount="100000" sheet="1" objects="1" scenarios="1" selectLockedCells="1" selectUnlockedCells="1"/>
  <mergeCells count="13">
    <mergeCell ref="B4:H4"/>
    <mergeCell ref="B3:H3"/>
    <mergeCell ref="B2:H2"/>
    <mergeCell ref="B10:H10"/>
    <mergeCell ref="B6:H6"/>
    <mergeCell ref="B7:H7"/>
    <mergeCell ref="B8:H8"/>
    <mergeCell ref="B9:H9"/>
    <mergeCell ref="B11:H11"/>
    <mergeCell ref="B12:H12"/>
    <mergeCell ref="B13:H13"/>
    <mergeCell ref="B14:H14"/>
    <mergeCell ref="B15:H15"/>
  </mergeCells>
  <pageMargins left="0.7" right="0.7" top="0.75" bottom="0.75" header="0.3" footer="0.3"/>
  <pageSetup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863C6A-66DB-42EE-B8E6-73591C295143}">
  <dimension ref="B1:AC33"/>
  <sheetViews>
    <sheetView tabSelected="1" workbookViewId="0">
      <selection activeCell="B15" sqref="B15:Q15"/>
    </sheetView>
  </sheetViews>
  <sheetFormatPr defaultRowHeight="14.4" x14ac:dyDescent="0.3"/>
  <cols>
    <col min="1" max="1" width="2.44140625" customWidth="1"/>
    <col min="5" max="14" width="2.44140625" customWidth="1"/>
    <col min="15" max="15" width="9.44140625" customWidth="1"/>
    <col min="16" max="16" width="19.44140625" customWidth="1"/>
    <col min="17" max="17" width="2.5546875" customWidth="1"/>
  </cols>
  <sheetData>
    <row r="1" spans="2:29" ht="15" thickBot="1" x14ac:dyDescent="0.35"/>
    <row r="2" spans="2:29" x14ac:dyDescent="0.3">
      <c r="B2" s="17"/>
      <c r="C2" s="18"/>
      <c r="D2" s="18"/>
      <c r="E2" s="18"/>
      <c r="F2" s="18"/>
      <c r="G2" s="18"/>
      <c r="H2" s="18"/>
      <c r="I2" s="18"/>
      <c r="J2" s="18"/>
      <c r="K2" s="18"/>
      <c r="L2" s="18"/>
      <c r="M2" s="18"/>
      <c r="N2" s="18"/>
      <c r="O2" s="18"/>
      <c r="P2" s="18"/>
      <c r="Q2" s="19"/>
    </row>
    <row r="3" spans="2:29" ht="14.4" customHeight="1" x14ac:dyDescent="0.3">
      <c r="B3" s="90" t="s">
        <v>0</v>
      </c>
      <c r="C3" s="91"/>
      <c r="D3" s="91"/>
      <c r="E3" s="91"/>
      <c r="F3" s="91"/>
      <c r="G3" s="91"/>
      <c r="H3" s="91"/>
      <c r="I3" s="91"/>
      <c r="J3" s="91"/>
      <c r="K3" s="91"/>
      <c r="L3" s="91"/>
      <c r="M3" s="91"/>
      <c r="N3" s="91"/>
      <c r="O3" s="91"/>
      <c r="P3" s="91"/>
      <c r="Q3" s="63"/>
    </row>
    <row r="4" spans="2:29" x14ac:dyDescent="0.3">
      <c r="B4" s="115" t="s">
        <v>1</v>
      </c>
      <c r="C4" s="116"/>
      <c r="D4" s="116"/>
      <c r="E4" s="116"/>
      <c r="F4" s="116"/>
      <c r="G4" s="116"/>
      <c r="H4" s="116"/>
      <c r="I4" s="116"/>
      <c r="J4" s="116"/>
      <c r="K4" s="116"/>
      <c r="L4" s="116"/>
      <c r="M4" s="116"/>
      <c r="N4" s="116"/>
      <c r="O4" s="116"/>
      <c r="P4" s="116"/>
      <c r="Q4" s="117"/>
    </row>
    <row r="5" spans="2:29" ht="15" thickBot="1" x14ac:dyDescent="0.35">
      <c r="B5" s="21"/>
      <c r="C5" s="22"/>
      <c r="D5" s="16"/>
      <c r="E5" s="16"/>
      <c r="F5" s="16"/>
      <c r="G5" s="16"/>
      <c r="H5" s="16"/>
      <c r="I5" s="16"/>
      <c r="J5" s="16"/>
      <c r="K5" s="16"/>
      <c r="L5" s="16"/>
      <c r="M5" s="16"/>
      <c r="N5" s="16"/>
      <c r="O5" s="16"/>
      <c r="P5" s="16"/>
      <c r="Q5" s="20"/>
    </row>
    <row r="6" spans="2:29" ht="18.600000000000001" thickBot="1" x14ac:dyDescent="0.35">
      <c r="B6" s="14" t="s">
        <v>11</v>
      </c>
      <c r="C6" s="15"/>
      <c r="D6" s="15"/>
      <c r="E6" s="23"/>
      <c r="F6" s="23"/>
      <c r="G6" s="23"/>
      <c r="H6" s="23"/>
      <c r="I6" s="96"/>
      <c r="J6" s="97"/>
      <c r="K6" s="97"/>
      <c r="L6" s="97"/>
      <c r="M6" s="97"/>
      <c r="N6" s="97"/>
      <c r="O6" s="97"/>
      <c r="P6" s="97"/>
      <c r="Q6" s="98"/>
    </row>
    <row r="7" spans="2:29" ht="15.6" x14ac:dyDescent="0.3">
      <c r="B7" s="99"/>
      <c r="C7" s="100"/>
      <c r="D7" s="100"/>
      <c r="E7" s="100"/>
      <c r="F7" s="100"/>
      <c r="G7" s="100"/>
      <c r="H7" s="100"/>
      <c r="I7" s="24"/>
      <c r="J7" s="25"/>
      <c r="K7" s="25"/>
      <c r="L7" s="25"/>
      <c r="M7" s="25"/>
      <c r="N7" s="26"/>
      <c r="O7" s="101" t="s">
        <v>12</v>
      </c>
      <c r="P7" s="103" t="s">
        <v>13</v>
      </c>
      <c r="Q7" s="105"/>
    </row>
    <row r="8" spans="2:29" x14ac:dyDescent="0.3">
      <c r="B8" s="3"/>
      <c r="C8" s="107"/>
      <c r="D8" s="108"/>
      <c r="E8" s="108"/>
      <c r="F8" s="108"/>
      <c r="G8" s="108"/>
      <c r="H8" s="27"/>
      <c r="I8" s="28"/>
      <c r="J8" s="27"/>
      <c r="K8" s="29"/>
      <c r="L8" s="29"/>
      <c r="M8" s="27"/>
      <c r="N8" s="30"/>
      <c r="O8" s="102"/>
      <c r="P8" s="104"/>
      <c r="Q8" s="106"/>
    </row>
    <row r="9" spans="2:29" x14ac:dyDescent="0.3">
      <c r="B9" s="31"/>
      <c r="C9" s="92"/>
      <c r="D9" s="92"/>
      <c r="E9" s="92"/>
      <c r="F9" s="92"/>
      <c r="G9" s="92"/>
      <c r="H9" s="32"/>
      <c r="I9" s="33"/>
      <c r="J9" s="34"/>
      <c r="K9" s="34"/>
      <c r="L9" s="35"/>
      <c r="M9" s="36"/>
      <c r="N9" s="37"/>
      <c r="O9" s="38"/>
      <c r="P9" s="39"/>
      <c r="Q9" s="40"/>
    </row>
    <row r="10" spans="2:29" x14ac:dyDescent="0.3">
      <c r="B10" s="93" t="s">
        <v>14</v>
      </c>
      <c r="C10" s="94"/>
      <c r="D10" s="94"/>
      <c r="E10" s="94"/>
      <c r="F10" s="94"/>
      <c r="G10" s="94"/>
      <c r="H10" s="94"/>
      <c r="I10" s="94"/>
      <c r="J10" s="94"/>
      <c r="K10" s="94"/>
      <c r="L10" s="94"/>
      <c r="M10" s="94"/>
      <c r="N10" s="95"/>
      <c r="O10" s="69">
        <v>1</v>
      </c>
      <c r="P10" s="38">
        <f>Beveiligingsdiensten!M54</f>
        <v>0</v>
      </c>
      <c r="Q10" s="40"/>
    </row>
    <row r="11" spans="2:29" ht="15" thickBot="1" x14ac:dyDescent="0.35">
      <c r="B11" s="31"/>
      <c r="C11" s="92"/>
      <c r="D11" s="92"/>
      <c r="E11" s="92"/>
      <c r="F11" s="92"/>
      <c r="G11" s="92"/>
      <c r="H11" s="32"/>
      <c r="I11" s="33"/>
      <c r="J11" s="34"/>
      <c r="K11" s="34"/>
      <c r="L11" s="35"/>
      <c r="M11" s="36"/>
      <c r="N11" s="41"/>
      <c r="O11" s="39"/>
      <c r="P11" s="38"/>
      <c r="Q11" s="40"/>
      <c r="AA11" s="16"/>
      <c r="AB11" s="16"/>
      <c r="AC11" s="16"/>
    </row>
    <row r="12" spans="2:29" ht="15" thickTop="1" x14ac:dyDescent="0.3">
      <c r="B12" s="109" t="s">
        <v>15</v>
      </c>
      <c r="C12" s="110"/>
      <c r="D12" s="110"/>
      <c r="E12" s="110"/>
      <c r="F12" s="110"/>
      <c r="G12" s="110"/>
      <c r="H12" s="110"/>
      <c r="I12" s="110"/>
      <c r="J12" s="110"/>
      <c r="K12" s="110"/>
      <c r="L12" s="110"/>
      <c r="M12" s="110"/>
      <c r="N12" s="110"/>
      <c r="O12" s="42"/>
      <c r="P12" s="113">
        <f>SUM(P10:P10)</f>
        <v>0</v>
      </c>
      <c r="Q12" s="43"/>
    </row>
    <row r="13" spans="2:29" ht="15" thickBot="1" x14ac:dyDescent="0.35">
      <c r="B13" s="111"/>
      <c r="C13" s="112"/>
      <c r="D13" s="112"/>
      <c r="E13" s="112"/>
      <c r="F13" s="112"/>
      <c r="G13" s="112"/>
      <c r="H13" s="112"/>
      <c r="I13" s="112"/>
      <c r="J13" s="112"/>
      <c r="K13" s="112"/>
      <c r="L13" s="112"/>
      <c r="M13" s="112"/>
      <c r="N13" s="112"/>
      <c r="O13" s="44"/>
      <c r="P13" s="114"/>
      <c r="Q13" s="45"/>
    </row>
    <row r="14" spans="2:29" ht="30" customHeight="1" thickTop="1" x14ac:dyDescent="0.3">
      <c r="B14" s="82" t="s">
        <v>82</v>
      </c>
      <c r="C14" s="83"/>
      <c r="D14" s="83"/>
      <c r="E14" s="83"/>
      <c r="F14" s="83"/>
      <c r="G14" s="83"/>
      <c r="H14" s="83"/>
      <c r="I14" s="83"/>
      <c r="J14" s="83"/>
      <c r="K14" s="83"/>
      <c r="L14" s="83"/>
      <c r="M14" s="83"/>
      <c r="N14" s="83"/>
      <c r="O14" s="83"/>
      <c r="P14" s="83"/>
      <c r="Q14" s="84"/>
    </row>
    <row r="15" spans="2:29" ht="45" customHeight="1" x14ac:dyDescent="0.3">
      <c r="B15" s="82" t="s">
        <v>16</v>
      </c>
      <c r="C15" s="83"/>
      <c r="D15" s="83"/>
      <c r="E15" s="83"/>
      <c r="F15" s="83"/>
      <c r="G15" s="83"/>
      <c r="H15" s="83"/>
      <c r="I15" s="83"/>
      <c r="J15" s="83"/>
      <c r="K15" s="83"/>
      <c r="L15" s="83"/>
      <c r="M15" s="83"/>
      <c r="N15" s="83"/>
      <c r="O15" s="83"/>
      <c r="P15" s="83"/>
      <c r="Q15" s="84"/>
    </row>
    <row r="16" spans="2:29" ht="60" customHeight="1" x14ac:dyDescent="0.3">
      <c r="B16" s="82" t="s">
        <v>17</v>
      </c>
      <c r="C16" s="83"/>
      <c r="D16" s="83"/>
      <c r="E16" s="83"/>
      <c r="F16" s="83"/>
      <c r="G16" s="83"/>
      <c r="H16" s="83"/>
      <c r="I16" s="83"/>
      <c r="J16" s="83"/>
      <c r="K16" s="83"/>
      <c r="L16" s="83"/>
      <c r="M16" s="83"/>
      <c r="N16" s="83"/>
      <c r="O16" s="83"/>
      <c r="P16" s="83"/>
      <c r="Q16" s="84"/>
    </row>
    <row r="17" spans="2:17" ht="30" customHeight="1" x14ac:dyDescent="0.3">
      <c r="B17" s="82" t="s">
        <v>18</v>
      </c>
      <c r="C17" s="83"/>
      <c r="D17" s="83"/>
      <c r="E17" s="83"/>
      <c r="F17" s="83"/>
      <c r="G17" s="83"/>
      <c r="H17" s="83"/>
      <c r="I17" s="83"/>
      <c r="J17" s="83"/>
      <c r="K17" s="83"/>
      <c r="L17" s="83"/>
      <c r="M17" s="83"/>
      <c r="N17" s="83"/>
      <c r="O17" s="83"/>
      <c r="P17" s="83"/>
      <c r="Q17" s="84"/>
    </row>
    <row r="18" spans="2:17" ht="30" customHeight="1" thickBot="1" x14ac:dyDescent="0.35">
      <c r="B18" s="82"/>
      <c r="C18" s="83"/>
      <c r="D18" s="83"/>
      <c r="E18" s="83"/>
      <c r="F18" s="83"/>
      <c r="G18" s="83"/>
      <c r="H18" s="83"/>
      <c r="I18" s="83"/>
      <c r="J18" s="83"/>
      <c r="K18" s="83"/>
      <c r="L18" s="83"/>
      <c r="M18" s="83"/>
      <c r="N18" s="83"/>
      <c r="O18" s="83"/>
      <c r="P18" s="83"/>
      <c r="Q18" s="84"/>
    </row>
    <row r="19" spans="2:17" ht="65.400000000000006" customHeight="1" x14ac:dyDescent="0.3">
      <c r="B19" s="85" t="s">
        <v>19</v>
      </c>
      <c r="C19" s="86"/>
      <c r="D19" s="86"/>
      <c r="E19" s="86"/>
      <c r="F19" s="86"/>
      <c r="G19" s="86"/>
      <c r="H19" s="86"/>
      <c r="I19" s="86"/>
      <c r="J19" s="86"/>
      <c r="K19" s="86"/>
      <c r="L19" s="86"/>
      <c r="M19" s="86"/>
      <c r="N19" s="86"/>
      <c r="O19" s="86"/>
      <c r="P19" s="86"/>
      <c r="Q19" s="87"/>
    </row>
    <row r="20" spans="2:17" x14ac:dyDescent="0.3">
      <c r="B20" s="82"/>
      <c r="C20" s="83"/>
      <c r="D20" s="83"/>
      <c r="E20" s="83"/>
      <c r="F20" s="83"/>
      <c r="G20" s="83"/>
      <c r="H20" s="83"/>
      <c r="I20" s="83"/>
      <c r="J20" s="83"/>
      <c r="K20" s="83"/>
      <c r="L20" s="83"/>
      <c r="M20" s="83"/>
      <c r="N20" s="83"/>
      <c r="O20" s="83"/>
      <c r="P20" s="83"/>
      <c r="Q20" s="84"/>
    </row>
    <row r="21" spans="2:17" x14ac:dyDescent="0.3">
      <c r="B21" s="46"/>
      <c r="C21" s="47"/>
      <c r="D21" s="80" t="s">
        <v>20</v>
      </c>
      <c r="E21" s="80"/>
      <c r="F21" s="80"/>
      <c r="G21" s="80"/>
      <c r="H21" s="80"/>
      <c r="I21" s="88"/>
      <c r="J21" s="88"/>
      <c r="K21" s="88"/>
      <c r="L21" s="88"/>
      <c r="M21" s="88"/>
      <c r="N21" s="88"/>
      <c r="O21" s="88"/>
      <c r="P21" s="88"/>
      <c r="Q21" s="89"/>
    </row>
    <row r="22" spans="2:17" x14ac:dyDescent="0.3">
      <c r="B22" s="46"/>
      <c r="C22" s="47"/>
      <c r="D22" s="16"/>
      <c r="E22" s="16"/>
      <c r="F22" s="16"/>
      <c r="G22" s="16"/>
      <c r="H22" s="16"/>
      <c r="I22" s="88"/>
      <c r="J22" s="88"/>
      <c r="K22" s="88"/>
      <c r="L22" s="88"/>
      <c r="M22" s="88"/>
      <c r="N22" s="88"/>
      <c r="O22" s="88"/>
      <c r="P22" s="88"/>
      <c r="Q22" s="89"/>
    </row>
    <row r="23" spans="2:17" x14ac:dyDescent="0.3">
      <c r="B23" s="46"/>
      <c r="C23" s="16"/>
      <c r="D23" s="16"/>
      <c r="E23" s="16"/>
      <c r="F23" s="80" t="s">
        <v>21</v>
      </c>
      <c r="G23" s="80"/>
      <c r="H23" s="80"/>
      <c r="I23" s="88"/>
      <c r="J23" s="88"/>
      <c r="K23" s="88"/>
      <c r="L23" s="88"/>
      <c r="M23" s="88"/>
      <c r="N23" s="88"/>
      <c r="O23" s="88"/>
      <c r="P23" s="88"/>
      <c r="Q23" s="89"/>
    </row>
    <row r="24" spans="2:17" x14ac:dyDescent="0.3">
      <c r="B24" s="46"/>
      <c r="C24" s="16"/>
      <c r="D24" s="16"/>
      <c r="E24" s="16"/>
      <c r="F24" s="48"/>
      <c r="G24" s="48"/>
      <c r="H24" s="48"/>
      <c r="I24" s="88"/>
      <c r="J24" s="88"/>
      <c r="K24" s="88"/>
      <c r="L24" s="88"/>
      <c r="M24" s="88"/>
      <c r="N24" s="88"/>
      <c r="O24" s="88"/>
      <c r="P24" s="88"/>
      <c r="Q24" s="89"/>
    </row>
    <row r="25" spans="2:17" x14ac:dyDescent="0.3">
      <c r="B25" s="46"/>
      <c r="C25" s="16"/>
      <c r="D25" s="16"/>
      <c r="E25" s="16"/>
      <c r="F25" s="48"/>
      <c r="G25" s="48"/>
      <c r="H25" s="48"/>
      <c r="I25" s="88"/>
      <c r="J25" s="88"/>
      <c r="K25" s="88"/>
      <c r="L25" s="88"/>
      <c r="M25" s="88"/>
      <c r="N25" s="88"/>
      <c r="O25" s="88"/>
      <c r="P25" s="88"/>
      <c r="Q25" s="89"/>
    </row>
    <row r="26" spans="2:17" x14ac:dyDescent="0.3">
      <c r="B26" s="46"/>
      <c r="C26" s="16"/>
      <c r="D26" s="16"/>
      <c r="E26" s="16"/>
      <c r="F26" s="80" t="s">
        <v>22</v>
      </c>
      <c r="G26" s="81"/>
      <c r="H26" s="81"/>
      <c r="I26" s="88"/>
      <c r="J26" s="88"/>
      <c r="K26" s="88"/>
      <c r="L26" s="88"/>
      <c r="M26" s="88"/>
      <c r="N26" s="88"/>
      <c r="O26" s="88"/>
      <c r="P26" s="88"/>
      <c r="Q26" s="89"/>
    </row>
    <row r="27" spans="2:17" x14ac:dyDescent="0.3">
      <c r="B27" s="46"/>
      <c r="C27" s="16"/>
      <c r="D27" s="16"/>
      <c r="E27" s="16"/>
      <c r="F27" s="16"/>
      <c r="G27" s="16"/>
      <c r="H27" s="16"/>
      <c r="I27" s="88"/>
      <c r="J27" s="88"/>
      <c r="K27" s="88"/>
      <c r="L27" s="88"/>
      <c r="M27" s="88"/>
      <c r="N27" s="88"/>
      <c r="O27" s="88"/>
      <c r="P27" s="88"/>
      <c r="Q27" s="89"/>
    </row>
    <row r="28" spans="2:17" x14ac:dyDescent="0.3">
      <c r="B28" s="46"/>
      <c r="C28" s="16"/>
      <c r="D28" s="16"/>
      <c r="E28" s="16"/>
      <c r="F28" s="16"/>
      <c r="G28" s="16"/>
      <c r="H28" s="16"/>
      <c r="I28" s="16"/>
      <c r="J28" s="16"/>
      <c r="K28" s="16"/>
      <c r="L28" s="16"/>
      <c r="M28" s="16"/>
      <c r="N28" s="16"/>
      <c r="O28" s="16"/>
      <c r="P28" s="16"/>
      <c r="Q28" s="20"/>
    </row>
    <row r="29" spans="2:17" x14ac:dyDescent="0.3">
      <c r="B29" s="46"/>
      <c r="C29" s="16"/>
      <c r="D29" s="80"/>
      <c r="E29" s="81"/>
      <c r="F29" s="81"/>
      <c r="G29" s="81"/>
      <c r="H29" s="81"/>
      <c r="I29" s="16"/>
      <c r="J29" s="16"/>
      <c r="L29" s="16"/>
      <c r="M29" s="16"/>
      <c r="N29" s="16"/>
      <c r="O29" s="16"/>
      <c r="P29" s="16"/>
      <c r="Q29" s="20"/>
    </row>
    <row r="30" spans="2:17" x14ac:dyDescent="0.3">
      <c r="B30" s="46"/>
      <c r="C30" s="16"/>
      <c r="D30" s="80" t="s">
        <v>23</v>
      </c>
      <c r="E30" s="81"/>
      <c r="F30" s="81"/>
      <c r="G30" s="81"/>
      <c r="H30" s="81"/>
      <c r="I30" s="16"/>
      <c r="J30" s="16"/>
      <c r="K30" s="16"/>
      <c r="L30" s="16"/>
      <c r="M30" s="16"/>
      <c r="N30" s="16"/>
      <c r="O30" s="16"/>
      <c r="P30" s="16"/>
      <c r="Q30" s="20"/>
    </row>
    <row r="31" spans="2:17" ht="15" thickBot="1" x14ac:dyDescent="0.35">
      <c r="B31" s="49"/>
      <c r="C31" s="50"/>
      <c r="D31" s="50"/>
      <c r="E31" s="50"/>
      <c r="F31" s="50"/>
      <c r="G31" s="50"/>
      <c r="H31" s="50"/>
      <c r="I31" s="50"/>
      <c r="J31" s="50"/>
      <c r="K31" s="50"/>
      <c r="L31" s="50"/>
      <c r="M31" s="50"/>
      <c r="N31" s="50"/>
      <c r="O31" s="50"/>
      <c r="P31" s="50"/>
      <c r="Q31" s="51"/>
    </row>
    <row r="32" spans="2:17" x14ac:dyDescent="0.3">
      <c r="B32" s="16"/>
      <c r="C32" s="16"/>
      <c r="D32" s="16"/>
      <c r="E32" s="16"/>
      <c r="F32" s="16"/>
      <c r="G32" s="16"/>
      <c r="H32" s="16"/>
      <c r="I32" s="16"/>
      <c r="J32" s="16"/>
      <c r="K32" s="16"/>
      <c r="L32" s="16"/>
      <c r="M32" s="16"/>
      <c r="N32" s="16"/>
      <c r="O32" s="16"/>
      <c r="P32" s="16"/>
      <c r="Q32" s="16"/>
    </row>
    <row r="33" spans="2:17" x14ac:dyDescent="0.3">
      <c r="B33" s="16"/>
      <c r="C33" s="16"/>
      <c r="D33" s="16"/>
      <c r="E33" s="16"/>
      <c r="F33" s="16"/>
      <c r="G33" s="16"/>
      <c r="H33" s="16"/>
      <c r="I33" s="16"/>
      <c r="J33" s="16"/>
      <c r="K33" s="16"/>
      <c r="L33" s="16"/>
      <c r="M33" s="16"/>
      <c r="N33" s="16"/>
      <c r="O33" s="16"/>
      <c r="P33" s="16"/>
      <c r="Q33" s="16"/>
    </row>
  </sheetData>
  <sheetProtection algorithmName="SHA-512" hashValue="Tu/qCU9jxXH6uwGIzPAZAfVf0YaqE11i3an38csJ8Qrd4Ln1pLZUazYdMfX/F0IodjHx6OCWwEGUBK/2gVbDtg==" saltValue="cn6FVrfvkDcA9cigO2JyKA==" spinCount="100000" sheet="1"/>
  <protectedRanges>
    <protectedRange algorithmName="SHA-512" hashValue="tg6aGuCLQAUBg2cXgfnlY7wUClO/7q5mphLKtjUmFiAKT4l61QgurY3YfKahA/yROyRRKv8c2oW4E5QLftXW9A==" saltValue="y3etSJF8+YfPma2gSFQ7yw==" spinCount="100000" sqref="O9:O11" name="Invullen DIENSTEN_1"/>
  </protectedRanges>
  <mergeCells count="28">
    <mergeCell ref="B3:P3"/>
    <mergeCell ref="B16:Q16"/>
    <mergeCell ref="C9:G9"/>
    <mergeCell ref="B10:N10"/>
    <mergeCell ref="I6:Q6"/>
    <mergeCell ref="B7:H7"/>
    <mergeCell ref="O7:O8"/>
    <mergeCell ref="P7:P8"/>
    <mergeCell ref="Q7:Q8"/>
    <mergeCell ref="C8:G8"/>
    <mergeCell ref="C11:G11"/>
    <mergeCell ref="B12:N13"/>
    <mergeCell ref="P12:P13"/>
    <mergeCell ref="B14:Q14"/>
    <mergeCell ref="B15:Q15"/>
    <mergeCell ref="B4:Q4"/>
    <mergeCell ref="D30:H30"/>
    <mergeCell ref="B17:Q17"/>
    <mergeCell ref="B18:Q18"/>
    <mergeCell ref="B19:Q19"/>
    <mergeCell ref="B20:Q20"/>
    <mergeCell ref="D21:H21"/>
    <mergeCell ref="I21:Q22"/>
    <mergeCell ref="F23:H23"/>
    <mergeCell ref="I23:Q24"/>
    <mergeCell ref="I25:Q27"/>
    <mergeCell ref="F26:H26"/>
    <mergeCell ref="D29:H29"/>
  </mergeCells>
  <pageMargins left="0.7" right="0.7" top="0.75" bottom="0.75" header="0.3" footer="0.3"/>
  <pageSetup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2:M54"/>
  <sheetViews>
    <sheetView view="pageBreakPreview" topLeftCell="B1" zoomScale="90" zoomScaleNormal="85" zoomScaleSheetLayoutView="90" workbookViewId="0">
      <selection activeCell="L11" sqref="L11"/>
    </sheetView>
  </sheetViews>
  <sheetFormatPr defaultRowHeight="14.4" x14ac:dyDescent="0.3"/>
  <cols>
    <col min="8" max="8" width="24.44140625" customWidth="1"/>
    <col min="9" max="9" width="1.88671875" customWidth="1"/>
    <col min="10" max="10" width="14.5546875" style="57" customWidth="1"/>
    <col min="11" max="11" width="14.5546875" style="1" customWidth="1"/>
    <col min="12" max="12" width="15.5546875" style="1" customWidth="1"/>
    <col min="13" max="13" width="19.5546875" style="1" customWidth="1"/>
  </cols>
  <sheetData>
    <row r="2" spans="2:13" s="6" customFormat="1" ht="14.4" customHeight="1" x14ac:dyDescent="0.3">
      <c r="B2" s="124"/>
      <c r="C2" s="125"/>
      <c r="D2" s="125"/>
      <c r="E2" s="125"/>
      <c r="F2" s="125"/>
      <c r="G2" s="125"/>
      <c r="H2" s="125"/>
      <c r="I2" s="125"/>
      <c r="J2" s="125"/>
      <c r="K2" s="125"/>
      <c r="L2" s="125"/>
      <c r="M2" s="126"/>
    </row>
    <row r="3" spans="2:13" s="6" customFormat="1" ht="14.4" customHeight="1" x14ac:dyDescent="0.3">
      <c r="B3" s="118" t="s">
        <v>0</v>
      </c>
      <c r="C3" s="119"/>
      <c r="D3" s="119"/>
      <c r="E3" s="119"/>
      <c r="F3" s="119"/>
      <c r="G3" s="119"/>
      <c r="H3" s="119"/>
      <c r="I3" s="119"/>
      <c r="J3" s="119"/>
      <c r="K3" s="119"/>
      <c r="L3" s="119"/>
      <c r="M3" s="120"/>
    </row>
    <row r="4" spans="2:13" s="6" customFormat="1" ht="14.4" customHeight="1" x14ac:dyDescent="0.3">
      <c r="B4" s="118" t="s">
        <v>1</v>
      </c>
      <c r="C4" s="119"/>
      <c r="D4" s="119"/>
      <c r="E4" s="119"/>
      <c r="F4" s="119"/>
      <c r="G4" s="119"/>
      <c r="H4" s="119"/>
      <c r="I4" s="119"/>
      <c r="J4" s="119"/>
      <c r="K4" s="119"/>
      <c r="L4" s="119"/>
      <c r="M4" s="120"/>
    </row>
    <row r="5" spans="2:13" s="6" customFormat="1" ht="14.4" customHeight="1" x14ac:dyDescent="0.3">
      <c r="B5" s="121"/>
      <c r="C5" s="122"/>
      <c r="D5" s="122"/>
      <c r="E5" s="122"/>
      <c r="F5" s="122"/>
      <c r="G5" s="122"/>
      <c r="H5" s="122"/>
      <c r="I5" s="122"/>
      <c r="J5" s="122"/>
      <c r="K5" s="122"/>
      <c r="L5" s="122"/>
      <c r="M5" s="123"/>
    </row>
    <row r="6" spans="2:13" ht="24.9" customHeight="1" thickBot="1" x14ac:dyDescent="0.35">
      <c r="B6" s="128" t="s">
        <v>11</v>
      </c>
      <c r="C6" s="129"/>
      <c r="D6" s="129"/>
      <c r="E6" s="129"/>
      <c r="F6" s="129"/>
      <c r="G6" s="129"/>
      <c r="H6" s="129"/>
      <c r="I6" s="129"/>
      <c r="J6" s="62"/>
      <c r="K6" s="130"/>
      <c r="L6" s="130"/>
      <c r="M6" s="131"/>
    </row>
    <row r="7" spans="2:13" ht="15.6" x14ac:dyDescent="0.3">
      <c r="B7" s="132" t="s">
        <v>24</v>
      </c>
      <c r="C7" s="133"/>
      <c r="D7" s="133"/>
      <c r="E7" s="133"/>
      <c r="F7" s="133"/>
      <c r="G7" s="133"/>
      <c r="H7" s="133"/>
      <c r="I7" s="2"/>
      <c r="J7" s="139" t="s">
        <v>25</v>
      </c>
      <c r="K7" s="134" t="s">
        <v>26</v>
      </c>
      <c r="L7" s="136" t="s">
        <v>27</v>
      </c>
      <c r="M7" s="105" t="s">
        <v>28</v>
      </c>
    </row>
    <row r="8" spans="2:13" x14ac:dyDescent="0.3">
      <c r="B8" s="3" t="s">
        <v>29</v>
      </c>
      <c r="C8" s="138" t="s">
        <v>30</v>
      </c>
      <c r="D8" s="138"/>
      <c r="E8" s="138"/>
      <c r="F8" s="138"/>
      <c r="G8" s="138"/>
      <c r="H8" s="138"/>
      <c r="I8" s="4"/>
      <c r="J8" s="140"/>
      <c r="K8" s="135"/>
      <c r="L8" s="137"/>
      <c r="M8" s="106"/>
    </row>
    <row r="9" spans="2:13" x14ac:dyDescent="0.3">
      <c r="B9" s="5" t="s">
        <v>31</v>
      </c>
      <c r="C9" s="127" t="s">
        <v>32</v>
      </c>
      <c r="D9" s="127"/>
      <c r="E9" s="127"/>
      <c r="F9" s="127"/>
      <c r="G9" s="127"/>
      <c r="H9" s="6" t="s">
        <v>33</v>
      </c>
      <c r="I9" s="6"/>
      <c r="J9" s="64"/>
      <c r="K9" s="66">
        <f>J9</f>
        <v>0</v>
      </c>
      <c r="L9" s="7">
        <v>828.75</v>
      </c>
      <c r="M9" s="8">
        <f t="shared" ref="M9:M14" si="0">SUM(K9*L9)</f>
        <v>0</v>
      </c>
    </row>
    <row r="10" spans="2:13" x14ac:dyDescent="0.3">
      <c r="B10" s="5" t="s">
        <v>34</v>
      </c>
      <c r="C10" s="127" t="s">
        <v>35</v>
      </c>
      <c r="D10" s="127"/>
      <c r="E10" s="127"/>
      <c r="F10" s="127"/>
      <c r="G10" s="127"/>
      <c r="H10" s="6" t="s">
        <v>36</v>
      </c>
      <c r="I10" s="6"/>
      <c r="J10" s="53">
        <v>0</v>
      </c>
      <c r="K10" s="66">
        <f>K9*(1+J10)</f>
        <v>0</v>
      </c>
      <c r="L10" s="7">
        <v>1530</v>
      </c>
      <c r="M10" s="8">
        <f t="shared" si="0"/>
        <v>0</v>
      </c>
    </row>
    <row r="11" spans="2:13" x14ac:dyDescent="0.3">
      <c r="B11" s="5" t="s">
        <v>37</v>
      </c>
      <c r="C11" s="127" t="s">
        <v>32</v>
      </c>
      <c r="D11" s="127"/>
      <c r="E11" s="127"/>
      <c r="F11" s="127"/>
      <c r="G11" s="127"/>
      <c r="H11" s="6" t="s">
        <v>38</v>
      </c>
      <c r="I11" s="6"/>
      <c r="J11" s="53">
        <v>0</v>
      </c>
      <c r="K11" s="66">
        <f>K9*(1+J11)</f>
        <v>0</v>
      </c>
      <c r="L11" s="7">
        <v>1785</v>
      </c>
      <c r="M11" s="8">
        <f t="shared" si="0"/>
        <v>0</v>
      </c>
    </row>
    <row r="12" spans="2:13" x14ac:dyDescent="0.3">
      <c r="B12" s="5" t="s">
        <v>39</v>
      </c>
      <c r="C12" s="127" t="s">
        <v>40</v>
      </c>
      <c r="D12" s="127"/>
      <c r="E12" s="127"/>
      <c r="F12" s="127"/>
      <c r="G12" s="127"/>
      <c r="H12" s="6" t="s">
        <v>41</v>
      </c>
      <c r="I12" s="6"/>
      <c r="J12" s="53">
        <v>0</v>
      </c>
      <c r="K12" s="66">
        <f>K9*(1+J12)</f>
        <v>0</v>
      </c>
      <c r="L12" s="7">
        <v>2448</v>
      </c>
      <c r="M12" s="8">
        <f t="shared" si="0"/>
        <v>0</v>
      </c>
    </row>
    <row r="13" spans="2:13" x14ac:dyDescent="0.3">
      <c r="B13" s="5" t="s">
        <v>42</v>
      </c>
      <c r="C13" s="127" t="s">
        <v>43</v>
      </c>
      <c r="D13" s="127"/>
      <c r="E13" s="127"/>
      <c r="F13" s="127"/>
      <c r="G13" s="127"/>
      <c r="H13" s="6" t="s">
        <v>41</v>
      </c>
      <c r="I13" s="6"/>
      <c r="J13" s="53">
        <v>0</v>
      </c>
      <c r="K13" s="66">
        <f>K9*(1+J13)</f>
        <v>0</v>
      </c>
      <c r="L13" s="7">
        <v>168</v>
      </c>
      <c r="M13" s="8">
        <f t="shared" si="0"/>
        <v>0</v>
      </c>
    </row>
    <row r="14" spans="2:13" x14ac:dyDescent="0.3">
      <c r="B14" s="5" t="s">
        <v>44</v>
      </c>
      <c r="C14" s="6" t="s">
        <v>45</v>
      </c>
      <c r="D14" s="6"/>
      <c r="E14" s="6"/>
      <c r="F14" s="6"/>
      <c r="G14" s="6"/>
      <c r="H14" s="6" t="s">
        <v>41</v>
      </c>
      <c r="I14" s="6"/>
      <c r="J14" s="53">
        <v>0</v>
      </c>
      <c r="K14" s="66">
        <f>K9*(1+J14)</f>
        <v>0</v>
      </c>
      <c r="L14" s="7">
        <v>48</v>
      </c>
      <c r="M14" s="8">
        <f t="shared" si="0"/>
        <v>0</v>
      </c>
    </row>
    <row r="15" spans="2:13" x14ac:dyDescent="0.3">
      <c r="B15" s="5"/>
      <c r="C15" s="6"/>
      <c r="D15" s="6"/>
      <c r="E15" s="6"/>
      <c r="F15" s="6"/>
      <c r="G15" s="6"/>
      <c r="H15" s="6"/>
      <c r="I15" s="6"/>
      <c r="J15" s="55"/>
      <c r="K15" s="66"/>
      <c r="L15" s="7"/>
      <c r="M15" s="8"/>
    </row>
    <row r="16" spans="2:13" x14ac:dyDescent="0.3">
      <c r="B16" s="3" t="s">
        <v>46</v>
      </c>
      <c r="C16" s="138" t="s">
        <v>47</v>
      </c>
      <c r="D16" s="138"/>
      <c r="E16" s="138"/>
      <c r="F16" s="138"/>
      <c r="G16" s="138"/>
      <c r="H16" s="138"/>
      <c r="I16" s="6"/>
      <c r="J16" s="54"/>
      <c r="K16" s="67"/>
      <c r="L16" s="7"/>
      <c r="M16" s="9"/>
    </row>
    <row r="17" spans="2:13" x14ac:dyDescent="0.3">
      <c r="B17" s="5" t="s">
        <v>48</v>
      </c>
      <c r="C17" s="127" t="s">
        <v>32</v>
      </c>
      <c r="D17" s="127"/>
      <c r="E17" s="127"/>
      <c r="F17" s="127"/>
      <c r="G17" s="127"/>
      <c r="H17" s="6" t="s">
        <v>33</v>
      </c>
      <c r="I17" s="6"/>
      <c r="J17" s="65"/>
      <c r="K17" s="66">
        <f>J17</f>
        <v>0</v>
      </c>
      <c r="L17" s="7">
        <v>255</v>
      </c>
      <c r="M17" s="8">
        <f t="shared" ref="M17:M22" si="1">SUM(K17*L17)</f>
        <v>0</v>
      </c>
    </row>
    <row r="18" spans="2:13" x14ac:dyDescent="0.3">
      <c r="B18" s="5" t="s">
        <v>49</v>
      </c>
      <c r="C18" s="127" t="s">
        <v>35</v>
      </c>
      <c r="D18" s="127"/>
      <c r="E18" s="127"/>
      <c r="F18" s="127"/>
      <c r="G18" s="127"/>
      <c r="H18" s="6" t="s">
        <v>36</v>
      </c>
      <c r="I18" s="6"/>
      <c r="J18" s="53">
        <v>0</v>
      </c>
      <c r="K18" s="66">
        <f>K17*(1+J18)</f>
        <v>0</v>
      </c>
      <c r="L18" s="7">
        <v>1530</v>
      </c>
      <c r="M18" s="8">
        <f t="shared" si="1"/>
        <v>0</v>
      </c>
    </row>
    <row r="19" spans="2:13" x14ac:dyDescent="0.3">
      <c r="B19" s="5" t="s">
        <v>50</v>
      </c>
      <c r="C19" s="127" t="s">
        <v>32</v>
      </c>
      <c r="D19" s="127"/>
      <c r="E19" s="127"/>
      <c r="F19" s="127"/>
      <c r="G19" s="127"/>
      <c r="H19" s="6" t="s">
        <v>38</v>
      </c>
      <c r="I19" s="6"/>
      <c r="J19" s="53">
        <v>0</v>
      </c>
      <c r="K19" s="66">
        <f>K17*(1+J19)</f>
        <v>0</v>
      </c>
      <c r="L19" s="7">
        <v>1785</v>
      </c>
      <c r="M19" s="8">
        <f t="shared" si="1"/>
        <v>0</v>
      </c>
    </row>
    <row r="20" spans="2:13" x14ac:dyDescent="0.3">
      <c r="B20" s="5" t="s">
        <v>51</v>
      </c>
      <c r="C20" s="127" t="s">
        <v>40</v>
      </c>
      <c r="D20" s="127"/>
      <c r="E20" s="127"/>
      <c r="F20" s="127"/>
      <c r="G20" s="127"/>
      <c r="H20" s="6" t="s">
        <v>41</v>
      </c>
      <c r="I20" s="6"/>
      <c r="J20" s="53">
        <v>0</v>
      </c>
      <c r="K20" s="66">
        <f>K17*(1+J20)</f>
        <v>0</v>
      </c>
      <c r="L20" s="7">
        <v>2448</v>
      </c>
      <c r="M20" s="8">
        <f t="shared" si="1"/>
        <v>0</v>
      </c>
    </row>
    <row r="21" spans="2:13" x14ac:dyDescent="0.3">
      <c r="B21" s="5" t="s">
        <v>52</v>
      </c>
      <c r="C21" s="127" t="s">
        <v>43</v>
      </c>
      <c r="D21" s="127"/>
      <c r="E21" s="127"/>
      <c r="F21" s="127"/>
      <c r="G21" s="127"/>
      <c r="H21" s="6" t="s">
        <v>41</v>
      </c>
      <c r="I21" s="6"/>
      <c r="J21" s="53">
        <v>0</v>
      </c>
      <c r="K21" s="66">
        <f>K17*(1+J21)</f>
        <v>0</v>
      </c>
      <c r="L21" s="7">
        <v>168</v>
      </c>
      <c r="M21" s="8">
        <f t="shared" si="1"/>
        <v>0</v>
      </c>
    </row>
    <row r="22" spans="2:13" x14ac:dyDescent="0.3">
      <c r="B22" s="5" t="s">
        <v>53</v>
      </c>
      <c r="C22" s="6" t="s">
        <v>45</v>
      </c>
      <c r="D22" s="6"/>
      <c r="E22" s="6"/>
      <c r="F22" s="6"/>
      <c r="G22" s="6"/>
      <c r="H22" s="6" t="s">
        <v>41</v>
      </c>
      <c r="I22" s="6"/>
      <c r="J22" s="53">
        <v>0</v>
      </c>
      <c r="K22" s="66">
        <f>K17*(1+J22)</f>
        <v>0</v>
      </c>
      <c r="L22" s="7">
        <v>48</v>
      </c>
      <c r="M22" s="8">
        <f t="shared" si="1"/>
        <v>0</v>
      </c>
    </row>
    <row r="23" spans="2:13" x14ac:dyDescent="0.3">
      <c r="B23" s="5"/>
      <c r="C23" s="6"/>
      <c r="D23" s="6"/>
      <c r="E23" s="6"/>
      <c r="F23" s="6"/>
      <c r="G23" s="6"/>
      <c r="H23" s="6"/>
      <c r="I23" s="6"/>
      <c r="J23" s="68"/>
      <c r="K23" s="66"/>
      <c r="L23" s="7"/>
      <c r="M23" s="8"/>
    </row>
    <row r="24" spans="2:13" x14ac:dyDescent="0.3">
      <c r="B24" s="3" t="s">
        <v>54</v>
      </c>
      <c r="C24" s="138" t="s">
        <v>55</v>
      </c>
      <c r="D24" s="138"/>
      <c r="E24" s="138"/>
      <c r="F24" s="138"/>
      <c r="G24" s="138"/>
      <c r="H24" s="138"/>
      <c r="I24" s="6"/>
      <c r="J24" s="54"/>
      <c r="K24" s="67"/>
      <c r="L24" s="7"/>
      <c r="M24" s="9"/>
    </row>
    <row r="25" spans="2:13" x14ac:dyDescent="0.3">
      <c r="B25" s="5" t="s">
        <v>56</v>
      </c>
      <c r="C25" s="127" t="s">
        <v>32</v>
      </c>
      <c r="D25" s="127"/>
      <c r="E25" s="127"/>
      <c r="F25" s="127"/>
      <c r="G25" s="127"/>
      <c r="H25" s="6" t="s">
        <v>33</v>
      </c>
      <c r="I25" s="6"/>
      <c r="J25" s="65"/>
      <c r="K25" s="66">
        <f>J25</f>
        <v>0</v>
      </c>
      <c r="L25" s="7">
        <v>255</v>
      </c>
      <c r="M25" s="8">
        <f t="shared" ref="M25:M30" si="2">SUM(K25*L25)</f>
        <v>0</v>
      </c>
    </row>
    <row r="26" spans="2:13" x14ac:dyDescent="0.3">
      <c r="B26" s="5" t="s">
        <v>57</v>
      </c>
      <c r="C26" s="127" t="s">
        <v>35</v>
      </c>
      <c r="D26" s="127"/>
      <c r="E26" s="127"/>
      <c r="F26" s="127"/>
      <c r="G26" s="127"/>
      <c r="H26" s="6" t="s">
        <v>36</v>
      </c>
      <c r="I26" s="6"/>
      <c r="J26" s="53">
        <v>0</v>
      </c>
      <c r="K26" s="66">
        <f>K25*(1+J26)</f>
        <v>0</v>
      </c>
      <c r="L26" s="7">
        <v>1530</v>
      </c>
      <c r="M26" s="8">
        <f t="shared" si="2"/>
        <v>0</v>
      </c>
    </row>
    <row r="27" spans="2:13" x14ac:dyDescent="0.3">
      <c r="B27" s="5" t="s">
        <v>58</v>
      </c>
      <c r="C27" s="127" t="s">
        <v>32</v>
      </c>
      <c r="D27" s="127"/>
      <c r="E27" s="127"/>
      <c r="F27" s="127"/>
      <c r="G27" s="127"/>
      <c r="H27" s="6" t="s">
        <v>38</v>
      </c>
      <c r="I27" s="6"/>
      <c r="J27" s="53">
        <v>0</v>
      </c>
      <c r="K27" s="66">
        <f>K25*(1+J27)</f>
        <v>0</v>
      </c>
      <c r="L27" s="7">
        <v>1785</v>
      </c>
      <c r="M27" s="8">
        <f t="shared" si="2"/>
        <v>0</v>
      </c>
    </row>
    <row r="28" spans="2:13" x14ac:dyDescent="0.3">
      <c r="B28" s="5" t="s">
        <v>59</v>
      </c>
      <c r="C28" s="127" t="s">
        <v>40</v>
      </c>
      <c r="D28" s="127"/>
      <c r="E28" s="127"/>
      <c r="F28" s="127"/>
      <c r="G28" s="127"/>
      <c r="H28" s="6" t="s">
        <v>41</v>
      </c>
      <c r="I28" s="6"/>
      <c r="J28" s="53">
        <v>0</v>
      </c>
      <c r="K28" s="66">
        <f>K25*(1+J28)</f>
        <v>0</v>
      </c>
      <c r="L28" s="7">
        <v>2448</v>
      </c>
      <c r="M28" s="8">
        <f t="shared" si="2"/>
        <v>0</v>
      </c>
    </row>
    <row r="29" spans="2:13" x14ac:dyDescent="0.3">
      <c r="B29" s="5" t="s">
        <v>60</v>
      </c>
      <c r="C29" s="127" t="s">
        <v>43</v>
      </c>
      <c r="D29" s="127"/>
      <c r="E29" s="127"/>
      <c r="F29" s="127"/>
      <c r="G29" s="127"/>
      <c r="H29" s="6" t="s">
        <v>41</v>
      </c>
      <c r="I29" s="6"/>
      <c r="J29" s="53">
        <v>0</v>
      </c>
      <c r="K29" s="66">
        <f>K25*(1+J29)</f>
        <v>0</v>
      </c>
      <c r="L29" s="7">
        <v>168</v>
      </c>
      <c r="M29" s="8">
        <f t="shared" si="2"/>
        <v>0</v>
      </c>
    </row>
    <row r="30" spans="2:13" x14ac:dyDescent="0.3">
      <c r="B30" s="5" t="s">
        <v>61</v>
      </c>
      <c r="C30" s="6" t="s">
        <v>45</v>
      </c>
      <c r="D30" s="6"/>
      <c r="E30" s="6"/>
      <c r="F30" s="6"/>
      <c r="G30" s="6"/>
      <c r="H30" s="6" t="s">
        <v>41</v>
      </c>
      <c r="I30" s="6"/>
      <c r="J30" s="53">
        <v>0</v>
      </c>
      <c r="K30" s="66">
        <f>K25*(1+J30)</f>
        <v>0</v>
      </c>
      <c r="L30" s="7">
        <v>48</v>
      </c>
      <c r="M30" s="8">
        <f t="shared" si="2"/>
        <v>0</v>
      </c>
    </row>
    <row r="31" spans="2:13" x14ac:dyDescent="0.3">
      <c r="B31" s="5"/>
      <c r="C31" s="6"/>
      <c r="D31" s="6"/>
      <c r="E31" s="6"/>
      <c r="F31" s="6"/>
      <c r="G31" s="6"/>
      <c r="H31" s="6"/>
      <c r="I31" s="6"/>
      <c r="J31" s="55"/>
      <c r="K31" s="66"/>
      <c r="L31" s="7"/>
      <c r="M31" s="8"/>
    </row>
    <row r="32" spans="2:13" x14ac:dyDescent="0.3">
      <c r="B32" s="3" t="s">
        <v>62</v>
      </c>
      <c r="C32" s="138" t="s">
        <v>63</v>
      </c>
      <c r="D32" s="138"/>
      <c r="E32" s="138"/>
      <c r="F32" s="138"/>
      <c r="G32" s="138"/>
      <c r="H32" s="138"/>
      <c r="I32" s="6"/>
      <c r="J32" s="54"/>
      <c r="K32" s="67"/>
      <c r="L32" s="7"/>
      <c r="M32" s="9"/>
    </row>
    <row r="33" spans="2:13" x14ac:dyDescent="0.3">
      <c r="B33" s="5" t="s">
        <v>64</v>
      </c>
      <c r="C33" s="127" t="s">
        <v>32</v>
      </c>
      <c r="D33" s="127"/>
      <c r="E33" s="127"/>
      <c r="F33" s="127"/>
      <c r="G33" s="127"/>
      <c r="H33" s="6" t="s">
        <v>33</v>
      </c>
      <c r="I33" s="6"/>
      <c r="J33" s="65">
        <v>0</v>
      </c>
      <c r="K33" s="66">
        <f>J33</f>
        <v>0</v>
      </c>
      <c r="L33" s="7">
        <v>0</v>
      </c>
      <c r="M33" s="8">
        <f t="shared" ref="M33:M38" si="3">SUM(K33*L33)</f>
        <v>0</v>
      </c>
    </row>
    <row r="34" spans="2:13" x14ac:dyDescent="0.3">
      <c r="B34" s="5" t="s">
        <v>65</v>
      </c>
      <c r="C34" s="127" t="s">
        <v>35</v>
      </c>
      <c r="D34" s="127"/>
      <c r="E34" s="127"/>
      <c r="F34" s="127"/>
      <c r="G34" s="127"/>
      <c r="H34" s="6" t="s">
        <v>36</v>
      </c>
      <c r="I34" s="6"/>
      <c r="J34" s="53">
        <v>0</v>
      </c>
      <c r="K34" s="66">
        <f>K33*(1+J34)</f>
        <v>0</v>
      </c>
      <c r="L34" s="7">
        <v>0</v>
      </c>
      <c r="M34" s="8">
        <f t="shared" si="3"/>
        <v>0</v>
      </c>
    </row>
    <row r="35" spans="2:13" x14ac:dyDescent="0.3">
      <c r="B35" s="5" t="s">
        <v>66</v>
      </c>
      <c r="C35" s="127" t="s">
        <v>32</v>
      </c>
      <c r="D35" s="127"/>
      <c r="E35" s="127"/>
      <c r="F35" s="127"/>
      <c r="G35" s="127"/>
      <c r="H35" s="6" t="s">
        <v>38</v>
      </c>
      <c r="I35" s="6"/>
      <c r="J35" s="53">
        <v>0</v>
      </c>
      <c r="K35" s="66">
        <f>K33*(1+J35)</f>
        <v>0</v>
      </c>
      <c r="L35" s="7">
        <v>0</v>
      </c>
      <c r="M35" s="8">
        <f t="shared" si="3"/>
        <v>0</v>
      </c>
    </row>
    <row r="36" spans="2:13" x14ac:dyDescent="0.3">
      <c r="B36" s="5" t="s">
        <v>67</v>
      </c>
      <c r="C36" s="127" t="s">
        <v>40</v>
      </c>
      <c r="D36" s="127"/>
      <c r="E36" s="127"/>
      <c r="F36" s="127"/>
      <c r="G36" s="127"/>
      <c r="H36" s="6" t="s">
        <v>41</v>
      </c>
      <c r="I36" s="6"/>
      <c r="J36" s="53">
        <v>0</v>
      </c>
      <c r="K36" s="66">
        <f>K33*(1+J36)</f>
        <v>0</v>
      </c>
      <c r="L36" s="7">
        <v>0</v>
      </c>
      <c r="M36" s="8">
        <f t="shared" si="3"/>
        <v>0</v>
      </c>
    </row>
    <row r="37" spans="2:13" x14ac:dyDescent="0.3">
      <c r="B37" s="5" t="s">
        <v>68</v>
      </c>
      <c r="C37" s="127" t="s">
        <v>43</v>
      </c>
      <c r="D37" s="127"/>
      <c r="E37" s="127"/>
      <c r="F37" s="127"/>
      <c r="G37" s="127"/>
      <c r="H37" s="6" t="s">
        <v>41</v>
      </c>
      <c r="I37" s="6"/>
      <c r="J37" s="53">
        <v>0</v>
      </c>
      <c r="K37" s="66">
        <f>K33*(1+J37)</f>
        <v>0</v>
      </c>
      <c r="L37" s="7">
        <v>0</v>
      </c>
      <c r="M37" s="8">
        <f t="shared" si="3"/>
        <v>0</v>
      </c>
    </row>
    <row r="38" spans="2:13" x14ac:dyDescent="0.3">
      <c r="B38" s="5" t="s">
        <v>69</v>
      </c>
      <c r="C38" s="6" t="s">
        <v>45</v>
      </c>
      <c r="D38" s="6"/>
      <c r="E38" s="6"/>
      <c r="F38" s="6"/>
      <c r="G38" s="6"/>
      <c r="H38" s="6" t="s">
        <v>41</v>
      </c>
      <c r="I38" s="6"/>
      <c r="J38" s="53">
        <v>0</v>
      </c>
      <c r="K38" s="66">
        <f>K33*(1+J38)</f>
        <v>0</v>
      </c>
      <c r="L38" s="7">
        <v>0</v>
      </c>
      <c r="M38" s="8">
        <f t="shared" si="3"/>
        <v>0</v>
      </c>
    </row>
    <row r="39" spans="2:13" x14ac:dyDescent="0.3">
      <c r="B39" s="5"/>
      <c r="C39" s="6"/>
      <c r="D39" s="6"/>
      <c r="E39" s="6"/>
      <c r="F39" s="6"/>
      <c r="G39" s="6"/>
      <c r="H39" s="6"/>
      <c r="I39" s="6"/>
      <c r="J39" s="55"/>
      <c r="K39" s="66"/>
      <c r="L39" s="7"/>
      <c r="M39" s="8"/>
    </row>
    <row r="40" spans="2:13" x14ac:dyDescent="0.3">
      <c r="B40" s="3" t="s">
        <v>70</v>
      </c>
      <c r="C40" s="138" t="s">
        <v>71</v>
      </c>
      <c r="D40" s="138"/>
      <c r="E40" s="138"/>
      <c r="F40" s="138"/>
      <c r="G40" s="138"/>
      <c r="H40" s="138"/>
      <c r="I40" s="6"/>
      <c r="J40" s="54"/>
      <c r="K40" s="67"/>
      <c r="L40" s="7"/>
      <c r="M40" s="9"/>
    </row>
    <row r="41" spans="2:13" x14ac:dyDescent="0.3">
      <c r="B41" s="5" t="s">
        <v>72</v>
      </c>
      <c r="C41" s="127" t="s">
        <v>32</v>
      </c>
      <c r="D41" s="127"/>
      <c r="E41" s="127"/>
      <c r="F41" s="127"/>
      <c r="G41" s="127"/>
      <c r="H41" s="6" t="s">
        <v>33</v>
      </c>
      <c r="I41" s="6"/>
      <c r="J41" s="65"/>
      <c r="K41" s="66">
        <f>J41</f>
        <v>0</v>
      </c>
      <c r="L41" s="7">
        <v>0</v>
      </c>
      <c r="M41" s="8">
        <f t="shared" ref="M41:M46" si="4">SUM(K41*L41)</f>
        <v>0</v>
      </c>
    </row>
    <row r="42" spans="2:13" x14ac:dyDescent="0.3">
      <c r="B42" s="5" t="s">
        <v>73</v>
      </c>
      <c r="C42" s="127" t="s">
        <v>35</v>
      </c>
      <c r="D42" s="127"/>
      <c r="E42" s="127"/>
      <c r="F42" s="127"/>
      <c r="G42" s="127"/>
      <c r="H42" s="6" t="s">
        <v>36</v>
      </c>
      <c r="I42" s="6"/>
      <c r="J42" s="53">
        <v>0</v>
      </c>
      <c r="K42" s="66">
        <f>K41*(1+J42)</f>
        <v>0</v>
      </c>
      <c r="L42" s="7">
        <v>0</v>
      </c>
      <c r="M42" s="8">
        <f t="shared" si="4"/>
        <v>0</v>
      </c>
    </row>
    <row r="43" spans="2:13" x14ac:dyDescent="0.3">
      <c r="B43" s="5" t="s">
        <v>74</v>
      </c>
      <c r="C43" s="127" t="s">
        <v>32</v>
      </c>
      <c r="D43" s="127"/>
      <c r="E43" s="127"/>
      <c r="F43" s="127"/>
      <c r="G43" s="127"/>
      <c r="H43" s="6" t="s">
        <v>38</v>
      </c>
      <c r="I43" s="6"/>
      <c r="J43" s="53">
        <v>0</v>
      </c>
      <c r="K43" s="66">
        <f>K41*(1+J43)</f>
        <v>0</v>
      </c>
      <c r="L43" s="7">
        <v>0</v>
      </c>
      <c r="M43" s="8">
        <f t="shared" si="4"/>
        <v>0</v>
      </c>
    </row>
    <row r="44" spans="2:13" x14ac:dyDescent="0.3">
      <c r="B44" s="5" t="s">
        <v>75</v>
      </c>
      <c r="C44" s="127" t="s">
        <v>40</v>
      </c>
      <c r="D44" s="127"/>
      <c r="E44" s="127"/>
      <c r="F44" s="127"/>
      <c r="G44" s="127"/>
      <c r="H44" s="6" t="s">
        <v>41</v>
      </c>
      <c r="I44" s="6"/>
      <c r="J44" s="53">
        <v>0</v>
      </c>
      <c r="K44" s="66">
        <f>K41*(1+J44)</f>
        <v>0</v>
      </c>
      <c r="L44" s="7">
        <v>0</v>
      </c>
      <c r="M44" s="8">
        <f t="shared" si="4"/>
        <v>0</v>
      </c>
    </row>
    <row r="45" spans="2:13" x14ac:dyDescent="0.3">
      <c r="B45" s="5" t="s">
        <v>76</v>
      </c>
      <c r="C45" s="127" t="s">
        <v>43</v>
      </c>
      <c r="D45" s="127"/>
      <c r="E45" s="127"/>
      <c r="F45" s="127"/>
      <c r="G45" s="127"/>
      <c r="H45" s="6" t="s">
        <v>41</v>
      </c>
      <c r="I45" s="6"/>
      <c r="J45" s="53">
        <v>0</v>
      </c>
      <c r="K45" s="66">
        <f>K41*(1+J45)</f>
        <v>0</v>
      </c>
      <c r="L45" s="7">
        <v>0</v>
      </c>
      <c r="M45" s="8">
        <f t="shared" si="4"/>
        <v>0</v>
      </c>
    </row>
    <row r="46" spans="2:13" x14ac:dyDescent="0.3">
      <c r="B46" s="5" t="s">
        <v>76</v>
      </c>
      <c r="C46" s="6" t="s">
        <v>45</v>
      </c>
      <c r="D46" s="6"/>
      <c r="E46" s="6"/>
      <c r="F46" s="6"/>
      <c r="G46" s="6"/>
      <c r="H46" s="6" t="s">
        <v>41</v>
      </c>
      <c r="I46" s="6"/>
      <c r="J46" s="53">
        <v>0</v>
      </c>
      <c r="K46" s="66">
        <f>K41*(1+J46)</f>
        <v>0</v>
      </c>
      <c r="L46" s="7">
        <v>0</v>
      </c>
      <c r="M46" s="8">
        <f t="shared" si="4"/>
        <v>0</v>
      </c>
    </row>
    <row r="47" spans="2:13" x14ac:dyDescent="0.3">
      <c r="B47" s="5"/>
      <c r="C47" s="6"/>
      <c r="D47" s="6"/>
      <c r="E47" s="6"/>
      <c r="F47" s="6"/>
      <c r="G47" s="6"/>
      <c r="H47" s="6"/>
      <c r="I47" s="6"/>
      <c r="J47" s="55"/>
      <c r="K47" s="66"/>
      <c r="L47" s="7"/>
      <c r="M47" s="8"/>
    </row>
    <row r="48" spans="2:13" x14ac:dyDescent="0.3">
      <c r="B48" s="156" t="s">
        <v>77</v>
      </c>
      <c r="C48" s="157"/>
      <c r="D48" s="157"/>
      <c r="E48" s="157"/>
      <c r="F48" s="157"/>
      <c r="G48" s="157"/>
      <c r="H48" s="157"/>
      <c r="I48" s="6"/>
      <c r="J48" s="54"/>
      <c r="K48" s="7"/>
      <c r="L48" s="7"/>
      <c r="M48" s="9"/>
    </row>
    <row r="49" spans="2:13" ht="16.2" thickBot="1" x14ac:dyDescent="0.35">
      <c r="B49" s="158"/>
      <c r="C49" s="159"/>
      <c r="D49" s="159"/>
      <c r="E49" s="159"/>
      <c r="F49" s="159"/>
      <c r="G49" s="159"/>
      <c r="H49" s="159"/>
      <c r="I49" s="10"/>
      <c r="J49" s="56"/>
      <c r="K49" s="154" t="s">
        <v>78</v>
      </c>
      <c r="L49" s="155"/>
      <c r="M49" s="11">
        <f>SUM(M9:M47)</f>
        <v>0</v>
      </c>
    </row>
    <row r="50" spans="2:13" x14ac:dyDescent="0.3">
      <c r="B50" s="150" t="s">
        <v>79</v>
      </c>
      <c r="C50" s="150"/>
      <c r="D50" s="150"/>
      <c r="E50" s="150"/>
      <c r="F50" s="150"/>
      <c r="G50" s="150"/>
      <c r="H50" s="150"/>
      <c r="I50" s="150"/>
      <c r="J50" s="150"/>
      <c r="K50" s="150"/>
      <c r="L50" s="150"/>
      <c r="M50" s="150"/>
    </row>
    <row r="51" spans="2:13" x14ac:dyDescent="0.3">
      <c r="B51" s="147" t="s">
        <v>80</v>
      </c>
      <c r="C51" s="148"/>
      <c r="D51" s="148"/>
      <c r="E51" s="148"/>
      <c r="F51" s="148"/>
      <c r="G51" s="148"/>
      <c r="H51" s="149"/>
    </row>
    <row r="52" spans="2:13" ht="15.6" x14ac:dyDescent="0.3">
      <c r="B52" s="141"/>
      <c r="C52" s="142"/>
      <c r="D52" s="142"/>
      <c r="E52" s="142"/>
      <c r="F52" s="142"/>
      <c r="G52" s="142"/>
      <c r="H52" s="143"/>
      <c r="J52" s="58"/>
      <c r="K52" s="151"/>
      <c r="L52" s="151"/>
      <c r="M52" s="13"/>
    </row>
    <row r="53" spans="2:13" ht="15" thickBot="1" x14ac:dyDescent="0.35">
      <c r="B53" s="141"/>
      <c r="C53" s="142"/>
      <c r="D53" s="142"/>
      <c r="E53" s="142"/>
      <c r="F53" s="142"/>
      <c r="G53" s="142"/>
      <c r="H53" s="143"/>
    </row>
    <row r="54" spans="2:13" ht="18.600000000000001" thickBot="1" x14ac:dyDescent="0.35">
      <c r="B54" s="144"/>
      <c r="C54" s="145"/>
      <c r="D54" s="145"/>
      <c r="E54" s="145"/>
      <c r="F54" s="145"/>
      <c r="G54" s="145"/>
      <c r="H54" s="146"/>
      <c r="J54" s="58"/>
      <c r="K54" s="152" t="s">
        <v>81</v>
      </c>
      <c r="L54" s="153"/>
      <c r="M54" s="12">
        <f>SUM(M49)</f>
        <v>0</v>
      </c>
    </row>
  </sheetData>
  <sheetProtection algorithmName="SHA-512" hashValue="mTHrFC4gclAUVvJUNBxdrNscXG+LpAtxcc4lgVg+fh3gEi2h+mNgUFbC8KeVuvqOKCib8F0Kql5gzH15SuQoJw==" saltValue="Ray/GC2kDHZ1H7EwqnME2g==" spinCount="100000" sheet="1"/>
  <protectedRanges>
    <protectedRange algorithmName="SHA-512" hashValue="tg6aGuCLQAUBg2cXgfnlY7wUClO/7q5mphLKtjUmFiAKT4l61QgurY3YfKahA/yROyRRKv8c2oW4E5QLftXW9A==" saltValue="y3etSJF8+YfPma2gSFQ7yw==" spinCount="100000" sqref="J15:K15 J31:K31 J39:K39 J47:K47" name="Invullen DIENSTEN"/>
    <protectedRange algorithmName="SHA-512" hashValue="tg6aGuCLQAUBg2cXgfnlY7wUClO/7q5mphLKtjUmFiAKT4l61QgurY3YfKahA/yROyRRKv8c2oW4E5QLftXW9A==" saltValue="y3etSJF8+YfPma2gSFQ7yw==" spinCount="100000" sqref="J9:K14 J17:K23 J25:K30 J33:K38 J41:K46" name="Invullen DIENSTEN_5"/>
  </protectedRanges>
  <mergeCells count="48">
    <mergeCell ref="C41:G41"/>
    <mergeCell ref="C42:G42"/>
    <mergeCell ref="C43:G43"/>
    <mergeCell ref="C44:G44"/>
    <mergeCell ref="C45:G45"/>
    <mergeCell ref="C20:G20"/>
    <mergeCell ref="C24:H24"/>
    <mergeCell ref="C25:G25"/>
    <mergeCell ref="C26:G26"/>
    <mergeCell ref="C27:G27"/>
    <mergeCell ref="C28:G28"/>
    <mergeCell ref="C29:G29"/>
    <mergeCell ref="B52:H54"/>
    <mergeCell ref="B51:H51"/>
    <mergeCell ref="B50:M50"/>
    <mergeCell ref="K52:L52"/>
    <mergeCell ref="K54:L54"/>
    <mergeCell ref="K49:L49"/>
    <mergeCell ref="B48:H49"/>
    <mergeCell ref="C32:H32"/>
    <mergeCell ref="C33:G33"/>
    <mergeCell ref="C34:G34"/>
    <mergeCell ref="C35:G35"/>
    <mergeCell ref="C36:G36"/>
    <mergeCell ref="C37:G37"/>
    <mergeCell ref="C40:H40"/>
    <mergeCell ref="C19:G19"/>
    <mergeCell ref="C9:G9"/>
    <mergeCell ref="C10:G10"/>
    <mergeCell ref="C11:G11"/>
    <mergeCell ref="C12:G12"/>
    <mergeCell ref="C13:G13"/>
    <mergeCell ref="B3:M3"/>
    <mergeCell ref="B4:M4"/>
    <mergeCell ref="B5:M5"/>
    <mergeCell ref="B2:M2"/>
    <mergeCell ref="C21:G21"/>
    <mergeCell ref="B6:I6"/>
    <mergeCell ref="K6:M6"/>
    <mergeCell ref="M7:M8"/>
    <mergeCell ref="B7:H7"/>
    <mergeCell ref="K7:K8"/>
    <mergeCell ref="L7:L8"/>
    <mergeCell ref="C8:H8"/>
    <mergeCell ref="J7:J8"/>
    <mergeCell ref="C16:H16"/>
    <mergeCell ref="C17:G17"/>
    <mergeCell ref="C18:G18"/>
  </mergeCells>
  <phoneticPr fontId="9" type="noConversion"/>
  <pageMargins left="0.7" right="0.7" top="0.75" bottom="0.75" header="0.3" footer="0.3"/>
  <pageSetup paperSize="9" scale="54" orientation="portrait" r:id="rId1"/>
  <ignoredErrors>
    <ignoredError sqref="K17:K19 K14 K20:K22 K11" unlockedFormula="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2C5491-4AB3-4174-8920-6C79E1C04DC1}">
  <dimension ref="A1"/>
  <sheetViews>
    <sheetView workbookViewId="0">
      <selection activeCell="G2" sqref="G2"/>
    </sheetView>
  </sheetViews>
  <sheetFormatPr defaultRowHeight="14.4" x14ac:dyDescent="0.3"/>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f9b06d4e-5cf0-49e8-91d4-35c771fbb7b3" xsi:nil="true"/>
    <lcf76f155ced4ddcb4097134ff3c332f xmlns="28561fbf-8d44-4dd3-bce8-f71b3115425a">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30B6DE2EFAC7DE42BF6CF9F96F38FA45" ma:contentTypeVersion="11" ma:contentTypeDescription="Een nieuw document maken." ma:contentTypeScope="" ma:versionID="aca4c6ff6997c1beff4a4742a5d2bedc">
  <xsd:schema xmlns:xsd="http://www.w3.org/2001/XMLSchema" xmlns:xs="http://www.w3.org/2001/XMLSchema" xmlns:p="http://schemas.microsoft.com/office/2006/metadata/properties" xmlns:ns2="28561fbf-8d44-4dd3-bce8-f71b3115425a" xmlns:ns3="f9b06d4e-5cf0-49e8-91d4-35c771fbb7b3" targetNamespace="http://schemas.microsoft.com/office/2006/metadata/properties" ma:root="true" ma:fieldsID="3637ca00e39b194e312114397c071003" ns2:_="" ns3:_="">
    <xsd:import namespace="28561fbf-8d44-4dd3-bce8-f71b3115425a"/>
    <xsd:import namespace="f9b06d4e-5cf0-49e8-91d4-35c771fbb7b3"/>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8561fbf-8d44-4dd3-bce8-f71b3115425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Afbeeldingtags" ma:readOnly="false" ma:fieldId="{5cf76f15-5ced-4ddc-b409-7134ff3c332f}" ma:taxonomyMulti="true" ma:sspId="9274f722-25f1-4dee-8ba2-b5e27b556e47"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9b06d4e-5cf0-49e8-91d4-35c771fbb7b3"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05a81cbf-e1c2-41c7-91e4-924ea2d8a420}" ma:internalName="TaxCatchAll" ma:showField="CatchAllData" ma:web="f9b06d4e-5cf0-49e8-91d4-35c771fbb7b3">
      <xsd:complexType>
        <xsd:complexContent>
          <xsd:extension base="dms:MultiChoiceLookup">
            <xsd:sequence>
              <xsd:element name="Value" type="dms:Lookup" maxOccurs="unbounded" minOccurs="0" nillable="true"/>
            </xsd:sequence>
          </xsd:extension>
        </xsd:complexContent>
      </xsd:complexType>
    </xsd:element>
    <xsd:element name="SharedWithUsers" ma:index="17"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D6A7E65-C29A-4C17-854C-1C882ACA04A6}">
  <ds:schemaRefs>
    <ds:schemaRef ds:uri="http://schemas.microsoft.com/sharepoint/v3/contenttype/forms"/>
  </ds:schemaRefs>
</ds:datastoreItem>
</file>

<file path=customXml/itemProps2.xml><?xml version="1.0" encoding="utf-8"?>
<ds:datastoreItem xmlns:ds="http://schemas.openxmlformats.org/officeDocument/2006/customXml" ds:itemID="{162FA64B-EF0B-4A0A-98B2-81580B9146A5}">
  <ds:schemaRefs>
    <ds:schemaRef ds:uri="http://schemas.microsoft.com/office/2006/metadata/properties"/>
    <ds:schemaRef ds:uri="http://schemas.microsoft.com/office/infopath/2007/PartnerControls"/>
    <ds:schemaRef ds:uri="f9b06d4e-5cf0-49e8-91d4-35c771fbb7b3"/>
    <ds:schemaRef ds:uri="28561fbf-8d44-4dd3-bce8-f71b3115425a"/>
  </ds:schemaRefs>
</ds:datastoreItem>
</file>

<file path=customXml/itemProps3.xml><?xml version="1.0" encoding="utf-8"?>
<ds:datastoreItem xmlns:ds="http://schemas.openxmlformats.org/officeDocument/2006/customXml" ds:itemID="{67226CA7-D8C1-4997-9844-BED207D5C0B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8561fbf-8d44-4dd3-bce8-f71b3115425a"/>
    <ds:schemaRef ds:uri="f9b06d4e-5cf0-49e8-91d4-35c771fbb7b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4</vt:i4>
      </vt:variant>
      <vt:variant>
        <vt:lpstr>Benoemde bereiken</vt:lpstr>
      </vt:variant>
      <vt:variant>
        <vt:i4>1</vt:i4>
      </vt:variant>
    </vt:vector>
  </HeadingPairs>
  <TitlesOfParts>
    <vt:vector size="5" baseType="lpstr">
      <vt:lpstr>Invul instructie</vt:lpstr>
      <vt:lpstr>Totaal Inschrijfprijs</vt:lpstr>
      <vt:lpstr>Beveiligingsdiensten</vt:lpstr>
      <vt:lpstr>Open calculatie</vt:lpstr>
      <vt:lpstr>Beveiligingsdiensten!Afdrukbereik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Martin Mookhoek</dc:creator>
  <cp:keywords/>
  <dc:description/>
  <cp:lastModifiedBy>Rik van der Steijn | Security Adviesgroep</cp:lastModifiedBy>
  <cp:revision/>
  <dcterms:created xsi:type="dcterms:W3CDTF">2017-02-28T15:05:58Z</dcterms:created>
  <dcterms:modified xsi:type="dcterms:W3CDTF">2023-11-13T13:02:24Z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0x01010030B6DE2EFAC7DE42BF6CF9F96F38FA45</vt:lpwstr>
  </property>
  <property fmtid="{D5CDD505-2E9C-101B-9397-08002B2CF9AE}" pid="3" name="MediaServiceImageTags">
    <vt:lpwstr/>
  </property>
</Properties>
</file>