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EC\Inkoop-RD\Inkoopdossiers lopend\RD2023-0116_TL_Parkeerhandhaving\06. Aanbestedingsdocumenten\Publicatie\"/>
    </mc:Choice>
  </mc:AlternateContent>
  <xr:revisionPtr revIDLastSave="0" documentId="13_ncr:1_{E3A538EE-2AF5-458E-9A30-95A5B2E6501D}" xr6:coauthVersionLast="47" xr6:coauthVersionMax="47" xr10:uidLastSave="{00000000-0000-0000-0000-000000000000}"/>
  <bookViews>
    <workbookView xWindow="-120" yWindow="-120" windowWidth="29040" windowHeight="15840" xr2:uid="{D11428DC-821D-4C02-A369-6BC165625F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39" i="1"/>
  <c r="F7" i="1"/>
  <c r="D36" i="1"/>
  <c r="D35" i="1"/>
  <c r="D34" i="1"/>
  <c r="F34" i="1" s="1"/>
  <c r="F35" i="1"/>
  <c r="F36" i="1"/>
  <c r="F28" i="1"/>
  <c r="F29" i="1"/>
  <c r="F21" i="1"/>
  <c r="F22" i="1"/>
  <c r="F15" i="1"/>
  <c r="F16" i="1"/>
  <c r="F8" i="1"/>
  <c r="F6" i="1"/>
  <c r="D27" i="1"/>
  <c r="F27" i="1" s="1"/>
  <c r="D20" i="1"/>
  <c r="F20" i="1" s="1"/>
  <c r="D14" i="1"/>
  <c r="F14" i="1" s="1"/>
  <c r="F42" i="1" l="1"/>
</calcChain>
</file>

<file path=xl/sharedStrings.xml><?xml version="1.0" encoding="utf-8"?>
<sst xmlns="http://schemas.openxmlformats.org/spreadsheetml/2006/main" count="62" uniqueCount="38">
  <si>
    <t>werkdag</t>
  </si>
  <si>
    <t>zaterdag</t>
  </si>
  <si>
    <t>zon- en feestdag</t>
  </si>
  <si>
    <t>type dag</t>
  </si>
  <si>
    <t>aantal</t>
  </si>
  <si>
    <t>eenheidsprijs</t>
  </si>
  <si>
    <t>totaalprijs</t>
  </si>
  <si>
    <t>(aantal parkeerplaatsen: 15.099)</t>
  </si>
  <si>
    <t>(aantal parkeerplaatsen: 17.000)</t>
  </si>
  <si>
    <t>Uitvoering fiscale parkeerhandhaving 1 januari t/m 31 december 2025 - DeskForce opvolging</t>
  </si>
  <si>
    <t>Uitvoering fiscale parkeerhandhaving 1 juli t/m 31 december 2024 - DeskForce opvolging</t>
  </si>
  <si>
    <t>Forfaitaire meerkosten 1 juli t/m 31 december 2024 bij uitbreiding parkeerareaal met 200 parkeerplaatsen</t>
  </si>
  <si>
    <t>(aantal parkeerplaatsen: 20.000)</t>
  </si>
  <si>
    <t>Jaarlijkse managementfee</t>
  </si>
  <si>
    <t>Algemene kosten</t>
  </si>
  <si>
    <t>1.</t>
  </si>
  <si>
    <t>1.1</t>
  </si>
  <si>
    <t>1.2</t>
  </si>
  <si>
    <t>omschrijving</t>
  </si>
  <si>
    <t>Eenmalige voorbereidings- en implementatievergoeding (vastgesteld bedrag)</t>
  </si>
  <si>
    <t>2.1</t>
  </si>
  <si>
    <t>2.2</t>
  </si>
  <si>
    <t>2.3</t>
  </si>
  <si>
    <t>2.4</t>
  </si>
  <si>
    <t>Totaal eenmalige kosten</t>
  </si>
  <si>
    <t>Totaal jaarlijkse kosten</t>
  </si>
  <si>
    <t>Plaats:</t>
  </si>
  <si>
    <t>Inschrijver:</t>
  </si>
  <si>
    <t>Naam tekenbevoegde:</t>
  </si>
  <si>
    <t xml:space="preserve">Datum: </t>
  </si>
  <si>
    <t>Handtekening:</t>
  </si>
  <si>
    <t>* Alle kosten zijn inclusief eventuele reis- en verblijfskosten, verzekeringen en overige kosten, maar exclusief BTW; alle kosten zijn op prijspeil 2024</t>
  </si>
  <si>
    <t xml:space="preserve">** De totale kosten worden als fictief beschouwd, vanwege de referentieaantallen. Bij wijzigingen van het te handhaven areaal worden de werkelijke aantallen alsmede de bijbehorende vergoeding vooraf vastgelegd. </t>
  </si>
  <si>
    <t>Uitvoering fiscale parkeerhandhaving 1 januari t/m 31 december 2028 - DeskForce opvolging</t>
  </si>
  <si>
    <t>Totaal kosten 1 juli 2024 - 31 december 2028</t>
  </si>
  <si>
    <t>1.3</t>
  </si>
  <si>
    <t>Eenmalige vergoeding samenstellen contractbepalingen AI, conform Europese regelgeving (3.5 PvE)</t>
  </si>
  <si>
    <t>Invulformulier D - Prijzenblad, behorende bij Aanbesteding Parkeerhandhaving Gemeente Eindhoven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</si>
</sst>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* #,##0.00_);_(&quot;€&quot;* \(#,##0.00\);_(&quot;€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4" fontId="0" fillId="0" borderId="0" xfId="1" applyFont="1"/>
    <xf numFmtId="0" fontId="4" fillId="0" borderId="0" xfId="0" applyFont="1"/>
    <xf numFmtId="0" fontId="2" fillId="0" borderId="0" xfId="0" applyFont="1"/>
    <xf numFmtId="44" fontId="2" fillId="0" borderId="0" xfId="1" applyFont="1"/>
    <xf numFmtId="0" fontId="5" fillId="0" borderId="0" xfId="0" applyFont="1"/>
    <xf numFmtId="0" fontId="0" fillId="0" borderId="1" xfId="0" applyBorder="1"/>
    <xf numFmtId="0" fontId="3" fillId="0" borderId="1" xfId="0" applyFont="1" applyBorder="1"/>
    <xf numFmtId="44" fontId="0" fillId="3" borderId="1" xfId="1" applyFont="1" applyFill="1" applyBorder="1"/>
    <xf numFmtId="44" fontId="0" fillId="2" borderId="1" xfId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44" fontId="3" fillId="0" borderId="1" xfId="1" applyFont="1" applyBorder="1"/>
    <xf numFmtId="0" fontId="3" fillId="0" borderId="2" xfId="0" applyFont="1" applyBorder="1"/>
    <xf numFmtId="0" fontId="3" fillId="0" borderId="4" xfId="0" applyFont="1" applyBorder="1"/>
    <xf numFmtId="0" fontId="2" fillId="0" borderId="1" xfId="0" applyFont="1" applyBorder="1"/>
    <xf numFmtId="44" fontId="0" fillId="4" borderId="1" xfId="1" applyFont="1" applyFill="1" applyBorder="1"/>
    <xf numFmtId="44" fontId="0" fillId="4" borderId="1" xfId="0" applyNumberFormat="1" applyFill="1" applyBorder="1"/>
    <xf numFmtId="44" fontId="5" fillId="4" borderId="1" xfId="0" applyNumberFormat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4">
    <cellStyle name="Standaard" xfId="0" builtinId="0"/>
    <cellStyle name="Standaard 2" xfId="2" xr:uid="{1D1E3085-04F5-40BC-A33F-079F6CD65816}"/>
    <cellStyle name="Valuta" xfId="1" builtinId="4"/>
    <cellStyle name="Valuta 2" xfId="3" xr:uid="{E4586ACA-17E3-4045-8A86-3D42C593E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4740-B8A4-46DA-A166-7D3F244F1C5C}">
  <dimension ref="A1:F52"/>
  <sheetViews>
    <sheetView tabSelected="1" topLeftCell="A42" workbookViewId="0">
      <selection activeCell="B52" sqref="B52"/>
    </sheetView>
  </sheetViews>
  <sheetFormatPr defaultRowHeight="15" x14ac:dyDescent="0.25"/>
  <cols>
    <col min="1" max="1" width="5.85546875" customWidth="1"/>
    <col min="2" max="2" width="23.140625" customWidth="1"/>
    <col min="3" max="3" width="76.7109375" customWidth="1"/>
    <col min="5" max="5" width="16.42578125" customWidth="1"/>
    <col min="6" max="6" width="18.42578125" customWidth="1"/>
  </cols>
  <sheetData>
    <row r="1" spans="1:6" ht="21" x14ac:dyDescent="0.35">
      <c r="A1" s="3" t="s">
        <v>37</v>
      </c>
    </row>
    <row r="4" spans="1:6" s="4" customFormat="1" x14ac:dyDescent="0.25">
      <c r="A4" s="4" t="s">
        <v>15</v>
      </c>
      <c r="B4" s="4" t="s">
        <v>14</v>
      </c>
    </row>
    <row r="5" spans="1:6" x14ac:dyDescent="0.25">
      <c r="A5" s="7"/>
      <c r="B5" s="18" t="s">
        <v>18</v>
      </c>
      <c r="C5" s="19"/>
      <c r="D5" s="8" t="s">
        <v>4</v>
      </c>
      <c r="E5" s="8" t="s">
        <v>5</v>
      </c>
      <c r="F5" s="8" t="s">
        <v>6</v>
      </c>
    </row>
    <row r="6" spans="1:6" x14ac:dyDescent="0.25">
      <c r="A6" s="8" t="s">
        <v>16</v>
      </c>
      <c r="B6" s="11" t="s">
        <v>19</v>
      </c>
      <c r="C6" s="13"/>
      <c r="D6" s="7">
        <v>1</v>
      </c>
      <c r="E6" s="9">
        <v>10000</v>
      </c>
      <c r="F6" s="21">
        <f>D6*E6</f>
        <v>10000</v>
      </c>
    </row>
    <row r="7" spans="1:6" x14ac:dyDescent="0.25">
      <c r="A7" s="8" t="s">
        <v>17</v>
      </c>
      <c r="B7" s="11" t="s">
        <v>36</v>
      </c>
      <c r="C7" s="13"/>
      <c r="D7" s="7">
        <v>1</v>
      </c>
      <c r="E7" s="9">
        <v>5000</v>
      </c>
      <c r="F7" s="21">
        <f>D7*E7</f>
        <v>5000</v>
      </c>
    </row>
    <row r="8" spans="1:6" x14ac:dyDescent="0.25">
      <c r="A8" s="8" t="s">
        <v>35</v>
      </c>
      <c r="B8" s="11" t="s">
        <v>13</v>
      </c>
      <c r="C8" s="13"/>
      <c r="D8" s="7">
        <v>4.5</v>
      </c>
      <c r="E8" s="10"/>
      <c r="F8" s="21">
        <f>D8*E8</f>
        <v>0</v>
      </c>
    </row>
    <row r="9" spans="1:6" x14ac:dyDescent="0.25">
      <c r="E9" s="2"/>
      <c r="F9" s="2"/>
    </row>
    <row r="10" spans="1:6" x14ac:dyDescent="0.25">
      <c r="E10" s="2"/>
      <c r="F10" s="2"/>
    </row>
    <row r="11" spans="1:6" s="4" customFormat="1" x14ac:dyDescent="0.25">
      <c r="A11" s="4" t="s">
        <v>20</v>
      </c>
      <c r="B11" s="4" t="s">
        <v>10</v>
      </c>
      <c r="E11" s="5"/>
      <c r="F11" s="5"/>
    </row>
    <row r="12" spans="1:6" x14ac:dyDescent="0.25">
      <c r="B12" s="1" t="s">
        <v>7</v>
      </c>
      <c r="C12" s="1"/>
      <c r="E12" s="2"/>
      <c r="F12" s="2"/>
    </row>
    <row r="13" spans="1:6" x14ac:dyDescent="0.25">
      <c r="B13" s="18" t="s">
        <v>3</v>
      </c>
      <c r="C13" s="19"/>
      <c r="D13" s="8" t="s">
        <v>4</v>
      </c>
      <c r="E13" s="17" t="s">
        <v>5</v>
      </c>
      <c r="F13" s="17" t="s">
        <v>6</v>
      </c>
    </row>
    <row r="14" spans="1:6" x14ac:dyDescent="0.25">
      <c r="B14" s="11" t="s">
        <v>0</v>
      </c>
      <c r="C14" s="13"/>
      <c r="D14" s="7">
        <f>184-D15-D16</f>
        <v>130</v>
      </c>
      <c r="E14" s="10"/>
      <c r="F14" s="21">
        <f>D14*E14</f>
        <v>0</v>
      </c>
    </row>
    <row r="15" spans="1:6" x14ac:dyDescent="0.25">
      <c r="B15" s="11" t="s">
        <v>1</v>
      </c>
      <c r="C15" s="13"/>
      <c r="D15" s="7">
        <v>26</v>
      </c>
      <c r="E15" s="10"/>
      <c r="F15" s="21">
        <f t="shared" ref="F15:F16" si="0">D15*E15</f>
        <v>0</v>
      </c>
    </row>
    <row r="16" spans="1:6" x14ac:dyDescent="0.25">
      <c r="B16" s="11" t="s">
        <v>2</v>
      </c>
      <c r="C16" s="13"/>
      <c r="D16" s="7">
        <v>28</v>
      </c>
      <c r="E16" s="10"/>
      <c r="F16" s="21">
        <f t="shared" si="0"/>
        <v>0</v>
      </c>
    </row>
    <row r="17" spans="1:6" x14ac:dyDescent="0.25">
      <c r="E17" s="2"/>
      <c r="F17" s="2"/>
    </row>
    <row r="18" spans="1:6" s="4" customFormat="1" x14ac:dyDescent="0.25">
      <c r="A18" s="4" t="s">
        <v>21</v>
      </c>
      <c r="B18" s="4" t="s">
        <v>11</v>
      </c>
      <c r="E18" s="5"/>
      <c r="F18" s="5"/>
    </row>
    <row r="19" spans="1:6" x14ac:dyDescent="0.25">
      <c r="B19" s="18" t="s">
        <v>3</v>
      </c>
      <c r="C19" s="19"/>
      <c r="D19" s="8" t="s">
        <v>4</v>
      </c>
      <c r="E19" s="17" t="s">
        <v>5</v>
      </c>
      <c r="F19" s="17" t="s">
        <v>6</v>
      </c>
    </row>
    <row r="20" spans="1:6" x14ac:dyDescent="0.25">
      <c r="B20" s="11" t="s">
        <v>0</v>
      </c>
      <c r="C20" s="13"/>
      <c r="D20" s="7">
        <f>184-D21-D22</f>
        <v>130</v>
      </c>
      <c r="E20" s="10"/>
      <c r="F20" s="21">
        <f>D20*E20</f>
        <v>0</v>
      </c>
    </row>
    <row r="21" spans="1:6" x14ac:dyDescent="0.25">
      <c r="B21" s="11" t="s">
        <v>1</v>
      </c>
      <c r="C21" s="13"/>
      <c r="D21" s="7">
        <v>26</v>
      </c>
      <c r="E21" s="10"/>
      <c r="F21" s="21">
        <f t="shared" ref="F21:F22" si="1">D21*E21</f>
        <v>0</v>
      </c>
    </row>
    <row r="22" spans="1:6" x14ac:dyDescent="0.25">
      <c r="B22" s="11" t="s">
        <v>2</v>
      </c>
      <c r="C22" s="13"/>
      <c r="D22" s="7">
        <v>28</v>
      </c>
      <c r="E22" s="10"/>
      <c r="F22" s="21">
        <f t="shared" si="1"/>
        <v>0</v>
      </c>
    </row>
    <row r="23" spans="1:6" x14ac:dyDescent="0.25">
      <c r="E23" s="2"/>
      <c r="F23" s="2"/>
    </row>
    <row r="24" spans="1:6" s="4" customFormat="1" x14ac:dyDescent="0.25">
      <c r="A24" s="4" t="s">
        <v>22</v>
      </c>
      <c r="B24" s="4" t="s">
        <v>9</v>
      </c>
      <c r="E24" s="5"/>
      <c r="F24" s="5"/>
    </row>
    <row r="25" spans="1:6" x14ac:dyDescent="0.25">
      <c r="B25" s="1" t="s">
        <v>8</v>
      </c>
      <c r="C25" s="1"/>
      <c r="E25" s="2"/>
      <c r="F25" s="2"/>
    </row>
    <row r="26" spans="1:6" x14ac:dyDescent="0.25">
      <c r="B26" s="18" t="s">
        <v>3</v>
      </c>
      <c r="C26" s="19"/>
      <c r="D26" s="8" t="s">
        <v>4</v>
      </c>
      <c r="E26" s="17" t="s">
        <v>5</v>
      </c>
      <c r="F26" s="17" t="s">
        <v>6</v>
      </c>
    </row>
    <row r="27" spans="1:6" x14ac:dyDescent="0.25">
      <c r="B27" s="11" t="s">
        <v>0</v>
      </c>
      <c r="C27" s="13"/>
      <c r="D27" s="7">
        <f>365-D28-D29</f>
        <v>254</v>
      </c>
      <c r="E27" s="10"/>
      <c r="F27" s="21">
        <f>D27*E27</f>
        <v>0</v>
      </c>
    </row>
    <row r="28" spans="1:6" x14ac:dyDescent="0.25">
      <c r="B28" s="11" t="s">
        <v>1</v>
      </c>
      <c r="C28" s="13"/>
      <c r="D28" s="7">
        <v>52</v>
      </c>
      <c r="E28" s="10"/>
      <c r="F28" s="21">
        <f t="shared" ref="F28:F29" si="2">D28*E28</f>
        <v>0</v>
      </c>
    </row>
    <row r="29" spans="1:6" x14ac:dyDescent="0.25">
      <c r="B29" s="11" t="s">
        <v>2</v>
      </c>
      <c r="C29" s="13"/>
      <c r="D29" s="7">
        <v>59</v>
      </c>
      <c r="E29" s="10"/>
      <c r="F29" s="21">
        <f t="shared" si="2"/>
        <v>0</v>
      </c>
    </row>
    <row r="30" spans="1:6" x14ac:dyDescent="0.25">
      <c r="E30" s="2"/>
      <c r="F30" s="2"/>
    </row>
    <row r="31" spans="1:6" s="4" customFormat="1" x14ac:dyDescent="0.25">
      <c r="A31" s="4" t="s">
        <v>23</v>
      </c>
      <c r="B31" s="4" t="s">
        <v>33</v>
      </c>
      <c r="E31" s="5"/>
      <c r="F31" s="5"/>
    </row>
    <row r="32" spans="1:6" x14ac:dyDescent="0.25">
      <c r="B32" s="1" t="s">
        <v>12</v>
      </c>
      <c r="C32" s="1"/>
      <c r="E32" s="2"/>
      <c r="F32" s="2"/>
    </row>
    <row r="33" spans="1:6" x14ac:dyDescent="0.25">
      <c r="B33" s="18" t="s">
        <v>3</v>
      </c>
      <c r="C33" s="19"/>
      <c r="D33" s="8" t="s">
        <v>4</v>
      </c>
      <c r="E33" s="17" t="s">
        <v>5</v>
      </c>
      <c r="F33" s="17" t="s">
        <v>6</v>
      </c>
    </row>
    <row r="34" spans="1:6" x14ac:dyDescent="0.25">
      <c r="B34" s="11" t="s">
        <v>0</v>
      </c>
      <c r="C34" s="13"/>
      <c r="D34" s="7">
        <f>255+256+255</f>
        <v>766</v>
      </c>
      <c r="E34" s="10"/>
      <c r="F34" s="21">
        <f>D34*E34</f>
        <v>0</v>
      </c>
    </row>
    <row r="35" spans="1:6" x14ac:dyDescent="0.25">
      <c r="B35" s="11" t="s">
        <v>1</v>
      </c>
      <c r="C35" s="13"/>
      <c r="D35" s="7">
        <f>51+51+52</f>
        <v>154</v>
      </c>
      <c r="E35" s="10"/>
      <c r="F35" s="21">
        <f t="shared" ref="F35:F36" si="3">D35*E35</f>
        <v>0</v>
      </c>
    </row>
    <row r="36" spans="1:6" x14ac:dyDescent="0.25">
      <c r="B36" s="11" t="s">
        <v>2</v>
      </c>
      <c r="C36" s="13"/>
      <c r="D36" s="7">
        <f>59+58+59</f>
        <v>176</v>
      </c>
      <c r="E36" s="10"/>
      <c r="F36" s="21">
        <f t="shared" si="3"/>
        <v>0</v>
      </c>
    </row>
    <row r="37" spans="1:6" x14ac:dyDescent="0.25">
      <c r="E37" s="2"/>
      <c r="F37" s="2"/>
    </row>
    <row r="38" spans="1:6" x14ac:dyDescent="0.25">
      <c r="E38" s="2"/>
      <c r="F38" s="2"/>
    </row>
    <row r="39" spans="1:6" x14ac:dyDescent="0.25">
      <c r="B39" s="11" t="s">
        <v>24</v>
      </c>
      <c r="C39" s="12"/>
      <c r="D39" s="12"/>
      <c r="E39" s="13"/>
      <c r="F39" s="22">
        <f>F6+F7</f>
        <v>15000</v>
      </c>
    </row>
    <row r="40" spans="1:6" x14ac:dyDescent="0.25">
      <c r="B40" s="11" t="s">
        <v>25</v>
      </c>
      <c r="C40" s="12"/>
      <c r="D40" s="12"/>
      <c r="E40" s="13"/>
      <c r="F40" s="22">
        <f>SUM(F8,F14:F16,F20:F22,F27:F29,F34:F36)</f>
        <v>0</v>
      </c>
    </row>
    <row r="42" spans="1:6" s="6" customFormat="1" ht="15.75" x14ac:dyDescent="0.25">
      <c r="B42" s="14" t="s">
        <v>34</v>
      </c>
      <c r="C42" s="15"/>
      <c r="D42" s="15"/>
      <c r="E42" s="16"/>
      <c r="F42" s="23">
        <f>SUM(F39:F40)</f>
        <v>15000</v>
      </c>
    </row>
    <row r="44" spans="1:6" x14ac:dyDescent="0.25">
      <c r="A44" s="24" t="s">
        <v>31</v>
      </c>
      <c r="B44" s="24"/>
      <c r="C44" s="24"/>
      <c r="D44" s="24"/>
      <c r="E44" s="24"/>
      <c r="F44" s="24"/>
    </row>
    <row r="45" spans="1:6" ht="29.45" customHeight="1" x14ac:dyDescent="0.25">
      <c r="A45" s="25" t="s">
        <v>32</v>
      </c>
      <c r="B45" s="25"/>
      <c r="C45" s="25"/>
      <c r="D45" s="25"/>
      <c r="E45" s="25"/>
      <c r="F45" s="25"/>
    </row>
    <row r="48" spans="1:6" x14ac:dyDescent="0.25">
      <c r="B48" s="20" t="s">
        <v>27</v>
      </c>
      <c r="C48" s="7"/>
    </row>
    <row r="49" spans="2:3" x14ac:dyDescent="0.25">
      <c r="B49" s="20" t="s">
        <v>28</v>
      </c>
      <c r="C49" s="7"/>
    </row>
    <row r="50" spans="2:3" x14ac:dyDescent="0.25">
      <c r="B50" s="20" t="s">
        <v>26</v>
      </c>
      <c r="C50" s="7"/>
    </row>
    <row r="51" spans="2:3" x14ac:dyDescent="0.25">
      <c r="B51" s="20" t="s">
        <v>29</v>
      </c>
      <c r="C51" s="7"/>
    </row>
    <row r="52" spans="2:3" ht="74.099999999999994" customHeight="1" x14ac:dyDescent="0.25">
      <c r="B52" s="20" t="s">
        <v>30</v>
      </c>
      <c r="C52" s="7"/>
    </row>
  </sheetData>
  <mergeCells count="2">
    <mergeCell ref="A44:F44"/>
    <mergeCell ref="A45:F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Mosch</dc:creator>
  <cp:lastModifiedBy>Tom van Loef</cp:lastModifiedBy>
  <dcterms:created xsi:type="dcterms:W3CDTF">2024-01-26T13:22:16Z</dcterms:created>
  <dcterms:modified xsi:type="dcterms:W3CDTF">2024-02-10T12:56:48Z</dcterms:modified>
</cp:coreProperties>
</file>