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none" defaultThemeVersion="124226"/>
  <mc:AlternateContent xmlns:mc="http://schemas.openxmlformats.org/markup-compatibility/2006">
    <mc:Choice Requires="x15">
      <x15ac:absPath xmlns:x15ac="http://schemas.microsoft.com/office/spreadsheetml/2010/11/ac" url="G:\Facilitair Bedrijf Inkoop uitv\1 Lopende trajecten\795 Drukwerk communicatie\1. Aanbestedingsdossier\6. NvI\NvI 2\"/>
    </mc:Choice>
  </mc:AlternateContent>
  <bookViews>
    <workbookView xWindow="-105" yWindow="-105" windowWidth="23250" windowHeight="12450" firstSheet="9" activeTab="12"/>
  </bookViews>
  <sheets>
    <sheet name="INVUL INSTRUCTIE" sheetId="35" r:id="rId1"/>
    <sheet name="A5 Flyers" sheetId="19" r:id="rId2"/>
    <sheet name="A5 Folders" sheetId="20" r:id="rId3"/>
    <sheet name="A5 Brochures" sheetId="21" r:id="rId4"/>
    <sheet name="A4 Flyers" sheetId="22" r:id="rId5"/>
    <sheet name=" A4 Folders" sheetId="23" r:id="rId6"/>
    <sheet name="(Badge)kaarten" sheetId="27" r:id="rId7"/>
    <sheet name="Certificaten" sheetId="30" r:id="rId8"/>
    <sheet name="Rapporten" sheetId="29" r:id="rId9"/>
    <sheet name="Visitekaartjes Specials" sheetId="28" r:id="rId10"/>
    <sheet name="Posters Borden" sheetId="31" r:id="rId11"/>
    <sheet name="Rolbanieren" sheetId="32" r:id="rId12"/>
    <sheet name="OPSLAG EN DISTRIBUTIE" sheetId="36" r:id="rId13"/>
    <sheet name="OPTIONELE KOSTEN" sheetId="34" r:id="rId14"/>
    <sheet name="Totaal Fictief Inschrijfprijs" sheetId="33" r:id="rId1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36" l="1"/>
  <c r="D3" i="36"/>
  <c r="D6" i="36"/>
  <c r="D5" i="34" l="1"/>
  <c r="D7" i="36"/>
  <c r="D5" i="36"/>
  <c r="D8" i="36" l="1"/>
  <c r="B13" i="33" s="1"/>
  <c r="F19" i="32"/>
  <c r="F18" i="32"/>
  <c r="F17" i="32"/>
  <c r="F16" i="32"/>
  <c r="F15" i="32"/>
  <c r="I80" i="31"/>
  <c r="I79" i="31"/>
  <c r="I78" i="31"/>
  <c r="I77" i="31"/>
  <c r="I67" i="31"/>
  <c r="I66" i="31"/>
  <c r="I65" i="31"/>
  <c r="I64" i="31"/>
  <c r="I54" i="31"/>
  <c r="I53" i="31"/>
  <c r="I52" i="31"/>
  <c r="I51" i="31"/>
  <c r="I41" i="31"/>
  <c r="I40" i="31"/>
  <c r="I39" i="31"/>
  <c r="I38" i="31"/>
  <c r="I28" i="31"/>
  <c r="I27" i="31"/>
  <c r="I26" i="31"/>
  <c r="I25" i="31"/>
  <c r="I14" i="31"/>
  <c r="I13" i="31"/>
  <c r="I12" i="31"/>
  <c r="I11" i="31"/>
  <c r="I10" i="31"/>
  <c r="I9" i="31"/>
  <c r="G15" i="28"/>
  <c r="G14" i="28"/>
  <c r="G13" i="28"/>
  <c r="G12" i="28"/>
  <c r="G11" i="28"/>
  <c r="G10" i="28"/>
  <c r="G32" i="29"/>
  <c r="G31" i="29"/>
  <c r="G30" i="29"/>
  <c r="G16" i="29"/>
  <c r="G15" i="29"/>
  <c r="G14" i="29"/>
  <c r="G13" i="29"/>
  <c r="I81" i="31" l="1"/>
  <c r="I42" i="31"/>
  <c r="F20" i="32"/>
  <c r="B12" i="33" s="1"/>
  <c r="G18" i="29"/>
  <c r="G33" i="29"/>
  <c r="F36" i="29" s="1"/>
  <c r="B9" i="33" s="1"/>
  <c r="I15" i="31"/>
  <c r="I68" i="31"/>
  <c r="I55" i="31"/>
  <c r="I29" i="31"/>
  <c r="G16" i="28"/>
  <c r="B10" i="33" s="1"/>
  <c r="G62" i="30"/>
  <c r="G61" i="30"/>
  <c r="G60" i="30"/>
  <c r="G59" i="30"/>
  <c r="G58" i="30"/>
  <c r="G46" i="30"/>
  <c r="G45" i="30"/>
  <c r="G44" i="30"/>
  <c r="G43" i="30"/>
  <c r="G42" i="30"/>
  <c r="G30" i="30"/>
  <c r="G29" i="30"/>
  <c r="G28" i="30"/>
  <c r="G27" i="30"/>
  <c r="G26" i="30"/>
  <c r="G14" i="30"/>
  <c r="G13" i="30"/>
  <c r="G12" i="30"/>
  <c r="G11" i="30"/>
  <c r="G10" i="30"/>
  <c r="G50" i="27"/>
  <c r="G49" i="27"/>
  <c r="G48" i="27"/>
  <c r="G47" i="27"/>
  <c r="G46" i="27"/>
  <c r="G45" i="27"/>
  <c r="G33" i="27"/>
  <c r="G32" i="27"/>
  <c r="G31" i="27"/>
  <c r="G30" i="27"/>
  <c r="G29" i="27"/>
  <c r="G28" i="27"/>
  <c r="G16" i="27"/>
  <c r="G15" i="27"/>
  <c r="G14" i="27"/>
  <c r="G13" i="27"/>
  <c r="G12" i="27"/>
  <c r="F16" i="23"/>
  <c r="F15" i="23"/>
  <c r="F14" i="23"/>
  <c r="F13" i="23"/>
  <c r="F12" i="23"/>
  <c r="F11" i="23"/>
  <c r="G14" i="22"/>
  <c r="G13" i="22"/>
  <c r="G12" i="22"/>
  <c r="G11" i="22"/>
  <c r="G10" i="22"/>
  <c r="G9" i="22"/>
  <c r="F64" i="21"/>
  <c r="F63" i="21"/>
  <c r="F62" i="21"/>
  <c r="F61" i="21"/>
  <c r="F60" i="21"/>
  <c r="F59" i="21"/>
  <c r="F48" i="21"/>
  <c r="F47" i="21"/>
  <c r="F46" i="21"/>
  <c r="F45" i="21"/>
  <c r="F44" i="21"/>
  <c r="F43" i="21"/>
  <c r="F32" i="21"/>
  <c r="F31" i="21"/>
  <c r="F30" i="21"/>
  <c r="F29" i="21"/>
  <c r="F28" i="21"/>
  <c r="F27" i="21"/>
  <c r="F16" i="21"/>
  <c r="F15" i="21"/>
  <c r="F14" i="21"/>
  <c r="F13" i="21"/>
  <c r="F12" i="21"/>
  <c r="F11" i="21"/>
  <c r="F31" i="20"/>
  <c r="F30" i="20"/>
  <c r="F29" i="20"/>
  <c r="F28" i="20"/>
  <c r="F27" i="20"/>
  <c r="F26" i="20"/>
  <c r="F16" i="20"/>
  <c r="F15" i="20"/>
  <c r="F14" i="20"/>
  <c r="F13" i="20"/>
  <c r="F12" i="20"/>
  <c r="F11" i="20"/>
  <c r="G15" i="19"/>
  <c r="G14" i="19"/>
  <c r="G13" i="19"/>
  <c r="G12" i="19"/>
  <c r="G11" i="19"/>
  <c r="G10" i="19"/>
  <c r="D4" i="34"/>
  <c r="D3" i="34"/>
  <c r="D2" i="34"/>
  <c r="G31" i="30" l="1"/>
  <c r="I85" i="31"/>
  <c r="B11" i="33" s="1"/>
  <c r="G51" i="27"/>
  <c r="G34" i="27"/>
  <c r="G47" i="30"/>
  <c r="G15" i="30"/>
  <c r="G17" i="27"/>
  <c r="F49" i="21"/>
  <c r="G54" i="27"/>
  <c r="B7" i="33" s="1"/>
  <c r="G63" i="30"/>
  <c r="F33" i="21"/>
  <c r="F17" i="21"/>
  <c r="F17" i="23"/>
  <c r="B6" i="33" s="1"/>
  <c r="G15" i="22"/>
  <c r="B5" i="33" s="1"/>
  <c r="F65" i="21"/>
  <c r="F69" i="21" s="1"/>
  <c r="B4" i="33" s="1"/>
  <c r="F32" i="20"/>
  <c r="F17" i="20"/>
  <c r="F36" i="20" s="1"/>
  <c r="B3" i="33" s="1"/>
  <c r="G16" i="19"/>
  <c r="B2" i="33" s="1"/>
  <c r="G67" i="30" l="1"/>
  <c r="B8" i="33" s="1"/>
  <c r="B14" i="33" s="1"/>
</calcChain>
</file>

<file path=xl/sharedStrings.xml><?xml version="1.0" encoding="utf-8"?>
<sst xmlns="http://schemas.openxmlformats.org/spreadsheetml/2006/main" count="837" uniqueCount="257">
  <si>
    <t>A5 FLYERS</t>
  </si>
  <si>
    <t>Specificaties</t>
  </si>
  <si>
    <t>Levertijd</t>
  </si>
  <si>
    <t>Papier</t>
  </si>
  <si>
    <t>Verpakking</t>
  </si>
  <si>
    <t>Handzaam</t>
  </si>
  <si>
    <t>Afwerking</t>
  </si>
  <si>
    <t>Schoonsnijden</t>
  </si>
  <si>
    <t>Uitvoering</t>
  </si>
  <si>
    <t>4/0</t>
  </si>
  <si>
    <t>4/4</t>
  </si>
  <si>
    <t xml:space="preserve">Oplage </t>
  </si>
  <si>
    <t>1 werkdag</t>
  </si>
  <si>
    <t>2 werkdagen</t>
  </si>
  <si>
    <t xml:space="preserve"> </t>
  </si>
  <si>
    <t>A5 FOLDERS</t>
  </si>
  <si>
    <t>Omvang</t>
  </si>
  <si>
    <t>4 pagina's</t>
  </si>
  <si>
    <t>1 slag vouwen</t>
  </si>
  <si>
    <t>3 werkdagen</t>
  </si>
  <si>
    <t>6 pagina's</t>
  </si>
  <si>
    <t>2 slagen vouwen</t>
  </si>
  <si>
    <t>A5 BROCHURES</t>
  </si>
  <si>
    <t>8 pagina's</t>
  </si>
  <si>
    <t>brocheren</t>
  </si>
  <si>
    <t>4 werkdagen</t>
  </si>
  <si>
    <t>Papier - Omslag</t>
  </si>
  <si>
    <t xml:space="preserve">           - Binnenwerk</t>
  </si>
  <si>
    <t>12 pagina's</t>
  </si>
  <si>
    <t>16 pagina's</t>
  </si>
  <si>
    <t>20 pagina's</t>
  </si>
  <si>
    <t xml:space="preserve"> A4 Folders </t>
  </si>
  <si>
    <t>Plano formaat</t>
  </si>
  <si>
    <t>A3</t>
  </si>
  <si>
    <t>Afgewerkt formaat</t>
  </si>
  <si>
    <t>A4</t>
  </si>
  <si>
    <t>1 slag vouwen tot A4</t>
  </si>
  <si>
    <t>5 werkdagen</t>
  </si>
  <si>
    <t>voorzien van boorgat bovenaan in het midden</t>
  </si>
  <si>
    <t>Bijzonderheden</t>
  </si>
  <si>
    <t xml:space="preserve">elke kaart is anders </t>
  </si>
  <si>
    <t xml:space="preserve">Papier </t>
  </si>
  <si>
    <t>4/0 en 4/4</t>
  </si>
  <si>
    <t>schoonsnijden</t>
  </si>
  <si>
    <t>per 100/soort</t>
  </si>
  <si>
    <t>Formaat</t>
  </si>
  <si>
    <t>Formaat per kaartje</t>
  </si>
  <si>
    <t>5,5 * 8,5</t>
  </si>
  <si>
    <t>A6</t>
  </si>
  <si>
    <t xml:space="preserve">Tariefblad PRINT </t>
  </si>
  <si>
    <t>Tariefblad PRINT</t>
  </si>
  <si>
    <t xml:space="preserve">Tariefblad  PRINT </t>
  </si>
  <si>
    <t xml:space="preserve"> - bi-werk</t>
  </si>
  <si>
    <t xml:space="preserve"> - voor-/achterblad</t>
  </si>
  <si>
    <t>voorzien van transparant voor- en achterblad</t>
  </si>
  <si>
    <t>aan linkerkant voorzien van metalen wire-o</t>
  </si>
  <si>
    <t>Rapporten</t>
  </si>
  <si>
    <t>Profielen</t>
  </si>
  <si>
    <t>Ansichtkaarten</t>
  </si>
  <si>
    <t>A4 Flyers</t>
  </si>
  <si>
    <t>A4 Certificaten</t>
  </si>
  <si>
    <t>A4 Diploma's</t>
  </si>
  <si>
    <t>allemaal hetzelfde</t>
  </si>
  <si>
    <t>allemaal verschillende</t>
  </si>
  <si>
    <t>3 werkdag</t>
  </si>
  <si>
    <t xml:space="preserve">meer/minder pagina`s prorato min vaste kosten € 25,00 </t>
  </si>
  <si>
    <t>Artikelnummer</t>
  </si>
  <si>
    <t>UWV510</t>
  </si>
  <si>
    <t>UWV520</t>
  </si>
  <si>
    <t>UWV530</t>
  </si>
  <si>
    <t>UWV540</t>
  </si>
  <si>
    <t>UWV550</t>
  </si>
  <si>
    <t>UWV560</t>
  </si>
  <si>
    <t>UWV505</t>
  </si>
  <si>
    <t>UWV506</t>
  </si>
  <si>
    <t>UWV515</t>
  </si>
  <si>
    <t>UWV525</t>
  </si>
  <si>
    <t>UWV535</t>
  </si>
  <si>
    <t>UWV545</t>
  </si>
  <si>
    <t>UWV555</t>
  </si>
  <si>
    <t>UWV565</t>
  </si>
  <si>
    <t>UWV570</t>
  </si>
  <si>
    <t>UWV541</t>
  </si>
  <si>
    <t>UWV551</t>
  </si>
  <si>
    <t>UWV566</t>
  </si>
  <si>
    <t>UWV571</t>
  </si>
  <si>
    <t>UWV575</t>
  </si>
  <si>
    <t>UWV576</t>
  </si>
  <si>
    <t>UWV580</t>
  </si>
  <si>
    <t>UWV581</t>
  </si>
  <si>
    <t>UWV585</t>
  </si>
  <si>
    <t>UWV590</t>
  </si>
  <si>
    <t>UWV591</t>
  </si>
  <si>
    <t>UWV561</t>
  </si>
  <si>
    <t>Posters</t>
  </si>
  <si>
    <t>UWV610</t>
  </si>
  <si>
    <t>UWV611</t>
  </si>
  <si>
    <t>UWV612</t>
  </si>
  <si>
    <t>UWV613</t>
  </si>
  <si>
    <t>A0</t>
  </si>
  <si>
    <t>A1</t>
  </si>
  <si>
    <t>A2</t>
  </si>
  <si>
    <t>eenzijdig fc</t>
  </si>
  <si>
    <t>Borden</t>
  </si>
  <si>
    <t>UWV620</t>
  </si>
  <si>
    <t>UWV621</t>
  </si>
  <si>
    <t>UWV622</t>
  </si>
  <si>
    <t>UWV623</t>
  </si>
  <si>
    <t>materiaal</t>
  </si>
  <si>
    <t>UWV630</t>
  </si>
  <si>
    <t>UWV631</t>
  </si>
  <si>
    <t>UWV632</t>
  </si>
  <si>
    <t>UWV633</t>
  </si>
  <si>
    <t>UWV640</t>
  </si>
  <si>
    <t>UWV641</t>
  </si>
  <si>
    <t>UWV642</t>
  </si>
  <si>
    <t>UWV643</t>
  </si>
  <si>
    <t>UWV650</t>
  </si>
  <si>
    <t>UWV651</t>
  </si>
  <si>
    <t>UWV652</t>
  </si>
  <si>
    <t>UWV653</t>
  </si>
  <si>
    <t>UWV660</t>
  </si>
  <si>
    <t>UWV661</t>
  </si>
  <si>
    <t>UWV662</t>
  </si>
  <si>
    <t>UWV663</t>
  </si>
  <si>
    <t>Rolbanieren</t>
  </si>
  <si>
    <t>UWV605</t>
  </si>
  <si>
    <t>Prijs</t>
  </si>
  <si>
    <t>85 x 200 cm</t>
  </si>
  <si>
    <t>Print</t>
  </si>
  <si>
    <t>enkelzijdig</t>
  </si>
  <si>
    <t>Materiaal behuizing</t>
  </si>
  <si>
    <t>kleur: zilver</t>
  </si>
  <si>
    <t>Materiaal</t>
  </si>
  <si>
    <t>Wit polyester roll-up film
en/of duurzame variant (graag uw voorstel)</t>
  </si>
  <si>
    <t>krasvaste toplaag</t>
  </si>
  <si>
    <t>grijze achterkant</t>
  </si>
  <si>
    <t>Brandvertragend</t>
  </si>
  <si>
    <t>in dubbel gewatteerde zwarte draagtas
en/of duurzame variant (graag uw voorstel)</t>
  </si>
  <si>
    <t>Aantal</t>
  </si>
  <si>
    <t>Tariefblad Rolbanieren</t>
  </si>
  <si>
    <t xml:space="preserve">Tariefblad Posters/Borden </t>
  </si>
  <si>
    <t>Kaarten</t>
  </si>
  <si>
    <t>CP</t>
  </si>
  <si>
    <t>Totaal</t>
  </si>
  <si>
    <t>Inschrijfprijs onderdeel A5 Flyers</t>
  </si>
  <si>
    <t>Inschrijfprijs onderdeel A5 Brochures 8 pagina's</t>
  </si>
  <si>
    <t>Inschrijfprijs onderdeel A5 Brochures 12 pagina's</t>
  </si>
  <si>
    <t>Inschrijfprijs onderdeel A5 Brochures 16 pagina's</t>
  </si>
  <si>
    <t>Inschrijfprijs onderdeel A5 Brochures 20 pagina's</t>
  </si>
  <si>
    <t>Totaal A5 Flyers</t>
  </si>
  <si>
    <t>Inschrijfprijs onderdeel A5 Folders 4 pagina's</t>
  </si>
  <si>
    <t>Totaal A5 Brochures</t>
  </si>
  <si>
    <t>Inschrijfprijs onderdeel A5 Folders 6 pagina's</t>
  </si>
  <si>
    <t>Inschrijfprijs onderdeel A4 Flyers</t>
  </si>
  <si>
    <t>Inschrijfprijs onderdeel A6 Badgekaarten</t>
  </si>
  <si>
    <t>A6 Badgekaarten</t>
  </si>
  <si>
    <t>Inschrijfprijs onderdeel Kaarten</t>
  </si>
  <si>
    <t>Inschrijfprijs onderdeel Aansichtkaarten</t>
  </si>
  <si>
    <t>Totaal A6 Badgekaarten, Kaarten en Aansichtkaarten</t>
  </si>
  <si>
    <t>Inschrijfprijs onderdeel A4 Certificaten</t>
  </si>
  <si>
    <t xml:space="preserve">Inschrijfprijs onderdeel A4 Diploma's </t>
  </si>
  <si>
    <t xml:space="preserve">Totaal A4 Certificaten en Diploma's </t>
  </si>
  <si>
    <t>Inschrijfprijs onderdeel Rapporten</t>
  </si>
  <si>
    <t>Totaal Rapporten en Profielen</t>
  </si>
  <si>
    <t>Visitekaartjes Specials</t>
  </si>
  <si>
    <t>Inschrijfprijs onderdeel Visitekaartjes Specials</t>
  </si>
  <si>
    <t>Inschrijfprijs onderdeel Rolbanieren</t>
  </si>
  <si>
    <t>Artikel</t>
  </si>
  <si>
    <t>A5 Flayer</t>
  </si>
  <si>
    <t>A5 Folder</t>
  </si>
  <si>
    <t>A5 Brochure</t>
  </si>
  <si>
    <t>A4 Flayers</t>
  </si>
  <si>
    <t>A4 Folders</t>
  </si>
  <si>
    <t>(Badge)kaarten</t>
  </si>
  <si>
    <t>Certificaten en Diploma's</t>
  </si>
  <si>
    <t>Rapporten en Profielen</t>
  </si>
  <si>
    <t>Posters en Borden</t>
  </si>
  <si>
    <t xml:space="preserve">Totaal Fictief Inschrijfprijs </t>
  </si>
  <si>
    <t xml:space="preserve">170 grams mat mc FSC/ PEFC </t>
  </si>
  <si>
    <t>170 grams mat mc FSC/PEFC)</t>
  </si>
  <si>
    <t xml:space="preserve">250 grams mat mc FSC/ PEFC </t>
  </si>
  <si>
    <t>135 grams mat mc FSC/PEFC</t>
  </si>
  <si>
    <t xml:space="preserve">250 grams mat mc FSC/  PEFC </t>
  </si>
  <si>
    <t xml:space="preserve">250 grams mat mc FSC/PEFC </t>
  </si>
  <si>
    <t xml:space="preserve">135 grams mat mc FSC/PEFC </t>
  </si>
  <si>
    <t xml:space="preserve">170 grams mat mc FSC/PEFC </t>
  </si>
  <si>
    <t xml:space="preserve">300 grams silk mc FSC/PEFC </t>
  </si>
  <si>
    <t xml:space="preserve">300 grams Silk FSC/PEFC </t>
  </si>
  <si>
    <t xml:space="preserve">200 grams mat mc FSC/PEFC </t>
  </si>
  <si>
    <t xml:space="preserve">130 grams mat mc FSC/PEFC </t>
  </si>
  <si>
    <t>200 grams mat mc FSC/PEFC</t>
  </si>
  <si>
    <t xml:space="preserve">3 mm Forex </t>
  </si>
  <si>
    <t xml:space="preserve">10 mm Forex </t>
  </si>
  <si>
    <t>5 mm Foam</t>
  </si>
  <si>
    <t xml:space="preserve">10 mm Foam </t>
  </si>
  <si>
    <t>Geanodiseerd aluminium roll-up cassette en of duurzame variant (graag uw voorstel)</t>
  </si>
  <si>
    <t xml:space="preserve">250 grams mat mc  FSC/PEFC </t>
  </si>
  <si>
    <t xml:space="preserve">300 grams eenzijdig sulfaatkarton FSC/PEFC  </t>
  </si>
  <si>
    <t xml:space="preserve">binnenwerk 40 pag </t>
  </si>
  <si>
    <t xml:space="preserve">19 pagina's </t>
  </si>
  <si>
    <t xml:space="preserve">300 grams HVO FSC/PEFC </t>
  </si>
  <si>
    <t xml:space="preserve">250 grams natuurkarton FSC/PEFC </t>
  </si>
  <si>
    <t>Inschrijfprijs onderdeel Profielen</t>
  </si>
  <si>
    <t xml:space="preserve">Inschrijfprijs Posters </t>
  </si>
  <si>
    <t>Inschrijfprijs Borden 3mm Forex</t>
  </si>
  <si>
    <t xml:space="preserve">5 mm Forex </t>
  </si>
  <si>
    <t>Inschrijfprijs Borden 5mm Forex</t>
  </si>
  <si>
    <t>Inschrijfprijs Borden 10mm Forex</t>
  </si>
  <si>
    <t>Inschrijfprijs Borden 5mm Foam</t>
  </si>
  <si>
    <t>Inschrijfprijs Borden 10mm Foam</t>
  </si>
  <si>
    <t>Totaal Posters en Borden</t>
  </si>
  <si>
    <t>Retourtransport mogelijk?  Per 5 ex.</t>
  </si>
  <si>
    <t>Retourtransport mogelijk?  Per 10 ex.</t>
  </si>
  <si>
    <t xml:space="preserve">Kosten bij hergebruik van de aluminium cassette  incl. controle </t>
  </si>
  <si>
    <t>Fictief aantal</t>
  </si>
  <si>
    <t>*2x</t>
  </si>
  <si>
    <t>*3x</t>
  </si>
  <si>
    <t>*4x</t>
  </si>
  <si>
    <t>*5x</t>
  </si>
  <si>
    <t>*10x</t>
  </si>
  <si>
    <t>* dit betreft 2 (3) (4 etc.)  x 100 stuks met verschillende tekst/bedrukking</t>
  </si>
  <si>
    <t>Fictief Aantal</t>
  </si>
  <si>
    <t>Naam</t>
  </si>
  <si>
    <t>WORDT NIET MEEGEWOGEN IN HET TOTAAL VAN DE INSCHRIJFPRIJS</t>
  </si>
  <si>
    <t xml:space="preserve">Inschrijfprijs per onderdeel </t>
  </si>
  <si>
    <t>Invulinstructie tabblad tariefmodel</t>
  </si>
  <si>
    <t>Geel</t>
  </si>
  <si>
    <t>Format</t>
  </si>
  <si>
    <t>Het is Inschrijvers niet toegestaan wijzigingen in het format aan te brengen. Dit kan leiden tot uitsluiting.</t>
  </si>
  <si>
    <t>Komma</t>
  </si>
  <si>
    <t xml:space="preserve">Vaste All-in tarieven </t>
  </si>
  <si>
    <t>BTW</t>
  </si>
  <si>
    <r>
      <t xml:space="preserve">Vul de bedragen in de tabbladen in </t>
    </r>
    <r>
      <rPr>
        <sz val="9"/>
        <rFont val="Verdana"/>
        <family val="2"/>
      </rPr>
      <t>exclusief BTW.</t>
    </r>
  </si>
  <si>
    <t>Negatieve prijs</t>
  </si>
  <si>
    <t>Vult u 0 in of geen waarde of een negatieve waarde op het prijsopgaveformulier? Dan is uw Inschrijving ongeldig en sluiten we u uit van verdere deelname aan de Aanbesteding.</t>
  </si>
  <si>
    <t>Valuta</t>
  </si>
  <si>
    <r>
      <t xml:space="preserve">
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De prijs is de vaste all-in totaalprijs voor de productie en levering van Druk- en Printwerk.
Dit betekent dat u met de opgegeven prijs uitvoering kunt geven aan de Opdracht en daarbij rekening houdt met alle gestelde eisen en wensen waar u aan voldoet. Tevens is de prijs inclusief alle garanties, kosten en kortingen. Alle opgegeven prijzen zijn in euro’s en </t>
    </r>
    <r>
      <rPr>
        <b/>
        <sz val="9"/>
        <color theme="1"/>
        <rFont val="Verdana"/>
        <family val="2"/>
      </rPr>
      <t>exclusief btw</t>
    </r>
    <r>
      <rPr>
        <sz val="9"/>
        <rFont val="Verdana"/>
        <family val="2"/>
      </rPr>
      <t xml:space="preserve">.
De Prijsstelling moet “all-in” zijn. De kosten gemoeid met de dienstverlening genoemd in hoofdstuk 2 en in de gunningscriteria van het Beschrijvend document en in het Programma van Eisen en Wensen zijn hierbij in ieder geval inbegrepen.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
    </r>
    <r>
      <rPr>
        <sz val="9"/>
        <rFont val="Verdana"/>
        <family val="2"/>
      </rPr>
      <t xml:space="preserve">
(Uur)tarieven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</si>
  <si>
    <t>De geel gemarkeerde cellen in alle afzonderlijke tabbladen, uitgezonderd tabblad "Totaal Fictief Inschrijfprijs", dienen door Inschrijver te worden ingevuld.</t>
  </si>
  <si>
    <t xml:space="preserve">Alle tarieven zijn "all-in" zonder bijkomende kosten en vast tot 1 maart 2025. daarna volgt de evt. overeengekomen indexatie. </t>
  </si>
  <si>
    <t>De in het prijsopgaveformulier gehanteerde valuta is Euro.</t>
  </si>
  <si>
    <t>Totaal fictief inschrijfprijs</t>
  </si>
  <si>
    <t>Er wordt gesproken over een totaal fictief inschrijfprijs omdat het aantal bestellingen per product en per oplage een schatting is van het aantal bestellingen voor 2024 per product. Inschrijver kan aan deze fictieve aantallen van verschillende producten die zijn opgenomen om tot een fictieve inschrijfprijs te komen, geen enkel recht ontlenen.</t>
  </si>
  <si>
    <t>Vul de bedragen in tot twee cijfers achter de komma.</t>
  </si>
  <si>
    <r>
      <rPr>
        <b/>
        <u/>
        <sz val="12"/>
        <color theme="0"/>
        <rFont val="Verdana"/>
        <family val="2"/>
      </rPr>
      <t>Bijlage D. Prijsopgaveformulier Druk-en Printwerk UWV Versie def. 1.0 d.d. 05 oktober 2023</t>
    </r>
    <r>
      <rPr>
        <b/>
        <sz val="12"/>
        <color rgb="FFFF0000"/>
        <rFont val="Verdana"/>
        <family val="2"/>
      </rPr>
      <t xml:space="preserve">
</t>
    </r>
    <r>
      <rPr>
        <b/>
        <sz val="12"/>
        <color theme="0"/>
        <rFont val="Verdana"/>
        <family val="2"/>
      </rPr>
      <t xml:space="preserve">
</t>
    </r>
    <r>
      <rPr>
        <b/>
        <sz val="11"/>
        <color theme="0"/>
        <rFont val="Verdana"/>
        <family val="2"/>
      </rPr>
      <t>Europese Openbare Aanbesteding: referentienummer  MCA.043.2023.795</t>
    </r>
  </si>
  <si>
    <t>Inschrijfprijs onderdeel Opslag en distributie</t>
  </si>
  <si>
    <t>Opslag en distributiekosten</t>
  </si>
  <si>
    <t xml:space="preserve">Tariefblad In- Opslag en distributie </t>
  </si>
  <si>
    <t>Kosten verzending modellen</t>
  </si>
  <si>
    <t>Fictief aantal per jaar</t>
  </si>
  <si>
    <t xml:space="preserve">* let op de eenheid </t>
  </si>
  <si>
    <t>Prijs*</t>
  </si>
  <si>
    <t>Distributiekosten per zending*</t>
  </si>
  <si>
    <t>Opslagkosten voor 1 t/m 5 pallets per maand*</t>
  </si>
  <si>
    <t>Opslagkosten voor 6 t/m 10 pallets per maand*</t>
  </si>
  <si>
    <t>Opslagkosten voor 10 t/m 15 pallets per maand*</t>
  </si>
  <si>
    <t xml:space="preserve">Opslagkosten voor 15 t/m 20 pallets per maand*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</si>
</sst>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 #,##0.00;[Red]&quot;€&quot;\ \-#,##0.00"/>
    <numFmt numFmtId="44" formatCode="_ &quot;€&quot;\ * #,##0.00_ ;_ &quot;€&quot;\ * \-#,##0.00_ ;_ &quot;€&quot;\ * &quot;-&quot;??_ ;_ @_ "/>
    <numFmt numFmtId="43" formatCode="_ * #,##0.00_ ;_ * \-#,##0.00_ ;_ * &quot;-&quot;??_ ;_ @_ "/>
    <numFmt numFmtId="164" formatCode="&quot;€&quot;\ #,##0.00"/>
    <numFmt numFmtId="165" formatCode="#,##0_ ;[Red]\-#,##0\ "/>
  </numFmts>
  <fonts count="48">
    <font>
      <sz val="9"/>
      <name val="Verdana"/>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name val="Verdana"/>
      <family val="2"/>
    </font>
    <font>
      <b/>
      <sz val="10"/>
      <name val="Verdana"/>
      <family val="2"/>
    </font>
    <font>
      <sz val="9"/>
      <color rgb="FFFF0000"/>
      <name val="Verdana"/>
      <family val="2"/>
    </font>
    <font>
      <b/>
      <sz val="9"/>
      <color theme="1"/>
      <name val="Verdana"/>
      <family val="2"/>
    </font>
    <font>
      <b/>
      <sz val="11"/>
      <color theme="1"/>
      <name val="Verdana"/>
      <family val="2"/>
    </font>
    <font>
      <b/>
      <sz val="10"/>
      <color theme="1"/>
      <name val="Verdana"/>
      <family val="2"/>
    </font>
    <font>
      <b/>
      <sz val="9"/>
      <color rgb="FF000000"/>
      <name val="Verdana"/>
      <family val="2"/>
    </font>
    <font>
      <b/>
      <sz val="9"/>
      <color rgb="FFFF0000"/>
      <name val="Verdana"/>
      <family val="2"/>
    </font>
    <font>
      <sz val="8"/>
      <name val="Verdana"/>
      <family val="2"/>
    </font>
    <font>
      <b/>
      <sz val="9"/>
      <name val="Verdana"/>
      <family val="2"/>
    </font>
    <font>
      <b/>
      <sz val="11"/>
      <name val="Verdana"/>
      <family val="2"/>
    </font>
    <font>
      <sz val="11"/>
      <name val="Verdana"/>
      <family val="2"/>
    </font>
    <font>
      <sz val="10"/>
      <color theme="1"/>
      <name val="Verdana"/>
      <family val="2"/>
    </font>
    <font>
      <b/>
      <sz val="10"/>
      <color rgb="FF0070C0"/>
      <name val="Verdana"/>
      <family val="2"/>
    </font>
    <font>
      <sz val="10"/>
      <color rgb="FF0070C0"/>
      <name val="Verdana"/>
      <family val="2"/>
    </font>
    <font>
      <b/>
      <sz val="11"/>
      <color rgb="FF0070C0"/>
      <name val="Verdana"/>
      <family val="2"/>
    </font>
    <font>
      <sz val="11"/>
      <color rgb="FF0070C0"/>
      <name val="Verdana"/>
      <family val="2"/>
    </font>
    <font>
      <b/>
      <i/>
      <sz val="12"/>
      <color rgb="FF0070C0"/>
      <name val="Verdana"/>
      <family val="2"/>
    </font>
    <font>
      <i/>
      <sz val="12"/>
      <color rgb="FF0070C0"/>
      <name val="Verdana"/>
      <family val="2"/>
    </font>
    <font>
      <b/>
      <sz val="11"/>
      <color rgb="FF6666FF"/>
      <name val="Verdana"/>
      <family val="2"/>
    </font>
    <font>
      <b/>
      <sz val="12"/>
      <color rgb="FF0070C0"/>
      <name val="Verdana"/>
      <family val="2"/>
    </font>
    <font>
      <b/>
      <sz val="12"/>
      <color rgb="FF6666FF"/>
      <name val="Verdana"/>
      <family val="2"/>
    </font>
    <font>
      <sz val="12"/>
      <color rgb="FF0070C0"/>
      <name val="Verdana"/>
      <family val="2"/>
    </font>
    <font>
      <sz val="9"/>
      <name val="Verdana"/>
      <family val="2"/>
    </font>
    <font>
      <b/>
      <sz val="10"/>
      <color rgb="FF6666FF"/>
      <name val="Verdana"/>
      <family val="2"/>
    </font>
    <font>
      <sz val="10"/>
      <color rgb="FF6666FF"/>
      <name val="Verdana"/>
      <family val="2"/>
    </font>
    <font>
      <b/>
      <sz val="12"/>
      <color theme="0"/>
      <name val="Verdana"/>
      <family val="2"/>
    </font>
    <font>
      <b/>
      <u/>
      <sz val="12"/>
      <color theme="0"/>
      <name val="Verdana"/>
      <family val="2"/>
    </font>
    <font>
      <b/>
      <sz val="11"/>
      <color theme="0"/>
      <name val="Verdana"/>
      <family val="2"/>
    </font>
    <font>
      <sz val="9"/>
      <name val="Arial"/>
      <family val="2"/>
    </font>
    <font>
      <b/>
      <sz val="12"/>
      <color rgb="FFFF0000"/>
      <name val="Verdana"/>
      <family val="2"/>
    </font>
    <font>
      <strike/>
      <sz val="9"/>
      <color theme="1"/>
      <name val="Verdana"/>
      <family val="2"/>
    </font>
    <font>
      <sz val="10"/>
      <name val="Verdana"/>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14999847407452621"/>
        <bgColor rgb="FF000000"/>
      </patternFill>
    </fill>
    <fill>
      <patternFill patternType="solid">
        <fgColor theme="6" tint="0.59999389629810485"/>
        <bgColor indexed="64"/>
      </patternFill>
    </fill>
    <fill>
      <patternFill patternType="solid">
        <fgColor rgb="FFFFFF00"/>
        <bgColor indexed="64"/>
      </patternFill>
    </fill>
    <fill>
      <patternFill patternType="solid">
        <fgColor theme="6" tint="0.59999389629810485"/>
        <bgColor rgb="FF000000"/>
      </patternFill>
    </fill>
    <fill>
      <patternFill patternType="solid">
        <fgColor rgb="FF00B050"/>
        <bgColor indexed="64"/>
      </patternFill>
    </fill>
    <fill>
      <patternFill patternType="solid">
        <fgColor rgb="FF0070C0"/>
        <bgColor indexed="64"/>
      </patternFill>
    </fill>
  </fills>
  <borders count="69">
    <border>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medium">
        <color indexed="64"/>
      </left>
      <right/>
      <top/>
      <bottom style="thin">
        <color auto="1"/>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0">
    <xf numFmtId="0" fontId="0" fillId="0" borderId="0"/>
    <xf numFmtId="0" fontId="14" fillId="0" borderId="0"/>
    <xf numFmtId="0" fontId="15" fillId="0" borderId="0"/>
    <xf numFmtId="0" fontId="13" fillId="0" borderId="0"/>
    <xf numFmtId="0" fontId="12" fillId="0" borderId="0"/>
    <xf numFmtId="0" fontId="12" fillId="0" borderId="0"/>
    <xf numFmtId="0" fontId="11" fillId="0" borderId="0"/>
    <xf numFmtId="0" fontId="8" fillId="0" borderId="0"/>
    <xf numFmtId="44" fontId="38" fillId="0" borderId="0" applyFont="0" applyFill="0" applyBorder="0" applyAlignment="0" applyProtection="0"/>
    <xf numFmtId="9" fontId="38" fillId="0" borderId="0" applyFont="0" applyFill="0" applyBorder="0" applyAlignment="0" applyProtection="0"/>
  </cellStyleXfs>
  <cellXfs count="471">
    <xf numFmtId="0" fontId="0" fillId="0" borderId="0" xfId="0"/>
    <xf numFmtId="0" fontId="11" fillId="2" borderId="0" xfId="6" applyFill="1"/>
    <xf numFmtId="0" fontId="19" fillId="2" borderId="0" xfId="6" applyFont="1" applyFill="1"/>
    <xf numFmtId="0" fontId="11" fillId="2" borderId="2" xfId="6" applyFill="1" applyBorder="1"/>
    <xf numFmtId="0" fontId="20" fillId="2" borderId="0" xfId="6" applyFont="1" applyFill="1"/>
    <xf numFmtId="0" fontId="18" fillId="2" borderId="0" xfId="6" applyFont="1" applyFill="1"/>
    <xf numFmtId="3" fontId="11" fillId="2" borderId="0" xfId="6" applyNumberFormat="1" applyFill="1"/>
    <xf numFmtId="3" fontId="19" fillId="2" borderId="0" xfId="6" applyNumberFormat="1" applyFont="1" applyFill="1"/>
    <xf numFmtId="3" fontId="20" fillId="2" borderId="0" xfId="6" applyNumberFormat="1" applyFont="1" applyFill="1"/>
    <xf numFmtId="3" fontId="18" fillId="2" borderId="0" xfId="6" applyNumberFormat="1" applyFont="1" applyFill="1"/>
    <xf numFmtId="49" fontId="11" fillId="2" borderId="0" xfId="6" applyNumberFormat="1" applyFill="1"/>
    <xf numFmtId="16" fontId="10" fillId="2" borderId="0" xfId="6" applyNumberFormat="1" applyFont="1" applyFill="1"/>
    <xf numFmtId="0" fontId="15" fillId="0" borderId="0" xfId="0" applyFont="1" applyAlignment="1">
      <alignment vertical="center"/>
    </xf>
    <xf numFmtId="0" fontId="8" fillId="2" borderId="2" xfId="6" applyFont="1" applyFill="1" applyBorder="1"/>
    <xf numFmtId="164" fontId="11" fillId="2" borderId="0" xfId="6" applyNumberFormat="1" applyFill="1" applyAlignment="1">
      <alignment horizontal="left"/>
    </xf>
    <xf numFmtId="164" fontId="0" fillId="0" borderId="0" xfId="0" applyNumberFormat="1" applyAlignment="1">
      <alignment horizontal="left"/>
    </xf>
    <xf numFmtId="164" fontId="8" fillId="2" borderId="0" xfId="6" applyNumberFormat="1" applyFont="1" applyFill="1" applyAlignment="1">
      <alignment horizontal="left"/>
    </xf>
    <xf numFmtId="0" fontId="24" fillId="0" borderId="0" xfId="0" applyFont="1"/>
    <xf numFmtId="0" fontId="25" fillId="0" borderId="0" xfId="0" applyFont="1"/>
    <xf numFmtId="0" fontId="22" fillId="0" borderId="0" xfId="0" applyFont="1"/>
    <xf numFmtId="0" fontId="26" fillId="0" borderId="0" xfId="0" applyFont="1"/>
    <xf numFmtId="0" fontId="27" fillId="2" borderId="0" xfId="6" applyFont="1" applyFill="1"/>
    <xf numFmtId="164" fontId="11" fillId="2" borderId="2" xfId="6" applyNumberFormat="1" applyFill="1" applyBorder="1"/>
    <xf numFmtId="164" fontId="11" fillId="4" borderId="2" xfId="6" applyNumberFormat="1" applyFill="1" applyBorder="1" applyAlignment="1" applyProtection="1">
      <alignment horizontal="center"/>
      <protection locked="0"/>
    </xf>
    <xf numFmtId="44" fontId="11" fillId="2" borderId="2" xfId="6" applyNumberFormat="1" applyFill="1" applyBorder="1"/>
    <xf numFmtId="164" fontId="11" fillId="4" borderId="0" xfId="6" applyNumberFormat="1" applyFill="1" applyBorder="1" applyAlignment="1" applyProtection="1">
      <alignment horizontal="center"/>
      <protection locked="0"/>
    </xf>
    <xf numFmtId="0" fontId="18" fillId="4" borderId="0" xfId="6" applyFont="1" applyFill="1"/>
    <xf numFmtId="0" fontId="11" fillId="4" borderId="0" xfId="6" applyFill="1"/>
    <xf numFmtId="164" fontId="11" fillId="2" borderId="0" xfId="6" applyNumberFormat="1" applyFill="1"/>
    <xf numFmtId="0" fontId="11" fillId="4" borderId="7" xfId="6" applyFill="1" applyBorder="1"/>
    <xf numFmtId="0" fontId="11" fillId="4" borderId="1" xfId="6" applyFill="1" applyBorder="1"/>
    <xf numFmtId="0" fontId="11" fillId="4" borderId="2" xfId="6" applyFill="1" applyBorder="1"/>
    <xf numFmtId="0" fontId="11" fillId="0" borderId="0" xfId="6"/>
    <xf numFmtId="0" fontId="18" fillId="4" borderId="2" xfId="6" applyFont="1" applyFill="1" applyBorder="1"/>
    <xf numFmtId="3" fontId="11" fillId="4" borderId="6" xfId="6" applyNumberFormat="1" applyFill="1" applyBorder="1" applyAlignment="1"/>
    <xf numFmtId="0" fontId="0" fillId="4" borderId="9" xfId="0" applyFill="1" applyBorder="1" applyAlignment="1"/>
    <xf numFmtId="0" fontId="19" fillId="4" borderId="2" xfId="6" applyFont="1" applyFill="1" applyBorder="1"/>
    <xf numFmtId="0" fontId="11" fillId="4" borderId="0" xfId="6" applyFill="1" applyBorder="1" applyAlignment="1"/>
    <xf numFmtId="0" fontId="0" fillId="4" borderId="0" xfId="0" applyFill="1" applyBorder="1" applyAlignment="1"/>
    <xf numFmtId="0" fontId="8" fillId="4" borderId="0" xfId="6" applyFont="1" applyFill="1" applyBorder="1" applyAlignment="1"/>
    <xf numFmtId="164" fontId="0" fillId="0" borderId="2" xfId="0" applyNumberFormat="1" applyBorder="1"/>
    <xf numFmtId="164" fontId="0" fillId="4" borderId="2" xfId="0" applyNumberFormat="1" applyFill="1" applyBorder="1" applyAlignment="1">
      <alignment horizontal="left"/>
    </xf>
    <xf numFmtId="0" fontId="0" fillId="4" borderId="5" xfId="0" applyFill="1" applyBorder="1"/>
    <xf numFmtId="0" fontId="0" fillId="4" borderId="4" xfId="0" applyFill="1" applyBorder="1"/>
    <xf numFmtId="164" fontId="0" fillId="4" borderId="4" xfId="0" applyNumberFormat="1" applyFill="1" applyBorder="1" applyAlignment="1">
      <alignment horizontal="left"/>
    </xf>
    <xf numFmtId="0" fontId="0" fillId="4" borderId="10" xfId="0" applyFill="1" applyBorder="1"/>
    <xf numFmtId="0" fontId="0" fillId="4" borderId="8" xfId="0" applyFill="1" applyBorder="1"/>
    <xf numFmtId="0" fontId="0" fillId="4" borderId="12" xfId="0" applyFill="1" applyBorder="1"/>
    <xf numFmtId="164" fontId="0" fillId="4" borderId="12" xfId="0" applyNumberFormat="1" applyFill="1" applyBorder="1" applyAlignment="1">
      <alignment horizontal="left"/>
    </xf>
    <xf numFmtId="0" fontId="0" fillId="4" borderId="11" xfId="0" applyFill="1" applyBorder="1"/>
    <xf numFmtId="0" fontId="16" fillId="0" borderId="2" xfId="0" applyFont="1" applyBorder="1"/>
    <xf numFmtId="164" fontId="0" fillId="4" borderId="9" xfId="0" applyNumberFormat="1" applyFill="1" applyBorder="1" applyAlignment="1">
      <alignment horizontal="left"/>
    </xf>
    <xf numFmtId="3" fontId="19" fillId="4" borderId="2" xfId="6" applyNumberFormat="1" applyFont="1" applyFill="1" applyBorder="1"/>
    <xf numFmtId="0" fontId="0" fillId="4" borderId="2" xfId="0" applyFill="1" applyBorder="1"/>
    <xf numFmtId="3" fontId="18" fillId="4" borderId="2" xfId="6" applyNumberFormat="1" applyFont="1" applyFill="1" applyBorder="1"/>
    <xf numFmtId="3" fontId="11" fillId="4" borderId="2" xfId="6" applyNumberFormat="1" applyFill="1" applyBorder="1"/>
    <xf numFmtId="164" fontId="11" fillId="4" borderId="0" xfId="6" applyNumberFormat="1" applyFill="1" applyBorder="1" applyAlignment="1">
      <alignment horizontal="left"/>
    </xf>
    <xf numFmtId="3" fontId="11" fillId="4" borderId="0" xfId="6" applyNumberFormat="1" applyFill="1" applyBorder="1"/>
    <xf numFmtId="3" fontId="19" fillId="4" borderId="1" xfId="6" applyNumberFormat="1" applyFont="1" applyFill="1" applyBorder="1"/>
    <xf numFmtId="3" fontId="20" fillId="4" borderId="2" xfId="6" applyNumberFormat="1" applyFont="1" applyFill="1" applyBorder="1"/>
    <xf numFmtId="0" fontId="17" fillId="4" borderId="2" xfId="0" applyFont="1" applyFill="1" applyBorder="1"/>
    <xf numFmtId="164" fontId="19" fillId="4" borderId="2" xfId="6" applyNumberFormat="1" applyFont="1" applyFill="1" applyBorder="1" applyAlignment="1">
      <alignment horizontal="left"/>
    </xf>
    <xf numFmtId="164" fontId="19" fillId="4" borderId="1" xfId="6" applyNumberFormat="1" applyFont="1" applyFill="1" applyBorder="1" applyAlignment="1">
      <alignment horizontal="left"/>
    </xf>
    <xf numFmtId="164" fontId="11" fillId="4" borderId="5" xfId="6" applyNumberFormat="1" applyFill="1" applyBorder="1" applyAlignment="1">
      <alignment horizontal="left"/>
    </xf>
    <xf numFmtId="164" fontId="11" fillId="4" borderId="4" xfId="6" applyNumberFormat="1" applyFill="1" applyBorder="1" applyAlignment="1">
      <alignment horizontal="left"/>
    </xf>
    <xf numFmtId="3" fontId="18" fillId="4" borderId="4" xfId="6" applyNumberFormat="1" applyFont="1" applyFill="1" applyBorder="1"/>
    <xf numFmtId="164" fontId="11" fillId="4" borderId="16" xfId="6" applyNumberFormat="1" applyFill="1" applyBorder="1" applyAlignment="1">
      <alignment horizontal="left"/>
    </xf>
    <xf numFmtId="0" fontId="0" fillId="4" borderId="13" xfId="0" applyFill="1" applyBorder="1"/>
    <xf numFmtId="164" fontId="11" fillId="4" borderId="8" xfId="6" applyNumberFormat="1" applyFill="1" applyBorder="1" applyAlignment="1">
      <alignment horizontal="left"/>
    </xf>
    <xf numFmtId="164" fontId="11" fillId="4" borderId="12" xfId="6" applyNumberFormat="1" applyFill="1" applyBorder="1" applyAlignment="1">
      <alignment horizontal="left"/>
    </xf>
    <xf numFmtId="3" fontId="11" fillId="4" borderId="12" xfId="6" applyNumberFormat="1" applyFill="1" applyBorder="1"/>
    <xf numFmtId="0" fontId="19" fillId="4" borderId="1" xfId="6" applyFont="1" applyFill="1" applyBorder="1"/>
    <xf numFmtId="0" fontId="20" fillId="4" borderId="2" xfId="6" applyFont="1" applyFill="1" applyBorder="1"/>
    <xf numFmtId="3" fontId="22" fillId="6" borderId="3" xfId="0" applyNumberFormat="1" applyFont="1" applyFill="1" applyBorder="1"/>
    <xf numFmtId="0" fontId="17" fillId="4" borderId="2" xfId="6" applyFont="1" applyFill="1" applyBorder="1"/>
    <xf numFmtId="0" fontId="27" fillId="4" borderId="2" xfId="6" applyFont="1" applyFill="1" applyBorder="1"/>
    <xf numFmtId="0" fontId="20" fillId="4" borderId="2" xfId="6" applyFont="1" applyFill="1" applyBorder="1" applyAlignment="1">
      <alignment horizontal="center"/>
    </xf>
    <xf numFmtId="0" fontId="20" fillId="4" borderId="6" xfId="6" applyFont="1" applyFill="1" applyBorder="1"/>
    <xf numFmtId="0" fontId="11" fillId="4" borderId="6" xfId="6" applyFill="1" applyBorder="1"/>
    <xf numFmtId="3" fontId="17" fillId="4" borderId="2" xfId="6" applyNumberFormat="1" applyFont="1" applyFill="1" applyBorder="1"/>
    <xf numFmtId="164" fontId="28" fillId="4" borderId="2" xfId="6" applyNumberFormat="1" applyFont="1" applyFill="1" applyBorder="1" applyAlignment="1"/>
    <xf numFmtId="0" fontId="18" fillId="4" borderId="5" xfId="6" applyFont="1" applyFill="1" applyBorder="1"/>
    <xf numFmtId="0" fontId="11" fillId="4" borderId="4" xfId="6" applyFill="1" applyBorder="1"/>
    <xf numFmtId="164" fontId="11" fillId="4" borderId="4" xfId="6" applyNumberFormat="1" applyFill="1" applyBorder="1" applyAlignment="1" applyProtection="1">
      <alignment horizontal="center"/>
      <protection locked="0"/>
    </xf>
    <xf numFmtId="0" fontId="11" fillId="4" borderId="10" xfId="6" applyFill="1" applyBorder="1"/>
    <xf numFmtId="0" fontId="18" fillId="4" borderId="8" xfId="6" applyFont="1" applyFill="1" applyBorder="1"/>
    <xf numFmtId="0" fontId="11" fillId="4" borderId="12" xfId="6" applyFill="1" applyBorder="1"/>
    <xf numFmtId="0" fontId="11" fillId="4" borderId="11" xfId="6" applyFill="1" applyBorder="1"/>
    <xf numFmtId="44" fontId="11" fillId="4" borderId="10" xfId="6" applyNumberFormat="1" applyFill="1" applyBorder="1"/>
    <xf numFmtId="0" fontId="7" fillId="4" borderId="2" xfId="6" applyFont="1" applyFill="1" applyBorder="1"/>
    <xf numFmtId="0" fontId="19" fillId="4" borderId="6" xfId="6" applyFont="1" applyFill="1" applyBorder="1"/>
    <xf numFmtId="0" fontId="8" fillId="4" borderId="4" xfId="6" applyFont="1" applyFill="1" applyBorder="1"/>
    <xf numFmtId="0" fontId="18" fillId="4" borderId="6" xfId="6" applyFont="1" applyFill="1" applyBorder="1"/>
    <xf numFmtId="3" fontId="17" fillId="4" borderId="0" xfId="6" applyNumberFormat="1" applyFont="1" applyFill="1"/>
    <xf numFmtId="49" fontId="11" fillId="4" borderId="2" xfId="6" applyNumberFormat="1" applyFill="1" applyBorder="1" applyAlignment="1">
      <alignment horizontal="center"/>
    </xf>
    <xf numFmtId="0" fontId="0" fillId="4" borderId="1" xfId="0" applyFill="1" applyBorder="1"/>
    <xf numFmtId="0" fontId="9" fillId="4" borderId="2" xfId="6" applyFont="1" applyFill="1" applyBorder="1"/>
    <xf numFmtId="0" fontId="19" fillId="4" borderId="8" xfId="6" applyFont="1" applyFill="1" applyBorder="1"/>
    <xf numFmtId="0" fontId="8" fillId="5" borderId="0" xfId="6" applyFont="1" applyFill="1"/>
    <xf numFmtId="0" fontId="11" fillId="4" borderId="9" xfId="6" applyFill="1" applyBorder="1"/>
    <xf numFmtId="0" fontId="11" fillId="4" borderId="3" xfId="6" applyFill="1" applyBorder="1"/>
    <xf numFmtId="0" fontId="11" fillId="4" borderId="15" xfId="6" applyFill="1" applyBorder="1"/>
    <xf numFmtId="0" fontId="11" fillId="4" borderId="5" xfId="6" applyFill="1" applyBorder="1"/>
    <xf numFmtId="0" fontId="11" fillId="4" borderId="8" xfId="6" applyFill="1" applyBorder="1"/>
    <xf numFmtId="0" fontId="19" fillId="4" borderId="1" xfId="6" applyFont="1" applyFill="1" applyBorder="1" applyAlignment="1">
      <alignment horizontal="center"/>
    </xf>
    <xf numFmtId="0" fontId="11" fillId="4" borderId="2" xfId="6" applyFill="1" applyBorder="1" applyAlignment="1">
      <alignment horizontal="center"/>
    </xf>
    <xf numFmtId="49" fontId="11" fillId="4" borderId="2" xfId="6" applyNumberFormat="1" applyFill="1" applyBorder="1"/>
    <xf numFmtId="0" fontId="24" fillId="4" borderId="2" xfId="0" applyFont="1" applyFill="1" applyBorder="1"/>
    <xf numFmtId="0" fontId="22" fillId="4" borderId="2" xfId="0" applyFont="1" applyFill="1" applyBorder="1"/>
    <xf numFmtId="0" fontId="16" fillId="4" borderId="2" xfId="0" applyFont="1" applyFill="1" applyBorder="1"/>
    <xf numFmtId="0" fontId="25" fillId="4" borderId="1" xfId="0" applyFont="1" applyFill="1" applyBorder="1"/>
    <xf numFmtId="0" fontId="25" fillId="4" borderId="7" xfId="0" applyFont="1" applyFill="1" applyBorder="1"/>
    <xf numFmtId="0" fontId="24" fillId="4" borderId="15" xfId="0" applyFont="1" applyFill="1" applyBorder="1"/>
    <xf numFmtId="0" fontId="0" fillId="4" borderId="15" xfId="0" applyFill="1" applyBorder="1"/>
    <xf numFmtId="8" fontId="0" fillId="0" borderId="2" xfId="0" applyNumberFormat="1" applyBorder="1"/>
    <xf numFmtId="0" fontId="0" fillId="2" borderId="0" xfId="0" applyFill="1"/>
    <xf numFmtId="44" fontId="11" fillId="0" borderId="2" xfId="6" applyNumberFormat="1" applyFill="1" applyBorder="1"/>
    <xf numFmtId="0" fontId="5" fillId="2" borderId="0" xfId="6" applyFont="1" applyFill="1"/>
    <xf numFmtId="0" fontId="4" fillId="2" borderId="0" xfId="6" applyFont="1" applyFill="1"/>
    <xf numFmtId="0" fontId="27" fillId="4" borderId="6" xfId="6" applyFont="1" applyFill="1" applyBorder="1"/>
    <xf numFmtId="0" fontId="0" fillId="4" borderId="7" xfId="0" applyFill="1" applyBorder="1" applyAlignment="1"/>
    <xf numFmtId="0" fontId="27" fillId="4" borderId="15" xfId="6" applyFont="1" applyFill="1" applyBorder="1"/>
    <xf numFmtId="0" fontId="15" fillId="2" borderId="0" xfId="0" applyFont="1" applyFill="1"/>
    <xf numFmtId="0" fontId="0" fillId="2" borderId="0" xfId="0" applyFill="1" applyBorder="1"/>
    <xf numFmtId="164" fontId="0" fillId="2" borderId="0" xfId="0" applyNumberFormat="1" applyFill="1" applyAlignment="1">
      <alignment horizontal="left"/>
    </xf>
    <xf numFmtId="164" fontId="0" fillId="2" borderId="0" xfId="0" applyNumberFormat="1" applyFill="1" applyBorder="1" applyAlignment="1">
      <alignment horizontal="left"/>
    </xf>
    <xf numFmtId="0" fontId="7" fillId="2" borderId="0" xfId="6" applyFont="1" applyFill="1"/>
    <xf numFmtId="0" fontId="6" fillId="2" borderId="0" xfId="6" applyFont="1" applyFill="1"/>
    <xf numFmtId="0" fontId="24" fillId="2" borderId="0" xfId="0" applyFont="1" applyFill="1"/>
    <xf numFmtId="0" fontId="25" fillId="2" borderId="0" xfId="0" applyFont="1" applyFill="1"/>
    <xf numFmtId="0" fontId="22" fillId="2" borderId="0" xfId="0" applyFont="1" applyFill="1"/>
    <xf numFmtId="0" fontId="26" fillId="2" borderId="0" xfId="0" applyFont="1" applyFill="1"/>
    <xf numFmtId="164" fontId="34" fillId="0" borderId="2" xfId="0" applyNumberFormat="1" applyFont="1" applyBorder="1" applyAlignment="1"/>
    <xf numFmtId="0" fontId="33" fillId="4" borderId="4" xfId="0" applyFont="1" applyFill="1" applyBorder="1" applyAlignment="1">
      <alignment horizontal="center"/>
    </xf>
    <xf numFmtId="0" fontId="33" fillId="4" borderId="12" xfId="0" applyFont="1" applyFill="1" applyBorder="1" applyAlignment="1">
      <alignment horizontal="center"/>
    </xf>
    <xf numFmtId="164" fontId="34" fillId="2" borderId="2" xfId="6" applyNumberFormat="1" applyFont="1" applyFill="1" applyBorder="1" applyAlignment="1"/>
    <xf numFmtId="49" fontId="11" fillId="0" borderId="0" xfId="6" applyNumberFormat="1" applyFill="1"/>
    <xf numFmtId="0" fontId="11" fillId="0" borderId="0" xfId="6" applyFill="1"/>
    <xf numFmtId="0" fontId="3" fillId="2" borderId="0" xfId="6" applyFont="1" applyFill="1"/>
    <xf numFmtId="0" fontId="2" fillId="2" borderId="0" xfId="6" applyFont="1" applyFill="1"/>
    <xf numFmtId="44" fontId="28" fillId="0" borderId="3" xfId="0" applyNumberFormat="1" applyFont="1" applyBorder="1" applyAlignment="1">
      <alignment horizontal="right" vertical="center"/>
    </xf>
    <xf numFmtId="0" fontId="33" fillId="4" borderId="4" xfId="0" applyFont="1" applyFill="1" applyBorder="1" applyAlignment="1">
      <alignment horizontal="center"/>
    </xf>
    <xf numFmtId="0" fontId="33" fillId="4" borderId="12" xfId="0" applyFont="1" applyFill="1" applyBorder="1" applyAlignment="1">
      <alignment horizontal="center"/>
    </xf>
    <xf numFmtId="164" fontId="11" fillId="4" borderId="6" xfId="6" applyNumberFormat="1" applyFill="1" applyBorder="1" applyAlignment="1" applyProtection="1">
      <alignment horizontal="center"/>
      <protection locked="0"/>
    </xf>
    <xf numFmtId="0" fontId="7" fillId="4" borderId="6" xfId="6" applyFont="1" applyFill="1" applyBorder="1"/>
    <xf numFmtId="3" fontId="22" fillId="4" borderId="6" xfId="6" applyNumberFormat="1" applyFont="1" applyFill="1" applyBorder="1" applyAlignment="1">
      <alignment horizontal="center"/>
    </xf>
    <xf numFmtId="0" fontId="20" fillId="4" borderId="6" xfId="6" applyFont="1" applyFill="1" applyBorder="1" applyAlignment="1">
      <alignment horizontal="center"/>
    </xf>
    <xf numFmtId="0" fontId="6" fillId="7" borderId="2" xfId="6" applyFont="1" applyFill="1" applyBorder="1" applyAlignment="1">
      <alignment wrapText="1"/>
    </xf>
    <xf numFmtId="0" fontId="11" fillId="7" borderId="2" xfId="6" applyFill="1" applyBorder="1"/>
    <xf numFmtId="49" fontId="18" fillId="7" borderId="2" xfId="6" applyNumberFormat="1" applyFont="1" applyFill="1" applyBorder="1" applyAlignment="1">
      <alignment horizontal="center"/>
    </xf>
    <xf numFmtId="49" fontId="18" fillId="7" borderId="6" xfId="6" applyNumberFormat="1" applyFont="1" applyFill="1" applyBorder="1" applyAlignment="1">
      <alignment horizontal="center"/>
    </xf>
    <xf numFmtId="3" fontId="11" fillId="7" borderId="6" xfId="6" applyNumberFormat="1" applyFill="1" applyBorder="1" applyAlignment="1" applyProtection="1">
      <alignment horizontal="center"/>
      <protection locked="0"/>
    </xf>
    <xf numFmtId="0" fontId="11" fillId="7" borderId="6" xfId="6" applyFill="1" applyBorder="1"/>
    <xf numFmtId="0" fontId="8" fillId="7" borderId="6" xfId="6" applyFont="1" applyFill="1" applyBorder="1"/>
    <xf numFmtId="0" fontId="18" fillId="7" borderId="2" xfId="6" applyFont="1" applyFill="1" applyBorder="1"/>
    <xf numFmtId="0" fontId="20" fillId="7" borderId="2" xfId="6" applyFont="1" applyFill="1" applyBorder="1"/>
    <xf numFmtId="0" fontId="22" fillId="7" borderId="2" xfId="6" applyFont="1" applyFill="1" applyBorder="1"/>
    <xf numFmtId="0" fontId="20" fillId="7" borderId="2" xfId="6" applyFont="1" applyFill="1" applyBorder="1" applyAlignment="1">
      <alignment horizontal="center"/>
    </xf>
    <xf numFmtId="3" fontId="22" fillId="7" borderId="2" xfId="6" applyNumberFormat="1" applyFont="1" applyFill="1" applyBorder="1" applyAlignment="1">
      <alignment horizontal="center"/>
    </xf>
    <xf numFmtId="0" fontId="18" fillId="7" borderId="6" xfId="6" applyFont="1" applyFill="1" applyBorder="1"/>
    <xf numFmtId="3" fontId="22" fillId="7" borderId="6" xfId="6" applyNumberFormat="1" applyFont="1" applyFill="1" applyBorder="1" applyAlignment="1">
      <alignment horizontal="center"/>
    </xf>
    <xf numFmtId="0" fontId="19" fillId="7" borderId="2" xfId="6" applyFont="1" applyFill="1" applyBorder="1"/>
    <xf numFmtId="0" fontId="19" fillId="7" borderId="1" xfId="6" applyFont="1" applyFill="1" applyBorder="1"/>
    <xf numFmtId="0" fontId="18" fillId="7" borderId="2" xfId="6" applyFont="1" applyFill="1" applyBorder="1" applyAlignment="1">
      <alignment horizontal="right"/>
    </xf>
    <xf numFmtId="0" fontId="5" fillId="7" borderId="2" xfId="6" applyFont="1" applyFill="1" applyBorder="1" applyAlignment="1">
      <alignment wrapText="1"/>
    </xf>
    <xf numFmtId="3" fontId="11" fillId="7" borderId="2" xfId="6" applyNumberFormat="1" applyFill="1" applyBorder="1"/>
    <xf numFmtId="3" fontId="22" fillId="4" borderId="2" xfId="6" applyNumberFormat="1" applyFont="1" applyFill="1" applyBorder="1" applyAlignment="1">
      <alignment horizontal="center"/>
    </xf>
    <xf numFmtId="3" fontId="11" fillId="7" borderId="2" xfId="6" applyNumberFormat="1" applyFill="1" applyBorder="1" applyAlignment="1" applyProtection="1">
      <alignment horizontal="center"/>
      <protection locked="0"/>
    </xf>
    <xf numFmtId="0" fontId="8" fillId="7" borderId="2" xfId="6" applyFont="1" applyFill="1" applyBorder="1"/>
    <xf numFmtId="0" fontId="21" fillId="9" borderId="2" xfId="0" applyFont="1" applyFill="1" applyBorder="1"/>
    <xf numFmtId="3" fontId="22" fillId="9" borderId="2" xfId="0" applyNumberFormat="1" applyFont="1" applyFill="1" applyBorder="1" applyAlignment="1">
      <alignment horizontal="center"/>
    </xf>
    <xf numFmtId="3" fontId="20" fillId="7" borderId="2" xfId="6" applyNumberFormat="1" applyFont="1" applyFill="1" applyBorder="1" applyAlignment="1">
      <alignment horizontal="center"/>
    </xf>
    <xf numFmtId="0" fontId="22" fillId="9" borderId="2" xfId="0" applyFont="1" applyFill="1" applyBorder="1"/>
    <xf numFmtId="3" fontId="22" fillId="6" borderId="2" xfId="0" applyNumberFormat="1" applyFont="1" applyFill="1" applyBorder="1" applyAlignment="1">
      <alignment horizontal="center"/>
    </xf>
    <xf numFmtId="3" fontId="7" fillId="7" borderId="2" xfId="6" applyNumberFormat="1" applyFont="1" applyFill="1" applyBorder="1" applyAlignment="1" applyProtection="1">
      <alignment horizontal="center"/>
      <protection locked="0"/>
    </xf>
    <xf numFmtId="3" fontId="20" fillId="4" borderId="2" xfId="6" applyNumberFormat="1" applyFont="1" applyFill="1" applyBorder="1" applyAlignment="1">
      <alignment horizontal="center"/>
    </xf>
    <xf numFmtId="49" fontId="18" fillId="4" borderId="6" xfId="6" applyNumberFormat="1" applyFont="1" applyFill="1" applyBorder="1" applyAlignment="1">
      <alignment horizontal="center"/>
    </xf>
    <xf numFmtId="49" fontId="18" fillId="4" borderId="2" xfId="6" applyNumberFormat="1" applyFont="1" applyFill="1" applyBorder="1" applyAlignment="1">
      <alignment horizontal="center"/>
    </xf>
    <xf numFmtId="3" fontId="20" fillId="4" borderId="1" xfId="6" applyNumberFormat="1" applyFont="1" applyFill="1" applyBorder="1" applyAlignment="1">
      <alignment horizontal="center"/>
    </xf>
    <xf numFmtId="3" fontId="19" fillId="7" borderId="2" xfId="6" applyNumberFormat="1" applyFont="1" applyFill="1" applyBorder="1"/>
    <xf numFmtId="3" fontId="20" fillId="7" borderId="2" xfId="6" applyNumberFormat="1" applyFont="1" applyFill="1" applyBorder="1"/>
    <xf numFmtId="3" fontId="18" fillId="7" borderId="2" xfId="6" applyNumberFormat="1" applyFont="1" applyFill="1" applyBorder="1"/>
    <xf numFmtId="3" fontId="6" fillId="7" borderId="2" xfId="6" applyNumberFormat="1" applyFont="1" applyFill="1" applyBorder="1" applyAlignment="1">
      <alignment wrapText="1"/>
    </xf>
    <xf numFmtId="3" fontId="18" fillId="7" borderId="2" xfId="6" applyNumberFormat="1" applyFont="1" applyFill="1" applyBorder="1" applyAlignment="1">
      <alignment horizontal="center"/>
    </xf>
    <xf numFmtId="3" fontId="18" fillId="4" borderId="2" xfId="6" applyNumberFormat="1" applyFont="1" applyFill="1" applyBorder="1" applyAlignment="1">
      <alignment horizontal="center"/>
    </xf>
    <xf numFmtId="3" fontId="8" fillId="7" borderId="2" xfId="6" applyNumberFormat="1" applyFont="1" applyFill="1" applyBorder="1"/>
    <xf numFmtId="3" fontId="19" fillId="7" borderId="1" xfId="6" applyNumberFormat="1" applyFont="1" applyFill="1" applyBorder="1"/>
    <xf numFmtId="0" fontId="18" fillId="7" borderId="1" xfId="6" applyFont="1" applyFill="1" applyBorder="1"/>
    <xf numFmtId="0" fontId="20" fillId="4" borderId="1" xfId="6" applyFont="1" applyFill="1" applyBorder="1"/>
    <xf numFmtId="0" fontId="9" fillId="7" borderId="2" xfId="6" applyFont="1" applyFill="1" applyBorder="1"/>
    <xf numFmtId="0" fontId="22" fillId="4" borderId="2" xfId="6" applyFont="1" applyFill="1" applyBorder="1"/>
    <xf numFmtId="3" fontId="22" fillId="9" borderId="3" xfId="0" applyNumberFormat="1" applyFont="1" applyFill="1" applyBorder="1" applyAlignment="1">
      <alignment horizontal="center"/>
    </xf>
    <xf numFmtId="3" fontId="22" fillId="6" borderId="3" xfId="0" applyNumberFormat="1" applyFont="1" applyFill="1" applyBorder="1" applyAlignment="1">
      <alignment horizontal="center"/>
    </xf>
    <xf numFmtId="3" fontId="22" fillId="9" borderId="2" xfId="0" applyNumberFormat="1" applyFont="1" applyFill="1" applyBorder="1"/>
    <xf numFmtId="0" fontId="20" fillId="7" borderId="6" xfId="6" applyFont="1" applyFill="1" applyBorder="1"/>
    <xf numFmtId="164" fontId="11" fillId="4" borderId="6" xfId="6" applyNumberFormat="1" applyFill="1" applyBorder="1"/>
    <xf numFmtId="164" fontId="34" fillId="4" borderId="6" xfId="6" applyNumberFormat="1" applyFont="1" applyFill="1" applyBorder="1" applyAlignment="1"/>
    <xf numFmtId="164" fontId="34" fillId="4" borderId="9" xfId="6" applyNumberFormat="1" applyFont="1" applyFill="1" applyBorder="1" applyAlignment="1"/>
    <xf numFmtId="0" fontId="34" fillId="4" borderId="9" xfId="0" applyFont="1" applyFill="1" applyBorder="1" applyAlignment="1"/>
    <xf numFmtId="164" fontId="35" fillId="4" borderId="4" xfId="6" applyNumberFormat="1" applyFont="1" applyFill="1" applyBorder="1" applyAlignment="1"/>
    <xf numFmtId="0" fontId="35" fillId="4" borderId="4" xfId="0" applyFont="1" applyFill="1" applyBorder="1" applyAlignment="1"/>
    <xf numFmtId="0" fontId="35" fillId="4" borderId="12" xfId="0" applyFont="1" applyFill="1" applyBorder="1" applyAlignment="1"/>
    <xf numFmtId="164" fontId="39" fillId="0" borderId="2" xfId="6" applyNumberFormat="1" applyFont="1" applyFill="1" applyBorder="1"/>
    <xf numFmtId="164" fontId="35" fillId="5" borderId="15" xfId="6" applyNumberFormat="1" applyFont="1" applyFill="1" applyBorder="1" applyAlignment="1"/>
    <xf numFmtId="0" fontId="35" fillId="5" borderId="1" xfId="0" applyFont="1" applyFill="1" applyBorder="1" applyAlignment="1"/>
    <xf numFmtId="0" fontId="0" fillId="7" borderId="2" xfId="0" applyFill="1" applyBorder="1"/>
    <xf numFmtId="164" fontId="20" fillId="4" borderId="7" xfId="6" applyNumberFormat="1" applyFont="1" applyFill="1" applyBorder="1" applyAlignment="1">
      <alignment horizontal="left"/>
    </xf>
    <xf numFmtId="3" fontId="18" fillId="4" borderId="7" xfId="6" applyNumberFormat="1" applyFont="1" applyFill="1" applyBorder="1"/>
    <xf numFmtId="0" fontId="24" fillId="4" borderId="7" xfId="0" applyFont="1" applyFill="1" applyBorder="1"/>
    <xf numFmtId="3" fontId="18" fillId="7" borderId="2" xfId="6" applyNumberFormat="1" applyFont="1" applyFill="1" applyBorder="1" applyAlignment="1">
      <alignment horizontal="right"/>
    </xf>
    <xf numFmtId="3" fontId="4" fillId="7" borderId="6" xfId="6" applyNumberFormat="1" applyFont="1" applyFill="1" applyBorder="1" applyAlignment="1">
      <alignment wrapText="1"/>
    </xf>
    <xf numFmtId="3" fontId="11" fillId="7" borderId="6" xfId="6" applyNumberFormat="1" applyFill="1" applyBorder="1"/>
    <xf numFmtId="3" fontId="18" fillId="7" borderId="6" xfId="6" applyNumberFormat="1" applyFont="1" applyFill="1" applyBorder="1"/>
    <xf numFmtId="164" fontId="20" fillId="7" borderId="2" xfId="6" applyNumberFormat="1" applyFont="1" applyFill="1" applyBorder="1" applyAlignment="1">
      <alignment horizontal="left"/>
    </xf>
    <xf numFmtId="164" fontId="18" fillId="7" borderId="2" xfId="6" applyNumberFormat="1" applyFont="1" applyFill="1" applyBorder="1" applyAlignment="1">
      <alignment horizontal="left"/>
    </xf>
    <xf numFmtId="164" fontId="18" fillId="7" borderId="1" xfId="6" applyNumberFormat="1" applyFont="1" applyFill="1" applyBorder="1" applyAlignment="1">
      <alignment horizontal="left"/>
    </xf>
    <xf numFmtId="164" fontId="18" fillId="4" borderId="1" xfId="6" applyNumberFormat="1" applyFont="1" applyFill="1" applyBorder="1" applyAlignment="1">
      <alignment horizontal="left"/>
    </xf>
    <xf numFmtId="0" fontId="24" fillId="7" borderId="2" xfId="0" applyFont="1" applyFill="1" applyBorder="1"/>
    <xf numFmtId="164" fontId="18" fillId="4" borderId="2" xfId="6" applyNumberFormat="1" applyFont="1" applyFill="1" applyBorder="1" applyAlignment="1">
      <alignment horizontal="left"/>
    </xf>
    <xf numFmtId="3" fontId="0" fillId="7" borderId="2" xfId="0" applyNumberFormat="1" applyFill="1" applyBorder="1" applyAlignment="1">
      <alignment horizontal="center"/>
    </xf>
    <xf numFmtId="3" fontId="22" fillId="6" borderId="2" xfId="0" applyNumberFormat="1" applyFont="1" applyFill="1" applyBorder="1"/>
    <xf numFmtId="164" fontId="20" fillId="4" borderId="15" xfId="6" applyNumberFormat="1" applyFont="1" applyFill="1" applyBorder="1" applyAlignment="1">
      <alignment horizontal="left"/>
    </xf>
    <xf numFmtId="3" fontId="20" fillId="4" borderId="15" xfId="6" applyNumberFormat="1" applyFont="1" applyFill="1" applyBorder="1"/>
    <xf numFmtId="164" fontId="20" fillId="4" borderId="2" xfId="6" applyNumberFormat="1" applyFont="1" applyFill="1" applyBorder="1" applyAlignment="1">
      <alignment horizontal="left"/>
    </xf>
    <xf numFmtId="164" fontId="18" fillId="4" borderId="8" xfId="6" applyNumberFormat="1" applyFont="1" applyFill="1" applyBorder="1" applyAlignment="1">
      <alignment horizontal="left"/>
    </xf>
    <xf numFmtId="3" fontId="20" fillId="4" borderId="7" xfId="6" applyNumberFormat="1" applyFont="1" applyFill="1" applyBorder="1"/>
    <xf numFmtId="0" fontId="16" fillId="4" borderId="7" xfId="0" applyFont="1" applyFill="1" applyBorder="1"/>
    <xf numFmtId="164" fontId="18" fillId="7" borderId="8" xfId="6" applyNumberFormat="1" applyFont="1" applyFill="1" applyBorder="1" applyAlignment="1">
      <alignment horizontal="left"/>
    </xf>
    <xf numFmtId="164" fontId="36" fillId="5" borderId="5" xfId="0" applyNumberFormat="1" applyFont="1" applyFill="1" applyBorder="1" applyAlignment="1"/>
    <xf numFmtId="0" fontId="36" fillId="5" borderId="10" xfId="0" applyFont="1" applyFill="1" applyBorder="1" applyAlignment="1"/>
    <xf numFmtId="0" fontId="36" fillId="5" borderId="8" xfId="0" applyFont="1" applyFill="1" applyBorder="1" applyAlignment="1"/>
    <xf numFmtId="164" fontId="34" fillId="4" borderId="2" xfId="0" applyNumberFormat="1" applyFont="1" applyFill="1" applyBorder="1" applyAlignment="1"/>
    <xf numFmtId="0" fontId="18" fillId="4" borderId="2" xfId="6" applyFont="1" applyFill="1" applyBorder="1" applyAlignment="1">
      <alignment horizontal="center"/>
    </xf>
    <xf numFmtId="0" fontId="18" fillId="4" borderId="6" xfId="6" applyFont="1" applyFill="1" applyBorder="1" applyAlignment="1">
      <alignment horizontal="center"/>
    </xf>
    <xf numFmtId="3" fontId="22" fillId="6" borderId="6" xfId="0" applyNumberFormat="1" applyFont="1" applyFill="1" applyBorder="1" applyAlignment="1">
      <alignment horizontal="center"/>
    </xf>
    <xf numFmtId="0" fontId="18" fillId="7" borderId="2" xfId="6" applyFont="1" applyFill="1" applyBorder="1" applyAlignment="1">
      <alignment horizontal="center"/>
    </xf>
    <xf numFmtId="0" fontId="18" fillId="7" borderId="6" xfId="6" applyFont="1" applyFill="1" applyBorder="1" applyAlignment="1">
      <alignment horizontal="center"/>
    </xf>
    <xf numFmtId="0" fontId="8" fillId="4" borderId="2" xfId="6" applyFont="1" applyFill="1" applyBorder="1"/>
    <xf numFmtId="164" fontId="34" fillId="4" borderId="2" xfId="6" applyNumberFormat="1" applyFont="1" applyFill="1" applyBorder="1" applyAlignment="1"/>
    <xf numFmtId="164" fontId="34" fillId="0" borderId="3" xfId="0" applyNumberFormat="1" applyFont="1" applyBorder="1" applyAlignment="1"/>
    <xf numFmtId="0" fontId="34" fillId="4" borderId="2" xfId="0" applyFont="1" applyFill="1" applyBorder="1" applyAlignment="1"/>
    <xf numFmtId="164" fontId="11" fillId="0" borderId="2" xfId="6" applyNumberFormat="1" applyFill="1" applyBorder="1"/>
    <xf numFmtId="164" fontId="34" fillId="0" borderId="2" xfId="6" applyNumberFormat="1" applyFont="1" applyFill="1" applyBorder="1"/>
    <xf numFmtId="49" fontId="18" fillId="7" borderId="2" xfId="6" applyNumberFormat="1" applyFont="1" applyFill="1" applyBorder="1"/>
    <xf numFmtId="49" fontId="11" fillId="7" borderId="2" xfId="6" applyNumberFormat="1" applyFill="1" applyBorder="1"/>
    <xf numFmtId="49" fontId="10" fillId="7" borderId="2" xfId="6" applyNumberFormat="1" applyFont="1" applyFill="1" applyBorder="1"/>
    <xf numFmtId="0" fontId="11" fillId="7" borderId="2" xfId="6" applyFill="1" applyBorder="1" applyAlignment="1">
      <alignment horizontal="right"/>
    </xf>
    <xf numFmtId="0" fontId="19" fillId="7" borderId="1" xfId="6" applyFont="1" applyFill="1" applyBorder="1" applyAlignment="1">
      <alignment horizontal="center"/>
    </xf>
    <xf numFmtId="49" fontId="11" fillId="7" borderId="2" xfId="6" applyNumberFormat="1" applyFill="1" applyBorder="1" applyAlignment="1">
      <alignment horizontal="center"/>
    </xf>
    <xf numFmtId="164" fontId="11" fillId="4" borderId="2" xfId="6" applyNumberFormat="1" applyFill="1" applyBorder="1" applyAlignment="1"/>
    <xf numFmtId="164" fontId="34" fillId="5" borderId="2" xfId="0" applyNumberFormat="1" applyFont="1" applyFill="1" applyBorder="1" applyAlignment="1"/>
    <xf numFmtId="0" fontId="22" fillId="7" borderId="2" xfId="0" applyFont="1" applyFill="1" applyBorder="1"/>
    <xf numFmtId="0" fontId="15" fillId="7" borderId="2" xfId="0" applyFont="1" applyFill="1" applyBorder="1" applyAlignment="1">
      <alignment wrapText="1"/>
    </xf>
    <xf numFmtId="0" fontId="25" fillId="7" borderId="18" xfId="0" applyFont="1" applyFill="1" applyBorder="1"/>
    <xf numFmtId="0" fontId="25" fillId="4" borderId="19" xfId="0" applyFont="1" applyFill="1" applyBorder="1"/>
    <xf numFmtId="0" fontId="25" fillId="7" borderId="19" xfId="0" applyFont="1" applyFill="1" applyBorder="1"/>
    <xf numFmtId="0" fontId="25" fillId="4" borderId="20" xfId="0" applyFont="1" applyFill="1" applyBorder="1"/>
    <xf numFmtId="0" fontId="22" fillId="7" borderId="21" xfId="0" applyFont="1" applyFill="1" applyBorder="1"/>
    <xf numFmtId="0" fontId="0" fillId="4" borderId="22" xfId="0" applyFill="1" applyBorder="1"/>
    <xf numFmtId="0" fontId="24" fillId="7" borderId="21" xfId="0" applyFont="1" applyFill="1" applyBorder="1"/>
    <xf numFmtId="0" fontId="24" fillId="7" borderId="22" xfId="0" applyFont="1" applyFill="1" applyBorder="1"/>
    <xf numFmtId="0" fontId="24" fillId="4" borderId="22" xfId="0" applyFont="1" applyFill="1" applyBorder="1"/>
    <xf numFmtId="8" fontId="0" fillId="0" borderId="22" xfId="0" applyNumberFormat="1" applyBorder="1"/>
    <xf numFmtId="0" fontId="24" fillId="4" borderId="21" xfId="0" applyFont="1" applyFill="1" applyBorder="1"/>
    <xf numFmtId="0" fontId="0" fillId="4" borderId="25" xfId="0" applyFill="1" applyBorder="1"/>
    <xf numFmtId="0" fontId="0" fillId="4" borderId="26" xfId="0" applyFill="1" applyBorder="1"/>
    <xf numFmtId="8" fontId="28" fillId="4" borderId="26" xfId="0" applyNumberFormat="1" applyFont="1" applyFill="1" applyBorder="1" applyAlignment="1"/>
    <xf numFmtId="0" fontId="26" fillId="4" borderId="19" xfId="0" applyFont="1" applyFill="1" applyBorder="1"/>
    <xf numFmtId="0" fontId="26" fillId="4" borderId="20" xfId="0" applyFont="1" applyFill="1" applyBorder="1"/>
    <xf numFmtId="0" fontId="22" fillId="4" borderId="22" xfId="0" applyFont="1" applyFill="1" applyBorder="1"/>
    <xf numFmtId="8" fontId="0" fillId="4" borderId="25" xfId="0" applyNumberFormat="1" applyFill="1" applyBorder="1"/>
    <xf numFmtId="8" fontId="0" fillId="4" borderId="26" xfId="0" applyNumberFormat="1" applyFill="1" applyBorder="1"/>
    <xf numFmtId="0" fontId="0" fillId="4" borderId="16" xfId="0" applyFill="1" applyBorder="1"/>
    <xf numFmtId="0" fontId="24" fillId="4" borderId="16" xfId="0" applyFont="1" applyFill="1" applyBorder="1"/>
    <xf numFmtId="0" fontId="0" fillId="4" borderId="0" xfId="0" applyFill="1" applyBorder="1"/>
    <xf numFmtId="0" fontId="0" fillId="4" borderId="28" xfId="0" applyFill="1" applyBorder="1"/>
    <xf numFmtId="0" fontId="0" fillId="4" borderId="30" xfId="0" applyFill="1" applyBorder="1"/>
    <xf numFmtId="0" fontId="0" fillId="4" borderId="33" xfId="0" applyFill="1" applyBorder="1"/>
    <xf numFmtId="165" fontId="0" fillId="7" borderId="2" xfId="0" applyNumberFormat="1" applyFill="1" applyBorder="1" applyAlignment="1">
      <alignment horizontal="center" vertical="center"/>
    </xf>
    <xf numFmtId="8" fontId="28" fillId="4" borderId="2" xfId="0" applyNumberFormat="1" applyFont="1" applyFill="1" applyBorder="1" applyAlignment="1"/>
    <xf numFmtId="8" fontId="34" fillId="0" borderId="2" xfId="0" applyNumberFormat="1" applyFont="1" applyBorder="1" applyAlignment="1"/>
    <xf numFmtId="8" fontId="34" fillId="0" borderId="27" xfId="0" applyNumberFormat="1" applyFont="1" applyBorder="1" applyAlignment="1"/>
    <xf numFmtId="8" fontId="34" fillId="0" borderId="27" xfId="0" applyNumberFormat="1" applyFont="1" applyFill="1" applyBorder="1" applyAlignment="1"/>
    <xf numFmtId="8" fontId="30" fillId="0" borderId="2" xfId="0" applyNumberFormat="1" applyFont="1" applyBorder="1" applyAlignment="1"/>
    <xf numFmtId="8" fontId="30" fillId="0" borderId="27" xfId="0" applyNumberFormat="1" applyFont="1" applyBorder="1" applyAlignment="1"/>
    <xf numFmtId="8" fontId="28" fillId="0" borderId="27" xfId="0" applyNumberFormat="1" applyFont="1" applyBorder="1" applyAlignment="1"/>
    <xf numFmtId="0" fontId="25" fillId="7" borderId="1" xfId="0" applyFont="1" applyFill="1" applyBorder="1"/>
    <xf numFmtId="0" fontId="0" fillId="7" borderId="2" xfId="0" applyFill="1" applyBorder="1" applyAlignment="1">
      <alignment wrapText="1"/>
    </xf>
    <xf numFmtId="0" fontId="16" fillId="7" borderId="2" xfId="0" applyFont="1" applyFill="1" applyBorder="1"/>
    <xf numFmtId="1" fontId="0" fillId="7" borderId="2" xfId="9" applyNumberFormat="1" applyFont="1" applyFill="1" applyBorder="1" applyAlignment="1">
      <alignment horizontal="center" vertical="center"/>
    </xf>
    <xf numFmtId="0" fontId="24" fillId="7" borderId="2" xfId="0" applyFont="1" applyFill="1" applyBorder="1" applyAlignment="1">
      <alignment wrapText="1"/>
    </xf>
    <xf numFmtId="0" fontId="15" fillId="2" borderId="0" xfId="0" applyFont="1" applyFill="1" applyBorder="1"/>
    <xf numFmtId="0" fontId="24" fillId="2" borderId="0" xfId="0" applyFont="1" applyFill="1" applyBorder="1"/>
    <xf numFmtId="0" fontId="24" fillId="2" borderId="0" xfId="0" applyFont="1" applyFill="1" applyBorder="1" applyAlignment="1">
      <alignment wrapText="1"/>
    </xf>
    <xf numFmtId="164" fontId="15" fillId="2" borderId="0" xfId="0" applyNumberFormat="1" applyFont="1" applyFill="1" applyBorder="1"/>
    <xf numFmtId="3" fontId="15" fillId="2" borderId="0" xfId="0" applyNumberFormat="1" applyFont="1" applyFill="1" applyBorder="1" applyAlignment="1">
      <alignment horizontal="center" vertical="center"/>
    </xf>
    <xf numFmtId="8" fontId="0" fillId="2" borderId="0" xfId="0" applyNumberFormat="1" applyFill="1" applyBorder="1"/>
    <xf numFmtId="0" fontId="39" fillId="2" borderId="0" xfId="0" applyFont="1" applyFill="1" applyBorder="1" applyAlignment="1"/>
    <xf numFmtId="0" fontId="40" fillId="2" borderId="0" xfId="0" applyFont="1" applyFill="1" applyBorder="1" applyAlignment="1"/>
    <xf numFmtId="0" fontId="34" fillId="2" borderId="0" xfId="0" applyFont="1" applyFill="1" applyBorder="1"/>
    <xf numFmtId="0" fontId="0" fillId="7" borderId="7" xfId="0" applyFill="1" applyBorder="1"/>
    <xf numFmtId="1" fontId="0" fillId="7" borderId="7" xfId="9" applyNumberFormat="1" applyFont="1" applyFill="1" applyBorder="1" applyAlignment="1">
      <alignment horizontal="center" vertical="center"/>
    </xf>
    <xf numFmtId="0" fontId="0" fillId="4" borderId="37" xfId="0" applyFill="1" applyBorder="1"/>
    <xf numFmtId="8" fontId="34" fillId="5" borderId="38" xfId="0" applyNumberFormat="1" applyFont="1" applyFill="1" applyBorder="1"/>
    <xf numFmtId="44" fontId="28" fillId="4" borderId="6" xfId="6" applyNumberFormat="1" applyFont="1" applyFill="1" applyBorder="1" applyAlignment="1">
      <alignment horizontal="right" wrapText="1"/>
    </xf>
    <xf numFmtId="44" fontId="28" fillId="0" borderId="3" xfId="0" applyNumberFormat="1" applyFont="1" applyFill="1" applyBorder="1" applyAlignment="1">
      <alignment horizontal="right" wrapText="1"/>
    </xf>
    <xf numFmtId="0" fontId="11" fillId="4" borderId="0" xfId="6" applyFill="1" applyBorder="1"/>
    <xf numFmtId="164" fontId="35" fillId="4" borderId="0" xfId="6" applyNumberFormat="1" applyFont="1" applyFill="1" applyBorder="1" applyAlignment="1"/>
    <xf numFmtId="164" fontId="35" fillId="4" borderId="0" xfId="0" applyNumberFormat="1" applyFont="1" applyFill="1" applyBorder="1" applyAlignment="1"/>
    <xf numFmtId="0" fontId="11" fillId="4" borderId="13" xfId="6" applyFill="1" applyBorder="1"/>
    <xf numFmtId="164" fontId="35" fillId="5" borderId="39" xfId="0" applyNumberFormat="1" applyFont="1" applyFill="1" applyBorder="1" applyAlignment="1"/>
    <xf numFmtId="164" fontId="35" fillId="5" borderId="40" xfId="0" applyNumberFormat="1" applyFont="1" applyFill="1" applyBorder="1" applyAlignment="1"/>
    <xf numFmtId="0" fontId="18" fillId="4" borderId="16" xfId="6" applyFont="1" applyFill="1" applyBorder="1"/>
    <xf numFmtId="0" fontId="8" fillId="7" borderId="7" xfId="6" applyFont="1" applyFill="1" applyBorder="1"/>
    <xf numFmtId="0" fontId="0" fillId="4" borderId="42" xfId="0" applyFill="1" applyBorder="1" applyAlignment="1"/>
    <xf numFmtId="164" fontId="30" fillId="4" borderId="43" xfId="6" applyNumberFormat="1" applyFont="1" applyFill="1" applyBorder="1" applyAlignment="1"/>
    <xf numFmtId="164" fontId="11" fillId="2" borderId="7" xfId="6" applyNumberFormat="1" applyFill="1" applyBorder="1"/>
    <xf numFmtId="164" fontId="30" fillId="5" borderId="17" xfId="0" applyNumberFormat="1" applyFont="1" applyFill="1" applyBorder="1" applyAlignment="1"/>
    <xf numFmtId="0" fontId="18" fillId="4" borderId="7" xfId="6" applyFont="1" applyFill="1" applyBorder="1"/>
    <xf numFmtId="3" fontId="11" fillId="7" borderId="7" xfId="6" applyNumberFormat="1" applyFill="1" applyBorder="1"/>
    <xf numFmtId="0" fontId="11" fillId="4" borderId="29" xfId="6" applyFill="1" applyBorder="1"/>
    <xf numFmtId="0" fontId="11" fillId="4" borderId="30" xfId="6" applyFill="1" applyBorder="1"/>
    <xf numFmtId="0" fontId="11" fillId="4" borderId="32" xfId="6" applyFill="1" applyBorder="1"/>
    <xf numFmtId="0" fontId="11" fillId="4" borderId="33" xfId="6" applyFill="1" applyBorder="1"/>
    <xf numFmtId="44" fontId="28" fillId="4" borderId="6" xfId="6" applyNumberFormat="1" applyFont="1" applyFill="1" applyBorder="1" applyAlignment="1">
      <alignment horizontal="right" vertical="center"/>
    </xf>
    <xf numFmtId="44" fontId="11" fillId="0" borderId="7" xfId="6" applyNumberFormat="1" applyFill="1" applyBorder="1"/>
    <xf numFmtId="44" fontId="28" fillId="0" borderId="17" xfId="0" applyNumberFormat="1" applyFont="1" applyBorder="1" applyAlignment="1">
      <alignment horizontal="right" vertical="center"/>
    </xf>
    <xf numFmtId="164" fontId="35" fillId="4" borderId="2" xfId="6" applyNumberFormat="1" applyFont="1" applyFill="1" applyBorder="1" applyAlignment="1"/>
    <xf numFmtId="164" fontId="35" fillId="5" borderId="2" xfId="0" applyNumberFormat="1" applyFont="1" applyFill="1" applyBorder="1" applyAlignment="1"/>
    <xf numFmtId="44" fontId="35" fillId="5" borderId="2" xfId="0" applyNumberFormat="1" applyFont="1" applyFill="1" applyBorder="1" applyAlignment="1"/>
    <xf numFmtId="164" fontId="36" fillId="5" borderId="11" xfId="0" applyNumberFormat="1" applyFont="1" applyFill="1" applyBorder="1" applyAlignment="1"/>
    <xf numFmtId="44" fontId="30" fillId="5" borderId="29" xfId="6" applyNumberFormat="1" applyFont="1" applyFill="1" applyBorder="1" applyAlignment="1"/>
    <xf numFmtId="0" fontId="30" fillId="5" borderId="31" xfId="0" applyFont="1" applyFill="1" applyBorder="1" applyAlignment="1"/>
    <xf numFmtId="0" fontId="30" fillId="5" borderId="32" xfId="0" applyFont="1" applyFill="1" applyBorder="1" applyAlignment="1"/>
    <xf numFmtId="44" fontId="30" fillId="5" borderId="34" xfId="0" applyNumberFormat="1" applyFont="1" applyFill="1" applyBorder="1" applyAlignment="1"/>
    <xf numFmtId="8" fontId="35" fillId="5" borderId="30" xfId="0" applyNumberFormat="1" applyFont="1" applyFill="1" applyBorder="1" applyAlignment="1"/>
    <xf numFmtId="0" fontId="35" fillId="5" borderId="31" xfId="0" applyFont="1" applyFill="1" applyBorder="1" applyAlignment="1"/>
    <xf numFmtId="0" fontId="35" fillId="5" borderId="33" xfId="0" applyFont="1" applyFill="1" applyBorder="1" applyAlignment="1"/>
    <xf numFmtId="8" fontId="35" fillId="5" borderId="34" xfId="0" applyNumberFormat="1" applyFont="1" applyFill="1" applyBorder="1" applyAlignment="1"/>
    <xf numFmtId="43" fontId="24" fillId="0" borderId="2" xfId="0" applyNumberFormat="1" applyFont="1" applyBorder="1" applyAlignment="1">
      <alignment horizontal="right"/>
    </xf>
    <xf numFmtId="0" fontId="18" fillId="0" borderId="0" xfId="0" applyFont="1"/>
    <xf numFmtId="0" fontId="0" fillId="0" borderId="44" xfId="0" applyBorder="1"/>
    <xf numFmtId="0" fontId="0" fillId="0" borderId="53" xfId="0" applyBorder="1"/>
    <xf numFmtId="0" fontId="0" fillId="0" borderId="0" xfId="0" applyBorder="1" applyAlignment="1">
      <alignment horizontal="left" vertical="top" wrapText="1"/>
    </xf>
    <xf numFmtId="0" fontId="0" fillId="0" borderId="62" xfId="0" applyBorder="1"/>
    <xf numFmtId="0" fontId="0" fillId="0" borderId="63" xfId="0" applyBorder="1" applyAlignment="1">
      <alignment vertical="top" wrapText="1"/>
    </xf>
    <xf numFmtId="0" fontId="18" fillId="8" borderId="64" xfId="0" applyFont="1" applyFill="1" applyBorder="1" applyAlignment="1">
      <alignment horizontal="left" vertical="center"/>
    </xf>
    <xf numFmtId="0" fontId="0" fillId="0" borderId="64" xfId="0" applyFont="1" applyBorder="1" applyAlignment="1">
      <alignment horizontal="left" vertical="center"/>
    </xf>
    <xf numFmtId="0" fontId="18" fillId="0" borderId="64" xfId="0" applyFont="1" applyBorder="1" applyAlignment="1">
      <alignment horizontal="left" vertical="center"/>
    </xf>
    <xf numFmtId="0" fontId="18" fillId="0" borderId="66" xfId="0" applyFont="1" applyBorder="1" applyAlignment="1">
      <alignment horizontal="left" vertical="top"/>
    </xf>
    <xf numFmtId="3" fontId="46" fillId="7" borderId="2" xfId="6" applyNumberFormat="1" applyFont="1" applyFill="1" applyBorder="1" applyAlignment="1" applyProtection="1">
      <alignment horizontal="center"/>
      <protection locked="0"/>
    </xf>
    <xf numFmtId="3" fontId="11" fillId="7" borderId="7" xfId="6" applyNumberFormat="1" applyFill="1" applyBorder="1" applyAlignment="1" applyProtection="1">
      <alignment horizontal="center"/>
      <protection locked="0"/>
    </xf>
    <xf numFmtId="0" fontId="0" fillId="0" borderId="0" xfId="0" applyFill="1"/>
    <xf numFmtId="0" fontId="15" fillId="0" borderId="0" xfId="0" applyFont="1" applyFill="1"/>
    <xf numFmtId="0" fontId="0" fillId="0" borderId="9" xfId="0" applyBorder="1" applyAlignment="1">
      <alignment horizontal="center"/>
    </xf>
    <xf numFmtId="0" fontId="0" fillId="0" borderId="3" xfId="0" applyBorder="1" applyAlignment="1">
      <alignment horizontal="center"/>
    </xf>
    <xf numFmtId="0" fontId="15" fillId="7" borderId="2" xfId="0" applyFont="1" applyFill="1" applyBorder="1"/>
    <xf numFmtId="0" fontId="0" fillId="2" borderId="2" xfId="0" applyFill="1" applyBorder="1"/>
    <xf numFmtId="0" fontId="47" fillId="0" borderId="2" xfId="0" applyFont="1" applyBorder="1"/>
    <xf numFmtId="44" fontId="47" fillId="0" borderId="2" xfId="8" applyFont="1" applyBorder="1"/>
    <xf numFmtId="0" fontId="47" fillId="0" borderId="2" xfId="0" applyFont="1" applyFill="1" applyBorder="1"/>
    <xf numFmtId="0" fontId="16" fillId="0" borderId="32" xfId="0" applyFont="1" applyFill="1" applyBorder="1"/>
    <xf numFmtId="44" fontId="16" fillId="10" borderId="2" xfId="8" applyFont="1" applyFill="1" applyBorder="1"/>
    <xf numFmtId="0" fontId="24" fillId="7" borderId="2" xfId="0" applyFont="1" applyFill="1" applyBorder="1" applyAlignment="1">
      <alignment vertical="top" wrapText="1"/>
    </xf>
    <xf numFmtId="0" fontId="0" fillId="7" borderId="2" xfId="0" applyFill="1" applyBorder="1" applyAlignment="1">
      <alignment horizontal="center" vertical="center"/>
    </xf>
    <xf numFmtId="0" fontId="24" fillId="7" borderId="0" xfId="0" applyFont="1" applyFill="1" applyBorder="1"/>
    <xf numFmtId="0" fontId="15" fillId="7" borderId="2" xfId="0" applyFont="1" applyFill="1" applyBorder="1" applyAlignment="1">
      <alignment horizontal="center" vertical="center"/>
    </xf>
    <xf numFmtId="164" fontId="24" fillId="8" borderId="2" xfId="0" applyNumberFormat="1" applyFont="1" applyFill="1" applyBorder="1" applyAlignment="1">
      <alignment horizontal="center" vertical="center"/>
    </xf>
    <xf numFmtId="8" fontId="24" fillId="8" borderId="2" xfId="0" applyNumberFormat="1" applyFont="1" applyFill="1" applyBorder="1" applyAlignment="1">
      <alignment horizontal="center" vertical="center"/>
    </xf>
    <xf numFmtId="8" fontId="24" fillId="8" borderId="7" xfId="0" applyNumberFormat="1" applyFont="1" applyFill="1" applyBorder="1" applyAlignment="1">
      <alignment horizontal="center" vertical="center"/>
    </xf>
    <xf numFmtId="164" fontId="18" fillId="8" borderId="2" xfId="6" applyNumberFormat="1" applyFont="1" applyFill="1" applyBorder="1" applyAlignment="1" applyProtection="1">
      <alignment horizontal="center" vertical="center"/>
      <protection locked="0"/>
    </xf>
    <xf numFmtId="164" fontId="18" fillId="8" borderId="7" xfId="6" applyNumberFormat="1" applyFont="1" applyFill="1" applyBorder="1" applyAlignment="1" applyProtection="1">
      <alignment horizontal="center" vertical="center"/>
      <protection locked="0"/>
    </xf>
    <xf numFmtId="0" fontId="0" fillId="0" borderId="0" xfId="0" applyFont="1" applyBorder="1" applyAlignment="1">
      <alignment horizontal="left" vertical="center"/>
    </xf>
    <xf numFmtId="0" fontId="0" fillId="0" borderId="65" xfId="0" applyFont="1" applyBorder="1" applyAlignment="1">
      <alignment horizontal="left" vertical="center"/>
    </xf>
    <xf numFmtId="0" fontId="41" fillId="11" borderId="45" xfId="0" applyFont="1" applyFill="1" applyBorder="1" applyAlignment="1">
      <alignment horizontal="left" vertical="top" wrapText="1"/>
    </xf>
    <xf numFmtId="0" fontId="41" fillId="11" borderId="46" xfId="0" applyFont="1" applyFill="1" applyBorder="1" applyAlignment="1">
      <alignment horizontal="left" vertical="top" wrapText="1"/>
    </xf>
    <xf numFmtId="0" fontId="41" fillId="11" borderId="47" xfId="0" applyFont="1" applyFill="1" applyBorder="1" applyAlignment="1">
      <alignment horizontal="left" vertical="top" wrapText="1"/>
    </xf>
    <xf numFmtId="0" fontId="41" fillId="11" borderId="48" xfId="0" applyFont="1" applyFill="1" applyBorder="1" applyAlignment="1">
      <alignment horizontal="left" vertical="top" wrapText="1"/>
    </xf>
    <xf numFmtId="0" fontId="41" fillId="11" borderId="0" xfId="0" applyFont="1" applyFill="1" applyBorder="1" applyAlignment="1">
      <alignment horizontal="left" vertical="top" wrapText="1"/>
    </xf>
    <xf numFmtId="0" fontId="41" fillId="11" borderId="49" xfId="0" applyFont="1" applyFill="1" applyBorder="1" applyAlignment="1">
      <alignment horizontal="left" vertical="top" wrapText="1"/>
    </xf>
    <xf numFmtId="0" fontId="41" fillId="11" borderId="50" xfId="0" applyFont="1" applyFill="1" applyBorder="1" applyAlignment="1">
      <alignment horizontal="left" vertical="top" wrapText="1"/>
    </xf>
    <xf numFmtId="0" fontId="41" fillId="11" borderId="51" xfId="0" applyFont="1" applyFill="1" applyBorder="1" applyAlignment="1">
      <alignment horizontal="left" vertical="top" wrapText="1"/>
    </xf>
    <xf numFmtId="0" fontId="41" fillId="11" borderId="52" xfId="0" applyFont="1" applyFill="1" applyBorder="1" applyAlignment="1">
      <alignment horizontal="left" vertical="top" wrapText="1"/>
    </xf>
    <xf numFmtId="0" fontId="15" fillId="0" borderId="54" xfId="0" applyFont="1"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0" xfId="0" applyBorder="1" applyAlignment="1">
      <alignment horizontal="left" vertical="top" wrapText="1"/>
    </xf>
    <xf numFmtId="0" fontId="0" fillId="0" borderId="58" xfId="0" applyBorder="1" applyAlignment="1">
      <alignment horizontal="left" vertical="top" wrapText="1"/>
    </xf>
    <xf numFmtId="0" fontId="0" fillId="0" borderId="59" xfId="0" applyBorder="1" applyAlignment="1">
      <alignment horizontal="left"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15" fillId="0" borderId="0" xfId="0" applyFont="1" applyBorder="1" applyAlignment="1">
      <alignment horizontal="left" vertical="center" wrapText="1"/>
    </xf>
    <xf numFmtId="0" fontId="0" fillId="0" borderId="0" xfId="0" applyFont="1" applyBorder="1" applyAlignment="1">
      <alignment horizontal="left" vertical="center" wrapText="1"/>
    </xf>
    <xf numFmtId="0" fontId="0" fillId="0" borderId="65" xfId="0" applyFont="1" applyBorder="1" applyAlignment="1">
      <alignment horizontal="left" vertical="center" wrapText="1"/>
    </xf>
    <xf numFmtId="0" fontId="15" fillId="0" borderId="67" xfId="0" applyFont="1" applyBorder="1" applyAlignment="1">
      <alignment horizontal="left" vertical="top" wrapText="1"/>
    </xf>
    <xf numFmtId="0" fontId="0" fillId="0" borderId="67" xfId="0" applyBorder="1" applyAlignment="1">
      <alignment horizontal="left" vertical="top" wrapText="1"/>
    </xf>
    <xf numFmtId="0" fontId="0" fillId="0" borderId="68" xfId="0" applyBorder="1" applyAlignment="1">
      <alignment horizontal="left" vertical="top" wrapText="1"/>
    </xf>
    <xf numFmtId="0" fontId="1" fillId="0" borderId="0" xfId="0" applyFont="1" applyBorder="1" applyAlignment="1">
      <alignment horizontal="left" vertical="center"/>
    </xf>
    <xf numFmtId="0" fontId="1" fillId="0" borderId="65" xfId="0" applyFont="1" applyBorder="1" applyAlignment="1">
      <alignment horizontal="left" vertical="center"/>
    </xf>
    <xf numFmtId="0" fontId="44" fillId="0" borderId="0" xfId="0" applyFont="1" applyFill="1" applyBorder="1" applyAlignment="1">
      <alignment horizontal="left" vertical="center" wrapText="1"/>
    </xf>
    <xf numFmtId="0" fontId="44" fillId="0" borderId="65" xfId="0" applyFont="1" applyFill="1" applyBorder="1" applyAlignment="1">
      <alignment horizontal="left" vertical="center" wrapText="1"/>
    </xf>
    <xf numFmtId="0" fontId="15" fillId="0" borderId="0" xfId="0" applyFont="1" applyBorder="1" applyAlignment="1">
      <alignment horizontal="left" vertical="top" wrapText="1"/>
    </xf>
    <xf numFmtId="0" fontId="0" fillId="0" borderId="0" xfId="0" applyFont="1" applyBorder="1" applyAlignment="1">
      <alignment horizontal="left" vertical="top" wrapText="1"/>
    </xf>
    <xf numFmtId="0" fontId="0" fillId="0" borderId="65" xfId="0" applyFont="1" applyBorder="1" applyAlignment="1">
      <alignment horizontal="left" vertical="top" wrapText="1"/>
    </xf>
    <xf numFmtId="0" fontId="15" fillId="0" borderId="0" xfId="0" applyFont="1" applyBorder="1" applyAlignment="1">
      <alignment horizontal="left" vertical="center"/>
    </xf>
    <xf numFmtId="0" fontId="30" fillId="5" borderId="41" xfId="6" applyFont="1" applyFill="1" applyBorder="1" applyAlignment="1"/>
    <xf numFmtId="0" fontId="31" fillId="5" borderId="38" xfId="0" applyFont="1" applyFill="1" applyBorder="1" applyAlignment="1"/>
    <xf numFmtId="0" fontId="11" fillId="4" borderId="35" xfId="6" applyFill="1" applyBorder="1" applyAlignment="1"/>
    <xf numFmtId="0" fontId="0" fillId="4" borderId="42" xfId="0" applyFill="1" applyBorder="1" applyAlignment="1"/>
    <xf numFmtId="0" fontId="16" fillId="3" borderId="6" xfId="6" applyFont="1" applyFill="1" applyBorder="1" applyAlignment="1" applyProtection="1">
      <alignment horizontal="center" vertical="center" wrapText="1"/>
      <protection hidden="1"/>
    </xf>
    <xf numFmtId="0" fontId="0" fillId="0" borderId="9" xfId="0" applyBorder="1" applyAlignment="1"/>
    <xf numFmtId="0" fontId="0" fillId="0" borderId="3" xfId="0" applyBorder="1" applyAlignment="1"/>
    <xf numFmtId="0" fontId="16" fillId="3" borderId="2" xfId="6" applyFont="1" applyFill="1" applyBorder="1" applyAlignment="1" applyProtection="1">
      <alignment horizontal="center" vertical="center" wrapText="1"/>
      <protection hidden="1"/>
    </xf>
    <xf numFmtId="0" fontId="0" fillId="0" borderId="2" xfId="0" applyBorder="1" applyAlignment="1"/>
    <xf numFmtId="0" fontId="32" fillId="5" borderId="29" xfId="6" applyFont="1" applyFill="1" applyBorder="1" applyAlignment="1">
      <alignment horizontal="center"/>
    </xf>
    <xf numFmtId="0" fontId="33" fillId="5" borderId="31" xfId="0" applyFont="1" applyFill="1" applyBorder="1" applyAlignment="1">
      <alignment horizontal="center"/>
    </xf>
    <xf numFmtId="0" fontId="33" fillId="5" borderId="32" xfId="0" applyFont="1" applyFill="1" applyBorder="1" applyAlignment="1">
      <alignment horizontal="center"/>
    </xf>
    <xf numFmtId="0" fontId="33" fillId="5" borderId="34" xfId="0" applyFont="1" applyFill="1" applyBorder="1" applyAlignment="1">
      <alignment horizontal="center"/>
    </xf>
    <xf numFmtId="0" fontId="28" fillId="7" borderId="2" xfId="6" applyFont="1" applyFill="1" applyBorder="1" applyAlignment="1"/>
    <xf numFmtId="0" fontId="29" fillId="7" borderId="2" xfId="0" applyFont="1" applyFill="1" applyBorder="1" applyAlignment="1"/>
    <xf numFmtId="0" fontId="35" fillId="5" borderId="2" xfId="6" applyFont="1" applyFill="1" applyBorder="1" applyAlignment="1"/>
    <xf numFmtId="0" fontId="37" fillId="5" borderId="2" xfId="0" applyFont="1" applyFill="1" applyBorder="1" applyAlignment="1"/>
    <xf numFmtId="0" fontId="16" fillId="3" borderId="14" xfId="6" applyFont="1" applyFill="1" applyBorder="1" applyAlignment="1" applyProtection="1">
      <alignment horizontal="center" vertical="center" wrapText="1"/>
      <protection hidden="1"/>
    </xf>
    <xf numFmtId="0" fontId="0" fillId="0" borderId="12" xfId="0" applyBorder="1" applyAlignment="1"/>
    <xf numFmtId="0" fontId="0" fillId="0" borderId="11" xfId="0" applyBorder="1" applyAlignment="1"/>
    <xf numFmtId="0" fontId="32" fillId="5" borderId="5" xfId="6" applyFont="1" applyFill="1" applyBorder="1" applyAlignment="1">
      <alignment horizontal="center"/>
    </xf>
    <xf numFmtId="0" fontId="33" fillId="5" borderId="4" xfId="0" applyFont="1" applyFill="1" applyBorder="1" applyAlignment="1">
      <alignment horizontal="center"/>
    </xf>
    <xf numFmtId="0" fontId="33" fillId="5" borderId="8" xfId="0" applyFont="1" applyFill="1" applyBorder="1" applyAlignment="1">
      <alignment horizontal="center"/>
    </xf>
    <xf numFmtId="0" fontId="33" fillId="5" borderId="12" xfId="0" applyFont="1" applyFill="1" applyBorder="1" applyAlignment="1">
      <alignment horizontal="center"/>
    </xf>
    <xf numFmtId="0" fontId="30" fillId="7" borderId="2" xfId="6" applyFont="1" applyFill="1" applyBorder="1" applyAlignment="1"/>
    <xf numFmtId="0" fontId="31" fillId="7" borderId="2" xfId="0" applyFont="1" applyFill="1" applyBorder="1" applyAlignment="1"/>
    <xf numFmtId="0" fontId="32" fillId="4" borderId="5" xfId="6" applyFont="1" applyFill="1" applyBorder="1" applyAlignment="1">
      <alignment horizontal="center"/>
    </xf>
    <xf numFmtId="0" fontId="33" fillId="4" borderId="4" xfId="0" applyFont="1" applyFill="1" applyBorder="1" applyAlignment="1">
      <alignment horizontal="center"/>
    </xf>
    <xf numFmtId="0" fontId="33" fillId="4" borderId="8" xfId="0" applyFont="1" applyFill="1" applyBorder="1" applyAlignment="1">
      <alignment horizontal="center"/>
    </xf>
    <xf numFmtId="0" fontId="33" fillId="4" borderId="12" xfId="0" applyFont="1" applyFill="1" applyBorder="1" applyAlignment="1">
      <alignment horizontal="center"/>
    </xf>
    <xf numFmtId="0" fontId="0" fillId="3" borderId="9" xfId="0" applyFill="1" applyBorder="1" applyAlignment="1"/>
    <xf numFmtId="0" fontId="0" fillId="3" borderId="3" xfId="0" applyFill="1" applyBorder="1" applyAlignment="1"/>
    <xf numFmtId="0" fontId="32" fillId="5" borderId="5" xfId="6" applyFont="1" applyFill="1" applyBorder="1" applyAlignment="1">
      <alignment horizontal="left"/>
    </xf>
    <xf numFmtId="0" fontId="33" fillId="5" borderId="4" xfId="0" applyFont="1" applyFill="1" applyBorder="1" applyAlignment="1">
      <alignment horizontal="left"/>
    </xf>
    <xf numFmtId="0" fontId="33" fillId="5" borderId="8" xfId="0" applyFont="1" applyFill="1" applyBorder="1" applyAlignment="1">
      <alignment horizontal="left"/>
    </xf>
    <xf numFmtId="0" fontId="33" fillId="5" borderId="12" xfId="0" applyFont="1" applyFill="1" applyBorder="1" applyAlignment="1">
      <alignment horizontal="left"/>
    </xf>
    <xf numFmtId="164" fontId="36" fillId="5" borderId="5" xfId="0" applyNumberFormat="1" applyFont="1" applyFill="1" applyBorder="1" applyAlignment="1"/>
    <xf numFmtId="0" fontId="36" fillId="5" borderId="10" xfId="0" applyFont="1" applyFill="1" applyBorder="1" applyAlignment="1"/>
    <xf numFmtId="0" fontId="36" fillId="5" borderId="8" xfId="0" applyFont="1" applyFill="1" applyBorder="1" applyAlignment="1"/>
    <xf numFmtId="0" fontId="36" fillId="5" borderId="11" xfId="0" applyFont="1" applyFill="1" applyBorder="1" applyAlignment="1"/>
    <xf numFmtId="0" fontId="30" fillId="5" borderId="2" xfId="6" applyFont="1" applyFill="1" applyBorder="1" applyAlignment="1"/>
    <xf numFmtId="0" fontId="31" fillId="5" borderId="2" xfId="0" applyFont="1" applyFill="1" applyBorder="1" applyAlignment="1"/>
    <xf numFmtId="0" fontId="16" fillId="3" borderId="5" xfId="0" applyFont="1" applyFill="1" applyBorder="1" applyAlignment="1">
      <alignment horizontal="center" vertical="center"/>
    </xf>
    <xf numFmtId="0" fontId="0" fillId="0" borderId="4" xfId="0" applyBorder="1" applyAlignment="1">
      <alignment horizontal="center"/>
    </xf>
    <xf numFmtId="0" fontId="0" fillId="0" borderId="10" xfId="0" applyBorder="1" applyAlignment="1"/>
    <xf numFmtId="0" fontId="28" fillId="7" borderId="23" xfId="0" applyFont="1" applyFill="1" applyBorder="1" applyAlignment="1"/>
    <xf numFmtId="0" fontId="29" fillId="7" borderId="24" xfId="0" applyFont="1" applyFill="1" applyBorder="1" applyAlignment="1"/>
    <xf numFmtId="0" fontId="35" fillId="5" borderId="29" xfId="0" applyFont="1" applyFill="1" applyBorder="1" applyAlignment="1"/>
    <xf numFmtId="0" fontId="37" fillId="5" borderId="30" xfId="0" applyFont="1" applyFill="1" applyBorder="1" applyAlignment="1"/>
    <xf numFmtId="0" fontId="37" fillId="5" borderId="32" xfId="0" applyFont="1" applyFill="1" applyBorder="1" applyAlignment="1"/>
    <xf numFmtId="0" fontId="37" fillId="5" borderId="33" xfId="0" applyFont="1" applyFill="1" applyBorder="1" applyAlignment="1"/>
    <xf numFmtId="0" fontId="0" fillId="4" borderId="16" xfId="0" applyFill="1" applyBorder="1" applyAlignment="1"/>
    <xf numFmtId="0" fontId="0" fillId="4" borderId="13" xfId="0" applyFill="1" applyBorder="1" applyAlignment="1"/>
    <xf numFmtId="0" fontId="16" fillId="3" borderId="6" xfId="0" applyFont="1" applyFill="1" applyBorder="1" applyAlignment="1">
      <alignment horizontal="center" vertical="center"/>
    </xf>
    <xf numFmtId="0" fontId="0" fillId="0" borderId="9" xfId="0" applyBorder="1" applyAlignment="1">
      <alignment horizontal="center"/>
    </xf>
    <xf numFmtId="0" fontId="0" fillId="0" borderId="3" xfId="0" applyBorder="1" applyAlignment="1">
      <alignment horizontal="center"/>
    </xf>
    <xf numFmtId="0" fontId="30" fillId="2" borderId="0" xfId="6" applyFont="1" applyFill="1" applyBorder="1" applyAlignment="1"/>
    <xf numFmtId="0" fontId="31" fillId="2" borderId="0" xfId="0" applyFont="1" applyFill="1" applyBorder="1" applyAlignment="1"/>
    <xf numFmtId="8" fontId="0" fillId="2" borderId="0" xfId="8" applyNumberFormat="1" applyFont="1" applyFill="1" applyBorder="1" applyAlignment="1"/>
    <xf numFmtId="44" fontId="0" fillId="2" borderId="0" xfId="8" applyFont="1" applyFill="1" applyBorder="1" applyAlignment="1"/>
    <xf numFmtId="0" fontId="39" fillId="5" borderId="35" xfId="0" applyFont="1" applyFill="1" applyBorder="1" applyAlignment="1"/>
    <xf numFmtId="0" fontId="40" fillId="5" borderId="36" xfId="0" applyFont="1" applyFill="1" applyBorder="1" applyAlignment="1"/>
    <xf numFmtId="0" fontId="24" fillId="8" borderId="0" xfId="0" applyFont="1" applyFill="1" applyBorder="1" applyAlignment="1">
      <alignment wrapText="1"/>
    </xf>
    <xf numFmtId="0" fontId="0" fillId="8" borderId="0" xfId="0" applyFill="1" applyAlignment="1">
      <alignment wrapText="1"/>
    </xf>
    <xf numFmtId="0" fontId="0" fillId="0" borderId="0" xfId="0" applyAlignment="1"/>
  </cellXfs>
  <cellStyles count="10">
    <cellStyle name="Procent" xfId="9" builtinId="5"/>
    <cellStyle name="Standaard" xfId="0" builtinId="0"/>
    <cellStyle name="Standaard 2" xfId="1"/>
    <cellStyle name="Standaard 2 2" xfId="3"/>
    <cellStyle name="Standaard 2 2 2" xfId="5"/>
    <cellStyle name="Standaard 2 3" xfId="4"/>
    <cellStyle name="Standaard 3" xfId="2"/>
    <cellStyle name="Standaard 4" xfId="6"/>
    <cellStyle name="Standaard 4 2" xfId="7"/>
    <cellStyle name="Valuta" xfId="8" builtinId="4"/>
  </cellStyles>
  <dxfs count="0"/>
  <tableStyles count="0" defaultTableStyle="TableStyleMedium9" defaultPivotStyle="PivotStyleLight16"/>
  <colors>
    <mruColors>
      <color rgb="FFF7A9F3"/>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105129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163830"/>
          <a:ext cx="835224" cy="66519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workbookViewId="0">
      <selection activeCell="B2" sqref="B2:O6"/>
    </sheetView>
  </sheetViews>
  <sheetFormatPr defaultRowHeight="11.25"/>
  <cols>
    <col min="1" max="1" width="23.125" customWidth="1"/>
  </cols>
  <sheetData>
    <row r="1" spans="1:15">
      <c r="A1" s="341"/>
      <c r="B1" s="341"/>
      <c r="C1" s="341"/>
      <c r="D1" s="341"/>
      <c r="E1" s="341"/>
      <c r="F1" s="341"/>
      <c r="G1" s="341"/>
      <c r="H1" s="341"/>
      <c r="I1" s="341"/>
      <c r="J1" s="341"/>
      <c r="K1" s="341"/>
      <c r="L1" s="341"/>
      <c r="M1" s="341"/>
      <c r="N1" s="341"/>
      <c r="O1" s="341"/>
    </row>
    <row r="2" spans="1:15">
      <c r="A2" s="341"/>
      <c r="B2" s="374" t="s">
        <v>244</v>
      </c>
      <c r="C2" s="375"/>
      <c r="D2" s="375"/>
      <c r="E2" s="375"/>
      <c r="F2" s="375"/>
      <c r="G2" s="375"/>
      <c r="H2" s="375"/>
      <c r="I2" s="375"/>
      <c r="J2" s="375"/>
      <c r="K2" s="375"/>
      <c r="L2" s="375"/>
      <c r="M2" s="375"/>
      <c r="N2" s="375"/>
      <c r="O2" s="376"/>
    </row>
    <row r="3" spans="1:15">
      <c r="A3" s="341"/>
      <c r="B3" s="377"/>
      <c r="C3" s="378"/>
      <c r="D3" s="378"/>
      <c r="E3" s="378"/>
      <c r="F3" s="378"/>
      <c r="G3" s="378"/>
      <c r="H3" s="378"/>
      <c r="I3" s="378"/>
      <c r="J3" s="378"/>
      <c r="K3" s="378"/>
      <c r="L3" s="378"/>
      <c r="M3" s="378"/>
      <c r="N3" s="378"/>
      <c r="O3" s="379"/>
    </row>
    <row r="4" spans="1:15" ht="0.6" customHeight="1">
      <c r="A4" s="341"/>
      <c r="B4" s="377"/>
      <c r="C4" s="378"/>
      <c r="D4" s="378"/>
      <c r="E4" s="378"/>
      <c r="F4" s="378"/>
      <c r="G4" s="378"/>
      <c r="H4" s="378"/>
      <c r="I4" s="378"/>
      <c r="J4" s="378"/>
      <c r="K4" s="378"/>
      <c r="L4" s="378"/>
      <c r="M4" s="378"/>
      <c r="N4" s="378"/>
      <c r="O4" s="379"/>
    </row>
    <row r="5" spans="1:15" ht="1.1499999999999999" customHeight="1">
      <c r="A5" s="341"/>
      <c r="B5" s="377"/>
      <c r="C5" s="378"/>
      <c r="D5" s="378"/>
      <c r="E5" s="378"/>
      <c r="F5" s="378"/>
      <c r="G5" s="378"/>
      <c r="H5" s="378"/>
      <c r="I5" s="378"/>
      <c r="J5" s="378"/>
      <c r="K5" s="378"/>
      <c r="L5" s="378"/>
      <c r="M5" s="378"/>
      <c r="N5" s="378"/>
      <c r="O5" s="379"/>
    </row>
    <row r="6" spans="1:15" ht="21.6" customHeight="1">
      <c r="A6" s="341"/>
      <c r="B6" s="380"/>
      <c r="C6" s="381"/>
      <c r="D6" s="381"/>
      <c r="E6" s="381"/>
      <c r="F6" s="381"/>
      <c r="G6" s="381"/>
      <c r="H6" s="381"/>
      <c r="I6" s="381"/>
      <c r="J6" s="381"/>
      <c r="K6" s="381"/>
      <c r="L6" s="381"/>
      <c r="M6" s="381"/>
      <c r="N6" s="381"/>
      <c r="O6" s="382"/>
    </row>
    <row r="7" spans="1:15" ht="12" thickBot="1">
      <c r="A7" s="341"/>
      <c r="B7" s="341"/>
      <c r="C7" s="341"/>
      <c r="D7" s="341"/>
      <c r="E7" s="341"/>
      <c r="F7" s="341"/>
      <c r="G7" s="341"/>
      <c r="H7" s="341"/>
      <c r="I7" s="341"/>
      <c r="J7" s="341"/>
      <c r="K7" s="341"/>
      <c r="L7" s="341"/>
      <c r="M7" s="341"/>
      <c r="N7" s="341"/>
      <c r="O7" s="341"/>
    </row>
    <row r="8" spans="1:15" ht="12" hidden="1" thickBot="1">
      <c r="A8" s="341"/>
      <c r="B8" s="342"/>
      <c r="C8" s="342"/>
      <c r="D8" s="342"/>
      <c r="E8" s="342"/>
      <c r="F8" s="342"/>
      <c r="G8" s="342"/>
      <c r="H8" s="342"/>
      <c r="I8" s="342"/>
      <c r="J8" s="342"/>
      <c r="K8" s="342"/>
      <c r="L8" s="342"/>
      <c r="M8" s="342"/>
      <c r="N8" s="342"/>
      <c r="O8" s="342"/>
    </row>
    <row r="9" spans="1:15" ht="12" thickTop="1">
      <c r="A9" s="341"/>
      <c r="B9" s="383" t="s">
        <v>237</v>
      </c>
      <c r="C9" s="384"/>
      <c r="D9" s="384"/>
      <c r="E9" s="384"/>
      <c r="F9" s="384"/>
      <c r="G9" s="384"/>
      <c r="H9" s="384"/>
      <c r="I9" s="384"/>
      <c r="J9" s="384"/>
      <c r="K9" s="384"/>
      <c r="L9" s="384"/>
      <c r="M9" s="384"/>
      <c r="N9" s="384"/>
      <c r="O9" s="385"/>
    </row>
    <row r="10" spans="1:15">
      <c r="A10" s="341"/>
      <c r="B10" s="386"/>
      <c r="C10" s="387"/>
      <c r="D10" s="387"/>
      <c r="E10" s="387"/>
      <c r="F10" s="387"/>
      <c r="G10" s="387"/>
      <c r="H10" s="387"/>
      <c r="I10" s="387"/>
      <c r="J10" s="387"/>
      <c r="K10" s="387"/>
      <c r="L10" s="387"/>
      <c r="M10" s="387"/>
      <c r="N10" s="387"/>
      <c r="O10" s="388"/>
    </row>
    <row r="11" spans="1:15">
      <c r="A11" s="341"/>
      <c r="B11" s="386"/>
      <c r="C11" s="387"/>
      <c r="D11" s="387"/>
      <c r="E11" s="387"/>
      <c r="F11" s="387"/>
      <c r="G11" s="387"/>
      <c r="H11" s="387"/>
      <c r="I11" s="387"/>
      <c r="J11" s="387"/>
      <c r="K11" s="387"/>
      <c r="L11" s="387"/>
      <c r="M11" s="387"/>
      <c r="N11" s="387"/>
      <c r="O11" s="388"/>
    </row>
    <row r="12" spans="1:15">
      <c r="A12" s="341"/>
      <c r="B12" s="386"/>
      <c r="C12" s="387"/>
      <c r="D12" s="387"/>
      <c r="E12" s="387"/>
      <c r="F12" s="387"/>
      <c r="G12" s="387"/>
      <c r="H12" s="387"/>
      <c r="I12" s="387"/>
      <c r="J12" s="387"/>
      <c r="K12" s="387"/>
      <c r="L12" s="387"/>
      <c r="M12" s="387"/>
      <c r="N12" s="387"/>
      <c r="O12" s="388"/>
    </row>
    <row r="13" spans="1:15">
      <c r="A13" s="341"/>
      <c r="B13" s="386"/>
      <c r="C13" s="387"/>
      <c r="D13" s="387"/>
      <c r="E13" s="387"/>
      <c r="F13" s="387"/>
      <c r="G13" s="387"/>
      <c r="H13" s="387"/>
      <c r="I13" s="387"/>
      <c r="J13" s="387"/>
      <c r="K13" s="387"/>
      <c r="L13" s="387"/>
      <c r="M13" s="387"/>
      <c r="N13" s="387"/>
      <c r="O13" s="388"/>
    </row>
    <row r="14" spans="1:15">
      <c r="A14" s="341"/>
      <c r="B14" s="386"/>
      <c r="C14" s="387"/>
      <c r="D14" s="387"/>
      <c r="E14" s="387"/>
      <c r="F14" s="387"/>
      <c r="G14" s="387"/>
      <c r="H14" s="387"/>
      <c r="I14" s="387"/>
      <c r="J14" s="387"/>
      <c r="K14" s="387"/>
      <c r="L14" s="387"/>
      <c r="M14" s="387"/>
      <c r="N14" s="387"/>
      <c r="O14" s="388"/>
    </row>
    <row r="15" spans="1:15">
      <c r="A15" s="341"/>
      <c r="B15" s="386"/>
      <c r="C15" s="387"/>
      <c r="D15" s="387"/>
      <c r="E15" s="387"/>
      <c r="F15" s="387"/>
      <c r="G15" s="387"/>
      <c r="H15" s="387"/>
      <c r="I15" s="387"/>
      <c r="J15" s="387"/>
      <c r="K15" s="387"/>
      <c r="L15" s="387"/>
      <c r="M15" s="387"/>
      <c r="N15" s="387"/>
      <c r="O15" s="388"/>
    </row>
    <row r="16" spans="1:15">
      <c r="A16" s="341"/>
      <c r="B16" s="386"/>
      <c r="C16" s="387"/>
      <c r="D16" s="387"/>
      <c r="E16" s="387"/>
      <c r="F16" s="387"/>
      <c r="G16" s="387"/>
      <c r="H16" s="387"/>
      <c r="I16" s="387"/>
      <c r="J16" s="387"/>
      <c r="K16" s="387"/>
      <c r="L16" s="387"/>
      <c r="M16" s="387"/>
      <c r="N16" s="387"/>
      <c r="O16" s="388"/>
    </row>
    <row r="17" spans="1:15">
      <c r="A17" s="341"/>
      <c r="B17" s="386"/>
      <c r="C17" s="387"/>
      <c r="D17" s="387"/>
      <c r="E17" s="387"/>
      <c r="F17" s="387"/>
      <c r="G17" s="387"/>
      <c r="H17" s="387"/>
      <c r="I17" s="387"/>
      <c r="J17" s="387"/>
      <c r="K17" s="387"/>
      <c r="L17" s="387"/>
      <c r="M17" s="387"/>
      <c r="N17" s="387"/>
      <c r="O17" s="388"/>
    </row>
    <row r="18" spans="1:15">
      <c r="A18" s="341"/>
      <c r="B18" s="386"/>
      <c r="C18" s="387"/>
      <c r="D18" s="387"/>
      <c r="E18" s="387"/>
      <c r="F18" s="387"/>
      <c r="G18" s="387"/>
      <c r="H18" s="387"/>
      <c r="I18" s="387"/>
      <c r="J18" s="387"/>
      <c r="K18" s="387"/>
      <c r="L18" s="387"/>
      <c r="M18" s="387"/>
      <c r="N18" s="387"/>
      <c r="O18" s="388"/>
    </row>
    <row r="19" spans="1:15">
      <c r="A19" s="341"/>
      <c r="B19" s="386"/>
      <c r="C19" s="387"/>
      <c r="D19" s="387"/>
      <c r="E19" s="387"/>
      <c r="F19" s="387"/>
      <c r="G19" s="387"/>
      <c r="H19" s="387"/>
      <c r="I19" s="387"/>
      <c r="J19" s="387"/>
      <c r="K19" s="387"/>
      <c r="L19" s="387"/>
      <c r="M19" s="387"/>
      <c r="N19" s="387"/>
      <c r="O19" s="388"/>
    </row>
    <row r="20" spans="1:15">
      <c r="A20" s="341"/>
      <c r="B20" s="386"/>
      <c r="C20" s="387"/>
      <c r="D20" s="387"/>
      <c r="E20" s="387"/>
      <c r="F20" s="387"/>
      <c r="G20" s="387"/>
      <c r="H20" s="387"/>
      <c r="I20" s="387"/>
      <c r="J20" s="387"/>
      <c r="K20" s="387"/>
      <c r="L20" s="387"/>
      <c r="M20" s="387"/>
      <c r="N20" s="387"/>
      <c r="O20" s="388"/>
    </row>
    <row r="21" spans="1:15">
      <c r="A21" s="341"/>
      <c r="B21" s="386"/>
      <c r="C21" s="387"/>
      <c r="D21" s="387"/>
      <c r="E21" s="387"/>
      <c r="F21" s="387"/>
      <c r="G21" s="387"/>
      <c r="H21" s="387"/>
      <c r="I21" s="387"/>
      <c r="J21" s="387"/>
      <c r="K21" s="387"/>
      <c r="L21" s="387"/>
      <c r="M21" s="387"/>
      <c r="N21" s="387"/>
      <c r="O21" s="388"/>
    </row>
    <row r="22" spans="1:15">
      <c r="A22" s="341"/>
      <c r="B22" s="386"/>
      <c r="C22" s="387"/>
      <c r="D22" s="387"/>
      <c r="E22" s="387"/>
      <c r="F22" s="387"/>
      <c r="G22" s="387"/>
      <c r="H22" s="387"/>
      <c r="I22" s="387"/>
      <c r="J22" s="387"/>
      <c r="K22" s="387"/>
      <c r="L22" s="387"/>
      <c r="M22" s="387"/>
      <c r="N22" s="387"/>
      <c r="O22" s="388"/>
    </row>
    <row r="23" spans="1:15">
      <c r="A23" s="341"/>
      <c r="B23" s="386"/>
      <c r="C23" s="387"/>
      <c r="D23" s="387"/>
      <c r="E23" s="387"/>
      <c r="F23" s="387"/>
      <c r="G23" s="387"/>
      <c r="H23" s="387"/>
      <c r="I23" s="387"/>
      <c r="J23" s="387"/>
      <c r="K23" s="387"/>
      <c r="L23" s="387"/>
      <c r="M23" s="387"/>
      <c r="N23" s="387"/>
      <c r="O23" s="388"/>
    </row>
    <row r="24" spans="1:15">
      <c r="A24" s="341"/>
      <c r="B24" s="386"/>
      <c r="C24" s="387"/>
      <c r="D24" s="387"/>
      <c r="E24" s="387"/>
      <c r="F24" s="387"/>
      <c r="G24" s="387"/>
      <c r="H24" s="387"/>
      <c r="I24" s="387"/>
      <c r="J24" s="387"/>
      <c r="K24" s="387"/>
      <c r="L24" s="387"/>
      <c r="M24" s="387"/>
      <c r="N24" s="387"/>
      <c r="O24" s="388"/>
    </row>
    <row r="25" spans="1:15">
      <c r="A25" s="341"/>
      <c r="B25" s="386"/>
      <c r="C25" s="387"/>
      <c r="D25" s="387"/>
      <c r="E25" s="387"/>
      <c r="F25" s="387"/>
      <c r="G25" s="387"/>
      <c r="H25" s="387"/>
      <c r="I25" s="387"/>
      <c r="J25" s="387"/>
      <c r="K25" s="387"/>
      <c r="L25" s="387"/>
      <c r="M25" s="387"/>
      <c r="N25" s="387"/>
      <c r="O25" s="388"/>
    </row>
    <row r="26" spans="1:15">
      <c r="A26" s="341"/>
      <c r="B26" s="386"/>
      <c r="C26" s="387"/>
      <c r="D26" s="387"/>
      <c r="E26" s="387"/>
      <c r="F26" s="387"/>
      <c r="G26" s="387"/>
      <c r="H26" s="387"/>
      <c r="I26" s="387"/>
      <c r="J26" s="387"/>
      <c r="K26" s="387"/>
      <c r="L26" s="387"/>
      <c r="M26" s="387"/>
      <c r="N26" s="387"/>
      <c r="O26" s="388"/>
    </row>
    <row r="27" spans="1:15">
      <c r="A27" s="341"/>
      <c r="B27" s="386"/>
      <c r="C27" s="387"/>
      <c r="D27" s="387"/>
      <c r="E27" s="387"/>
      <c r="F27" s="387"/>
      <c r="G27" s="387"/>
      <c r="H27" s="387"/>
      <c r="I27" s="387"/>
      <c r="J27" s="387"/>
      <c r="K27" s="387"/>
      <c r="L27" s="387"/>
      <c r="M27" s="387"/>
      <c r="N27" s="387"/>
      <c r="O27" s="388"/>
    </row>
    <row r="28" spans="1:15">
      <c r="A28" s="341"/>
      <c r="B28" s="386"/>
      <c r="C28" s="387"/>
      <c r="D28" s="387"/>
      <c r="E28" s="387"/>
      <c r="F28" s="387"/>
      <c r="G28" s="387"/>
      <c r="H28" s="387"/>
      <c r="I28" s="387"/>
      <c r="J28" s="387"/>
      <c r="K28" s="387"/>
      <c r="L28" s="387"/>
      <c r="M28" s="387"/>
      <c r="N28" s="387"/>
      <c r="O28" s="388"/>
    </row>
    <row r="29" spans="1:15">
      <c r="A29" s="341"/>
      <c r="B29" s="386"/>
      <c r="C29" s="387"/>
      <c r="D29" s="387"/>
      <c r="E29" s="387"/>
      <c r="F29" s="387"/>
      <c r="G29" s="387"/>
      <c r="H29" s="387"/>
      <c r="I29" s="387"/>
      <c r="J29" s="387"/>
      <c r="K29" s="387"/>
      <c r="L29" s="387"/>
      <c r="M29" s="387"/>
      <c r="N29" s="387"/>
      <c r="O29" s="388"/>
    </row>
    <row r="30" spans="1:15">
      <c r="A30" s="341"/>
      <c r="B30" s="386"/>
      <c r="C30" s="387"/>
      <c r="D30" s="387"/>
      <c r="E30" s="387"/>
      <c r="F30" s="387"/>
      <c r="G30" s="387"/>
      <c r="H30" s="387"/>
      <c r="I30" s="387"/>
      <c r="J30" s="387"/>
      <c r="K30" s="387"/>
      <c r="L30" s="387"/>
      <c r="M30" s="387"/>
      <c r="N30" s="387"/>
      <c r="O30" s="388"/>
    </row>
    <row r="31" spans="1:15">
      <c r="A31" s="341"/>
      <c r="B31" s="386"/>
      <c r="C31" s="387"/>
      <c r="D31" s="387"/>
      <c r="E31" s="387"/>
      <c r="F31" s="387"/>
      <c r="G31" s="387"/>
      <c r="H31" s="387"/>
      <c r="I31" s="387"/>
      <c r="J31" s="387"/>
      <c r="K31" s="387"/>
      <c r="L31" s="387"/>
      <c r="M31" s="387"/>
      <c r="N31" s="387"/>
      <c r="O31" s="388"/>
    </row>
    <row r="32" spans="1:15">
      <c r="A32" s="341"/>
      <c r="B32" s="386"/>
      <c r="C32" s="387"/>
      <c r="D32" s="387"/>
      <c r="E32" s="387"/>
      <c r="F32" s="387"/>
      <c r="G32" s="387"/>
      <c r="H32" s="387"/>
      <c r="I32" s="387"/>
      <c r="J32" s="387"/>
      <c r="K32" s="387"/>
      <c r="L32" s="387"/>
      <c r="M32" s="387"/>
      <c r="N32" s="387"/>
      <c r="O32" s="388"/>
    </row>
    <row r="33" spans="1:23" ht="12" thickBot="1">
      <c r="A33" s="341"/>
      <c r="B33" s="389"/>
      <c r="C33" s="390"/>
      <c r="D33" s="390"/>
      <c r="E33" s="390"/>
      <c r="F33" s="390"/>
      <c r="G33" s="390"/>
      <c r="H33" s="390"/>
      <c r="I33" s="390"/>
      <c r="J33" s="390"/>
      <c r="K33" s="390"/>
      <c r="L33" s="390"/>
      <c r="M33" s="390"/>
      <c r="N33" s="390"/>
      <c r="O33" s="391"/>
    </row>
    <row r="34" spans="1:23" ht="7.15" customHeight="1" thickTop="1">
      <c r="A34" s="341"/>
      <c r="B34" s="343"/>
      <c r="C34" s="343"/>
      <c r="D34" s="343"/>
      <c r="E34" s="343"/>
      <c r="F34" s="343"/>
      <c r="G34" s="343"/>
      <c r="H34" s="343"/>
      <c r="I34" s="343"/>
      <c r="J34" s="343"/>
      <c r="K34" s="343"/>
      <c r="L34" s="343"/>
      <c r="M34" s="343"/>
      <c r="N34" s="343"/>
      <c r="O34" s="343"/>
    </row>
    <row r="35" spans="1:23" ht="15">
      <c r="A35" s="341"/>
      <c r="B35" s="377" t="s">
        <v>226</v>
      </c>
      <c r="C35" s="378"/>
      <c r="D35" s="378"/>
      <c r="E35" s="378"/>
      <c r="F35" s="378"/>
      <c r="G35" s="378"/>
      <c r="H35" s="378"/>
      <c r="I35" s="378"/>
      <c r="J35" s="378"/>
      <c r="K35" s="378"/>
      <c r="L35" s="378"/>
      <c r="M35" s="378"/>
      <c r="N35" s="378"/>
      <c r="O35" s="379"/>
    </row>
    <row r="36" spans="1:23" ht="12" thickBot="1">
      <c r="A36" s="344"/>
      <c r="B36" s="345"/>
      <c r="C36" s="345"/>
      <c r="D36" s="345"/>
      <c r="E36" s="345"/>
      <c r="F36" s="345"/>
      <c r="G36" s="345"/>
      <c r="H36" s="345"/>
      <c r="I36" s="345"/>
      <c r="J36" s="345"/>
      <c r="K36" s="345"/>
      <c r="L36" s="345"/>
      <c r="M36" s="345"/>
      <c r="N36" s="345"/>
      <c r="O36" s="345"/>
    </row>
    <row r="37" spans="1:23" ht="12" thickTop="1">
      <c r="A37" s="346" t="s">
        <v>227</v>
      </c>
      <c r="B37" s="392" t="s">
        <v>238</v>
      </c>
      <c r="C37" s="393"/>
      <c r="D37" s="393"/>
      <c r="E37" s="393"/>
      <c r="F37" s="393"/>
      <c r="G37" s="393"/>
      <c r="H37" s="393"/>
      <c r="I37" s="393"/>
      <c r="J37" s="393"/>
      <c r="K37" s="393"/>
      <c r="L37" s="393"/>
      <c r="M37" s="393"/>
      <c r="N37" s="393"/>
      <c r="O37" s="394"/>
    </row>
    <row r="38" spans="1:23">
      <c r="A38" s="347"/>
      <c r="B38" s="372"/>
      <c r="C38" s="372"/>
      <c r="D38" s="372"/>
      <c r="E38" s="372"/>
      <c r="F38" s="372"/>
      <c r="G38" s="372"/>
      <c r="H38" s="372"/>
      <c r="I38" s="372"/>
      <c r="J38" s="372"/>
      <c r="K38" s="372"/>
      <c r="L38" s="372"/>
      <c r="M38" s="372"/>
      <c r="N38" s="372"/>
      <c r="O38" s="373"/>
    </row>
    <row r="39" spans="1:23">
      <c r="A39" s="348" t="s">
        <v>228</v>
      </c>
      <c r="B39" s="372" t="s">
        <v>229</v>
      </c>
      <c r="C39" s="372"/>
      <c r="D39" s="372"/>
      <c r="E39" s="372"/>
      <c r="F39" s="372"/>
      <c r="G39" s="372"/>
      <c r="H39" s="372"/>
      <c r="I39" s="372"/>
      <c r="J39" s="372"/>
      <c r="K39" s="372"/>
      <c r="L39" s="372"/>
      <c r="M39" s="372"/>
      <c r="N39" s="372"/>
      <c r="O39" s="373"/>
    </row>
    <row r="40" spans="1:23">
      <c r="A40" s="348"/>
      <c r="B40" s="372"/>
      <c r="C40" s="372"/>
      <c r="D40" s="372"/>
      <c r="E40" s="372"/>
      <c r="F40" s="372"/>
      <c r="G40" s="372"/>
      <c r="H40" s="372"/>
      <c r="I40" s="372"/>
      <c r="J40" s="372"/>
      <c r="K40" s="372"/>
      <c r="L40" s="372"/>
      <c r="M40" s="372"/>
      <c r="N40" s="372"/>
      <c r="O40" s="373"/>
      <c r="P40" s="352"/>
      <c r="Q40" s="352"/>
      <c r="R40" s="352"/>
      <c r="S40" s="352"/>
      <c r="T40" s="352"/>
      <c r="U40" s="352"/>
      <c r="V40" s="352"/>
      <c r="W40" s="352"/>
    </row>
    <row r="41" spans="1:23">
      <c r="A41" s="348" t="s">
        <v>230</v>
      </c>
      <c r="B41" s="398" t="s">
        <v>243</v>
      </c>
      <c r="C41" s="398"/>
      <c r="D41" s="398"/>
      <c r="E41" s="398"/>
      <c r="F41" s="398"/>
      <c r="G41" s="398"/>
      <c r="H41" s="398"/>
      <c r="I41" s="398"/>
      <c r="J41" s="398"/>
      <c r="K41" s="398"/>
      <c r="L41" s="398"/>
      <c r="M41" s="398"/>
      <c r="N41" s="398"/>
      <c r="O41" s="399"/>
      <c r="P41" s="353"/>
      <c r="Q41" s="352"/>
      <c r="R41" s="352"/>
      <c r="S41" s="352"/>
      <c r="T41" s="352"/>
      <c r="U41" s="352"/>
      <c r="V41" s="352"/>
      <c r="W41" s="352"/>
    </row>
    <row r="42" spans="1:23" ht="12">
      <c r="A42" s="348"/>
      <c r="B42" s="400"/>
      <c r="C42" s="400"/>
      <c r="D42" s="400"/>
      <c r="E42" s="400"/>
      <c r="F42" s="400"/>
      <c r="G42" s="400"/>
      <c r="H42" s="400"/>
      <c r="I42" s="400"/>
      <c r="J42" s="400"/>
      <c r="K42" s="400"/>
      <c r="L42" s="400"/>
      <c r="M42" s="400"/>
      <c r="N42" s="400"/>
      <c r="O42" s="401"/>
    </row>
    <row r="43" spans="1:23" ht="19.5" customHeight="1">
      <c r="A43" s="348" t="s">
        <v>231</v>
      </c>
      <c r="B43" s="402" t="s">
        <v>239</v>
      </c>
      <c r="C43" s="403"/>
      <c r="D43" s="403"/>
      <c r="E43" s="403"/>
      <c r="F43" s="403"/>
      <c r="G43" s="403"/>
      <c r="H43" s="403"/>
      <c r="I43" s="403"/>
      <c r="J43" s="403"/>
      <c r="K43" s="403"/>
      <c r="L43" s="403"/>
      <c r="M43" s="403"/>
      <c r="N43" s="403"/>
      <c r="O43" s="404"/>
    </row>
    <row r="44" spans="1:23">
      <c r="A44" s="348"/>
      <c r="B44" s="372"/>
      <c r="C44" s="372"/>
      <c r="D44" s="372"/>
      <c r="E44" s="372"/>
      <c r="F44" s="372"/>
      <c r="G44" s="372"/>
      <c r="H44" s="372"/>
      <c r="I44" s="372"/>
      <c r="J44" s="372"/>
      <c r="K44" s="372"/>
      <c r="L44" s="372"/>
      <c r="M44" s="372"/>
      <c r="N44" s="372"/>
      <c r="O44" s="373"/>
    </row>
    <row r="45" spans="1:23">
      <c r="A45" s="348" t="s">
        <v>232</v>
      </c>
      <c r="B45" s="372" t="s">
        <v>233</v>
      </c>
      <c r="C45" s="372"/>
      <c r="D45" s="372"/>
      <c r="E45" s="372"/>
      <c r="F45" s="372"/>
      <c r="G45" s="372"/>
      <c r="H45" s="372"/>
      <c r="I45" s="372"/>
      <c r="J45" s="372"/>
      <c r="K45" s="372"/>
      <c r="L45" s="372"/>
      <c r="M45" s="372"/>
      <c r="N45" s="372"/>
      <c r="O45" s="373"/>
    </row>
    <row r="46" spans="1:23">
      <c r="A46" s="348"/>
      <c r="B46" s="372"/>
      <c r="C46" s="372"/>
      <c r="D46" s="372"/>
      <c r="E46" s="372"/>
      <c r="F46" s="372"/>
      <c r="G46" s="372"/>
      <c r="H46" s="372"/>
      <c r="I46" s="372"/>
      <c r="J46" s="372"/>
      <c r="K46" s="372"/>
      <c r="L46" s="372"/>
      <c r="M46" s="372"/>
      <c r="N46" s="372"/>
      <c r="O46" s="373"/>
    </row>
    <row r="47" spans="1:23" ht="23.25" customHeight="1">
      <c r="A47" s="348" t="s">
        <v>234</v>
      </c>
      <c r="B47" s="393" t="s">
        <v>235</v>
      </c>
      <c r="C47" s="393"/>
      <c r="D47" s="393"/>
      <c r="E47" s="393"/>
      <c r="F47" s="393"/>
      <c r="G47" s="393"/>
      <c r="H47" s="393"/>
      <c r="I47" s="393"/>
      <c r="J47" s="393"/>
      <c r="K47" s="393"/>
      <c r="L47" s="393"/>
      <c r="M47" s="393"/>
      <c r="N47" s="393"/>
      <c r="O47" s="394"/>
    </row>
    <row r="48" spans="1:23">
      <c r="A48" s="348"/>
      <c r="B48" s="372"/>
      <c r="C48" s="372"/>
      <c r="D48" s="372"/>
      <c r="E48" s="372"/>
      <c r="F48" s="372"/>
      <c r="G48" s="372"/>
      <c r="H48" s="372"/>
      <c r="I48" s="372"/>
      <c r="J48" s="372"/>
      <c r="K48" s="372"/>
      <c r="L48" s="372"/>
      <c r="M48" s="372"/>
      <c r="N48" s="372"/>
      <c r="O48" s="373"/>
    </row>
    <row r="49" spans="1:15">
      <c r="A49" s="348" t="s">
        <v>236</v>
      </c>
      <c r="B49" s="405" t="s">
        <v>240</v>
      </c>
      <c r="C49" s="372"/>
      <c r="D49" s="372"/>
      <c r="E49" s="372"/>
      <c r="F49" s="372"/>
      <c r="G49" s="372"/>
      <c r="H49" s="372"/>
      <c r="I49" s="372"/>
      <c r="J49" s="372"/>
      <c r="K49" s="372"/>
      <c r="L49" s="372"/>
      <c r="M49" s="372"/>
      <c r="N49" s="372"/>
      <c r="O49" s="373"/>
    </row>
    <row r="50" spans="1:15" ht="12.6" customHeight="1">
      <c r="A50" s="348"/>
      <c r="B50" s="372"/>
      <c r="C50" s="372"/>
      <c r="D50" s="372"/>
      <c r="E50" s="372"/>
      <c r="F50" s="372"/>
      <c r="G50" s="372"/>
      <c r="H50" s="372"/>
      <c r="I50" s="372"/>
      <c r="J50" s="372"/>
      <c r="K50" s="372"/>
      <c r="L50" s="372"/>
      <c r="M50" s="372"/>
      <c r="N50" s="372"/>
      <c r="O50" s="373"/>
    </row>
    <row r="51" spans="1:15" ht="34.9" customHeight="1" thickBot="1">
      <c r="A51" s="349" t="s">
        <v>241</v>
      </c>
      <c r="B51" s="395" t="s">
        <v>242</v>
      </c>
      <c r="C51" s="396"/>
      <c r="D51" s="396"/>
      <c r="E51" s="396"/>
      <c r="F51" s="396"/>
      <c r="G51" s="396"/>
      <c r="H51" s="396"/>
      <c r="I51" s="396"/>
      <c r="J51" s="396"/>
      <c r="K51" s="396"/>
      <c r="L51" s="396"/>
      <c r="M51" s="396"/>
      <c r="N51" s="396"/>
      <c r="O51" s="397"/>
    </row>
    <row r="52" spans="1:15" ht="12" thickTop="1"/>
  </sheetData>
  <mergeCells count="18">
    <mergeCell ref="B51:O51"/>
    <mergeCell ref="B40:O40"/>
    <mergeCell ref="B41:O41"/>
    <mergeCell ref="B42:O42"/>
    <mergeCell ref="B43:O43"/>
    <mergeCell ref="B44:O44"/>
    <mergeCell ref="B45:O45"/>
    <mergeCell ref="B46:O46"/>
    <mergeCell ref="B47:O47"/>
    <mergeCell ref="B48:O48"/>
    <mergeCell ref="B49:O49"/>
    <mergeCell ref="B50:O50"/>
    <mergeCell ref="B39:O39"/>
    <mergeCell ref="B2:O6"/>
    <mergeCell ref="B9:O33"/>
    <mergeCell ref="B35:O35"/>
    <mergeCell ref="B37:O37"/>
    <mergeCell ref="B38:O3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8"/>
  <sheetViews>
    <sheetView zoomScale="115" zoomScaleNormal="115" workbookViewId="0">
      <selection activeCell="D13" sqref="D13"/>
    </sheetView>
  </sheetViews>
  <sheetFormatPr defaultColWidth="8.875" defaultRowHeight="11.25"/>
  <cols>
    <col min="1" max="1" width="24.625" style="5" customWidth="1"/>
    <col min="2" max="2" width="38.125" style="1" bestFit="1" customWidth="1"/>
    <col min="3" max="3" width="8.875" style="1" customWidth="1"/>
    <col min="4" max="4" width="10" style="1" customWidth="1"/>
    <col min="5" max="5" width="13.5" style="1" bestFit="1" customWidth="1"/>
    <col min="6" max="6" width="11.375" style="1" customWidth="1"/>
    <col min="7" max="7" width="10.25" style="1" bestFit="1" customWidth="1"/>
    <col min="8" max="16384" width="8.875" style="1"/>
  </cols>
  <sheetData>
    <row r="1" spans="1:43" ht="68.25" customHeight="1">
      <c r="A1" s="410" t="s">
        <v>49</v>
      </c>
      <c r="B1" s="411"/>
      <c r="C1" s="411"/>
      <c r="D1" s="411"/>
      <c r="E1" s="411"/>
      <c r="F1" s="411"/>
      <c r="G1" s="412"/>
    </row>
    <row r="2" spans="1:43" s="2" customFormat="1" ht="14.25">
      <c r="A2" s="162" t="s">
        <v>165</v>
      </c>
      <c r="B2" s="71"/>
      <c r="C2" s="247">
        <v>2024</v>
      </c>
      <c r="D2" s="104"/>
      <c r="E2" s="104"/>
      <c r="F2" s="71"/>
      <c r="G2" s="36"/>
    </row>
    <row r="3" spans="1:43">
      <c r="A3" s="172" t="s">
        <v>66</v>
      </c>
      <c r="B3" s="74"/>
      <c r="C3" s="170" t="s">
        <v>91</v>
      </c>
      <c r="D3" s="170" t="s">
        <v>92</v>
      </c>
      <c r="E3" s="173"/>
      <c r="F3" s="31"/>
      <c r="G3" s="31"/>
    </row>
    <row r="4" spans="1:43" s="4" customFormat="1" ht="12.75">
      <c r="A4" s="155" t="s">
        <v>1</v>
      </c>
      <c r="B4" s="72"/>
      <c r="C4" s="76"/>
      <c r="D4" s="76"/>
      <c r="E4" s="76"/>
      <c r="F4" s="72"/>
      <c r="G4" s="72"/>
    </row>
    <row r="5" spans="1:43">
      <c r="A5" s="154" t="s">
        <v>41</v>
      </c>
      <c r="B5" s="164" t="s">
        <v>201</v>
      </c>
      <c r="C5" s="105"/>
      <c r="D5" s="105"/>
      <c r="E5" s="105"/>
      <c r="F5" s="31"/>
      <c r="G5" s="31"/>
    </row>
    <row r="6" spans="1:43">
      <c r="A6" s="154" t="s">
        <v>8</v>
      </c>
      <c r="B6" s="244" t="s">
        <v>42</v>
      </c>
      <c r="C6" s="105"/>
      <c r="D6" s="105"/>
      <c r="E6" s="105"/>
      <c r="F6" s="31"/>
      <c r="G6" s="31"/>
    </row>
    <row r="7" spans="1:43">
      <c r="A7" s="154" t="s">
        <v>46</v>
      </c>
      <c r="B7" s="245" t="s">
        <v>47</v>
      </c>
      <c r="C7" s="105"/>
      <c r="D7" s="105"/>
      <c r="E7" s="105"/>
      <c r="F7" s="31"/>
      <c r="G7" s="31"/>
    </row>
    <row r="8" spans="1:43" ht="12.75">
      <c r="A8" s="154" t="s">
        <v>6</v>
      </c>
      <c r="B8" s="148" t="s">
        <v>43</v>
      </c>
      <c r="C8" s="157" t="s">
        <v>127</v>
      </c>
      <c r="D8" s="157" t="s">
        <v>127</v>
      </c>
      <c r="E8" s="157" t="s">
        <v>215</v>
      </c>
      <c r="F8" s="155" t="s">
        <v>2</v>
      </c>
      <c r="G8" s="155" t="s">
        <v>144</v>
      </c>
    </row>
    <row r="9" spans="1:43" s="10" customFormat="1">
      <c r="A9" s="243" t="s">
        <v>4</v>
      </c>
      <c r="B9" s="244" t="s">
        <v>44</v>
      </c>
      <c r="C9" s="248" t="s">
        <v>9</v>
      </c>
      <c r="D9" s="248" t="s">
        <v>10</v>
      </c>
      <c r="E9" s="94"/>
      <c r="F9" s="106"/>
      <c r="G9" s="106"/>
      <c r="AP9" s="136"/>
      <c r="AQ9" s="136"/>
    </row>
    <row r="10" spans="1:43">
      <c r="A10" s="154" t="s">
        <v>11</v>
      </c>
      <c r="B10" s="148">
        <v>100</v>
      </c>
      <c r="C10" s="370"/>
      <c r="D10" s="370"/>
      <c r="E10" s="167">
        <v>55</v>
      </c>
      <c r="F10" s="148" t="s">
        <v>37</v>
      </c>
      <c r="G10" s="22">
        <f>SUM((E10*C10)+(E10*D10))</f>
        <v>0</v>
      </c>
      <c r="AP10" s="137"/>
      <c r="AQ10" s="137"/>
    </row>
    <row r="11" spans="1:43">
      <c r="A11" s="163" t="s">
        <v>216</v>
      </c>
      <c r="B11" s="246">
        <v>100</v>
      </c>
      <c r="C11" s="370"/>
      <c r="D11" s="370"/>
      <c r="E11" s="167">
        <v>35</v>
      </c>
      <c r="F11" s="148" t="s">
        <v>37</v>
      </c>
      <c r="G11" s="22">
        <f t="shared" ref="G11:G15" si="0">SUM((E11*C11)+(E11*D11))</f>
        <v>0</v>
      </c>
      <c r="H11" s="127"/>
      <c r="AP11" s="137"/>
      <c r="AQ11" s="137"/>
    </row>
    <row r="12" spans="1:43">
      <c r="A12" s="163" t="s">
        <v>217</v>
      </c>
      <c r="B12" s="246">
        <v>100</v>
      </c>
      <c r="C12" s="370"/>
      <c r="D12" s="370"/>
      <c r="E12" s="167">
        <v>15</v>
      </c>
      <c r="F12" s="148" t="s">
        <v>37</v>
      </c>
      <c r="G12" s="22">
        <f t="shared" si="0"/>
        <v>0</v>
      </c>
      <c r="H12" s="126"/>
      <c r="AP12" s="137"/>
      <c r="AQ12" s="137"/>
    </row>
    <row r="13" spans="1:43">
      <c r="A13" s="163" t="s">
        <v>218</v>
      </c>
      <c r="B13" s="246">
        <v>100</v>
      </c>
      <c r="C13" s="370"/>
      <c r="D13" s="370"/>
      <c r="E13" s="167">
        <v>7</v>
      </c>
      <c r="F13" s="148" t="s">
        <v>37</v>
      </c>
      <c r="G13" s="22">
        <f t="shared" si="0"/>
        <v>0</v>
      </c>
      <c r="H13" s="117"/>
      <c r="AP13" s="137"/>
      <c r="AQ13" s="137"/>
    </row>
    <row r="14" spans="1:43">
      <c r="A14" s="163" t="s">
        <v>219</v>
      </c>
      <c r="B14" s="246">
        <v>100</v>
      </c>
      <c r="C14" s="370"/>
      <c r="D14" s="370"/>
      <c r="E14" s="167">
        <v>5</v>
      </c>
      <c r="F14" s="148" t="s">
        <v>37</v>
      </c>
      <c r="G14" s="22">
        <f t="shared" si="0"/>
        <v>0</v>
      </c>
      <c r="H14" s="138"/>
      <c r="AP14" s="137"/>
      <c r="AQ14" s="137"/>
    </row>
    <row r="15" spans="1:43">
      <c r="A15" s="163" t="s">
        <v>220</v>
      </c>
      <c r="B15" s="246">
        <v>100</v>
      </c>
      <c r="C15" s="370"/>
      <c r="D15" s="370"/>
      <c r="E15" s="167">
        <v>3</v>
      </c>
      <c r="F15" s="148" t="s">
        <v>37</v>
      </c>
      <c r="G15" s="22">
        <f t="shared" si="0"/>
        <v>0</v>
      </c>
      <c r="H15" s="139"/>
      <c r="AP15" s="137"/>
      <c r="AQ15" s="137"/>
    </row>
    <row r="16" spans="1:43" ht="31.15" customHeight="1">
      <c r="A16" s="446" t="s">
        <v>166</v>
      </c>
      <c r="B16" s="447"/>
      <c r="C16" s="31"/>
      <c r="D16" s="31"/>
      <c r="E16" s="31"/>
      <c r="F16" s="249"/>
      <c r="G16" s="250">
        <f>SUM(G10:G15)</f>
        <v>0</v>
      </c>
      <c r="AP16" s="137"/>
      <c r="AQ16" s="137"/>
    </row>
    <row r="18" spans="1:1">
      <c r="A18" s="5" t="s">
        <v>221</v>
      </c>
    </row>
  </sheetData>
  <mergeCells count="2">
    <mergeCell ref="A1:G1"/>
    <mergeCell ref="A16:B16"/>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K85"/>
  <sheetViews>
    <sheetView workbookViewId="0">
      <selection activeCell="D40" sqref="D40"/>
    </sheetView>
  </sheetViews>
  <sheetFormatPr defaultRowHeight="11.25"/>
  <cols>
    <col min="1" max="1" width="14.25" style="17" customWidth="1"/>
    <col min="2" max="2" width="20.625" customWidth="1"/>
    <col min="7" max="7" width="12.125" customWidth="1"/>
    <col min="8" max="8" width="11" customWidth="1"/>
    <col min="9" max="9" width="14.5" customWidth="1"/>
    <col min="10" max="193" width="8.75" style="115"/>
  </cols>
  <sheetData>
    <row r="1" spans="1:193" ht="68.45" customHeight="1" thickBot="1">
      <c r="A1" s="448" t="s">
        <v>141</v>
      </c>
      <c r="B1" s="449"/>
      <c r="C1" s="449"/>
      <c r="D1" s="449"/>
      <c r="E1" s="449"/>
      <c r="F1" s="449"/>
      <c r="G1" s="449"/>
      <c r="H1" s="449"/>
      <c r="I1" s="450"/>
    </row>
    <row r="2" spans="1:193" s="18" customFormat="1" ht="14.25">
      <c r="A2" s="253" t="s">
        <v>94</v>
      </c>
      <c r="B2" s="254"/>
      <c r="C2" s="255">
        <v>2024</v>
      </c>
      <c r="D2" s="254"/>
      <c r="E2" s="254"/>
      <c r="F2" s="254"/>
      <c r="G2" s="254"/>
      <c r="H2" s="254"/>
      <c r="I2" s="256"/>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row>
    <row r="3" spans="1:193">
      <c r="A3" s="257" t="s">
        <v>66</v>
      </c>
      <c r="B3" s="108"/>
      <c r="C3" s="251" t="s">
        <v>95</v>
      </c>
      <c r="D3" s="251" t="s">
        <v>96</v>
      </c>
      <c r="E3" s="251" t="s">
        <v>97</v>
      </c>
      <c r="F3" s="251" t="s">
        <v>98</v>
      </c>
      <c r="G3" s="108"/>
      <c r="H3" s="53"/>
      <c r="I3" s="258"/>
    </row>
    <row r="4" spans="1:193" ht="22.5">
      <c r="A4" s="259" t="s">
        <v>3</v>
      </c>
      <c r="B4" s="252" t="s">
        <v>191</v>
      </c>
      <c r="C4" s="53"/>
      <c r="D4" s="53"/>
      <c r="E4" s="53"/>
      <c r="F4" s="53"/>
      <c r="G4" s="53"/>
      <c r="H4" s="53"/>
      <c r="I4" s="258"/>
    </row>
    <row r="5" spans="1:193">
      <c r="A5" s="259" t="s">
        <v>4</v>
      </c>
      <c r="B5" s="205" t="s">
        <v>5</v>
      </c>
      <c r="C5" s="53"/>
      <c r="D5" s="53"/>
      <c r="E5" s="53"/>
      <c r="F5" s="53"/>
      <c r="G5" s="53"/>
      <c r="H5" s="53"/>
      <c r="I5" s="258"/>
    </row>
    <row r="6" spans="1:193">
      <c r="A6" s="259" t="s">
        <v>6</v>
      </c>
      <c r="B6" s="205" t="s">
        <v>7</v>
      </c>
      <c r="C6" s="53" t="s">
        <v>14</v>
      </c>
      <c r="D6" s="53"/>
      <c r="E6" s="53"/>
      <c r="F6" s="53"/>
      <c r="G6" s="53"/>
      <c r="H6" s="53"/>
      <c r="I6" s="258"/>
    </row>
    <row r="7" spans="1:193">
      <c r="A7" s="259" t="s">
        <v>8</v>
      </c>
      <c r="B7" s="205" t="s">
        <v>102</v>
      </c>
      <c r="C7" s="217" t="s">
        <v>127</v>
      </c>
      <c r="D7" s="217" t="s">
        <v>127</v>
      </c>
      <c r="E7" s="217" t="s">
        <v>127</v>
      </c>
      <c r="F7" s="217" t="s">
        <v>127</v>
      </c>
      <c r="G7" s="217" t="s">
        <v>215</v>
      </c>
      <c r="H7" s="217" t="s">
        <v>2</v>
      </c>
      <c r="I7" s="260" t="s">
        <v>144</v>
      </c>
    </row>
    <row r="8" spans="1:193" s="17" customFormat="1">
      <c r="A8" s="259" t="s">
        <v>45</v>
      </c>
      <c r="B8" s="107"/>
      <c r="C8" s="217" t="s">
        <v>99</v>
      </c>
      <c r="D8" s="217" t="s">
        <v>100</v>
      </c>
      <c r="E8" s="217" t="s">
        <v>101</v>
      </c>
      <c r="F8" s="217" t="s">
        <v>33</v>
      </c>
      <c r="G8" s="107"/>
      <c r="H8" s="107"/>
      <c r="I8" s="261"/>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c r="CG8" s="128"/>
      <c r="CH8" s="128"/>
      <c r="CI8" s="128"/>
      <c r="CJ8" s="128"/>
      <c r="CK8" s="128"/>
      <c r="CL8" s="128"/>
      <c r="CM8" s="128"/>
      <c r="CN8" s="128"/>
      <c r="CO8" s="128"/>
      <c r="CP8" s="128"/>
      <c r="CQ8" s="128"/>
      <c r="CR8" s="128"/>
      <c r="CS8" s="128"/>
      <c r="CT8" s="128"/>
      <c r="CU8" s="128"/>
      <c r="CV8" s="128"/>
      <c r="CW8" s="128"/>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28"/>
      <c r="DX8" s="128"/>
      <c r="DY8" s="128"/>
      <c r="DZ8" s="128"/>
      <c r="EA8" s="128"/>
      <c r="EB8" s="128"/>
      <c r="EC8" s="128"/>
      <c r="ED8" s="128"/>
      <c r="EE8" s="128"/>
      <c r="EF8" s="128"/>
      <c r="EG8" s="128"/>
      <c r="EH8" s="128"/>
      <c r="EI8" s="128"/>
      <c r="EJ8" s="128"/>
      <c r="EK8" s="128"/>
      <c r="EL8" s="128"/>
      <c r="EM8" s="128"/>
      <c r="EN8" s="128"/>
      <c r="EO8" s="128"/>
      <c r="EP8" s="128"/>
      <c r="EQ8" s="128"/>
      <c r="ER8" s="128"/>
      <c r="ES8" s="128"/>
      <c r="ET8" s="128"/>
      <c r="EU8" s="128"/>
      <c r="EV8" s="128"/>
      <c r="EW8" s="128"/>
      <c r="EX8" s="128"/>
      <c r="EY8" s="128"/>
      <c r="EZ8" s="128"/>
      <c r="FA8" s="128"/>
      <c r="FB8" s="128"/>
      <c r="FC8" s="128"/>
      <c r="FD8" s="128"/>
      <c r="FE8" s="128"/>
      <c r="FF8" s="128"/>
      <c r="FG8" s="128"/>
      <c r="FH8" s="128"/>
      <c r="FI8" s="128"/>
      <c r="FJ8" s="128"/>
      <c r="FK8" s="128"/>
      <c r="FL8" s="128"/>
      <c r="FM8" s="128"/>
      <c r="FN8" s="128"/>
      <c r="FO8" s="128"/>
      <c r="FP8" s="128"/>
      <c r="FQ8" s="128"/>
      <c r="FR8" s="128"/>
      <c r="FS8" s="128"/>
      <c r="FT8" s="128"/>
      <c r="FU8" s="128"/>
      <c r="FV8" s="128"/>
      <c r="FW8" s="128"/>
      <c r="FX8" s="128"/>
      <c r="FY8" s="128"/>
      <c r="FZ8" s="128"/>
      <c r="GA8" s="128"/>
      <c r="GB8" s="128"/>
      <c r="GC8" s="128"/>
      <c r="GD8" s="128"/>
      <c r="GE8" s="128"/>
      <c r="GF8" s="128"/>
      <c r="GG8" s="128"/>
      <c r="GH8" s="128"/>
      <c r="GI8" s="128"/>
      <c r="GJ8" s="128"/>
      <c r="GK8" s="128"/>
    </row>
    <row r="9" spans="1:193">
      <c r="A9" s="259" t="s">
        <v>11</v>
      </c>
      <c r="B9" s="205">
        <v>1</v>
      </c>
      <c r="C9" s="367"/>
      <c r="D9" s="367"/>
      <c r="E9" s="367"/>
      <c r="F9" s="367"/>
      <c r="G9" s="278">
        <v>45</v>
      </c>
      <c r="H9" s="205" t="s">
        <v>13</v>
      </c>
      <c r="I9" s="262">
        <f>SUM((G9*C9)+(G9*D9)+(G9*E9)+(G9*F9))</f>
        <v>0</v>
      </c>
      <c r="J9" s="122"/>
    </row>
    <row r="10" spans="1:193">
      <c r="A10" s="263"/>
      <c r="B10" s="205">
        <v>2</v>
      </c>
      <c r="C10" s="367"/>
      <c r="D10" s="367"/>
      <c r="E10" s="367"/>
      <c r="F10" s="367"/>
      <c r="G10" s="278">
        <v>20</v>
      </c>
      <c r="H10" s="205" t="s">
        <v>13</v>
      </c>
      <c r="I10" s="262">
        <f t="shared" ref="I10:I14" si="0">SUM((G10*C10)+(G10*D10)+(G10*E10)+(G10*F10))</f>
        <v>0</v>
      </c>
    </row>
    <row r="11" spans="1:193">
      <c r="A11" s="263"/>
      <c r="B11" s="205">
        <v>5</v>
      </c>
      <c r="C11" s="367"/>
      <c r="D11" s="367"/>
      <c r="E11" s="367"/>
      <c r="F11" s="367"/>
      <c r="G11" s="278">
        <v>20</v>
      </c>
      <c r="H11" s="205" t="s">
        <v>19</v>
      </c>
      <c r="I11" s="262">
        <f t="shared" si="0"/>
        <v>0</v>
      </c>
    </row>
    <row r="12" spans="1:193">
      <c r="A12" s="263"/>
      <c r="B12" s="205">
        <v>10</v>
      </c>
      <c r="C12" s="367"/>
      <c r="D12" s="367"/>
      <c r="E12" s="367"/>
      <c r="F12" s="367"/>
      <c r="G12" s="278">
        <v>2</v>
      </c>
      <c r="H12" s="205" t="s">
        <v>19</v>
      </c>
      <c r="I12" s="262">
        <f t="shared" si="0"/>
        <v>0</v>
      </c>
    </row>
    <row r="13" spans="1:193">
      <c r="A13" s="263"/>
      <c r="B13" s="205">
        <v>25</v>
      </c>
      <c r="C13" s="367"/>
      <c r="D13" s="367"/>
      <c r="E13" s="367"/>
      <c r="F13" s="367"/>
      <c r="G13" s="278">
        <v>2</v>
      </c>
      <c r="H13" s="205" t="s">
        <v>37</v>
      </c>
      <c r="I13" s="262">
        <f t="shared" si="0"/>
        <v>0</v>
      </c>
    </row>
    <row r="14" spans="1:193">
      <c r="A14" s="263"/>
      <c r="B14" s="205">
        <v>50</v>
      </c>
      <c r="C14" s="367"/>
      <c r="D14" s="367"/>
      <c r="E14" s="367"/>
      <c r="F14" s="367"/>
      <c r="G14" s="278">
        <v>1</v>
      </c>
      <c r="H14" s="205" t="s">
        <v>37</v>
      </c>
      <c r="I14" s="262">
        <f t="shared" si="0"/>
        <v>0</v>
      </c>
    </row>
    <row r="15" spans="1:193" ht="15" thickBot="1">
      <c r="A15" s="451" t="s">
        <v>204</v>
      </c>
      <c r="B15" s="452"/>
      <c r="C15" s="264"/>
      <c r="D15" s="264"/>
      <c r="E15" s="264"/>
      <c r="F15" s="264"/>
      <c r="G15" s="265"/>
      <c r="H15" s="266"/>
      <c r="I15" s="280">
        <f>SUM(I9:I14)</f>
        <v>0</v>
      </c>
    </row>
    <row r="16" spans="1:193" ht="12" thickBot="1">
      <c r="A16" s="112"/>
      <c r="B16" s="113"/>
      <c r="C16" s="113"/>
      <c r="D16" s="113"/>
      <c r="E16" s="113"/>
      <c r="F16" s="113"/>
      <c r="G16" s="113"/>
      <c r="H16" s="113"/>
      <c r="I16" s="113"/>
    </row>
    <row r="17" spans="1:193" s="20" customFormat="1" ht="14.25">
      <c r="A17" s="253" t="s">
        <v>103</v>
      </c>
      <c r="B17" s="267"/>
      <c r="C17" s="267"/>
      <c r="D17" s="267"/>
      <c r="E17" s="267"/>
      <c r="F17" s="267"/>
      <c r="G17" s="267"/>
      <c r="H17" s="267"/>
      <c r="I17" s="268"/>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31"/>
      <c r="DB17" s="131"/>
      <c r="DC17" s="131"/>
      <c r="DD17" s="131"/>
      <c r="DE17" s="131"/>
      <c r="DF17" s="131"/>
      <c r="DG17" s="131"/>
      <c r="DH17" s="131"/>
      <c r="DI17" s="131"/>
      <c r="DJ17" s="131"/>
      <c r="DK17" s="131"/>
      <c r="DL17" s="131"/>
      <c r="DM17" s="131"/>
      <c r="DN17" s="131"/>
      <c r="DO17" s="131"/>
      <c r="DP17" s="131"/>
      <c r="DQ17" s="131"/>
      <c r="DR17" s="131"/>
      <c r="DS17" s="131"/>
      <c r="DT17" s="131"/>
      <c r="DU17" s="131"/>
      <c r="DV17" s="131"/>
      <c r="DW17" s="131"/>
      <c r="DX17" s="131"/>
      <c r="DY17" s="131"/>
      <c r="DZ17" s="131"/>
      <c r="EA17" s="131"/>
      <c r="EB17" s="131"/>
      <c r="EC17" s="131"/>
      <c r="ED17" s="131"/>
      <c r="EE17" s="131"/>
      <c r="EF17" s="131"/>
      <c r="EG17" s="131"/>
      <c r="EH17" s="131"/>
      <c r="EI17" s="131"/>
      <c r="EJ17" s="131"/>
      <c r="EK17" s="131"/>
      <c r="EL17" s="131"/>
      <c r="EM17" s="131"/>
      <c r="EN17" s="131"/>
      <c r="EO17" s="131"/>
      <c r="EP17" s="131"/>
      <c r="EQ17" s="131"/>
      <c r="ER17" s="131"/>
      <c r="ES17" s="131"/>
      <c r="ET17" s="131"/>
      <c r="EU17" s="131"/>
      <c r="EV17" s="131"/>
      <c r="EW17" s="131"/>
      <c r="EX17" s="131"/>
      <c r="EY17" s="131"/>
      <c r="EZ17" s="131"/>
      <c r="FA17" s="131"/>
      <c r="FB17" s="131"/>
      <c r="FC17" s="131"/>
      <c r="FD17" s="131"/>
      <c r="FE17" s="131"/>
      <c r="FF17" s="131"/>
      <c r="FG17" s="131"/>
      <c r="FH17" s="131"/>
      <c r="FI17" s="131"/>
      <c r="FJ17" s="131"/>
      <c r="FK17" s="131"/>
      <c r="FL17" s="131"/>
      <c r="FM17" s="131"/>
      <c r="FN17" s="131"/>
      <c r="FO17" s="131"/>
      <c r="FP17" s="131"/>
      <c r="FQ17" s="131"/>
      <c r="FR17" s="131"/>
      <c r="FS17" s="131"/>
      <c r="FT17" s="131"/>
      <c r="FU17" s="131"/>
      <c r="FV17" s="131"/>
      <c r="FW17" s="131"/>
      <c r="FX17" s="131"/>
      <c r="FY17" s="131"/>
      <c r="FZ17" s="131"/>
      <c r="GA17" s="131"/>
      <c r="GB17" s="131"/>
      <c r="GC17" s="131"/>
      <c r="GD17" s="131"/>
      <c r="GE17" s="131"/>
      <c r="GF17" s="131"/>
      <c r="GG17" s="131"/>
      <c r="GH17" s="131"/>
      <c r="GI17" s="131"/>
      <c r="GJ17" s="131"/>
      <c r="GK17" s="131"/>
    </row>
    <row r="18" spans="1:193" s="19" customFormat="1">
      <c r="A18" s="257" t="s">
        <v>66</v>
      </c>
      <c r="B18" s="108"/>
      <c r="C18" s="251" t="s">
        <v>104</v>
      </c>
      <c r="D18" s="251" t="s">
        <v>105</v>
      </c>
      <c r="E18" s="251" t="s">
        <v>106</v>
      </c>
      <c r="F18" s="251" t="s">
        <v>107</v>
      </c>
      <c r="G18" s="108"/>
      <c r="H18" s="108"/>
      <c r="I18" s="269"/>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130"/>
      <c r="CF18" s="130"/>
      <c r="CG18" s="130"/>
      <c r="CH18" s="130"/>
      <c r="CI18" s="130"/>
      <c r="CJ18" s="130"/>
      <c r="CK18" s="130"/>
      <c r="CL18" s="130"/>
      <c r="CM18" s="130"/>
      <c r="CN18" s="130"/>
      <c r="CO18" s="130"/>
      <c r="CP18" s="130"/>
      <c r="CQ18" s="130"/>
      <c r="CR18" s="130"/>
      <c r="CS18" s="130"/>
      <c r="CT18" s="130"/>
      <c r="CU18" s="130"/>
      <c r="CV18" s="130"/>
      <c r="CW18" s="130"/>
      <c r="CX18" s="130"/>
      <c r="CY18" s="130"/>
      <c r="CZ18" s="130"/>
      <c r="DA18" s="130"/>
      <c r="DB18" s="130"/>
      <c r="DC18" s="130"/>
      <c r="DD18" s="130"/>
      <c r="DE18" s="130"/>
      <c r="DF18" s="130"/>
      <c r="DG18" s="130"/>
      <c r="DH18" s="130"/>
      <c r="DI18" s="130"/>
      <c r="DJ18" s="130"/>
      <c r="DK18" s="130"/>
      <c r="DL18" s="130"/>
      <c r="DM18" s="130"/>
      <c r="DN18" s="130"/>
      <c r="DO18" s="130"/>
      <c r="DP18" s="130"/>
      <c r="DQ18" s="130"/>
      <c r="DR18" s="130"/>
      <c r="DS18" s="130"/>
      <c r="DT18" s="130"/>
      <c r="DU18" s="130"/>
      <c r="DV18" s="130"/>
      <c r="DW18" s="130"/>
      <c r="DX18" s="130"/>
      <c r="DY18" s="130"/>
      <c r="DZ18" s="130"/>
      <c r="EA18" s="130"/>
      <c r="EB18" s="130"/>
      <c r="EC18" s="130"/>
      <c r="ED18" s="130"/>
      <c r="EE18" s="130"/>
      <c r="EF18" s="130"/>
      <c r="EG18" s="130"/>
      <c r="EH18" s="130"/>
      <c r="EI18" s="130"/>
      <c r="EJ18" s="130"/>
      <c r="EK18" s="130"/>
      <c r="EL18" s="130"/>
      <c r="EM18" s="130"/>
      <c r="EN18" s="130"/>
      <c r="EO18" s="130"/>
      <c r="EP18" s="130"/>
      <c r="EQ18" s="130"/>
      <c r="ER18" s="130"/>
      <c r="ES18" s="130"/>
      <c r="ET18" s="130"/>
      <c r="EU18" s="130"/>
      <c r="EV18" s="130"/>
      <c r="EW18" s="130"/>
      <c r="EX18" s="130"/>
      <c r="EY18" s="130"/>
      <c r="EZ18" s="130"/>
      <c r="FA18" s="130"/>
      <c r="FB18" s="130"/>
      <c r="FC18" s="130"/>
      <c r="FD18" s="130"/>
      <c r="FE18" s="130"/>
      <c r="FF18" s="130"/>
      <c r="FG18" s="130"/>
      <c r="FH18" s="130"/>
      <c r="FI18" s="130"/>
      <c r="FJ18" s="130"/>
      <c r="FK18" s="130"/>
      <c r="FL18" s="130"/>
      <c r="FM18" s="130"/>
      <c r="FN18" s="130"/>
      <c r="FO18" s="130"/>
      <c r="FP18" s="130"/>
      <c r="FQ18" s="130"/>
      <c r="FR18" s="130"/>
      <c r="FS18" s="130"/>
      <c r="FT18" s="130"/>
      <c r="FU18" s="130"/>
      <c r="FV18" s="130"/>
      <c r="FW18" s="130"/>
      <c r="FX18" s="130"/>
      <c r="FY18" s="130"/>
      <c r="FZ18" s="130"/>
      <c r="GA18" s="130"/>
      <c r="GB18" s="130"/>
      <c r="GC18" s="130"/>
      <c r="GD18" s="130"/>
      <c r="GE18" s="130"/>
      <c r="GF18" s="130"/>
      <c r="GG18" s="130"/>
      <c r="GH18" s="130"/>
      <c r="GI18" s="130"/>
      <c r="GJ18" s="130"/>
      <c r="GK18" s="130"/>
    </row>
    <row r="19" spans="1:193" s="17" customFormat="1">
      <c r="A19" s="259" t="s">
        <v>1</v>
      </c>
      <c r="B19" s="107"/>
      <c r="C19" s="107"/>
      <c r="D19" s="107"/>
      <c r="E19" s="107"/>
      <c r="F19" s="107"/>
      <c r="G19" s="107"/>
      <c r="H19" s="107"/>
      <c r="I19" s="261"/>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8"/>
      <c r="CI19" s="128"/>
      <c r="CJ19" s="128"/>
      <c r="CK19" s="128"/>
      <c r="CL19" s="128"/>
      <c r="CM19" s="128"/>
      <c r="CN19" s="128"/>
      <c r="CO19" s="128"/>
      <c r="CP19" s="128"/>
      <c r="CQ19" s="128"/>
      <c r="CR19" s="128"/>
      <c r="CS19" s="128"/>
      <c r="CT19" s="128"/>
      <c r="CU19" s="128"/>
      <c r="CV19" s="128"/>
      <c r="CW19" s="128"/>
      <c r="CX19" s="128"/>
      <c r="CY19" s="128"/>
      <c r="CZ19" s="128"/>
      <c r="DA19" s="128"/>
      <c r="DB19" s="128"/>
      <c r="DC19" s="128"/>
      <c r="DD19" s="128"/>
      <c r="DE19" s="128"/>
      <c r="DF19" s="128"/>
      <c r="DG19" s="128"/>
      <c r="DH19" s="128"/>
      <c r="DI19" s="128"/>
      <c r="DJ19" s="128"/>
      <c r="DK19" s="128"/>
      <c r="DL19" s="128"/>
      <c r="DM19" s="128"/>
      <c r="DN19" s="128"/>
      <c r="DO19" s="128"/>
      <c r="DP19" s="128"/>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8"/>
      <c r="EO19" s="128"/>
      <c r="EP19" s="128"/>
      <c r="EQ19" s="128"/>
      <c r="ER19" s="128"/>
      <c r="ES19" s="128"/>
      <c r="ET19" s="128"/>
      <c r="EU19" s="128"/>
      <c r="EV19" s="128"/>
      <c r="EW19" s="128"/>
      <c r="EX19" s="128"/>
      <c r="EY19" s="128"/>
      <c r="EZ19" s="128"/>
      <c r="FA19" s="128"/>
      <c r="FB19" s="128"/>
      <c r="FC19" s="128"/>
      <c r="FD19" s="128"/>
      <c r="FE19" s="128"/>
      <c r="FF19" s="128"/>
      <c r="FG19" s="128"/>
      <c r="FH19" s="128"/>
      <c r="FI19" s="128"/>
      <c r="FJ19" s="128"/>
      <c r="FK19" s="128"/>
      <c r="FL19" s="128"/>
      <c r="FM19" s="128"/>
      <c r="FN19" s="128"/>
      <c r="FO19" s="128"/>
      <c r="FP19" s="128"/>
      <c r="FQ19" s="128"/>
      <c r="FR19" s="128"/>
      <c r="FS19" s="128"/>
      <c r="FT19" s="128"/>
      <c r="FU19" s="128"/>
      <c r="FV19" s="128"/>
      <c r="FW19" s="128"/>
      <c r="FX19" s="128"/>
      <c r="FY19" s="128"/>
      <c r="FZ19" s="128"/>
      <c r="GA19" s="128"/>
      <c r="GB19" s="128"/>
      <c r="GC19" s="128"/>
      <c r="GD19" s="128"/>
      <c r="GE19" s="128"/>
      <c r="GF19" s="128"/>
      <c r="GG19" s="128"/>
      <c r="GH19" s="128"/>
      <c r="GI19" s="128"/>
      <c r="GJ19" s="128"/>
      <c r="GK19" s="128"/>
    </row>
    <row r="20" spans="1:193">
      <c r="A20" s="259" t="s">
        <v>108</v>
      </c>
      <c r="B20" s="252" t="s">
        <v>192</v>
      </c>
      <c r="C20" s="53"/>
      <c r="D20" s="53"/>
      <c r="E20" s="53"/>
      <c r="F20" s="53"/>
      <c r="G20" s="53"/>
      <c r="H20" s="53"/>
      <c r="I20" s="258"/>
    </row>
    <row r="21" spans="1:193">
      <c r="A21" s="259" t="s">
        <v>4</v>
      </c>
      <c r="B21" s="205" t="s">
        <v>5</v>
      </c>
      <c r="C21" s="53"/>
      <c r="D21" s="53"/>
      <c r="E21" s="53"/>
      <c r="F21" s="53"/>
      <c r="G21" s="53"/>
      <c r="H21" s="53"/>
      <c r="I21" s="258"/>
    </row>
    <row r="22" spans="1:193">
      <c r="A22" s="259" t="s">
        <v>6</v>
      </c>
      <c r="B22" s="205" t="s">
        <v>7</v>
      </c>
      <c r="C22" s="53" t="s">
        <v>14</v>
      </c>
      <c r="D22" s="53"/>
      <c r="E22" s="53"/>
      <c r="F22" s="53"/>
      <c r="G22" s="53"/>
      <c r="H22" s="53"/>
      <c r="I22" s="258"/>
    </row>
    <row r="23" spans="1:193">
      <c r="A23" s="259" t="s">
        <v>8</v>
      </c>
      <c r="B23" s="205" t="s">
        <v>102</v>
      </c>
      <c r="C23" s="217" t="s">
        <v>127</v>
      </c>
      <c r="D23" s="217" t="s">
        <v>127</v>
      </c>
      <c r="E23" s="217" t="s">
        <v>127</v>
      </c>
      <c r="F23" s="217" t="s">
        <v>127</v>
      </c>
      <c r="G23" s="217" t="s">
        <v>215</v>
      </c>
      <c r="H23" s="217" t="s">
        <v>2</v>
      </c>
      <c r="I23" s="260" t="s">
        <v>144</v>
      </c>
    </row>
    <row r="24" spans="1:193" s="17" customFormat="1">
      <c r="A24" s="259" t="s">
        <v>45</v>
      </c>
      <c r="B24" s="107"/>
      <c r="C24" s="217" t="s">
        <v>99</v>
      </c>
      <c r="D24" s="217" t="s">
        <v>100</v>
      </c>
      <c r="E24" s="217" t="s">
        <v>101</v>
      </c>
      <c r="F24" s="217" t="s">
        <v>33</v>
      </c>
      <c r="G24" s="107"/>
      <c r="H24" s="107"/>
      <c r="I24" s="261"/>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c r="FB24" s="128"/>
      <c r="FC24" s="128"/>
      <c r="FD24" s="128"/>
      <c r="FE24" s="128"/>
      <c r="FF24" s="128"/>
      <c r="FG24" s="128"/>
      <c r="FH24" s="128"/>
      <c r="FI24" s="128"/>
      <c r="FJ24" s="128"/>
      <c r="FK24" s="128"/>
      <c r="FL24" s="128"/>
      <c r="FM24" s="128"/>
      <c r="FN24" s="128"/>
      <c r="FO24" s="128"/>
      <c r="FP24" s="128"/>
      <c r="FQ24" s="128"/>
      <c r="FR24" s="128"/>
      <c r="FS24" s="128"/>
      <c r="FT24" s="128"/>
      <c r="FU24" s="128"/>
      <c r="FV24" s="128"/>
      <c r="FW24" s="128"/>
      <c r="FX24" s="128"/>
      <c r="FY24" s="128"/>
      <c r="FZ24" s="128"/>
      <c r="GA24" s="128"/>
      <c r="GB24" s="128"/>
      <c r="GC24" s="128"/>
      <c r="GD24" s="128"/>
      <c r="GE24" s="128"/>
      <c r="GF24" s="128"/>
      <c r="GG24" s="128"/>
      <c r="GH24" s="128"/>
      <c r="GI24" s="128"/>
      <c r="GJ24" s="128"/>
      <c r="GK24" s="128"/>
    </row>
    <row r="25" spans="1:193">
      <c r="A25" s="259" t="s">
        <v>11</v>
      </c>
      <c r="B25" s="205">
        <v>1</v>
      </c>
      <c r="C25" s="368"/>
      <c r="D25" s="368"/>
      <c r="E25" s="368"/>
      <c r="F25" s="368"/>
      <c r="G25" s="278">
        <v>5</v>
      </c>
      <c r="H25" s="205" t="s">
        <v>13</v>
      </c>
      <c r="I25" s="262">
        <f>SUM((G25*C25)+(G25*D25)+(G25*E25)+(G25*F25))</f>
        <v>0</v>
      </c>
    </row>
    <row r="26" spans="1:193">
      <c r="A26" s="263"/>
      <c r="B26" s="205">
        <v>2</v>
      </c>
      <c r="C26" s="368"/>
      <c r="D26" s="368"/>
      <c r="E26" s="368"/>
      <c r="F26" s="368"/>
      <c r="G26" s="278">
        <v>4</v>
      </c>
      <c r="H26" s="205" t="s">
        <v>13</v>
      </c>
      <c r="I26" s="262">
        <f t="shared" ref="I26:I28" si="1">SUM((G26*C26)+(G26*D26)+(G26*E26)+(G26*F26))</f>
        <v>0</v>
      </c>
    </row>
    <row r="27" spans="1:193">
      <c r="A27" s="263"/>
      <c r="B27" s="205">
        <v>5</v>
      </c>
      <c r="C27" s="368"/>
      <c r="D27" s="368"/>
      <c r="E27" s="368"/>
      <c r="F27" s="368"/>
      <c r="G27" s="278">
        <v>3</v>
      </c>
      <c r="H27" s="205" t="s">
        <v>19</v>
      </c>
      <c r="I27" s="262">
        <f t="shared" si="1"/>
        <v>0</v>
      </c>
    </row>
    <row r="28" spans="1:193">
      <c r="A28" s="263"/>
      <c r="B28" s="205">
        <v>10</v>
      </c>
      <c r="C28" s="368"/>
      <c r="D28" s="368"/>
      <c r="E28" s="368"/>
      <c r="F28" s="368"/>
      <c r="G28" s="278">
        <v>2</v>
      </c>
      <c r="H28" s="205" t="s">
        <v>37</v>
      </c>
      <c r="I28" s="262">
        <f t="shared" si="1"/>
        <v>0</v>
      </c>
    </row>
    <row r="29" spans="1:193" ht="15" thickBot="1">
      <c r="A29" s="451" t="s">
        <v>205</v>
      </c>
      <c r="B29" s="452"/>
      <c r="C29" s="270"/>
      <c r="D29" s="270"/>
      <c r="E29" s="270"/>
      <c r="F29" s="270"/>
      <c r="G29" s="271"/>
      <c r="H29" s="266"/>
      <c r="I29" s="281">
        <f>SUM(I25:I28)</f>
        <v>0</v>
      </c>
    </row>
    <row r="30" spans="1:193" ht="12" thickBot="1">
      <c r="A30" s="112"/>
      <c r="B30" s="113"/>
      <c r="C30" s="113"/>
      <c r="D30" s="113"/>
      <c r="E30" s="113"/>
      <c r="F30" s="113"/>
      <c r="G30" s="113"/>
      <c r="H30" s="113"/>
      <c r="I30" s="113"/>
    </row>
    <row r="31" spans="1:193" s="20" customFormat="1" ht="14.25">
      <c r="A31" s="253" t="s">
        <v>103</v>
      </c>
      <c r="B31" s="267"/>
      <c r="C31" s="267"/>
      <c r="D31" s="267"/>
      <c r="E31" s="267"/>
      <c r="F31" s="267"/>
      <c r="G31" s="267"/>
      <c r="H31" s="267"/>
      <c r="I31" s="268"/>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131"/>
      <c r="CS31" s="131"/>
      <c r="CT31" s="131"/>
      <c r="CU31" s="131"/>
      <c r="CV31" s="131"/>
      <c r="CW31" s="131"/>
      <c r="CX31" s="131"/>
      <c r="CY31" s="131"/>
      <c r="CZ31" s="131"/>
      <c r="DA31" s="131"/>
      <c r="DB31" s="131"/>
      <c r="DC31" s="131"/>
      <c r="DD31" s="131"/>
      <c r="DE31" s="131"/>
      <c r="DF31" s="131"/>
      <c r="DG31" s="131"/>
      <c r="DH31" s="131"/>
      <c r="DI31" s="131"/>
      <c r="DJ31" s="131"/>
      <c r="DK31" s="131"/>
      <c r="DL31" s="131"/>
      <c r="DM31" s="131"/>
      <c r="DN31" s="131"/>
      <c r="DO31" s="131"/>
      <c r="DP31" s="131"/>
      <c r="DQ31" s="131"/>
      <c r="DR31" s="131"/>
      <c r="DS31" s="131"/>
      <c r="DT31" s="131"/>
      <c r="DU31" s="131"/>
      <c r="DV31" s="131"/>
      <c r="DW31" s="131"/>
      <c r="DX31" s="131"/>
      <c r="DY31" s="131"/>
      <c r="DZ31" s="131"/>
      <c r="EA31" s="131"/>
      <c r="EB31" s="131"/>
      <c r="EC31" s="131"/>
      <c r="ED31" s="131"/>
      <c r="EE31" s="131"/>
      <c r="EF31" s="131"/>
      <c r="EG31" s="131"/>
      <c r="EH31" s="131"/>
      <c r="EI31" s="131"/>
      <c r="EJ31" s="131"/>
      <c r="EK31" s="131"/>
      <c r="EL31" s="131"/>
      <c r="EM31" s="131"/>
      <c r="EN31" s="131"/>
      <c r="EO31" s="131"/>
      <c r="EP31" s="131"/>
      <c r="EQ31" s="131"/>
      <c r="ER31" s="131"/>
      <c r="ES31" s="131"/>
      <c r="ET31" s="131"/>
      <c r="EU31" s="131"/>
      <c r="EV31" s="131"/>
      <c r="EW31" s="131"/>
      <c r="EX31" s="131"/>
      <c r="EY31" s="131"/>
      <c r="EZ31" s="131"/>
      <c r="FA31" s="131"/>
      <c r="FB31" s="131"/>
      <c r="FC31" s="131"/>
      <c r="FD31" s="131"/>
      <c r="FE31" s="131"/>
      <c r="FF31" s="131"/>
      <c r="FG31" s="131"/>
      <c r="FH31" s="131"/>
      <c r="FI31" s="131"/>
      <c r="FJ31" s="131"/>
      <c r="FK31" s="131"/>
      <c r="FL31" s="131"/>
      <c r="FM31" s="131"/>
      <c r="FN31" s="131"/>
      <c r="FO31" s="131"/>
      <c r="FP31" s="131"/>
      <c r="FQ31" s="131"/>
      <c r="FR31" s="131"/>
      <c r="FS31" s="131"/>
      <c r="FT31" s="131"/>
      <c r="FU31" s="131"/>
      <c r="FV31" s="131"/>
      <c r="FW31" s="131"/>
      <c r="FX31" s="131"/>
      <c r="FY31" s="131"/>
      <c r="FZ31" s="131"/>
      <c r="GA31" s="131"/>
      <c r="GB31" s="131"/>
      <c r="GC31" s="131"/>
      <c r="GD31" s="131"/>
      <c r="GE31" s="131"/>
      <c r="GF31" s="131"/>
      <c r="GG31" s="131"/>
      <c r="GH31" s="131"/>
      <c r="GI31" s="131"/>
      <c r="GJ31" s="131"/>
      <c r="GK31" s="131"/>
    </row>
    <row r="32" spans="1:193" s="19" customFormat="1">
      <c r="A32" s="257" t="s">
        <v>66</v>
      </c>
      <c r="B32" s="108"/>
      <c r="C32" s="251" t="s">
        <v>109</v>
      </c>
      <c r="D32" s="251" t="s">
        <v>110</v>
      </c>
      <c r="E32" s="251" t="s">
        <v>111</v>
      </c>
      <c r="F32" s="251" t="s">
        <v>112</v>
      </c>
      <c r="G32" s="108"/>
      <c r="H32" s="108"/>
      <c r="I32" s="269"/>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c r="BI32" s="130"/>
      <c r="BJ32" s="130"/>
      <c r="BK32" s="130"/>
      <c r="BL32" s="130"/>
      <c r="BM32" s="130"/>
      <c r="BN32" s="130"/>
      <c r="BO32" s="130"/>
      <c r="BP32" s="130"/>
      <c r="BQ32" s="130"/>
      <c r="BR32" s="130"/>
      <c r="BS32" s="130"/>
      <c r="BT32" s="130"/>
      <c r="BU32" s="130"/>
      <c r="BV32" s="130"/>
      <c r="BW32" s="130"/>
      <c r="BX32" s="130"/>
      <c r="BY32" s="130"/>
      <c r="BZ32" s="130"/>
      <c r="CA32" s="130"/>
      <c r="CB32" s="130"/>
      <c r="CC32" s="130"/>
      <c r="CD32" s="130"/>
      <c r="CE32" s="130"/>
      <c r="CF32" s="130"/>
      <c r="CG32" s="130"/>
      <c r="CH32" s="130"/>
      <c r="CI32" s="130"/>
      <c r="CJ32" s="130"/>
      <c r="CK32" s="130"/>
      <c r="CL32" s="130"/>
      <c r="CM32" s="130"/>
      <c r="CN32" s="130"/>
      <c r="CO32" s="130"/>
      <c r="CP32" s="130"/>
      <c r="CQ32" s="130"/>
      <c r="CR32" s="130"/>
      <c r="CS32" s="130"/>
      <c r="CT32" s="130"/>
      <c r="CU32" s="130"/>
      <c r="CV32" s="130"/>
      <c r="CW32" s="130"/>
      <c r="CX32" s="130"/>
      <c r="CY32" s="130"/>
      <c r="CZ32" s="130"/>
      <c r="DA32" s="130"/>
      <c r="DB32" s="130"/>
      <c r="DC32" s="130"/>
      <c r="DD32" s="130"/>
      <c r="DE32" s="130"/>
      <c r="DF32" s="130"/>
      <c r="DG32" s="130"/>
      <c r="DH32" s="130"/>
      <c r="DI32" s="130"/>
      <c r="DJ32" s="130"/>
      <c r="DK32" s="130"/>
      <c r="DL32" s="130"/>
      <c r="DM32" s="130"/>
      <c r="DN32" s="130"/>
      <c r="DO32" s="130"/>
      <c r="DP32" s="130"/>
      <c r="DQ32" s="130"/>
      <c r="DR32" s="130"/>
      <c r="DS32" s="130"/>
      <c r="DT32" s="130"/>
      <c r="DU32" s="130"/>
      <c r="DV32" s="130"/>
      <c r="DW32" s="130"/>
      <c r="DX32" s="130"/>
      <c r="DY32" s="130"/>
      <c r="DZ32" s="130"/>
      <c r="EA32" s="130"/>
      <c r="EB32" s="130"/>
      <c r="EC32" s="130"/>
      <c r="ED32" s="130"/>
      <c r="EE32" s="130"/>
      <c r="EF32" s="130"/>
      <c r="EG32" s="130"/>
      <c r="EH32" s="130"/>
      <c r="EI32" s="130"/>
      <c r="EJ32" s="130"/>
      <c r="EK32" s="130"/>
      <c r="EL32" s="130"/>
      <c r="EM32" s="130"/>
      <c r="EN32" s="130"/>
      <c r="EO32" s="130"/>
      <c r="EP32" s="130"/>
      <c r="EQ32" s="130"/>
      <c r="ER32" s="130"/>
      <c r="ES32" s="130"/>
      <c r="ET32" s="130"/>
      <c r="EU32" s="130"/>
      <c r="EV32" s="130"/>
      <c r="EW32" s="130"/>
      <c r="EX32" s="130"/>
      <c r="EY32" s="130"/>
      <c r="EZ32" s="130"/>
      <c r="FA32" s="130"/>
      <c r="FB32" s="130"/>
      <c r="FC32" s="130"/>
      <c r="FD32" s="130"/>
      <c r="FE32" s="130"/>
      <c r="FF32" s="130"/>
      <c r="FG32" s="130"/>
      <c r="FH32" s="130"/>
      <c r="FI32" s="130"/>
      <c r="FJ32" s="130"/>
      <c r="FK32" s="130"/>
      <c r="FL32" s="130"/>
      <c r="FM32" s="130"/>
      <c r="FN32" s="130"/>
      <c r="FO32" s="130"/>
      <c r="FP32" s="130"/>
      <c r="FQ32" s="130"/>
      <c r="FR32" s="130"/>
      <c r="FS32" s="130"/>
      <c r="FT32" s="130"/>
      <c r="FU32" s="130"/>
      <c r="FV32" s="130"/>
      <c r="FW32" s="130"/>
      <c r="FX32" s="130"/>
      <c r="FY32" s="130"/>
      <c r="FZ32" s="130"/>
      <c r="GA32" s="130"/>
      <c r="GB32" s="130"/>
      <c r="GC32" s="130"/>
      <c r="GD32" s="130"/>
      <c r="GE32" s="130"/>
      <c r="GF32" s="130"/>
      <c r="GG32" s="130"/>
      <c r="GH32" s="130"/>
      <c r="GI32" s="130"/>
      <c r="GJ32" s="130"/>
      <c r="GK32" s="130"/>
    </row>
    <row r="33" spans="1:193">
      <c r="A33" s="259" t="s">
        <v>108</v>
      </c>
      <c r="B33" s="252" t="s">
        <v>206</v>
      </c>
      <c r="C33" s="53"/>
      <c r="D33" s="53"/>
      <c r="E33" s="53"/>
      <c r="F33" s="53"/>
      <c r="G33" s="53"/>
      <c r="H33" s="53"/>
      <c r="I33" s="258"/>
    </row>
    <row r="34" spans="1:193">
      <c r="A34" s="259" t="s">
        <v>4</v>
      </c>
      <c r="B34" s="205" t="s">
        <v>5</v>
      </c>
      <c r="C34" s="53"/>
      <c r="D34" s="53"/>
      <c r="E34" s="53"/>
      <c r="F34" s="53"/>
      <c r="G34" s="53"/>
      <c r="H34" s="53"/>
      <c r="I34" s="258"/>
    </row>
    <row r="35" spans="1:193">
      <c r="A35" s="259" t="s">
        <v>6</v>
      </c>
      <c r="B35" s="205" t="s">
        <v>7</v>
      </c>
      <c r="C35" s="53" t="s">
        <v>14</v>
      </c>
      <c r="D35" s="53"/>
      <c r="E35" s="53"/>
      <c r="F35" s="53"/>
      <c r="G35" s="53"/>
      <c r="H35" s="53"/>
      <c r="I35" s="258"/>
    </row>
    <row r="36" spans="1:193">
      <c r="A36" s="259" t="s">
        <v>8</v>
      </c>
      <c r="B36" s="205" t="s">
        <v>102</v>
      </c>
      <c r="C36" s="217" t="s">
        <v>127</v>
      </c>
      <c r="D36" s="217" t="s">
        <v>127</v>
      </c>
      <c r="E36" s="217" t="s">
        <v>127</v>
      </c>
      <c r="F36" s="217" t="s">
        <v>127</v>
      </c>
      <c r="G36" s="217" t="s">
        <v>215</v>
      </c>
      <c r="H36" s="217" t="s">
        <v>2</v>
      </c>
      <c r="I36" s="260" t="s">
        <v>144</v>
      </c>
    </row>
    <row r="37" spans="1:193" s="17" customFormat="1">
      <c r="A37" s="259" t="s">
        <v>45</v>
      </c>
      <c r="B37" s="107"/>
      <c r="C37" s="217" t="s">
        <v>99</v>
      </c>
      <c r="D37" s="217" t="s">
        <v>100</v>
      </c>
      <c r="E37" s="217" t="s">
        <v>101</v>
      </c>
      <c r="F37" s="217" t="s">
        <v>33</v>
      </c>
      <c r="G37" s="107"/>
      <c r="H37" s="107"/>
      <c r="I37" s="261"/>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row>
    <row r="38" spans="1:193">
      <c r="A38" s="259" t="s">
        <v>11</v>
      </c>
      <c r="B38" s="205">
        <v>1</v>
      </c>
      <c r="C38" s="368"/>
      <c r="D38" s="368"/>
      <c r="E38" s="368"/>
      <c r="F38" s="368"/>
      <c r="G38" s="278">
        <v>7</v>
      </c>
      <c r="H38" s="205" t="s">
        <v>13</v>
      </c>
      <c r="I38" s="262">
        <f>SUM((G38*C38)+(G38*D38)+(G38*E38)+(G38*F38))</f>
        <v>0</v>
      </c>
    </row>
    <row r="39" spans="1:193">
      <c r="A39" s="263"/>
      <c r="B39" s="205">
        <v>2</v>
      </c>
      <c r="C39" s="368"/>
      <c r="D39" s="368"/>
      <c r="E39" s="368"/>
      <c r="F39" s="368"/>
      <c r="G39" s="278">
        <v>5</v>
      </c>
      <c r="H39" s="205" t="s">
        <v>13</v>
      </c>
      <c r="I39" s="262">
        <f t="shared" ref="I39:I41" si="2">SUM((G39*C39)+(G39*D39)+(G39*E39)+(G39*F39))</f>
        <v>0</v>
      </c>
    </row>
    <row r="40" spans="1:193">
      <c r="A40" s="263"/>
      <c r="B40" s="205">
        <v>5</v>
      </c>
      <c r="C40" s="368"/>
      <c r="D40" s="368"/>
      <c r="E40" s="368"/>
      <c r="F40" s="368"/>
      <c r="G40" s="278">
        <v>1</v>
      </c>
      <c r="H40" s="205" t="s">
        <v>19</v>
      </c>
      <c r="I40" s="262">
        <f t="shared" si="2"/>
        <v>0</v>
      </c>
    </row>
    <row r="41" spans="1:193">
      <c r="A41" s="263"/>
      <c r="B41" s="205">
        <v>10</v>
      </c>
      <c r="C41" s="368"/>
      <c r="D41" s="368"/>
      <c r="E41" s="368"/>
      <c r="F41" s="368"/>
      <c r="G41" s="278">
        <v>1</v>
      </c>
      <c r="H41" s="205" t="s">
        <v>37</v>
      </c>
      <c r="I41" s="262">
        <f t="shared" si="2"/>
        <v>0</v>
      </c>
    </row>
    <row r="42" spans="1:193" ht="15" thickBot="1">
      <c r="A42" s="451" t="s">
        <v>207</v>
      </c>
      <c r="B42" s="452"/>
      <c r="C42" s="264"/>
      <c r="D42" s="264"/>
      <c r="E42" s="264"/>
      <c r="F42" s="264"/>
      <c r="G42" s="265"/>
      <c r="H42" s="266"/>
      <c r="I42" s="282">
        <f>SUM(I38:I41)</f>
        <v>0</v>
      </c>
    </row>
    <row r="43" spans="1:193" ht="12" thickBot="1">
      <c r="A43" s="112"/>
      <c r="B43" s="113"/>
      <c r="C43" s="113"/>
      <c r="D43" s="113"/>
      <c r="E43" s="113"/>
      <c r="F43" s="113"/>
      <c r="G43" s="113"/>
      <c r="H43" s="113"/>
      <c r="I43" s="113"/>
    </row>
    <row r="44" spans="1:193" s="20" customFormat="1" ht="14.25">
      <c r="A44" s="253" t="s">
        <v>103</v>
      </c>
      <c r="B44" s="267"/>
      <c r="C44" s="267"/>
      <c r="D44" s="267"/>
      <c r="E44" s="267"/>
      <c r="F44" s="267"/>
      <c r="G44" s="267"/>
      <c r="H44" s="267"/>
      <c r="I44" s="268"/>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131"/>
      <c r="CS44" s="131"/>
      <c r="CT44" s="131"/>
      <c r="CU44" s="131"/>
      <c r="CV44" s="131"/>
      <c r="CW44" s="131"/>
      <c r="CX44" s="131"/>
      <c r="CY44" s="131"/>
      <c r="CZ44" s="131"/>
      <c r="DA44" s="131"/>
      <c r="DB44" s="131"/>
      <c r="DC44" s="131"/>
      <c r="DD44" s="131"/>
      <c r="DE44" s="131"/>
      <c r="DF44" s="131"/>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131"/>
      <c r="EL44" s="131"/>
      <c r="EM44" s="131"/>
      <c r="EN44" s="131"/>
      <c r="EO44" s="131"/>
      <c r="EP44" s="131"/>
      <c r="EQ44" s="131"/>
      <c r="ER44" s="131"/>
      <c r="ES44" s="131"/>
      <c r="ET44" s="131"/>
      <c r="EU44" s="131"/>
      <c r="EV44" s="131"/>
      <c r="EW44" s="131"/>
      <c r="EX44" s="131"/>
      <c r="EY44" s="131"/>
      <c r="EZ44" s="131"/>
      <c r="FA44" s="131"/>
      <c r="FB44" s="131"/>
      <c r="FC44" s="131"/>
      <c r="FD44" s="131"/>
      <c r="FE44" s="131"/>
      <c r="FF44" s="131"/>
      <c r="FG44" s="131"/>
      <c r="FH44" s="131"/>
      <c r="FI44" s="131"/>
      <c r="FJ44" s="131"/>
      <c r="FK44" s="131"/>
      <c r="FL44" s="131"/>
      <c r="FM44" s="131"/>
      <c r="FN44" s="131"/>
      <c r="FO44" s="131"/>
      <c r="FP44" s="131"/>
      <c r="FQ44" s="131"/>
      <c r="FR44" s="131"/>
      <c r="FS44" s="131"/>
      <c r="FT44" s="131"/>
      <c r="FU44" s="131"/>
      <c r="FV44" s="131"/>
      <c r="FW44" s="131"/>
      <c r="FX44" s="131"/>
      <c r="FY44" s="131"/>
      <c r="FZ44" s="131"/>
      <c r="GA44" s="131"/>
      <c r="GB44" s="131"/>
      <c r="GC44" s="131"/>
      <c r="GD44" s="131"/>
      <c r="GE44" s="131"/>
      <c r="GF44" s="131"/>
      <c r="GG44" s="131"/>
      <c r="GH44" s="131"/>
      <c r="GI44" s="131"/>
      <c r="GJ44" s="131"/>
      <c r="GK44" s="131"/>
    </row>
    <row r="45" spans="1:193" s="19" customFormat="1">
      <c r="A45" s="257" t="s">
        <v>66</v>
      </c>
      <c r="B45" s="108"/>
      <c r="C45" s="251" t="s">
        <v>113</v>
      </c>
      <c r="D45" s="251" t="s">
        <v>114</v>
      </c>
      <c r="E45" s="251" t="s">
        <v>115</v>
      </c>
      <c r="F45" s="251" t="s">
        <v>116</v>
      </c>
      <c r="G45" s="108"/>
      <c r="H45" s="108"/>
      <c r="I45" s="269"/>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c r="BK45" s="130"/>
      <c r="BL45" s="130"/>
      <c r="BM45" s="130"/>
      <c r="BN45" s="130"/>
      <c r="BO45" s="130"/>
      <c r="BP45" s="130"/>
      <c r="BQ45" s="130"/>
      <c r="BR45" s="130"/>
      <c r="BS45" s="130"/>
      <c r="BT45" s="130"/>
      <c r="BU45" s="130"/>
      <c r="BV45" s="130"/>
      <c r="BW45" s="130"/>
      <c r="BX45" s="130"/>
      <c r="BY45" s="130"/>
      <c r="BZ45" s="130"/>
      <c r="CA45" s="130"/>
      <c r="CB45" s="130"/>
      <c r="CC45" s="130"/>
      <c r="CD45" s="130"/>
      <c r="CE45" s="130"/>
      <c r="CF45" s="130"/>
      <c r="CG45" s="130"/>
      <c r="CH45" s="130"/>
      <c r="CI45" s="130"/>
      <c r="CJ45" s="130"/>
      <c r="CK45" s="130"/>
      <c r="CL45" s="130"/>
      <c r="CM45" s="130"/>
      <c r="CN45" s="130"/>
      <c r="CO45" s="130"/>
      <c r="CP45" s="130"/>
      <c r="CQ45" s="130"/>
      <c r="CR45" s="130"/>
      <c r="CS45" s="130"/>
      <c r="CT45" s="130"/>
      <c r="CU45" s="130"/>
      <c r="CV45" s="130"/>
      <c r="CW45" s="130"/>
      <c r="CX45" s="130"/>
      <c r="CY45" s="130"/>
      <c r="CZ45" s="130"/>
      <c r="DA45" s="130"/>
      <c r="DB45" s="130"/>
      <c r="DC45" s="130"/>
      <c r="DD45" s="130"/>
      <c r="DE45" s="130"/>
      <c r="DF45" s="130"/>
      <c r="DG45" s="130"/>
      <c r="DH45" s="130"/>
      <c r="DI45" s="130"/>
      <c r="DJ45" s="130"/>
      <c r="DK45" s="130"/>
      <c r="DL45" s="130"/>
      <c r="DM45" s="130"/>
      <c r="DN45" s="130"/>
      <c r="DO45" s="130"/>
      <c r="DP45" s="130"/>
      <c r="DQ45" s="130"/>
      <c r="DR45" s="130"/>
      <c r="DS45" s="130"/>
      <c r="DT45" s="130"/>
      <c r="DU45" s="130"/>
      <c r="DV45" s="130"/>
      <c r="DW45" s="130"/>
      <c r="DX45" s="130"/>
      <c r="DY45" s="130"/>
      <c r="DZ45" s="130"/>
      <c r="EA45" s="130"/>
      <c r="EB45" s="130"/>
      <c r="EC45" s="130"/>
      <c r="ED45" s="130"/>
      <c r="EE45" s="130"/>
      <c r="EF45" s="130"/>
      <c r="EG45" s="130"/>
      <c r="EH45" s="130"/>
      <c r="EI45" s="130"/>
      <c r="EJ45" s="130"/>
      <c r="EK45" s="130"/>
      <c r="EL45" s="130"/>
      <c r="EM45" s="130"/>
      <c r="EN45" s="130"/>
      <c r="EO45" s="130"/>
      <c r="EP45" s="130"/>
      <c r="EQ45" s="130"/>
      <c r="ER45" s="130"/>
      <c r="ES45" s="130"/>
      <c r="ET45" s="130"/>
      <c r="EU45" s="130"/>
      <c r="EV45" s="130"/>
      <c r="EW45" s="130"/>
      <c r="EX45" s="130"/>
      <c r="EY45" s="130"/>
      <c r="EZ45" s="130"/>
      <c r="FA45" s="130"/>
      <c r="FB45" s="130"/>
      <c r="FC45" s="130"/>
      <c r="FD45" s="130"/>
      <c r="FE45" s="130"/>
      <c r="FF45" s="130"/>
      <c r="FG45" s="130"/>
      <c r="FH45" s="130"/>
      <c r="FI45" s="130"/>
      <c r="FJ45" s="130"/>
      <c r="FK45" s="130"/>
      <c r="FL45" s="130"/>
      <c r="FM45" s="130"/>
      <c r="FN45" s="130"/>
      <c r="FO45" s="130"/>
      <c r="FP45" s="130"/>
      <c r="FQ45" s="130"/>
      <c r="FR45" s="130"/>
      <c r="FS45" s="130"/>
      <c r="FT45" s="130"/>
      <c r="FU45" s="130"/>
      <c r="FV45" s="130"/>
      <c r="FW45" s="130"/>
      <c r="FX45" s="130"/>
      <c r="FY45" s="130"/>
      <c r="FZ45" s="130"/>
      <c r="GA45" s="130"/>
      <c r="GB45" s="130"/>
      <c r="GC45" s="130"/>
      <c r="GD45" s="130"/>
      <c r="GE45" s="130"/>
      <c r="GF45" s="130"/>
      <c r="GG45" s="130"/>
      <c r="GH45" s="130"/>
      <c r="GI45" s="130"/>
      <c r="GJ45" s="130"/>
      <c r="GK45" s="130"/>
    </row>
    <row r="46" spans="1:193">
      <c r="A46" s="259" t="s">
        <v>108</v>
      </c>
      <c r="B46" s="252" t="s">
        <v>193</v>
      </c>
      <c r="C46" s="53"/>
      <c r="D46" s="53"/>
      <c r="E46" s="53"/>
      <c r="F46" s="53"/>
      <c r="G46" s="53"/>
      <c r="H46" s="53"/>
      <c r="I46" s="258"/>
    </row>
    <row r="47" spans="1:193">
      <c r="A47" s="259" t="s">
        <v>4</v>
      </c>
      <c r="B47" s="205" t="s">
        <v>5</v>
      </c>
      <c r="C47" s="53"/>
      <c r="D47" s="53"/>
      <c r="E47" s="53"/>
      <c r="F47" s="53"/>
      <c r="G47" s="53"/>
      <c r="H47" s="53"/>
      <c r="I47" s="258"/>
    </row>
    <row r="48" spans="1:193">
      <c r="A48" s="259" t="s">
        <v>6</v>
      </c>
      <c r="B48" s="205" t="s">
        <v>7</v>
      </c>
      <c r="C48" s="53" t="s">
        <v>14</v>
      </c>
      <c r="D48" s="53"/>
      <c r="E48" s="53"/>
      <c r="F48" s="53"/>
      <c r="G48" s="53"/>
      <c r="H48" s="53"/>
      <c r="I48" s="258"/>
    </row>
    <row r="49" spans="1:193">
      <c r="A49" s="259" t="s">
        <v>8</v>
      </c>
      <c r="B49" s="205" t="s">
        <v>102</v>
      </c>
      <c r="C49" s="217" t="s">
        <v>127</v>
      </c>
      <c r="D49" s="217" t="s">
        <v>127</v>
      </c>
      <c r="E49" s="217" t="s">
        <v>127</v>
      </c>
      <c r="F49" s="217" t="s">
        <v>127</v>
      </c>
      <c r="G49" s="217" t="s">
        <v>215</v>
      </c>
      <c r="H49" s="217" t="s">
        <v>2</v>
      </c>
      <c r="I49" s="260" t="s">
        <v>144</v>
      </c>
    </row>
    <row r="50" spans="1:193">
      <c r="A50" s="259" t="s">
        <v>45</v>
      </c>
      <c r="B50" s="53"/>
      <c r="C50" s="205" t="s">
        <v>99</v>
      </c>
      <c r="D50" s="205" t="s">
        <v>100</v>
      </c>
      <c r="E50" s="205" t="s">
        <v>101</v>
      </c>
      <c r="F50" s="205" t="s">
        <v>33</v>
      </c>
      <c r="G50" s="53"/>
      <c r="H50" s="53"/>
      <c r="I50" s="258"/>
    </row>
    <row r="51" spans="1:193">
      <c r="A51" s="259" t="s">
        <v>11</v>
      </c>
      <c r="B51" s="205">
        <v>1</v>
      </c>
      <c r="C51" s="368"/>
      <c r="D51" s="368"/>
      <c r="E51" s="368"/>
      <c r="F51" s="368"/>
      <c r="G51" s="278">
        <v>7</v>
      </c>
      <c r="H51" s="205" t="s">
        <v>13</v>
      </c>
      <c r="I51" s="262">
        <f>SUM((G51*C51)+(G51*D51)+(G51*E51)+(G51*F51))</f>
        <v>0</v>
      </c>
    </row>
    <row r="52" spans="1:193">
      <c r="A52" s="263"/>
      <c r="B52" s="205">
        <v>2</v>
      </c>
      <c r="C52" s="368"/>
      <c r="D52" s="368"/>
      <c r="E52" s="368"/>
      <c r="F52" s="368"/>
      <c r="G52" s="278">
        <v>5</v>
      </c>
      <c r="H52" s="205" t="s">
        <v>13</v>
      </c>
      <c r="I52" s="262">
        <f t="shared" ref="I52:I54" si="3">SUM((G52*C52)+(G52*D52)+(G52*E52)+(G52*F52))</f>
        <v>0</v>
      </c>
    </row>
    <row r="53" spans="1:193">
      <c r="A53" s="263"/>
      <c r="B53" s="205">
        <v>5</v>
      </c>
      <c r="C53" s="368"/>
      <c r="D53" s="368"/>
      <c r="E53" s="368"/>
      <c r="F53" s="368"/>
      <c r="G53" s="278">
        <v>1</v>
      </c>
      <c r="H53" s="205" t="s">
        <v>19</v>
      </c>
      <c r="I53" s="262">
        <f t="shared" si="3"/>
        <v>0</v>
      </c>
    </row>
    <row r="54" spans="1:193">
      <c r="A54" s="263"/>
      <c r="B54" s="205">
        <v>10</v>
      </c>
      <c r="C54" s="368"/>
      <c r="D54" s="368"/>
      <c r="E54" s="368"/>
      <c r="F54" s="368"/>
      <c r="G54" s="278">
        <v>1</v>
      </c>
      <c r="H54" s="205" t="s">
        <v>37</v>
      </c>
      <c r="I54" s="262">
        <f t="shared" si="3"/>
        <v>0</v>
      </c>
    </row>
    <row r="55" spans="1:193" ht="15" thickBot="1">
      <c r="A55" s="451" t="s">
        <v>208</v>
      </c>
      <c r="B55" s="452"/>
      <c r="C55" s="270"/>
      <c r="D55" s="270"/>
      <c r="E55" s="270"/>
      <c r="F55" s="270"/>
      <c r="G55" s="271"/>
      <c r="H55" s="266"/>
      <c r="I55" s="283">
        <f>SUM(I51:I54)</f>
        <v>0</v>
      </c>
    </row>
    <row r="56" spans="1:193" ht="12" thickBot="1">
      <c r="A56" s="457" t="s">
        <v>14</v>
      </c>
      <c r="B56" s="458"/>
      <c r="C56" s="113"/>
      <c r="D56" s="113"/>
      <c r="E56" s="113"/>
      <c r="F56" s="113"/>
      <c r="G56" s="272"/>
      <c r="H56" s="457"/>
      <c r="I56" s="458"/>
    </row>
    <row r="57" spans="1:193" s="20" customFormat="1" ht="14.25">
      <c r="A57" s="253" t="s">
        <v>103</v>
      </c>
      <c r="B57" s="267"/>
      <c r="C57" s="267"/>
      <c r="D57" s="267"/>
      <c r="E57" s="267"/>
      <c r="F57" s="267"/>
      <c r="G57" s="267"/>
      <c r="H57" s="267"/>
      <c r="I57" s="268"/>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131"/>
      <c r="CS57" s="131"/>
      <c r="CT57" s="131"/>
      <c r="CU57" s="131"/>
      <c r="CV57" s="131"/>
      <c r="CW57" s="131"/>
      <c r="CX57" s="131"/>
      <c r="CY57" s="131"/>
      <c r="CZ57" s="131"/>
      <c r="DA57" s="131"/>
      <c r="DB57" s="131"/>
      <c r="DC57" s="131"/>
      <c r="DD57" s="131"/>
      <c r="DE57" s="131"/>
      <c r="DF57" s="131"/>
      <c r="DG57" s="131"/>
      <c r="DH57" s="131"/>
      <c r="DI57" s="131"/>
      <c r="DJ57" s="131"/>
      <c r="DK57" s="131"/>
      <c r="DL57" s="131"/>
      <c r="DM57" s="131"/>
      <c r="DN57" s="131"/>
      <c r="DO57" s="131"/>
      <c r="DP57" s="131"/>
      <c r="DQ57" s="131"/>
      <c r="DR57" s="131"/>
      <c r="DS57" s="131"/>
      <c r="DT57" s="131"/>
      <c r="DU57" s="131"/>
      <c r="DV57" s="131"/>
      <c r="DW57" s="131"/>
      <c r="DX57" s="131"/>
      <c r="DY57" s="131"/>
      <c r="DZ57" s="131"/>
      <c r="EA57" s="131"/>
      <c r="EB57" s="131"/>
      <c r="EC57" s="131"/>
      <c r="ED57" s="131"/>
      <c r="EE57" s="131"/>
      <c r="EF57" s="131"/>
      <c r="EG57" s="131"/>
      <c r="EH57" s="131"/>
      <c r="EI57" s="131"/>
      <c r="EJ57" s="131"/>
      <c r="EK57" s="131"/>
      <c r="EL57" s="131"/>
      <c r="EM57" s="131"/>
      <c r="EN57" s="131"/>
      <c r="EO57" s="131"/>
      <c r="EP57" s="131"/>
      <c r="EQ57" s="131"/>
      <c r="ER57" s="131"/>
      <c r="ES57" s="131"/>
      <c r="ET57" s="131"/>
      <c r="EU57" s="131"/>
      <c r="EV57" s="131"/>
      <c r="EW57" s="131"/>
      <c r="EX57" s="131"/>
      <c r="EY57" s="131"/>
      <c r="EZ57" s="131"/>
      <c r="FA57" s="131"/>
      <c r="FB57" s="131"/>
      <c r="FC57" s="131"/>
      <c r="FD57" s="131"/>
      <c r="FE57" s="131"/>
      <c r="FF57" s="131"/>
      <c r="FG57" s="131"/>
      <c r="FH57" s="131"/>
      <c r="FI57" s="131"/>
      <c r="FJ57" s="131"/>
      <c r="FK57" s="131"/>
      <c r="FL57" s="131"/>
      <c r="FM57" s="131"/>
      <c r="FN57" s="131"/>
      <c r="FO57" s="131"/>
      <c r="FP57" s="131"/>
      <c r="FQ57" s="131"/>
      <c r="FR57" s="131"/>
      <c r="FS57" s="131"/>
      <c r="FT57" s="131"/>
      <c r="FU57" s="131"/>
      <c r="FV57" s="131"/>
      <c r="FW57" s="131"/>
      <c r="FX57" s="131"/>
      <c r="FY57" s="131"/>
      <c r="FZ57" s="131"/>
      <c r="GA57" s="131"/>
      <c r="GB57" s="131"/>
      <c r="GC57" s="131"/>
      <c r="GD57" s="131"/>
      <c r="GE57" s="131"/>
      <c r="GF57" s="131"/>
      <c r="GG57" s="131"/>
      <c r="GH57" s="131"/>
      <c r="GI57" s="131"/>
      <c r="GJ57" s="131"/>
      <c r="GK57" s="131"/>
    </row>
    <row r="58" spans="1:193" s="19" customFormat="1">
      <c r="A58" s="257" t="s">
        <v>66</v>
      </c>
      <c r="B58" s="108"/>
      <c r="C58" s="251" t="s">
        <v>117</v>
      </c>
      <c r="D58" s="251" t="s">
        <v>118</v>
      </c>
      <c r="E58" s="251" t="s">
        <v>119</v>
      </c>
      <c r="F58" s="251" t="s">
        <v>120</v>
      </c>
      <c r="G58" s="108"/>
      <c r="H58" s="108"/>
      <c r="I58" s="269"/>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P58" s="130"/>
      <c r="BQ58" s="130"/>
      <c r="BR58" s="130"/>
      <c r="BS58" s="130"/>
      <c r="BT58" s="130"/>
      <c r="BU58" s="130"/>
      <c r="BV58" s="130"/>
      <c r="BW58" s="130"/>
      <c r="BX58" s="130"/>
      <c r="BY58" s="130"/>
      <c r="BZ58" s="130"/>
      <c r="CA58" s="130"/>
      <c r="CB58" s="130"/>
      <c r="CC58" s="130"/>
      <c r="CD58" s="130"/>
      <c r="CE58" s="130"/>
      <c r="CF58" s="130"/>
      <c r="CG58" s="130"/>
      <c r="CH58" s="130"/>
      <c r="CI58" s="130"/>
      <c r="CJ58" s="130"/>
      <c r="CK58" s="130"/>
      <c r="CL58" s="130"/>
      <c r="CM58" s="130"/>
      <c r="CN58" s="130"/>
      <c r="CO58" s="130"/>
      <c r="CP58" s="130"/>
      <c r="CQ58" s="130"/>
      <c r="CR58" s="130"/>
      <c r="CS58" s="130"/>
      <c r="CT58" s="130"/>
      <c r="CU58" s="130"/>
      <c r="CV58" s="130"/>
      <c r="CW58" s="130"/>
      <c r="CX58" s="130"/>
      <c r="CY58" s="130"/>
      <c r="CZ58" s="130"/>
      <c r="DA58" s="130"/>
      <c r="DB58" s="130"/>
      <c r="DC58" s="130"/>
      <c r="DD58" s="130"/>
      <c r="DE58" s="130"/>
      <c r="DF58" s="130"/>
      <c r="DG58" s="130"/>
      <c r="DH58" s="130"/>
      <c r="DI58" s="130"/>
      <c r="DJ58" s="130"/>
      <c r="DK58" s="130"/>
      <c r="DL58" s="130"/>
      <c r="DM58" s="130"/>
      <c r="DN58" s="130"/>
      <c r="DO58" s="130"/>
      <c r="DP58" s="130"/>
      <c r="DQ58" s="130"/>
      <c r="DR58" s="130"/>
      <c r="DS58" s="130"/>
      <c r="DT58" s="130"/>
      <c r="DU58" s="130"/>
      <c r="DV58" s="130"/>
      <c r="DW58" s="130"/>
      <c r="DX58" s="130"/>
      <c r="DY58" s="130"/>
      <c r="DZ58" s="130"/>
      <c r="EA58" s="130"/>
      <c r="EB58" s="130"/>
      <c r="EC58" s="130"/>
      <c r="ED58" s="130"/>
      <c r="EE58" s="130"/>
      <c r="EF58" s="130"/>
      <c r="EG58" s="130"/>
      <c r="EH58" s="130"/>
      <c r="EI58" s="130"/>
      <c r="EJ58" s="130"/>
      <c r="EK58" s="130"/>
      <c r="EL58" s="130"/>
      <c r="EM58" s="130"/>
      <c r="EN58" s="130"/>
      <c r="EO58" s="130"/>
      <c r="EP58" s="130"/>
      <c r="EQ58" s="130"/>
      <c r="ER58" s="130"/>
      <c r="ES58" s="130"/>
      <c r="ET58" s="130"/>
      <c r="EU58" s="130"/>
      <c r="EV58" s="130"/>
      <c r="EW58" s="130"/>
      <c r="EX58" s="130"/>
      <c r="EY58" s="130"/>
      <c r="EZ58" s="130"/>
      <c r="FA58" s="130"/>
      <c r="FB58" s="130"/>
      <c r="FC58" s="130"/>
      <c r="FD58" s="130"/>
      <c r="FE58" s="130"/>
      <c r="FF58" s="130"/>
      <c r="FG58" s="130"/>
      <c r="FH58" s="130"/>
      <c r="FI58" s="130"/>
      <c r="FJ58" s="130"/>
      <c r="FK58" s="130"/>
      <c r="FL58" s="130"/>
      <c r="FM58" s="130"/>
      <c r="FN58" s="130"/>
      <c r="FO58" s="130"/>
      <c r="FP58" s="130"/>
      <c r="FQ58" s="130"/>
      <c r="FR58" s="130"/>
      <c r="FS58" s="130"/>
      <c r="FT58" s="130"/>
      <c r="FU58" s="130"/>
      <c r="FV58" s="130"/>
      <c r="FW58" s="130"/>
      <c r="FX58" s="130"/>
      <c r="FY58" s="130"/>
      <c r="FZ58" s="130"/>
      <c r="GA58" s="130"/>
      <c r="GB58" s="130"/>
      <c r="GC58" s="130"/>
      <c r="GD58" s="130"/>
      <c r="GE58" s="130"/>
      <c r="GF58" s="130"/>
      <c r="GG58" s="130"/>
      <c r="GH58" s="130"/>
      <c r="GI58" s="130"/>
      <c r="GJ58" s="130"/>
      <c r="GK58" s="130"/>
    </row>
    <row r="59" spans="1:193">
      <c r="A59" s="259" t="s">
        <v>108</v>
      </c>
      <c r="B59" s="252" t="s">
        <v>194</v>
      </c>
      <c r="C59" s="53"/>
      <c r="D59" s="53"/>
      <c r="E59" s="53"/>
      <c r="F59" s="53"/>
      <c r="G59" s="53"/>
      <c r="H59" s="53"/>
      <c r="I59" s="258"/>
    </row>
    <row r="60" spans="1:193">
      <c r="A60" s="259" t="s">
        <v>4</v>
      </c>
      <c r="B60" s="205" t="s">
        <v>5</v>
      </c>
      <c r="C60" s="53"/>
      <c r="D60" s="53"/>
      <c r="E60" s="53"/>
      <c r="F60" s="53"/>
      <c r="G60" s="53"/>
      <c r="H60" s="53"/>
      <c r="I60" s="258"/>
    </row>
    <row r="61" spans="1:193">
      <c r="A61" s="259" t="s">
        <v>6</v>
      </c>
      <c r="B61" s="205" t="s">
        <v>7</v>
      </c>
      <c r="C61" s="53" t="s">
        <v>14</v>
      </c>
      <c r="D61" s="53"/>
      <c r="E61" s="53"/>
      <c r="F61" s="53"/>
      <c r="G61" s="53"/>
      <c r="H61" s="53"/>
      <c r="I61" s="258"/>
    </row>
    <row r="62" spans="1:193">
      <c r="A62" s="259" t="s">
        <v>8</v>
      </c>
      <c r="B62" s="205" t="s">
        <v>102</v>
      </c>
      <c r="C62" s="217" t="s">
        <v>127</v>
      </c>
      <c r="D62" s="217" t="s">
        <v>127</v>
      </c>
      <c r="E62" s="217" t="s">
        <v>127</v>
      </c>
      <c r="F62" s="217" t="s">
        <v>127</v>
      </c>
      <c r="G62" s="217" t="s">
        <v>215</v>
      </c>
      <c r="H62" s="217" t="s">
        <v>2</v>
      </c>
      <c r="I62" s="260" t="s">
        <v>144</v>
      </c>
    </row>
    <row r="63" spans="1:193">
      <c r="A63" s="259" t="s">
        <v>45</v>
      </c>
      <c r="B63" s="53"/>
      <c r="C63" s="205" t="s">
        <v>99</v>
      </c>
      <c r="D63" s="205" t="s">
        <v>100</v>
      </c>
      <c r="E63" s="205" t="s">
        <v>101</v>
      </c>
      <c r="F63" s="205" t="s">
        <v>33</v>
      </c>
      <c r="G63" s="53"/>
      <c r="H63" s="53"/>
      <c r="I63" s="258"/>
    </row>
    <row r="64" spans="1:193">
      <c r="A64" s="259" t="s">
        <v>11</v>
      </c>
      <c r="B64" s="205">
        <v>1</v>
      </c>
      <c r="C64" s="368"/>
      <c r="D64" s="368"/>
      <c r="E64" s="368"/>
      <c r="F64" s="368"/>
      <c r="G64" s="278">
        <v>5</v>
      </c>
      <c r="H64" s="205" t="s">
        <v>13</v>
      </c>
      <c r="I64" s="262">
        <f>SUM((G64*C64)+(G64*D64)+(G64*E64)+(G64*F64))</f>
        <v>0</v>
      </c>
    </row>
    <row r="65" spans="1:193">
      <c r="A65" s="263"/>
      <c r="B65" s="205">
        <v>2</v>
      </c>
      <c r="C65" s="368"/>
      <c r="D65" s="368"/>
      <c r="E65" s="368"/>
      <c r="F65" s="368"/>
      <c r="G65" s="278">
        <v>3</v>
      </c>
      <c r="H65" s="205" t="s">
        <v>13</v>
      </c>
      <c r="I65" s="262">
        <f t="shared" ref="I65:I67" si="4">SUM((G65*C65)+(G65*D65)+(G65*E65)+(G65*F65))</f>
        <v>0</v>
      </c>
    </row>
    <row r="66" spans="1:193">
      <c r="A66" s="263"/>
      <c r="B66" s="205">
        <v>5</v>
      </c>
      <c r="C66" s="368"/>
      <c r="D66" s="368"/>
      <c r="E66" s="368"/>
      <c r="F66" s="368"/>
      <c r="G66" s="278">
        <v>1</v>
      </c>
      <c r="H66" s="205" t="s">
        <v>19</v>
      </c>
      <c r="I66" s="262">
        <f t="shared" si="4"/>
        <v>0</v>
      </c>
    </row>
    <row r="67" spans="1:193">
      <c r="A67" s="263"/>
      <c r="B67" s="205">
        <v>10</v>
      </c>
      <c r="C67" s="368"/>
      <c r="D67" s="368"/>
      <c r="E67" s="368"/>
      <c r="F67" s="368"/>
      <c r="G67" s="278">
        <v>1</v>
      </c>
      <c r="H67" s="205" t="s">
        <v>37</v>
      </c>
      <c r="I67" s="262">
        <f t="shared" si="4"/>
        <v>0</v>
      </c>
    </row>
    <row r="68" spans="1:193" ht="15" thickBot="1">
      <c r="A68" s="451" t="s">
        <v>209</v>
      </c>
      <c r="B68" s="452"/>
      <c r="C68" s="264"/>
      <c r="D68" s="264"/>
      <c r="E68" s="264"/>
      <c r="F68" s="264"/>
      <c r="G68" s="265"/>
      <c r="H68" s="279"/>
      <c r="I68" s="284">
        <f>SUM(I64:I67)</f>
        <v>0</v>
      </c>
    </row>
    <row r="69" spans="1:193" ht="12" thickBot="1">
      <c r="A69" s="112"/>
      <c r="B69" s="113"/>
      <c r="C69" s="113"/>
      <c r="D69" s="113"/>
      <c r="E69" s="113"/>
      <c r="F69" s="113"/>
      <c r="G69" s="113"/>
      <c r="H69" s="113"/>
      <c r="I69" s="113"/>
    </row>
    <row r="70" spans="1:193" s="20" customFormat="1" ht="14.25">
      <c r="A70" s="253" t="s">
        <v>103</v>
      </c>
      <c r="B70" s="267"/>
      <c r="C70" s="267"/>
      <c r="D70" s="267"/>
      <c r="E70" s="267"/>
      <c r="F70" s="267"/>
      <c r="G70" s="267"/>
      <c r="H70" s="267"/>
      <c r="I70" s="268"/>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131"/>
      <c r="CS70" s="131"/>
      <c r="CT70" s="131"/>
      <c r="CU70" s="131"/>
      <c r="CV70" s="131"/>
      <c r="CW70" s="131"/>
      <c r="CX70" s="131"/>
      <c r="CY70" s="131"/>
      <c r="CZ70" s="131"/>
      <c r="DA70" s="131"/>
      <c r="DB70" s="131"/>
      <c r="DC70" s="131"/>
      <c r="DD70" s="131"/>
      <c r="DE70" s="131"/>
      <c r="DF70" s="131"/>
      <c r="DG70" s="131"/>
      <c r="DH70" s="131"/>
      <c r="DI70" s="131"/>
      <c r="DJ70" s="131"/>
      <c r="DK70" s="131"/>
      <c r="DL70" s="131"/>
      <c r="DM70" s="131"/>
      <c r="DN70" s="131"/>
      <c r="DO70" s="131"/>
      <c r="DP70" s="131"/>
      <c r="DQ70" s="131"/>
      <c r="DR70" s="131"/>
      <c r="DS70" s="131"/>
      <c r="DT70" s="131"/>
      <c r="DU70" s="131"/>
      <c r="DV70" s="131"/>
      <c r="DW70" s="131"/>
      <c r="DX70" s="131"/>
      <c r="DY70" s="131"/>
      <c r="DZ70" s="131"/>
      <c r="EA70" s="131"/>
      <c r="EB70" s="131"/>
      <c r="EC70" s="131"/>
      <c r="ED70" s="131"/>
      <c r="EE70" s="131"/>
      <c r="EF70" s="131"/>
      <c r="EG70" s="131"/>
      <c r="EH70" s="131"/>
      <c r="EI70" s="131"/>
      <c r="EJ70" s="131"/>
      <c r="EK70" s="131"/>
      <c r="EL70" s="131"/>
      <c r="EM70" s="131"/>
      <c r="EN70" s="131"/>
      <c r="EO70" s="131"/>
      <c r="EP70" s="131"/>
      <c r="EQ70" s="131"/>
      <c r="ER70" s="131"/>
      <c r="ES70" s="131"/>
      <c r="ET70" s="131"/>
      <c r="EU70" s="131"/>
      <c r="EV70" s="131"/>
      <c r="EW70" s="131"/>
      <c r="EX70" s="131"/>
      <c r="EY70" s="131"/>
      <c r="EZ70" s="131"/>
      <c r="FA70" s="131"/>
      <c r="FB70" s="131"/>
      <c r="FC70" s="131"/>
      <c r="FD70" s="131"/>
      <c r="FE70" s="131"/>
      <c r="FF70" s="131"/>
      <c r="FG70" s="131"/>
      <c r="FH70" s="131"/>
      <c r="FI70" s="131"/>
      <c r="FJ70" s="131"/>
      <c r="FK70" s="131"/>
      <c r="FL70" s="131"/>
      <c r="FM70" s="131"/>
      <c r="FN70" s="131"/>
      <c r="FO70" s="131"/>
      <c r="FP70" s="131"/>
      <c r="FQ70" s="131"/>
      <c r="FR70" s="131"/>
      <c r="FS70" s="131"/>
      <c r="FT70" s="131"/>
      <c r="FU70" s="131"/>
      <c r="FV70" s="131"/>
      <c r="FW70" s="131"/>
      <c r="FX70" s="131"/>
      <c r="FY70" s="131"/>
      <c r="FZ70" s="131"/>
      <c r="GA70" s="131"/>
      <c r="GB70" s="131"/>
      <c r="GC70" s="131"/>
      <c r="GD70" s="131"/>
      <c r="GE70" s="131"/>
      <c r="GF70" s="131"/>
      <c r="GG70" s="131"/>
      <c r="GH70" s="131"/>
      <c r="GI70" s="131"/>
      <c r="GJ70" s="131"/>
      <c r="GK70" s="131"/>
    </row>
    <row r="71" spans="1:193" s="19" customFormat="1">
      <c r="A71" s="257" t="s">
        <v>66</v>
      </c>
      <c r="B71" s="108"/>
      <c r="C71" s="251" t="s">
        <v>121</v>
      </c>
      <c r="D71" s="251" t="s">
        <v>122</v>
      </c>
      <c r="E71" s="251" t="s">
        <v>123</v>
      </c>
      <c r="F71" s="251" t="s">
        <v>124</v>
      </c>
      <c r="G71" s="108"/>
      <c r="H71" s="108"/>
      <c r="I71" s="269"/>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30"/>
      <c r="BM71" s="130"/>
      <c r="BN71" s="130"/>
      <c r="BO71" s="130"/>
      <c r="BP71" s="130"/>
      <c r="BQ71" s="130"/>
      <c r="BR71" s="130"/>
      <c r="BS71" s="130"/>
      <c r="BT71" s="130"/>
      <c r="BU71" s="130"/>
      <c r="BV71" s="130"/>
      <c r="BW71" s="130"/>
      <c r="BX71" s="130"/>
      <c r="BY71" s="130"/>
      <c r="BZ71" s="130"/>
      <c r="CA71" s="130"/>
      <c r="CB71" s="130"/>
      <c r="CC71" s="130"/>
      <c r="CD71" s="130"/>
      <c r="CE71" s="130"/>
      <c r="CF71" s="130"/>
      <c r="CG71" s="130"/>
      <c r="CH71" s="130"/>
      <c r="CI71" s="130"/>
      <c r="CJ71" s="130"/>
      <c r="CK71" s="130"/>
      <c r="CL71" s="130"/>
      <c r="CM71" s="130"/>
      <c r="CN71" s="130"/>
      <c r="CO71" s="130"/>
      <c r="CP71" s="130"/>
      <c r="CQ71" s="130"/>
      <c r="CR71" s="130"/>
      <c r="CS71" s="130"/>
      <c r="CT71" s="130"/>
      <c r="CU71" s="130"/>
      <c r="CV71" s="130"/>
      <c r="CW71" s="130"/>
      <c r="CX71" s="130"/>
      <c r="CY71" s="130"/>
      <c r="CZ71" s="130"/>
      <c r="DA71" s="130"/>
      <c r="DB71" s="130"/>
      <c r="DC71" s="130"/>
      <c r="DD71" s="130"/>
      <c r="DE71" s="130"/>
      <c r="DF71" s="130"/>
      <c r="DG71" s="130"/>
      <c r="DH71" s="130"/>
      <c r="DI71" s="130"/>
      <c r="DJ71" s="130"/>
      <c r="DK71" s="130"/>
      <c r="DL71" s="130"/>
      <c r="DM71" s="130"/>
      <c r="DN71" s="130"/>
      <c r="DO71" s="130"/>
      <c r="DP71" s="130"/>
      <c r="DQ71" s="130"/>
      <c r="DR71" s="130"/>
      <c r="DS71" s="130"/>
      <c r="DT71" s="130"/>
      <c r="DU71" s="130"/>
      <c r="DV71" s="130"/>
      <c r="DW71" s="130"/>
      <c r="DX71" s="130"/>
      <c r="DY71" s="130"/>
      <c r="DZ71" s="130"/>
      <c r="EA71" s="130"/>
      <c r="EB71" s="130"/>
      <c r="EC71" s="130"/>
      <c r="ED71" s="130"/>
      <c r="EE71" s="130"/>
      <c r="EF71" s="130"/>
      <c r="EG71" s="130"/>
      <c r="EH71" s="130"/>
      <c r="EI71" s="130"/>
      <c r="EJ71" s="130"/>
      <c r="EK71" s="130"/>
      <c r="EL71" s="130"/>
      <c r="EM71" s="130"/>
      <c r="EN71" s="130"/>
      <c r="EO71" s="130"/>
      <c r="EP71" s="130"/>
      <c r="EQ71" s="130"/>
      <c r="ER71" s="130"/>
      <c r="ES71" s="130"/>
      <c r="ET71" s="130"/>
      <c r="EU71" s="130"/>
      <c r="EV71" s="130"/>
      <c r="EW71" s="130"/>
      <c r="EX71" s="130"/>
      <c r="EY71" s="130"/>
      <c r="EZ71" s="130"/>
      <c r="FA71" s="130"/>
      <c r="FB71" s="130"/>
      <c r="FC71" s="130"/>
      <c r="FD71" s="130"/>
      <c r="FE71" s="130"/>
      <c r="FF71" s="130"/>
      <c r="FG71" s="130"/>
      <c r="FH71" s="130"/>
      <c r="FI71" s="130"/>
      <c r="FJ71" s="130"/>
      <c r="FK71" s="130"/>
      <c r="FL71" s="130"/>
      <c r="FM71" s="130"/>
      <c r="FN71" s="130"/>
      <c r="FO71" s="130"/>
      <c r="FP71" s="130"/>
      <c r="FQ71" s="130"/>
      <c r="FR71" s="130"/>
      <c r="FS71" s="130"/>
      <c r="FT71" s="130"/>
      <c r="FU71" s="130"/>
      <c r="FV71" s="130"/>
      <c r="FW71" s="130"/>
      <c r="FX71" s="130"/>
      <c r="FY71" s="130"/>
      <c r="FZ71" s="130"/>
      <c r="GA71" s="130"/>
      <c r="GB71" s="130"/>
      <c r="GC71" s="130"/>
      <c r="GD71" s="130"/>
      <c r="GE71" s="130"/>
      <c r="GF71" s="130"/>
      <c r="GG71" s="130"/>
      <c r="GH71" s="130"/>
      <c r="GI71" s="130"/>
      <c r="GJ71" s="130"/>
      <c r="GK71" s="130"/>
    </row>
    <row r="72" spans="1:193">
      <c r="A72" s="259" t="s">
        <v>108</v>
      </c>
      <c r="B72" s="252" t="s">
        <v>195</v>
      </c>
      <c r="C72" s="53"/>
      <c r="D72" s="53"/>
      <c r="E72" s="53"/>
      <c r="F72" s="53"/>
      <c r="G72" s="53"/>
      <c r="H72" s="53"/>
      <c r="I72" s="258"/>
    </row>
    <row r="73" spans="1:193">
      <c r="A73" s="259" t="s">
        <v>4</v>
      </c>
      <c r="B73" s="205" t="s">
        <v>5</v>
      </c>
      <c r="C73" s="53"/>
      <c r="D73" s="53"/>
      <c r="E73" s="53"/>
      <c r="F73" s="53"/>
      <c r="G73" s="53"/>
      <c r="H73" s="53"/>
      <c r="I73" s="258"/>
    </row>
    <row r="74" spans="1:193">
      <c r="A74" s="259" t="s">
        <v>6</v>
      </c>
      <c r="B74" s="205" t="s">
        <v>7</v>
      </c>
      <c r="C74" s="53" t="s">
        <v>14</v>
      </c>
      <c r="D74" s="53"/>
      <c r="E74" s="53"/>
      <c r="F74" s="53"/>
      <c r="G74" s="53"/>
      <c r="H74" s="53"/>
      <c r="I74" s="258"/>
    </row>
    <row r="75" spans="1:193">
      <c r="A75" s="259" t="s">
        <v>8</v>
      </c>
      <c r="B75" s="205" t="s">
        <v>102</v>
      </c>
      <c r="C75" s="217" t="s">
        <v>127</v>
      </c>
      <c r="D75" s="217" t="s">
        <v>127</v>
      </c>
      <c r="E75" s="217" t="s">
        <v>127</v>
      </c>
      <c r="F75" s="217" t="s">
        <v>127</v>
      </c>
      <c r="G75" s="217" t="s">
        <v>215</v>
      </c>
      <c r="H75" s="217" t="s">
        <v>2</v>
      </c>
      <c r="I75" s="260" t="s">
        <v>144</v>
      </c>
    </row>
    <row r="76" spans="1:193">
      <c r="A76" s="259" t="s">
        <v>45</v>
      </c>
      <c r="B76" s="53"/>
      <c r="C76" s="205" t="s">
        <v>99</v>
      </c>
      <c r="D76" s="205" t="s">
        <v>100</v>
      </c>
      <c r="E76" s="205" t="s">
        <v>101</v>
      </c>
      <c r="F76" s="205" t="s">
        <v>33</v>
      </c>
      <c r="G76" s="53"/>
      <c r="H76" s="53"/>
      <c r="I76" s="258"/>
    </row>
    <row r="77" spans="1:193">
      <c r="A77" s="259" t="s">
        <v>11</v>
      </c>
      <c r="B77" s="205">
        <v>1</v>
      </c>
      <c r="C77" s="368"/>
      <c r="D77" s="368"/>
      <c r="E77" s="368"/>
      <c r="F77" s="368"/>
      <c r="G77" s="278">
        <v>5</v>
      </c>
      <c r="H77" s="205" t="s">
        <v>13</v>
      </c>
      <c r="I77" s="262">
        <f>SUM((G77*C77)+(G77*D77)+(G77*E77)+(G77*F77))</f>
        <v>0</v>
      </c>
    </row>
    <row r="78" spans="1:193">
      <c r="A78" s="263"/>
      <c r="B78" s="205">
        <v>2</v>
      </c>
      <c r="C78" s="368"/>
      <c r="D78" s="368"/>
      <c r="E78" s="368"/>
      <c r="F78" s="368"/>
      <c r="G78" s="278">
        <v>3</v>
      </c>
      <c r="H78" s="205" t="s">
        <v>13</v>
      </c>
      <c r="I78" s="262">
        <f t="shared" ref="I78:I80" si="5">SUM((G78*C78)+(G78*D78)+(G78*E78)+(G78*F78))</f>
        <v>0</v>
      </c>
    </row>
    <row r="79" spans="1:193">
      <c r="A79" s="263"/>
      <c r="B79" s="205">
        <v>5</v>
      </c>
      <c r="C79" s="368"/>
      <c r="D79" s="368"/>
      <c r="E79" s="368"/>
      <c r="F79" s="368"/>
      <c r="G79" s="278">
        <v>1</v>
      </c>
      <c r="H79" s="205" t="s">
        <v>19</v>
      </c>
      <c r="I79" s="262">
        <f t="shared" si="5"/>
        <v>0</v>
      </c>
    </row>
    <row r="80" spans="1:193">
      <c r="A80" s="263"/>
      <c r="B80" s="205">
        <v>10</v>
      </c>
      <c r="C80" s="368"/>
      <c r="D80" s="368"/>
      <c r="E80" s="368"/>
      <c r="F80" s="368"/>
      <c r="G80" s="278">
        <v>1</v>
      </c>
      <c r="H80" s="205" t="s">
        <v>37</v>
      </c>
      <c r="I80" s="262">
        <f t="shared" si="5"/>
        <v>0</v>
      </c>
    </row>
    <row r="81" spans="1:9" ht="13.5" thickBot="1">
      <c r="A81" s="451" t="s">
        <v>210</v>
      </c>
      <c r="B81" s="452"/>
      <c r="C81" s="275"/>
      <c r="D81" s="275"/>
      <c r="E81" s="275"/>
      <c r="F81" s="275"/>
      <c r="G81" s="275"/>
      <c r="H81" s="279"/>
      <c r="I81" s="285">
        <f>SUM(I77:I80)</f>
        <v>0</v>
      </c>
    </row>
    <row r="82" spans="1:9">
      <c r="A82" s="273"/>
      <c r="B82" s="274"/>
      <c r="C82" s="274"/>
      <c r="D82" s="274"/>
      <c r="E82" s="274"/>
      <c r="F82" s="274"/>
      <c r="G82" s="274"/>
      <c r="H82" s="274"/>
      <c r="I82" s="67"/>
    </row>
    <row r="83" spans="1:9" ht="12" thickBot="1">
      <c r="A83" s="273"/>
      <c r="B83" s="274"/>
      <c r="C83" s="274"/>
      <c r="D83" s="274"/>
      <c r="E83" s="274"/>
      <c r="F83" s="274"/>
      <c r="G83" s="274"/>
      <c r="H83" s="274"/>
      <c r="I83" s="67"/>
    </row>
    <row r="84" spans="1:9" ht="15">
      <c r="A84" s="453" t="s">
        <v>211</v>
      </c>
      <c r="B84" s="454"/>
      <c r="C84" s="454"/>
      <c r="D84" s="276"/>
      <c r="E84" s="276"/>
      <c r="F84" s="276"/>
      <c r="G84" s="276"/>
      <c r="H84" s="335"/>
      <c r="I84" s="336"/>
    </row>
    <row r="85" spans="1:9" ht="15.75" thickBot="1">
      <c r="A85" s="455"/>
      <c r="B85" s="456"/>
      <c r="C85" s="456"/>
      <c r="D85" s="277"/>
      <c r="E85" s="277"/>
      <c r="F85" s="277"/>
      <c r="G85" s="277"/>
      <c r="H85" s="337"/>
      <c r="I85" s="338">
        <f>SUM(I15+I29+I42+I55+I68+I81)</f>
        <v>0</v>
      </c>
    </row>
  </sheetData>
  <mergeCells count="10">
    <mergeCell ref="A84:C85"/>
    <mergeCell ref="A42:B42"/>
    <mergeCell ref="H56:I56"/>
    <mergeCell ref="A56:B56"/>
    <mergeCell ref="A55:B55"/>
    <mergeCell ref="A1:I1"/>
    <mergeCell ref="A15:B15"/>
    <mergeCell ref="A29:B29"/>
    <mergeCell ref="A68:B68"/>
    <mergeCell ref="A81:B8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9"/>
  <sheetViews>
    <sheetView workbookViewId="0">
      <selection activeCell="C15" sqref="C15:C17"/>
    </sheetView>
  </sheetViews>
  <sheetFormatPr defaultRowHeight="11.25"/>
  <cols>
    <col min="1" max="1" width="18.375" style="17" customWidth="1"/>
    <col min="2" max="2" width="31.25" customWidth="1"/>
    <col min="3" max="3" width="11.125" customWidth="1"/>
    <col min="4" max="4" width="13.375" bestFit="1" customWidth="1"/>
    <col min="5" max="5" width="12.125" customWidth="1"/>
    <col min="6" max="6" width="12.25" bestFit="1" customWidth="1"/>
    <col min="7" max="41" width="8.75" style="115"/>
  </cols>
  <sheetData>
    <row r="1" spans="1:41" ht="69.599999999999994" customHeight="1">
      <c r="A1" s="459" t="s">
        <v>140</v>
      </c>
      <c r="B1" s="460"/>
      <c r="C1" s="460"/>
      <c r="D1" s="460"/>
      <c r="E1" s="460"/>
      <c r="F1" s="461"/>
    </row>
    <row r="2" spans="1:41" s="18" customFormat="1" ht="14.25">
      <c r="A2" s="286" t="s">
        <v>125</v>
      </c>
      <c r="B2" s="110"/>
      <c r="C2" s="286">
        <v>2024</v>
      </c>
      <c r="D2" s="110"/>
      <c r="E2" s="110"/>
      <c r="F2" s="111"/>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row>
    <row r="3" spans="1:41" s="17" customFormat="1">
      <c r="A3" s="217" t="s">
        <v>1</v>
      </c>
      <c r="B3" s="107"/>
      <c r="C3" s="107"/>
      <c r="D3" s="107"/>
      <c r="E3" s="107"/>
      <c r="F3" s="112"/>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row>
    <row r="4" spans="1:41">
      <c r="A4" s="217"/>
      <c r="B4" s="53"/>
      <c r="C4" s="53"/>
      <c r="D4" s="53"/>
      <c r="E4" s="53"/>
      <c r="F4" s="113"/>
    </row>
    <row r="5" spans="1:41">
      <c r="A5" s="217" t="s">
        <v>45</v>
      </c>
      <c r="B5" s="205" t="s">
        <v>128</v>
      </c>
      <c r="C5" s="53"/>
      <c r="D5" s="53"/>
      <c r="E5" s="53"/>
      <c r="F5" s="113"/>
    </row>
    <row r="6" spans="1:41">
      <c r="A6" s="217" t="s">
        <v>129</v>
      </c>
      <c r="B6" s="205" t="s">
        <v>130</v>
      </c>
      <c r="C6" s="53"/>
      <c r="D6" s="53"/>
      <c r="E6" s="53"/>
      <c r="F6" s="113"/>
    </row>
    <row r="7" spans="1:41" ht="48.6" customHeight="1">
      <c r="A7" s="217" t="s">
        <v>131</v>
      </c>
      <c r="B7" s="252" t="s">
        <v>196</v>
      </c>
      <c r="C7" s="53"/>
      <c r="D7" s="53"/>
      <c r="E7" s="53"/>
      <c r="F7" s="113"/>
    </row>
    <row r="8" spans="1:41">
      <c r="A8" s="107"/>
      <c r="B8" s="205" t="s">
        <v>132</v>
      </c>
      <c r="C8" s="53"/>
      <c r="D8" s="53"/>
      <c r="E8" s="53"/>
      <c r="F8" s="113"/>
    </row>
    <row r="9" spans="1:41" ht="39" customHeight="1">
      <c r="A9" s="217" t="s">
        <v>133</v>
      </c>
      <c r="B9" s="287" t="s">
        <v>134</v>
      </c>
      <c r="C9" s="53"/>
      <c r="D9" s="53"/>
      <c r="E9" s="53"/>
      <c r="F9" s="113"/>
    </row>
    <row r="10" spans="1:41">
      <c r="A10" s="107"/>
      <c r="B10" s="205" t="s">
        <v>135</v>
      </c>
      <c r="C10" s="53"/>
      <c r="D10" s="53"/>
      <c r="E10" s="53"/>
      <c r="F10" s="113"/>
    </row>
    <row r="11" spans="1:41">
      <c r="A11" s="107"/>
      <c r="B11" s="205" t="s">
        <v>136</v>
      </c>
      <c r="C11" s="53"/>
      <c r="D11" s="53"/>
      <c r="E11" s="53"/>
      <c r="F11" s="113"/>
    </row>
    <row r="12" spans="1:41">
      <c r="A12" s="107"/>
      <c r="B12" s="205" t="s">
        <v>137</v>
      </c>
      <c r="C12" s="53"/>
      <c r="D12" s="53"/>
      <c r="E12" s="53"/>
      <c r="F12" s="95"/>
    </row>
    <row r="13" spans="1:41" ht="46.15" customHeight="1">
      <c r="A13" s="217" t="s">
        <v>4</v>
      </c>
      <c r="B13" s="287" t="s">
        <v>138</v>
      </c>
      <c r="C13" s="288" t="s">
        <v>127</v>
      </c>
      <c r="D13" s="288" t="s">
        <v>215</v>
      </c>
      <c r="E13" s="288" t="s">
        <v>2</v>
      </c>
      <c r="F13" s="288" t="s">
        <v>144</v>
      </c>
    </row>
    <row r="14" spans="1:41" ht="12.75">
      <c r="A14" s="251" t="s">
        <v>66</v>
      </c>
      <c r="B14" s="108"/>
      <c r="C14" s="251" t="s">
        <v>126</v>
      </c>
      <c r="D14" s="108"/>
      <c r="E14" s="53"/>
      <c r="F14" s="109"/>
    </row>
    <row r="15" spans="1:41">
      <c r="A15" s="217" t="s">
        <v>139</v>
      </c>
      <c r="B15" s="205">
        <v>1</v>
      </c>
      <c r="C15" s="368"/>
      <c r="D15" s="289">
        <v>70</v>
      </c>
      <c r="E15" s="205" t="s">
        <v>19</v>
      </c>
      <c r="F15" s="114">
        <f>SUM(D15*C15)</f>
        <v>0</v>
      </c>
    </row>
    <row r="16" spans="1:41">
      <c r="A16" s="107"/>
      <c r="B16" s="205">
        <v>2</v>
      </c>
      <c r="C16" s="368"/>
      <c r="D16" s="289">
        <v>38</v>
      </c>
      <c r="E16" s="205" t="s">
        <v>19</v>
      </c>
      <c r="F16" s="114">
        <f t="shared" ref="F16:F19" si="0">SUM(D16*C16)</f>
        <v>0</v>
      </c>
    </row>
    <row r="17" spans="1:10">
      <c r="A17" s="107"/>
      <c r="B17" s="205">
        <v>5</v>
      </c>
      <c r="C17" s="368"/>
      <c r="D17" s="289">
        <v>17</v>
      </c>
      <c r="E17" s="205" t="s">
        <v>25</v>
      </c>
      <c r="F17" s="114">
        <f t="shared" si="0"/>
        <v>0</v>
      </c>
    </row>
    <row r="18" spans="1:10">
      <c r="A18" s="107"/>
      <c r="B18" s="205">
        <v>10</v>
      </c>
      <c r="C18" s="368"/>
      <c r="D18" s="289">
        <v>6</v>
      </c>
      <c r="E18" s="205" t="s">
        <v>37</v>
      </c>
      <c r="F18" s="114">
        <f t="shared" si="0"/>
        <v>0</v>
      </c>
    </row>
    <row r="19" spans="1:10" ht="12" thickBot="1">
      <c r="A19" s="208"/>
      <c r="B19" s="300">
        <v>25</v>
      </c>
      <c r="C19" s="369"/>
      <c r="D19" s="301">
        <v>3</v>
      </c>
      <c r="E19" s="300" t="s">
        <v>37</v>
      </c>
      <c r="F19" s="114">
        <f t="shared" si="0"/>
        <v>0</v>
      </c>
    </row>
    <row r="20" spans="1:10" ht="31.9" customHeight="1" thickBot="1">
      <c r="A20" s="466" t="s">
        <v>167</v>
      </c>
      <c r="B20" s="467"/>
      <c r="C20" s="302"/>
      <c r="D20" s="302"/>
      <c r="E20" s="302"/>
      <c r="F20" s="303">
        <f>SUM(F15:F19)</f>
        <v>0</v>
      </c>
    </row>
    <row r="21" spans="1:10" s="123" customFormat="1" ht="31.9" customHeight="1">
      <c r="A21" s="297"/>
      <c r="B21" s="298"/>
      <c r="F21" s="299"/>
    </row>
    <row r="22" spans="1:10" s="123" customFormat="1" ht="14.25">
      <c r="A22" s="297"/>
      <c r="B22" s="298"/>
      <c r="F22" s="299"/>
    </row>
    <row r="23" spans="1:10" s="123" customFormat="1">
      <c r="A23" s="292"/>
    </row>
    <row r="24" spans="1:10" s="123" customFormat="1">
      <c r="A24" s="293"/>
      <c r="C24" s="294"/>
      <c r="D24" s="295"/>
      <c r="F24" s="296"/>
      <c r="G24" s="291"/>
      <c r="J24" s="291"/>
    </row>
    <row r="25" spans="1:10" s="123" customFormat="1">
      <c r="A25" s="293"/>
      <c r="C25" s="294"/>
      <c r="D25" s="295"/>
      <c r="F25" s="296"/>
      <c r="G25" s="291"/>
      <c r="J25" s="291"/>
    </row>
    <row r="26" spans="1:10" s="123" customFormat="1">
      <c r="A26" s="293"/>
      <c r="C26" s="294"/>
      <c r="D26" s="295"/>
      <c r="F26" s="296"/>
      <c r="G26" s="291"/>
    </row>
    <row r="27" spans="1:10" s="123" customFormat="1" ht="14.25">
      <c r="A27" s="462"/>
      <c r="B27" s="463"/>
      <c r="E27" s="464"/>
      <c r="F27" s="465"/>
      <c r="G27" s="291"/>
    </row>
    <row r="28" spans="1:10" s="123" customFormat="1" ht="10.9" customHeight="1">
      <c r="A28" s="292"/>
    </row>
    <row r="29" spans="1:10" s="115" customFormat="1">
      <c r="A29" s="128"/>
    </row>
    <row r="30" spans="1:10" s="115" customFormat="1">
      <c r="A30" s="128"/>
    </row>
    <row r="31" spans="1:10" s="115" customFormat="1">
      <c r="A31" s="128"/>
    </row>
    <row r="32" spans="1:10" s="115" customFormat="1">
      <c r="A32" s="128"/>
    </row>
    <row r="33" spans="1:1" s="115" customFormat="1">
      <c r="A33" s="128"/>
    </row>
    <row r="34" spans="1:1" s="115" customFormat="1">
      <c r="A34" s="128"/>
    </row>
    <row r="35" spans="1:1" s="115" customFormat="1">
      <c r="A35" s="128"/>
    </row>
    <row r="36" spans="1:1" s="115" customFormat="1">
      <c r="A36" s="128"/>
    </row>
    <row r="37" spans="1:1" s="115" customFormat="1">
      <c r="A37" s="128"/>
    </row>
    <row r="38" spans="1:1" s="115" customFormat="1">
      <c r="A38" s="128"/>
    </row>
    <row r="39" spans="1:1" s="115" customFormat="1">
      <c r="A39" s="128"/>
    </row>
    <row r="40" spans="1:1" s="115" customFormat="1">
      <c r="A40" s="128"/>
    </row>
    <row r="41" spans="1:1" s="115" customFormat="1">
      <c r="A41" s="128"/>
    </row>
    <row r="42" spans="1:1" s="115" customFormat="1">
      <c r="A42" s="128"/>
    </row>
    <row r="43" spans="1:1" s="115" customFormat="1">
      <c r="A43" s="128"/>
    </row>
    <row r="44" spans="1:1" s="115" customFormat="1">
      <c r="A44" s="128"/>
    </row>
    <row r="45" spans="1:1" s="115" customFormat="1">
      <c r="A45" s="128"/>
    </row>
    <row r="46" spans="1:1" s="115" customFormat="1">
      <c r="A46" s="128"/>
    </row>
    <row r="47" spans="1:1" s="115" customFormat="1">
      <c r="A47" s="128"/>
    </row>
    <row r="48" spans="1:1" s="115" customFormat="1">
      <c r="A48" s="128"/>
    </row>
    <row r="49" spans="1:1" s="115" customFormat="1">
      <c r="A49" s="128"/>
    </row>
    <row r="50" spans="1:1" s="115" customFormat="1">
      <c r="A50" s="128"/>
    </row>
    <row r="51" spans="1:1" s="115" customFormat="1">
      <c r="A51" s="128"/>
    </row>
    <row r="52" spans="1:1" s="115" customFormat="1">
      <c r="A52" s="128"/>
    </row>
    <row r="53" spans="1:1" s="115" customFormat="1">
      <c r="A53" s="128"/>
    </row>
    <row r="54" spans="1:1" s="115" customFormat="1">
      <c r="A54" s="128"/>
    </row>
    <row r="55" spans="1:1" s="115" customFormat="1">
      <c r="A55" s="128"/>
    </row>
    <row r="56" spans="1:1" s="115" customFormat="1">
      <c r="A56" s="128"/>
    </row>
    <row r="57" spans="1:1" s="115" customFormat="1">
      <c r="A57" s="128"/>
    </row>
    <row r="58" spans="1:1" s="115" customFormat="1">
      <c r="A58" s="128"/>
    </row>
    <row r="59" spans="1:1" s="115" customFormat="1">
      <c r="A59" s="128"/>
    </row>
    <row r="60" spans="1:1" s="115" customFormat="1">
      <c r="A60" s="128"/>
    </row>
    <row r="61" spans="1:1" s="115" customFormat="1">
      <c r="A61" s="128"/>
    </row>
    <row r="62" spans="1:1" s="115" customFormat="1">
      <c r="A62" s="128"/>
    </row>
    <row r="63" spans="1:1" s="115" customFormat="1">
      <c r="A63" s="128"/>
    </row>
    <row r="64" spans="1:1" s="115" customFormat="1">
      <c r="A64" s="128"/>
    </row>
    <row r="65" spans="1:1" s="115" customFormat="1">
      <c r="A65" s="128"/>
    </row>
    <row r="66" spans="1:1" s="115" customFormat="1">
      <c r="A66" s="128"/>
    </row>
    <row r="67" spans="1:1" s="115" customFormat="1">
      <c r="A67" s="128"/>
    </row>
    <row r="68" spans="1:1" s="115" customFormat="1">
      <c r="A68" s="128"/>
    </row>
    <row r="69" spans="1:1" s="115" customFormat="1">
      <c r="A69" s="128"/>
    </row>
    <row r="70" spans="1:1" s="115" customFormat="1">
      <c r="A70" s="128"/>
    </row>
    <row r="71" spans="1:1" s="115" customFormat="1">
      <c r="A71" s="128"/>
    </row>
    <row r="72" spans="1:1" s="115" customFormat="1">
      <c r="A72" s="128"/>
    </row>
    <row r="73" spans="1:1" s="115" customFormat="1">
      <c r="A73" s="128"/>
    </row>
    <row r="74" spans="1:1" s="115" customFormat="1">
      <c r="A74" s="128"/>
    </row>
    <row r="75" spans="1:1" s="115" customFormat="1">
      <c r="A75" s="128"/>
    </row>
    <row r="76" spans="1:1" s="115" customFormat="1">
      <c r="A76" s="128"/>
    </row>
    <row r="77" spans="1:1" s="115" customFormat="1">
      <c r="A77" s="128"/>
    </row>
    <row r="78" spans="1:1" s="115" customFormat="1">
      <c r="A78" s="128"/>
    </row>
    <row r="79" spans="1:1" s="115" customFormat="1">
      <c r="A79" s="128"/>
    </row>
    <row r="80" spans="1:1" s="115" customFormat="1">
      <c r="A80" s="128"/>
    </row>
    <row r="81" spans="1:1" s="115" customFormat="1">
      <c r="A81" s="128"/>
    </row>
    <row r="82" spans="1:1" s="115" customFormat="1">
      <c r="A82" s="128"/>
    </row>
    <row r="83" spans="1:1" s="115" customFormat="1">
      <c r="A83" s="128"/>
    </row>
    <row r="84" spans="1:1" s="115" customFormat="1">
      <c r="A84" s="128"/>
    </row>
    <row r="85" spans="1:1" s="115" customFormat="1">
      <c r="A85" s="128"/>
    </row>
    <row r="86" spans="1:1" s="115" customFormat="1">
      <c r="A86" s="128"/>
    </row>
    <row r="87" spans="1:1" s="115" customFormat="1">
      <c r="A87" s="128"/>
    </row>
    <row r="88" spans="1:1" s="115" customFormat="1">
      <c r="A88" s="128"/>
    </row>
    <row r="89" spans="1:1" s="115" customFormat="1">
      <c r="A89" s="128"/>
    </row>
    <row r="90" spans="1:1" s="115" customFormat="1">
      <c r="A90" s="128"/>
    </row>
    <row r="91" spans="1:1" s="115" customFormat="1">
      <c r="A91" s="128"/>
    </row>
    <row r="92" spans="1:1" s="115" customFormat="1">
      <c r="A92" s="128"/>
    </row>
    <row r="93" spans="1:1" s="115" customFormat="1">
      <c r="A93" s="128"/>
    </row>
    <row r="94" spans="1:1" s="115" customFormat="1">
      <c r="A94" s="128"/>
    </row>
    <row r="95" spans="1:1" s="115" customFormat="1">
      <c r="A95" s="128"/>
    </row>
    <row r="96" spans="1:1" s="115" customFormat="1">
      <c r="A96" s="128"/>
    </row>
    <row r="97" spans="1:1" s="115" customFormat="1">
      <c r="A97" s="128"/>
    </row>
    <row r="98" spans="1:1" s="115" customFormat="1">
      <c r="A98" s="128"/>
    </row>
    <row r="99" spans="1:1" s="115" customFormat="1">
      <c r="A99" s="128"/>
    </row>
    <row r="100" spans="1:1" s="115" customFormat="1">
      <c r="A100" s="128"/>
    </row>
    <row r="101" spans="1:1" s="115" customFormat="1">
      <c r="A101" s="128"/>
    </row>
    <row r="102" spans="1:1" s="115" customFormat="1">
      <c r="A102" s="128"/>
    </row>
    <row r="103" spans="1:1" s="115" customFormat="1">
      <c r="A103" s="128"/>
    </row>
    <row r="104" spans="1:1" s="115" customFormat="1">
      <c r="A104" s="128"/>
    </row>
    <row r="105" spans="1:1" s="115" customFormat="1">
      <c r="A105" s="128"/>
    </row>
    <row r="106" spans="1:1" s="115" customFormat="1">
      <c r="A106" s="128"/>
    </row>
    <row r="107" spans="1:1" s="115" customFormat="1">
      <c r="A107" s="128"/>
    </row>
    <row r="108" spans="1:1" s="115" customFormat="1">
      <c r="A108" s="128"/>
    </row>
    <row r="109" spans="1:1" s="115" customFormat="1">
      <c r="A109" s="128"/>
    </row>
    <row r="110" spans="1:1" s="115" customFormat="1">
      <c r="A110" s="128"/>
    </row>
    <row r="111" spans="1:1" s="115" customFormat="1">
      <c r="A111" s="128"/>
    </row>
    <row r="112" spans="1:1" s="115" customFormat="1">
      <c r="A112" s="128"/>
    </row>
    <row r="113" spans="1:1" s="115" customFormat="1">
      <c r="A113" s="128"/>
    </row>
    <row r="114" spans="1:1" s="115" customFormat="1">
      <c r="A114" s="128"/>
    </row>
    <row r="115" spans="1:1" s="115" customFormat="1">
      <c r="A115" s="128"/>
    </row>
    <row r="116" spans="1:1" s="115" customFormat="1">
      <c r="A116" s="128"/>
    </row>
    <row r="117" spans="1:1" s="115" customFormat="1">
      <c r="A117" s="128"/>
    </row>
    <row r="118" spans="1:1" s="115" customFormat="1">
      <c r="A118" s="128"/>
    </row>
    <row r="119" spans="1:1" s="115" customFormat="1">
      <c r="A119" s="128"/>
    </row>
    <row r="120" spans="1:1" s="115" customFormat="1">
      <c r="A120" s="128"/>
    </row>
    <row r="121" spans="1:1" s="115" customFormat="1">
      <c r="A121" s="128"/>
    </row>
    <row r="122" spans="1:1" s="115" customFormat="1">
      <c r="A122" s="128"/>
    </row>
    <row r="123" spans="1:1" s="115" customFormat="1">
      <c r="A123" s="128"/>
    </row>
    <row r="124" spans="1:1" s="115" customFormat="1">
      <c r="A124" s="128"/>
    </row>
    <row r="125" spans="1:1" s="115" customFormat="1">
      <c r="A125" s="128"/>
    </row>
    <row r="126" spans="1:1" s="115" customFormat="1">
      <c r="A126" s="128"/>
    </row>
    <row r="127" spans="1:1" s="115" customFormat="1">
      <c r="A127" s="128"/>
    </row>
    <row r="128" spans="1:1" s="115" customFormat="1">
      <c r="A128" s="128"/>
    </row>
    <row r="129" spans="1:1" s="115" customFormat="1">
      <c r="A129" s="128"/>
    </row>
    <row r="130" spans="1:1" s="115" customFormat="1">
      <c r="A130" s="128"/>
    </row>
    <row r="131" spans="1:1" s="115" customFormat="1">
      <c r="A131" s="128"/>
    </row>
    <row r="132" spans="1:1" s="115" customFormat="1">
      <c r="A132" s="128"/>
    </row>
    <row r="133" spans="1:1" s="115" customFormat="1">
      <c r="A133" s="128"/>
    </row>
    <row r="134" spans="1:1" s="115" customFormat="1">
      <c r="A134" s="128"/>
    </row>
    <row r="135" spans="1:1" s="115" customFormat="1">
      <c r="A135" s="128"/>
    </row>
    <row r="136" spans="1:1" s="115" customFormat="1">
      <c r="A136" s="128"/>
    </row>
    <row r="137" spans="1:1" s="115" customFormat="1">
      <c r="A137" s="128"/>
    </row>
    <row r="138" spans="1:1" s="115" customFormat="1">
      <c r="A138" s="128"/>
    </row>
    <row r="139" spans="1:1" s="115" customFormat="1">
      <c r="A139" s="128"/>
    </row>
    <row r="140" spans="1:1" s="115" customFormat="1">
      <c r="A140" s="128"/>
    </row>
    <row r="141" spans="1:1" s="115" customFormat="1">
      <c r="A141" s="128"/>
    </row>
    <row r="142" spans="1:1" s="115" customFormat="1">
      <c r="A142" s="128"/>
    </row>
    <row r="143" spans="1:1" s="115" customFormat="1">
      <c r="A143" s="128"/>
    </row>
    <row r="144" spans="1:1" s="115" customFormat="1">
      <c r="A144" s="128"/>
    </row>
    <row r="145" spans="1:1" s="115" customFormat="1">
      <c r="A145" s="128"/>
    </row>
    <row r="146" spans="1:1" s="115" customFormat="1">
      <c r="A146" s="128"/>
    </row>
    <row r="147" spans="1:1" s="115" customFormat="1">
      <c r="A147" s="128"/>
    </row>
    <row r="148" spans="1:1" s="115" customFormat="1">
      <c r="A148" s="128"/>
    </row>
    <row r="149" spans="1:1" s="115" customFormat="1">
      <c r="A149" s="128"/>
    </row>
    <row r="150" spans="1:1" s="115" customFormat="1">
      <c r="A150" s="128"/>
    </row>
    <row r="151" spans="1:1" s="115" customFormat="1">
      <c r="A151" s="128"/>
    </row>
    <row r="152" spans="1:1" s="115" customFormat="1">
      <c r="A152" s="128"/>
    </row>
    <row r="153" spans="1:1" s="115" customFormat="1">
      <c r="A153" s="128"/>
    </row>
    <row r="154" spans="1:1" s="115" customFormat="1">
      <c r="A154" s="128"/>
    </row>
    <row r="155" spans="1:1" s="115" customFormat="1">
      <c r="A155" s="128"/>
    </row>
    <row r="156" spans="1:1" s="115" customFormat="1">
      <c r="A156" s="128"/>
    </row>
    <row r="157" spans="1:1" s="115" customFormat="1">
      <c r="A157" s="128"/>
    </row>
    <row r="158" spans="1:1" s="115" customFormat="1">
      <c r="A158" s="128"/>
    </row>
    <row r="159" spans="1:1" s="115" customFormat="1">
      <c r="A159" s="128"/>
    </row>
    <row r="160" spans="1:1" s="115" customFormat="1">
      <c r="A160" s="128"/>
    </row>
    <row r="161" spans="1:1" s="115" customFormat="1">
      <c r="A161" s="128"/>
    </row>
    <row r="162" spans="1:1" s="115" customFormat="1">
      <c r="A162" s="128"/>
    </row>
    <row r="163" spans="1:1" s="115" customFormat="1">
      <c r="A163" s="128"/>
    </row>
    <row r="164" spans="1:1" s="115" customFormat="1">
      <c r="A164" s="128"/>
    </row>
    <row r="165" spans="1:1" s="115" customFormat="1">
      <c r="A165" s="128"/>
    </row>
    <row r="166" spans="1:1" s="115" customFormat="1">
      <c r="A166" s="128"/>
    </row>
    <row r="167" spans="1:1" s="115" customFormat="1">
      <c r="A167" s="128"/>
    </row>
    <row r="168" spans="1:1" s="115" customFormat="1">
      <c r="A168" s="128"/>
    </row>
    <row r="169" spans="1:1" s="115" customFormat="1">
      <c r="A169" s="128"/>
    </row>
    <row r="170" spans="1:1" s="115" customFormat="1">
      <c r="A170" s="128"/>
    </row>
    <row r="171" spans="1:1" s="115" customFormat="1">
      <c r="A171" s="128"/>
    </row>
    <row r="172" spans="1:1" s="115" customFormat="1">
      <c r="A172" s="128"/>
    </row>
    <row r="173" spans="1:1" s="115" customFormat="1">
      <c r="A173" s="128"/>
    </row>
    <row r="174" spans="1:1" s="115" customFormat="1">
      <c r="A174" s="128"/>
    </row>
    <row r="175" spans="1:1" s="115" customFormat="1">
      <c r="A175" s="128"/>
    </row>
    <row r="176" spans="1:1" s="115" customFormat="1">
      <c r="A176" s="128"/>
    </row>
    <row r="177" spans="1:1" s="115" customFormat="1">
      <c r="A177" s="128"/>
    </row>
    <row r="178" spans="1:1" s="115" customFormat="1">
      <c r="A178" s="128"/>
    </row>
    <row r="179" spans="1:1" s="115" customFormat="1">
      <c r="A179" s="128"/>
    </row>
    <row r="180" spans="1:1" s="115" customFormat="1">
      <c r="A180" s="128"/>
    </row>
    <row r="181" spans="1:1" s="115" customFormat="1">
      <c r="A181" s="128"/>
    </row>
    <row r="182" spans="1:1" s="115" customFormat="1">
      <c r="A182" s="128"/>
    </row>
    <row r="183" spans="1:1" s="115" customFormat="1">
      <c r="A183" s="128"/>
    </row>
    <row r="184" spans="1:1" s="115" customFormat="1">
      <c r="A184" s="128"/>
    </row>
    <row r="185" spans="1:1" s="115" customFormat="1">
      <c r="A185" s="128"/>
    </row>
    <row r="186" spans="1:1" s="115" customFormat="1">
      <c r="A186" s="128"/>
    </row>
    <row r="187" spans="1:1" s="115" customFormat="1">
      <c r="A187" s="128"/>
    </row>
    <row r="188" spans="1:1" s="115" customFormat="1">
      <c r="A188" s="128"/>
    </row>
    <row r="189" spans="1:1" s="115" customFormat="1">
      <c r="A189" s="128"/>
    </row>
    <row r="190" spans="1:1" s="115" customFormat="1">
      <c r="A190" s="128"/>
    </row>
    <row r="191" spans="1:1" s="115" customFormat="1">
      <c r="A191" s="128"/>
    </row>
    <row r="192" spans="1:1" s="115" customFormat="1">
      <c r="A192" s="128"/>
    </row>
    <row r="193" spans="1:1" s="115" customFormat="1">
      <c r="A193" s="128"/>
    </row>
    <row r="194" spans="1:1" s="115" customFormat="1">
      <c r="A194" s="128"/>
    </row>
    <row r="195" spans="1:1" s="115" customFormat="1">
      <c r="A195" s="128"/>
    </row>
    <row r="196" spans="1:1" s="115" customFormat="1">
      <c r="A196" s="128"/>
    </row>
    <row r="197" spans="1:1" s="115" customFormat="1">
      <c r="A197" s="128"/>
    </row>
    <row r="198" spans="1:1" s="115" customFormat="1">
      <c r="A198" s="128"/>
    </row>
    <row r="199" spans="1:1" s="115" customFormat="1">
      <c r="A199" s="128"/>
    </row>
    <row r="200" spans="1:1" s="115" customFormat="1">
      <c r="A200" s="128"/>
    </row>
    <row r="201" spans="1:1" s="115" customFormat="1">
      <c r="A201" s="128"/>
    </row>
    <row r="202" spans="1:1" s="115" customFormat="1">
      <c r="A202" s="128"/>
    </row>
    <row r="203" spans="1:1" s="115" customFormat="1">
      <c r="A203" s="128"/>
    </row>
    <row r="204" spans="1:1" s="115" customFormat="1">
      <c r="A204" s="128"/>
    </row>
    <row r="205" spans="1:1" s="115" customFormat="1">
      <c r="A205" s="128"/>
    </row>
    <row r="206" spans="1:1" s="115" customFormat="1">
      <c r="A206" s="128"/>
    </row>
    <row r="207" spans="1:1" s="115" customFormat="1">
      <c r="A207" s="128"/>
    </row>
    <row r="208" spans="1:1" s="115" customFormat="1">
      <c r="A208" s="128"/>
    </row>
    <row r="209" spans="1:1" s="115" customFormat="1">
      <c r="A209" s="128"/>
    </row>
    <row r="210" spans="1:1" s="115" customFormat="1">
      <c r="A210" s="128"/>
    </row>
    <row r="211" spans="1:1" s="115" customFormat="1">
      <c r="A211" s="128"/>
    </row>
    <row r="212" spans="1:1" s="115" customFormat="1">
      <c r="A212" s="128"/>
    </row>
    <row r="213" spans="1:1" s="115" customFormat="1">
      <c r="A213" s="128"/>
    </row>
    <row r="214" spans="1:1" s="115" customFormat="1">
      <c r="A214" s="128"/>
    </row>
    <row r="215" spans="1:1" s="115" customFormat="1">
      <c r="A215" s="128"/>
    </row>
    <row r="216" spans="1:1" s="115" customFormat="1">
      <c r="A216" s="128"/>
    </row>
    <row r="217" spans="1:1" s="115" customFormat="1">
      <c r="A217" s="128"/>
    </row>
    <row r="218" spans="1:1" s="115" customFormat="1">
      <c r="A218" s="128"/>
    </row>
    <row r="219" spans="1:1" s="115" customFormat="1">
      <c r="A219" s="128"/>
    </row>
    <row r="220" spans="1:1" s="115" customFormat="1">
      <c r="A220" s="128"/>
    </row>
    <row r="221" spans="1:1" s="115" customFormat="1">
      <c r="A221" s="128"/>
    </row>
    <row r="222" spans="1:1" s="115" customFormat="1">
      <c r="A222" s="128"/>
    </row>
    <row r="223" spans="1:1" s="115" customFormat="1">
      <c r="A223" s="128"/>
    </row>
    <row r="224" spans="1:1" s="115" customFormat="1">
      <c r="A224" s="128"/>
    </row>
    <row r="225" spans="1:1" s="115" customFormat="1">
      <c r="A225" s="128"/>
    </row>
    <row r="226" spans="1:1" s="115" customFormat="1">
      <c r="A226" s="128"/>
    </row>
    <row r="227" spans="1:1" s="115" customFormat="1">
      <c r="A227" s="128"/>
    </row>
    <row r="228" spans="1:1" s="115" customFormat="1">
      <c r="A228" s="128"/>
    </row>
    <row r="229" spans="1:1" s="115" customFormat="1">
      <c r="A229" s="128"/>
    </row>
    <row r="230" spans="1:1" s="115" customFormat="1">
      <c r="A230" s="128"/>
    </row>
    <row r="231" spans="1:1" s="115" customFormat="1">
      <c r="A231" s="128"/>
    </row>
    <row r="232" spans="1:1" s="115" customFormat="1">
      <c r="A232" s="128"/>
    </row>
    <row r="233" spans="1:1" s="115" customFormat="1">
      <c r="A233" s="128"/>
    </row>
    <row r="234" spans="1:1" s="115" customFormat="1">
      <c r="A234" s="128"/>
    </row>
    <row r="235" spans="1:1" s="115" customFormat="1">
      <c r="A235" s="128"/>
    </row>
    <row r="236" spans="1:1" s="115" customFormat="1">
      <c r="A236" s="128"/>
    </row>
    <row r="237" spans="1:1" s="115" customFormat="1">
      <c r="A237" s="128"/>
    </row>
    <row r="238" spans="1:1" s="115" customFormat="1">
      <c r="A238" s="128"/>
    </row>
    <row r="239" spans="1:1" s="115" customFormat="1">
      <c r="A239" s="128"/>
    </row>
    <row r="240" spans="1:1" s="115" customFormat="1">
      <c r="A240" s="128"/>
    </row>
    <row r="241" spans="1:1" s="115" customFormat="1">
      <c r="A241" s="128"/>
    </row>
    <row r="242" spans="1:1" s="115" customFormat="1">
      <c r="A242" s="128"/>
    </row>
    <row r="243" spans="1:1" s="115" customFormat="1">
      <c r="A243" s="128"/>
    </row>
    <row r="244" spans="1:1" s="115" customFormat="1">
      <c r="A244" s="128"/>
    </row>
    <row r="245" spans="1:1" s="115" customFormat="1">
      <c r="A245" s="128"/>
    </row>
    <row r="246" spans="1:1" s="115" customFormat="1">
      <c r="A246" s="128"/>
    </row>
    <row r="247" spans="1:1" s="115" customFormat="1">
      <c r="A247" s="128"/>
    </row>
    <row r="248" spans="1:1" s="115" customFormat="1">
      <c r="A248" s="128"/>
    </row>
    <row r="249" spans="1:1" s="115" customFormat="1">
      <c r="A249" s="128"/>
    </row>
    <row r="250" spans="1:1" s="115" customFormat="1">
      <c r="A250" s="128"/>
    </row>
    <row r="251" spans="1:1" s="115" customFormat="1">
      <c r="A251" s="128"/>
    </row>
    <row r="252" spans="1:1" s="115" customFormat="1">
      <c r="A252" s="128"/>
    </row>
    <row r="253" spans="1:1" s="115" customFormat="1">
      <c r="A253" s="128"/>
    </row>
    <row r="254" spans="1:1" s="115" customFormat="1">
      <c r="A254" s="128"/>
    </row>
    <row r="255" spans="1:1" s="115" customFormat="1">
      <c r="A255" s="128"/>
    </row>
    <row r="256" spans="1:1" s="115" customFormat="1">
      <c r="A256" s="128"/>
    </row>
    <row r="257" spans="1:1" s="115" customFormat="1">
      <c r="A257" s="128"/>
    </row>
    <row r="258" spans="1:1" s="115" customFormat="1">
      <c r="A258" s="128"/>
    </row>
    <row r="259" spans="1:1" s="115" customFormat="1">
      <c r="A259" s="128"/>
    </row>
    <row r="260" spans="1:1" s="115" customFormat="1">
      <c r="A260" s="128"/>
    </row>
    <row r="261" spans="1:1" s="115" customFormat="1">
      <c r="A261" s="128"/>
    </row>
    <row r="262" spans="1:1" s="115" customFormat="1">
      <c r="A262" s="128"/>
    </row>
    <row r="263" spans="1:1" s="115" customFormat="1">
      <c r="A263" s="128"/>
    </row>
    <row r="264" spans="1:1" s="115" customFormat="1">
      <c r="A264" s="128"/>
    </row>
    <row r="265" spans="1:1" s="115" customFormat="1">
      <c r="A265" s="128"/>
    </row>
    <row r="266" spans="1:1" s="115" customFormat="1">
      <c r="A266" s="128"/>
    </row>
    <row r="267" spans="1:1" s="115" customFormat="1">
      <c r="A267" s="128"/>
    </row>
    <row r="268" spans="1:1" s="115" customFormat="1">
      <c r="A268" s="128"/>
    </row>
    <row r="269" spans="1:1" s="115" customFormat="1">
      <c r="A269" s="128"/>
    </row>
    <row r="270" spans="1:1" s="115" customFormat="1">
      <c r="A270" s="128"/>
    </row>
    <row r="271" spans="1:1" s="115" customFormat="1">
      <c r="A271" s="128"/>
    </row>
    <row r="272" spans="1:1" s="115" customFormat="1">
      <c r="A272" s="128"/>
    </row>
    <row r="273" spans="1:1" s="115" customFormat="1">
      <c r="A273" s="128"/>
    </row>
    <row r="274" spans="1:1" s="115" customFormat="1">
      <c r="A274" s="128"/>
    </row>
    <row r="275" spans="1:1" s="115" customFormat="1">
      <c r="A275" s="128"/>
    </row>
    <row r="276" spans="1:1" s="115" customFormat="1">
      <c r="A276" s="128"/>
    </row>
    <row r="277" spans="1:1" s="115" customFormat="1">
      <c r="A277" s="128"/>
    </row>
    <row r="278" spans="1:1" s="115" customFormat="1">
      <c r="A278" s="128"/>
    </row>
    <row r="279" spans="1:1" s="115" customFormat="1">
      <c r="A279" s="128"/>
    </row>
    <row r="280" spans="1:1" s="115" customFormat="1">
      <c r="A280" s="128"/>
    </row>
    <row r="281" spans="1:1" s="115" customFormat="1">
      <c r="A281" s="128"/>
    </row>
    <row r="282" spans="1:1" s="115" customFormat="1">
      <c r="A282" s="128"/>
    </row>
    <row r="283" spans="1:1" s="115" customFormat="1">
      <c r="A283" s="128"/>
    </row>
    <row r="284" spans="1:1" s="115" customFormat="1">
      <c r="A284" s="128"/>
    </row>
    <row r="285" spans="1:1" s="115" customFormat="1">
      <c r="A285" s="128"/>
    </row>
    <row r="286" spans="1:1" s="115" customFormat="1">
      <c r="A286" s="128"/>
    </row>
    <row r="287" spans="1:1" s="115" customFormat="1">
      <c r="A287" s="128"/>
    </row>
    <row r="288" spans="1:1" s="115" customFormat="1">
      <c r="A288" s="128"/>
    </row>
    <row r="289" spans="1:1" s="115" customFormat="1">
      <c r="A289" s="128"/>
    </row>
    <row r="290" spans="1:1" s="115" customFormat="1">
      <c r="A290" s="128"/>
    </row>
    <row r="291" spans="1:1" s="115" customFormat="1">
      <c r="A291" s="128"/>
    </row>
    <row r="292" spans="1:1" s="115" customFormat="1">
      <c r="A292" s="128"/>
    </row>
    <row r="293" spans="1:1" s="115" customFormat="1">
      <c r="A293" s="128"/>
    </row>
    <row r="294" spans="1:1" s="115" customFormat="1">
      <c r="A294" s="128"/>
    </row>
    <row r="295" spans="1:1" s="115" customFormat="1">
      <c r="A295" s="128"/>
    </row>
    <row r="296" spans="1:1" s="115" customFormat="1">
      <c r="A296" s="128"/>
    </row>
    <row r="297" spans="1:1" s="115" customFormat="1">
      <c r="A297" s="128"/>
    </row>
    <row r="298" spans="1:1" s="115" customFormat="1">
      <c r="A298" s="128"/>
    </row>
    <row r="299" spans="1:1" s="115" customFormat="1">
      <c r="A299" s="128"/>
    </row>
    <row r="300" spans="1:1" s="115" customFormat="1">
      <c r="A300" s="128"/>
    </row>
    <row r="301" spans="1:1" s="115" customFormat="1">
      <c r="A301" s="128"/>
    </row>
    <row r="302" spans="1:1" s="115" customFormat="1">
      <c r="A302" s="128"/>
    </row>
    <row r="303" spans="1:1" s="115" customFormat="1">
      <c r="A303" s="128"/>
    </row>
    <row r="304" spans="1:1" s="115" customFormat="1">
      <c r="A304" s="128"/>
    </row>
    <row r="305" spans="1:1" s="115" customFormat="1">
      <c r="A305" s="128"/>
    </row>
    <row r="306" spans="1:1" s="115" customFormat="1">
      <c r="A306" s="128"/>
    </row>
    <row r="307" spans="1:1" s="115" customFormat="1">
      <c r="A307" s="128"/>
    </row>
    <row r="308" spans="1:1" s="115" customFormat="1">
      <c r="A308" s="128"/>
    </row>
    <row r="309" spans="1:1" s="115" customFormat="1">
      <c r="A309" s="128"/>
    </row>
    <row r="310" spans="1:1" s="115" customFormat="1">
      <c r="A310" s="128"/>
    </row>
    <row r="311" spans="1:1" s="115" customFormat="1">
      <c r="A311" s="128"/>
    </row>
    <row r="312" spans="1:1" s="115" customFormat="1">
      <c r="A312" s="128"/>
    </row>
    <row r="313" spans="1:1" s="115" customFormat="1">
      <c r="A313" s="128"/>
    </row>
    <row r="314" spans="1:1" s="115" customFormat="1">
      <c r="A314" s="128"/>
    </row>
    <row r="315" spans="1:1" s="115" customFormat="1">
      <c r="A315" s="128"/>
    </row>
    <row r="316" spans="1:1" s="115" customFormat="1">
      <c r="A316" s="128"/>
    </row>
    <row r="317" spans="1:1" s="115" customFormat="1">
      <c r="A317" s="128"/>
    </row>
    <row r="318" spans="1:1" s="115" customFormat="1">
      <c r="A318" s="128"/>
    </row>
    <row r="319" spans="1:1" s="115" customFormat="1">
      <c r="A319" s="128"/>
    </row>
    <row r="320" spans="1:1" s="115" customFormat="1">
      <c r="A320" s="128"/>
    </row>
    <row r="321" spans="1:1" s="115" customFormat="1">
      <c r="A321" s="128"/>
    </row>
    <row r="322" spans="1:1" s="115" customFormat="1">
      <c r="A322" s="128"/>
    </row>
    <row r="323" spans="1:1" s="115" customFormat="1">
      <c r="A323" s="128"/>
    </row>
    <row r="324" spans="1:1" s="115" customFormat="1">
      <c r="A324" s="128"/>
    </row>
    <row r="325" spans="1:1" s="115" customFormat="1">
      <c r="A325" s="128"/>
    </row>
    <row r="326" spans="1:1" s="115" customFormat="1">
      <c r="A326" s="128"/>
    </row>
    <row r="327" spans="1:1" s="115" customFormat="1">
      <c r="A327" s="128"/>
    </row>
    <row r="328" spans="1:1" s="115" customFormat="1">
      <c r="A328" s="128"/>
    </row>
    <row r="329" spans="1:1" s="115" customFormat="1">
      <c r="A329" s="128"/>
    </row>
    <row r="330" spans="1:1" s="115" customFormat="1">
      <c r="A330" s="128"/>
    </row>
    <row r="331" spans="1:1" s="115" customFormat="1">
      <c r="A331" s="128"/>
    </row>
    <row r="332" spans="1:1" s="115" customFormat="1">
      <c r="A332" s="128"/>
    </row>
    <row r="333" spans="1:1" s="115" customFormat="1">
      <c r="A333" s="128"/>
    </row>
    <row r="334" spans="1:1" s="115" customFormat="1">
      <c r="A334" s="128"/>
    </row>
    <row r="335" spans="1:1" s="115" customFormat="1">
      <c r="A335" s="128"/>
    </row>
    <row r="336" spans="1:1" s="115" customFormat="1">
      <c r="A336" s="128"/>
    </row>
    <row r="337" spans="1:1" s="115" customFormat="1">
      <c r="A337" s="128"/>
    </row>
    <row r="338" spans="1:1" s="115" customFormat="1">
      <c r="A338" s="128"/>
    </row>
    <row r="339" spans="1:1" s="115" customFormat="1">
      <c r="A339" s="128"/>
    </row>
    <row r="340" spans="1:1" s="115" customFormat="1">
      <c r="A340" s="128"/>
    </row>
    <row r="341" spans="1:1" s="115" customFormat="1">
      <c r="A341" s="128"/>
    </row>
    <row r="342" spans="1:1" s="115" customFormat="1">
      <c r="A342" s="128"/>
    </row>
    <row r="343" spans="1:1" s="115" customFormat="1">
      <c r="A343" s="128"/>
    </row>
    <row r="344" spans="1:1" s="115" customFormat="1">
      <c r="A344" s="128"/>
    </row>
    <row r="345" spans="1:1" s="115" customFormat="1">
      <c r="A345" s="128"/>
    </row>
    <row r="346" spans="1:1" s="115" customFormat="1">
      <c r="A346" s="128"/>
    </row>
    <row r="347" spans="1:1" s="115" customFormat="1">
      <c r="A347" s="128"/>
    </row>
    <row r="348" spans="1:1" s="115" customFormat="1">
      <c r="A348" s="128"/>
    </row>
    <row r="349" spans="1:1" s="115" customFormat="1">
      <c r="A349" s="128"/>
    </row>
    <row r="350" spans="1:1" s="115" customFormat="1">
      <c r="A350" s="128"/>
    </row>
    <row r="351" spans="1:1" s="115" customFormat="1">
      <c r="A351" s="128"/>
    </row>
    <row r="352" spans="1:1" s="115" customFormat="1">
      <c r="A352" s="128"/>
    </row>
    <row r="353" spans="1:1" s="115" customFormat="1">
      <c r="A353" s="128"/>
    </row>
    <row r="354" spans="1:1" s="115" customFormat="1">
      <c r="A354" s="128"/>
    </row>
    <row r="355" spans="1:1" s="115" customFormat="1">
      <c r="A355" s="128"/>
    </row>
    <row r="356" spans="1:1" s="115" customFormat="1">
      <c r="A356" s="128"/>
    </row>
    <row r="357" spans="1:1" s="115" customFormat="1">
      <c r="A357" s="128"/>
    </row>
    <row r="358" spans="1:1" s="115" customFormat="1">
      <c r="A358" s="128"/>
    </row>
    <row r="359" spans="1:1" s="115" customFormat="1">
      <c r="A359" s="128"/>
    </row>
  </sheetData>
  <mergeCells count="4">
    <mergeCell ref="A1:F1"/>
    <mergeCell ref="A27:B27"/>
    <mergeCell ref="E27:F27"/>
    <mergeCell ref="A20:B2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workbookViewId="0">
      <selection activeCell="D8" sqref="D8"/>
    </sheetView>
  </sheetViews>
  <sheetFormatPr defaultRowHeight="11.25"/>
  <cols>
    <col min="1" max="1" width="40.875" customWidth="1"/>
    <col min="2" max="2" width="27.75" customWidth="1"/>
    <col min="3" max="3" width="18.375" customWidth="1"/>
    <col min="4" max="4" width="13" customWidth="1"/>
  </cols>
  <sheetData>
    <row r="1" spans="1:6" ht="38.450000000000003" customHeight="1">
      <c r="A1" s="459" t="s">
        <v>247</v>
      </c>
      <c r="B1" s="460"/>
      <c r="C1" s="460"/>
      <c r="D1" s="460"/>
      <c r="E1" s="354"/>
      <c r="F1" s="355"/>
    </row>
    <row r="2" spans="1:6">
      <c r="A2" s="217" t="s">
        <v>223</v>
      </c>
      <c r="B2" s="217" t="s">
        <v>249</v>
      </c>
      <c r="C2" s="217" t="s">
        <v>251</v>
      </c>
      <c r="D2" s="217" t="s">
        <v>144</v>
      </c>
    </row>
    <row r="3" spans="1:6" ht="10.15" customHeight="1">
      <c r="A3" s="356" t="s">
        <v>253</v>
      </c>
      <c r="B3" s="366">
        <v>8</v>
      </c>
      <c r="C3" s="367"/>
      <c r="D3" s="357">
        <f t="shared" ref="D3:D4" si="0">SUM(B3*C3)</f>
        <v>0</v>
      </c>
    </row>
    <row r="4" spans="1:6">
      <c r="A4" s="356" t="s">
        <v>254</v>
      </c>
      <c r="B4" s="366">
        <v>2</v>
      </c>
      <c r="C4" s="367"/>
      <c r="D4" s="357">
        <f t="shared" si="0"/>
        <v>0</v>
      </c>
    </row>
    <row r="5" spans="1:6">
      <c r="A5" s="356" t="s">
        <v>255</v>
      </c>
      <c r="B5" s="364">
        <v>1</v>
      </c>
      <c r="C5" s="367"/>
      <c r="D5" s="357">
        <f>SUM(B5*C5)</f>
        <v>0</v>
      </c>
    </row>
    <row r="6" spans="1:6">
      <c r="A6" s="356" t="s">
        <v>256</v>
      </c>
      <c r="B6" s="364">
        <v>1</v>
      </c>
      <c r="C6" s="367"/>
      <c r="D6" s="357">
        <f t="shared" ref="D6" si="1">SUM(B6*C6)</f>
        <v>0</v>
      </c>
    </row>
    <row r="7" spans="1:6" ht="12" thickBot="1">
      <c r="A7" s="356" t="s">
        <v>252</v>
      </c>
      <c r="B7" s="364">
        <v>65</v>
      </c>
      <c r="C7" s="367"/>
      <c r="D7" s="357">
        <f>SUM(B7*C7)</f>
        <v>0</v>
      </c>
    </row>
    <row r="8" spans="1:6" ht="30.6" customHeight="1" thickBot="1">
      <c r="A8" s="466" t="s">
        <v>245</v>
      </c>
      <c r="B8" s="467"/>
      <c r="C8" s="302"/>
      <c r="D8" s="303">
        <f>SUM(D5:D7)</f>
        <v>0</v>
      </c>
    </row>
    <row r="10" spans="1:6" ht="18" customHeight="1">
      <c r="A10" s="365" t="s">
        <v>250</v>
      </c>
    </row>
    <row r="12" spans="1:6">
      <c r="A12" s="19"/>
    </row>
    <row r="13" spans="1:6">
      <c r="A13" s="19"/>
    </row>
  </sheetData>
  <mergeCells count="2">
    <mergeCell ref="A8:B8"/>
    <mergeCell ref="A1:D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D2" sqref="D2"/>
    </sheetView>
  </sheetViews>
  <sheetFormatPr defaultRowHeight="11.25"/>
  <cols>
    <col min="1" max="1" width="17.75" customWidth="1"/>
    <col min="2" max="2" width="10.25" bestFit="1" customWidth="1"/>
    <col min="3" max="3" width="12.5" customWidth="1"/>
  </cols>
  <sheetData>
    <row r="1" spans="1:6">
      <c r="A1" s="217" t="s">
        <v>223</v>
      </c>
      <c r="B1" s="217" t="s">
        <v>215</v>
      </c>
      <c r="C1" s="217" t="s">
        <v>127</v>
      </c>
      <c r="D1" s="217" t="s">
        <v>144</v>
      </c>
    </row>
    <row r="2" spans="1:6" ht="33.75">
      <c r="A2" s="290" t="s">
        <v>212</v>
      </c>
      <c r="B2" s="205">
        <v>10</v>
      </c>
      <c r="C2" s="367"/>
      <c r="D2" s="114">
        <f>SUM(B2*C2)</f>
        <v>0</v>
      </c>
    </row>
    <row r="3" spans="1:6" ht="33.75">
      <c r="A3" s="290" t="s">
        <v>213</v>
      </c>
      <c r="B3" s="205">
        <v>10</v>
      </c>
      <c r="C3" s="367"/>
      <c r="D3" s="114">
        <f>SUM(B3*C3)</f>
        <v>0</v>
      </c>
    </row>
    <row r="4" spans="1:6" ht="45">
      <c r="A4" s="290" t="s">
        <v>214</v>
      </c>
      <c r="B4" s="205">
        <v>10</v>
      </c>
      <c r="C4" s="367"/>
      <c r="D4" s="114">
        <f>SUM(B4*C4)</f>
        <v>0</v>
      </c>
    </row>
    <row r="5" spans="1:6" ht="36" customHeight="1">
      <c r="A5" s="363" t="s">
        <v>248</v>
      </c>
      <c r="B5" s="205">
        <v>10</v>
      </c>
      <c r="C5" s="367"/>
      <c r="D5" s="114">
        <f>SUM(B5*C5)</f>
        <v>0</v>
      </c>
      <c r="E5" s="19"/>
    </row>
    <row r="6" spans="1:6">
      <c r="A6" s="468" t="s">
        <v>224</v>
      </c>
      <c r="B6" s="469"/>
      <c r="C6" s="469"/>
      <c r="D6" s="469"/>
      <c r="E6" s="470"/>
      <c r="F6" s="470"/>
    </row>
  </sheetData>
  <mergeCells count="1">
    <mergeCell ref="A6:F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B13" sqref="B13"/>
    </sheetView>
  </sheetViews>
  <sheetFormatPr defaultRowHeight="11.25"/>
  <cols>
    <col min="1" max="1" width="34.75" customWidth="1"/>
    <col min="2" max="2" width="29.125" customWidth="1"/>
  </cols>
  <sheetData>
    <row r="1" spans="1:2" ht="12.75">
      <c r="A1" s="50" t="s">
        <v>168</v>
      </c>
      <c r="B1" s="339" t="s">
        <v>225</v>
      </c>
    </row>
    <row r="2" spans="1:2" ht="12.75">
      <c r="A2" s="358" t="s">
        <v>169</v>
      </c>
      <c r="B2" s="359">
        <f>+'A5 Flyers'!G16</f>
        <v>0</v>
      </c>
    </row>
    <row r="3" spans="1:2" ht="12.75">
      <c r="A3" s="358" t="s">
        <v>170</v>
      </c>
      <c r="B3" s="359">
        <f>+'A5 Folders'!F36</f>
        <v>0</v>
      </c>
    </row>
    <row r="4" spans="1:2" ht="12.75">
      <c r="A4" s="358" t="s">
        <v>171</v>
      </c>
      <c r="B4" s="359">
        <f>+'A5 Brochures'!F69</f>
        <v>0</v>
      </c>
    </row>
    <row r="5" spans="1:2" ht="12.75">
      <c r="A5" s="360" t="s">
        <v>172</v>
      </c>
      <c r="B5" s="359">
        <f>+'A4 Flyers'!G15</f>
        <v>0</v>
      </c>
    </row>
    <row r="6" spans="1:2" ht="12.75">
      <c r="A6" s="360" t="s">
        <v>173</v>
      </c>
      <c r="B6" s="359">
        <f>+' A4 Folders'!F17</f>
        <v>0</v>
      </c>
    </row>
    <row r="7" spans="1:2" ht="12.75">
      <c r="A7" s="360" t="s">
        <v>174</v>
      </c>
      <c r="B7" s="359">
        <f>+'(Badge)kaarten'!G54</f>
        <v>0</v>
      </c>
    </row>
    <row r="8" spans="1:2" ht="12.75">
      <c r="A8" s="360" t="s">
        <v>175</v>
      </c>
      <c r="B8" s="359">
        <f>+Certificaten!G67</f>
        <v>0</v>
      </c>
    </row>
    <row r="9" spans="1:2" ht="12.75">
      <c r="A9" s="360" t="s">
        <v>176</v>
      </c>
      <c r="B9" s="359">
        <f>+Rapporten!F36</f>
        <v>0</v>
      </c>
    </row>
    <row r="10" spans="1:2" ht="12.75">
      <c r="A10" s="360" t="s">
        <v>165</v>
      </c>
      <c r="B10" s="359">
        <f>+'Visitekaartjes Specials'!G16</f>
        <v>0</v>
      </c>
    </row>
    <row r="11" spans="1:2" ht="12.75">
      <c r="A11" s="360" t="s">
        <v>177</v>
      </c>
      <c r="B11" s="359">
        <f>+'Posters Borden'!I85</f>
        <v>0</v>
      </c>
    </row>
    <row r="12" spans="1:2" ht="12.75">
      <c r="A12" s="360" t="s">
        <v>125</v>
      </c>
      <c r="B12" s="359">
        <f>+Rolbanieren!F20</f>
        <v>0</v>
      </c>
    </row>
    <row r="13" spans="1:2" ht="12.75">
      <c r="A13" s="360" t="s">
        <v>246</v>
      </c>
      <c r="B13" s="359">
        <f>+'OPSLAG EN DISTRIBUTIE'!D8</f>
        <v>0</v>
      </c>
    </row>
    <row r="14" spans="1:2" ht="34.15" customHeight="1" thickBot="1">
      <c r="A14" s="361" t="s">
        <v>178</v>
      </c>
      <c r="B14" s="362">
        <f>SUM(B2:B13)</f>
        <v>0</v>
      </c>
    </row>
    <row r="23" spans="9:9">
      <c r="I23" s="3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zoomScale="110" zoomScaleNormal="110" workbookViewId="0">
      <selection activeCell="A39" sqref="A39"/>
    </sheetView>
  </sheetViews>
  <sheetFormatPr defaultColWidth="8.875" defaultRowHeight="11.25"/>
  <cols>
    <col min="1" max="1" width="18.125" style="5" customWidth="1"/>
    <col min="2" max="2" width="26.625" style="6" customWidth="1"/>
    <col min="3" max="4" width="10.625" style="1" bestFit="1" customWidth="1"/>
    <col min="5" max="5" width="15.25" style="1" bestFit="1" customWidth="1"/>
    <col min="6" max="6" width="11.125" style="1" bestFit="1" customWidth="1"/>
    <col min="7" max="7" width="12.125" style="1" customWidth="1"/>
    <col min="8" max="8" width="11.125" style="1" customWidth="1"/>
    <col min="9" max="16384" width="8.875" style="1"/>
  </cols>
  <sheetData>
    <row r="1" spans="1:10" ht="68.25" customHeight="1">
      <c r="A1" s="410" t="s">
        <v>49</v>
      </c>
      <c r="B1" s="411"/>
      <c r="C1" s="411"/>
      <c r="D1" s="411"/>
      <c r="E1" s="411"/>
      <c r="F1" s="411"/>
      <c r="G1" s="412"/>
      <c r="J1" s="11"/>
    </row>
    <row r="2" spans="1:10" s="2" customFormat="1" ht="14.25">
      <c r="A2" s="162" t="s">
        <v>0</v>
      </c>
      <c r="B2" s="58" t="s">
        <v>14</v>
      </c>
      <c r="C2" s="162">
        <v>2024</v>
      </c>
      <c r="D2" s="71"/>
      <c r="E2" s="71"/>
      <c r="F2" s="71"/>
      <c r="G2" s="71"/>
    </row>
    <row r="3" spans="1:10">
      <c r="A3" s="33"/>
      <c r="B3" s="55"/>
      <c r="C3" s="31"/>
      <c r="D3" s="31"/>
      <c r="E3" s="31"/>
      <c r="F3" s="31"/>
      <c r="G3" s="31"/>
    </row>
    <row r="4" spans="1:10" s="4" customFormat="1" ht="12.75">
      <c r="A4" s="155" t="s">
        <v>1</v>
      </c>
      <c r="B4" s="59"/>
      <c r="C4" s="76"/>
      <c r="D4" s="76"/>
      <c r="E4" s="76"/>
      <c r="F4" s="33"/>
      <c r="G4" s="72"/>
    </row>
    <row r="5" spans="1:10">
      <c r="A5" s="156" t="s">
        <v>66</v>
      </c>
      <c r="B5" s="93"/>
      <c r="C5" s="158" t="s">
        <v>73</v>
      </c>
      <c r="D5" s="158" t="s">
        <v>74</v>
      </c>
      <c r="E5" s="166"/>
      <c r="F5" s="31"/>
      <c r="G5" s="31"/>
    </row>
    <row r="6" spans="1:10">
      <c r="A6" s="154" t="s">
        <v>3</v>
      </c>
      <c r="B6" s="164" t="s">
        <v>197</v>
      </c>
      <c r="C6" s="27"/>
      <c r="D6" s="31"/>
      <c r="E6" s="31"/>
      <c r="F6" s="31"/>
      <c r="G6" s="31"/>
    </row>
    <row r="7" spans="1:10">
      <c r="A7" s="154" t="s">
        <v>4</v>
      </c>
      <c r="B7" s="165" t="s">
        <v>5</v>
      </c>
      <c r="C7" s="94"/>
      <c r="D7" s="94"/>
      <c r="E7" s="94"/>
      <c r="F7" s="31"/>
      <c r="G7" s="31"/>
    </row>
    <row r="8" spans="1:10" ht="14.25">
      <c r="A8" s="154" t="s">
        <v>6</v>
      </c>
      <c r="B8" s="165" t="s">
        <v>7</v>
      </c>
      <c r="C8" s="157" t="s">
        <v>127</v>
      </c>
      <c r="D8" s="157" t="s">
        <v>127</v>
      </c>
      <c r="E8" s="150" t="s">
        <v>215</v>
      </c>
      <c r="F8" s="154" t="s">
        <v>2</v>
      </c>
      <c r="G8" s="162" t="s">
        <v>144</v>
      </c>
    </row>
    <row r="9" spans="1:10">
      <c r="A9" s="154" t="s">
        <v>8</v>
      </c>
      <c r="B9" s="165"/>
      <c r="C9" s="149" t="s">
        <v>9</v>
      </c>
      <c r="D9" s="149" t="s">
        <v>10</v>
      </c>
      <c r="E9" s="176"/>
      <c r="F9" s="31"/>
      <c r="G9" s="31"/>
    </row>
    <row r="10" spans="1:10">
      <c r="A10" s="163" t="s">
        <v>11</v>
      </c>
      <c r="B10" s="165">
        <v>25</v>
      </c>
      <c r="C10" s="370"/>
      <c r="D10" s="370"/>
      <c r="E10" s="167">
        <v>3</v>
      </c>
      <c r="F10" s="168" t="s">
        <v>13</v>
      </c>
      <c r="G10" s="22">
        <f>SUM((E10*C10)+(E10*D10))</f>
        <v>0</v>
      </c>
    </row>
    <row r="11" spans="1:10">
      <c r="A11" s="33"/>
      <c r="B11" s="165">
        <v>50</v>
      </c>
      <c r="C11" s="370"/>
      <c r="D11" s="370"/>
      <c r="E11" s="167">
        <v>5</v>
      </c>
      <c r="F11" s="168" t="s">
        <v>13</v>
      </c>
      <c r="G11" s="22">
        <f t="shared" ref="G11:G15" si="0">SUM((E11*C11)+(E11*D11))</f>
        <v>0</v>
      </c>
    </row>
    <row r="12" spans="1:10">
      <c r="A12" s="33"/>
      <c r="B12" s="165">
        <v>100</v>
      </c>
      <c r="C12" s="370"/>
      <c r="D12" s="370"/>
      <c r="E12" s="167">
        <v>20</v>
      </c>
      <c r="F12" s="168" t="s">
        <v>13</v>
      </c>
      <c r="G12" s="22">
        <f t="shared" si="0"/>
        <v>0</v>
      </c>
    </row>
    <row r="13" spans="1:10">
      <c r="A13" s="33"/>
      <c r="B13" s="165">
        <v>250</v>
      </c>
      <c r="C13" s="370"/>
      <c r="D13" s="370"/>
      <c r="E13" s="167">
        <v>20</v>
      </c>
      <c r="F13" s="168" t="s">
        <v>19</v>
      </c>
      <c r="G13" s="22">
        <f t="shared" si="0"/>
        <v>0</v>
      </c>
    </row>
    <row r="14" spans="1:10">
      <c r="A14" s="33"/>
      <c r="B14" s="165">
        <v>500</v>
      </c>
      <c r="C14" s="370"/>
      <c r="D14" s="370"/>
      <c r="E14" s="167">
        <v>6</v>
      </c>
      <c r="F14" s="168" t="s">
        <v>19</v>
      </c>
      <c r="G14" s="22">
        <f t="shared" si="0"/>
        <v>0</v>
      </c>
    </row>
    <row r="15" spans="1:10" ht="12" thickBot="1">
      <c r="A15" s="318"/>
      <c r="B15" s="319">
        <v>750</v>
      </c>
      <c r="C15" s="371"/>
      <c r="D15" s="371"/>
      <c r="E15" s="351">
        <v>4</v>
      </c>
      <c r="F15" s="313" t="s">
        <v>19</v>
      </c>
      <c r="G15" s="316">
        <f t="shared" si="0"/>
        <v>0</v>
      </c>
    </row>
    <row r="16" spans="1:10" ht="33" customHeight="1" thickBot="1">
      <c r="A16" s="406" t="s">
        <v>145</v>
      </c>
      <c r="B16" s="407"/>
      <c r="C16" s="408"/>
      <c r="D16" s="409"/>
      <c r="E16" s="314"/>
      <c r="F16" s="315"/>
      <c r="G16" s="317">
        <f>SUM(G10:G15)</f>
        <v>0</v>
      </c>
    </row>
  </sheetData>
  <mergeCells count="3">
    <mergeCell ref="A16:B16"/>
    <mergeCell ref="C16:D16"/>
    <mergeCell ref="A1:G1"/>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selection activeCell="Q34" sqref="Q34"/>
    </sheetView>
  </sheetViews>
  <sheetFormatPr defaultColWidth="8.875" defaultRowHeight="11.25"/>
  <cols>
    <col min="1" max="1" width="20.375" style="5" customWidth="1"/>
    <col min="2" max="2" width="24.25" style="1" customWidth="1"/>
    <col min="3" max="3" width="10.625" style="1" bestFit="1" customWidth="1"/>
    <col min="4" max="4" width="15" style="1" bestFit="1" customWidth="1"/>
    <col min="5" max="5" width="10.625" style="1" bestFit="1" customWidth="1"/>
    <col min="6" max="6" width="10.875" style="1" bestFit="1" customWidth="1"/>
    <col min="7" max="7" width="14.25" style="1" customWidth="1"/>
    <col min="8" max="16384" width="8.875" style="1"/>
  </cols>
  <sheetData>
    <row r="1" spans="1:8" ht="68.25" customHeight="1">
      <c r="A1" s="413" t="s">
        <v>50</v>
      </c>
      <c r="B1" s="414"/>
      <c r="C1" s="414"/>
      <c r="D1" s="414"/>
      <c r="E1" s="414"/>
      <c r="F1" s="414"/>
    </row>
    <row r="2" spans="1:8" s="2" customFormat="1" ht="14.25">
      <c r="A2" s="161" t="s">
        <v>15</v>
      </c>
      <c r="B2" s="36" t="s">
        <v>14</v>
      </c>
      <c r="C2" s="161">
        <v>2024</v>
      </c>
      <c r="D2" s="90"/>
      <c r="E2" s="90"/>
      <c r="F2" s="36"/>
    </row>
    <row r="3" spans="1:8">
      <c r="A3" s="33"/>
      <c r="B3" s="31"/>
      <c r="C3" s="31"/>
      <c r="D3" s="78"/>
      <c r="E3" s="78"/>
      <c r="F3" s="31"/>
    </row>
    <row r="4" spans="1:8" s="4" customFormat="1" ht="12.75">
      <c r="A4" s="155" t="s">
        <v>1</v>
      </c>
      <c r="B4" s="72"/>
      <c r="C4" s="76"/>
      <c r="D4" s="146"/>
      <c r="E4" s="92"/>
      <c r="F4" s="72"/>
    </row>
    <row r="5" spans="1:8">
      <c r="A5" s="156" t="s">
        <v>66</v>
      </c>
      <c r="B5" s="27"/>
      <c r="C5" s="158" t="s">
        <v>67</v>
      </c>
      <c r="D5" s="145"/>
      <c r="E5" s="78"/>
      <c r="F5" s="31"/>
    </row>
    <row r="6" spans="1:8" ht="22.5">
      <c r="A6" s="154" t="s">
        <v>3</v>
      </c>
      <c r="B6" s="147" t="s">
        <v>179</v>
      </c>
      <c r="C6" s="31"/>
      <c r="D6" s="78"/>
      <c r="E6" s="92" t="s">
        <v>14</v>
      </c>
      <c r="F6" s="31"/>
    </row>
    <row r="7" spans="1:8">
      <c r="A7" s="154" t="s">
        <v>16</v>
      </c>
      <c r="B7" s="148" t="s">
        <v>17</v>
      </c>
      <c r="C7" s="31"/>
      <c r="D7" s="78"/>
      <c r="E7" s="78"/>
      <c r="F7" s="31"/>
    </row>
    <row r="8" spans="1:8">
      <c r="A8" s="154" t="s">
        <v>6</v>
      </c>
      <c r="B8" s="148" t="s">
        <v>18</v>
      </c>
      <c r="C8" s="31"/>
      <c r="D8" s="78"/>
      <c r="E8" s="78"/>
      <c r="F8" s="31"/>
    </row>
    <row r="9" spans="1:8" ht="12.75">
      <c r="A9" s="154" t="s">
        <v>4</v>
      </c>
      <c r="B9" s="148" t="s">
        <v>5</v>
      </c>
      <c r="C9" s="157" t="s">
        <v>127</v>
      </c>
      <c r="D9" s="150" t="s">
        <v>215</v>
      </c>
      <c r="E9" s="159" t="s">
        <v>2</v>
      </c>
      <c r="F9" s="155" t="s">
        <v>144</v>
      </c>
    </row>
    <row r="10" spans="1:8">
      <c r="A10" s="154" t="s">
        <v>8</v>
      </c>
      <c r="B10" s="31"/>
      <c r="C10" s="149" t="s">
        <v>10</v>
      </c>
      <c r="D10" s="176"/>
      <c r="E10" s="78"/>
      <c r="F10" s="31"/>
    </row>
    <row r="11" spans="1:8">
      <c r="A11" s="154" t="s">
        <v>11</v>
      </c>
      <c r="B11" s="148">
        <v>25</v>
      </c>
      <c r="C11" s="370"/>
      <c r="D11" s="151">
        <v>1</v>
      </c>
      <c r="E11" s="152" t="s">
        <v>13</v>
      </c>
      <c r="F11" s="116">
        <f>SUM(D11*C11)</f>
        <v>0</v>
      </c>
      <c r="G11" s="28"/>
    </row>
    <row r="12" spans="1:8">
      <c r="A12" s="33"/>
      <c r="B12" s="148">
        <v>50</v>
      </c>
      <c r="C12" s="370"/>
      <c r="D12" s="151">
        <v>1</v>
      </c>
      <c r="E12" s="152" t="s">
        <v>13</v>
      </c>
      <c r="F12" s="116">
        <f t="shared" ref="F12:F16" si="0">SUM(D12*C12)</f>
        <v>0</v>
      </c>
      <c r="H12"/>
    </row>
    <row r="13" spans="1:8">
      <c r="A13" s="33"/>
      <c r="B13" s="148">
        <v>100</v>
      </c>
      <c r="C13" s="370"/>
      <c r="D13" s="151">
        <v>1</v>
      </c>
      <c r="E13" s="153" t="s">
        <v>19</v>
      </c>
      <c r="F13" s="116">
        <f t="shared" si="0"/>
        <v>0</v>
      </c>
    </row>
    <row r="14" spans="1:8">
      <c r="A14" s="33"/>
      <c r="B14" s="148">
        <v>250</v>
      </c>
      <c r="C14" s="370"/>
      <c r="D14" s="151">
        <v>2</v>
      </c>
      <c r="E14" s="153" t="s">
        <v>19</v>
      </c>
      <c r="F14" s="116">
        <f t="shared" si="0"/>
        <v>0</v>
      </c>
    </row>
    <row r="15" spans="1:8">
      <c r="A15" s="33"/>
      <c r="B15" s="148">
        <v>500</v>
      </c>
      <c r="C15" s="370"/>
      <c r="D15" s="151">
        <v>2</v>
      </c>
      <c r="E15" s="153" t="s">
        <v>25</v>
      </c>
      <c r="F15" s="116">
        <f t="shared" si="0"/>
        <v>0</v>
      </c>
    </row>
    <row r="16" spans="1:8">
      <c r="A16" s="33"/>
      <c r="B16" s="148">
        <v>750</v>
      </c>
      <c r="C16" s="370"/>
      <c r="D16" s="151">
        <v>2</v>
      </c>
      <c r="E16" s="153" t="s">
        <v>25</v>
      </c>
      <c r="F16" s="116">
        <f t="shared" si="0"/>
        <v>0</v>
      </c>
    </row>
    <row r="17" spans="1:7" ht="12.75">
      <c r="A17" s="419" t="s">
        <v>151</v>
      </c>
      <c r="B17" s="420"/>
      <c r="C17" s="23"/>
      <c r="D17" s="143"/>
      <c r="E17" s="304"/>
      <c r="F17" s="305">
        <f>SUM(F11:F16)</f>
        <v>0</v>
      </c>
    </row>
    <row r="18" spans="1:7">
      <c r="A18" s="81"/>
      <c r="B18" s="82"/>
      <c r="C18" s="83"/>
      <c r="D18" s="83"/>
      <c r="E18" s="91"/>
      <c r="F18" s="84"/>
    </row>
    <row r="19" spans="1:7">
      <c r="A19" s="85"/>
      <c r="B19" s="86"/>
      <c r="C19" s="86"/>
      <c r="D19" s="86"/>
      <c r="E19" s="86"/>
      <c r="F19" s="87"/>
    </row>
    <row r="20" spans="1:7">
      <c r="A20" s="156" t="s">
        <v>66</v>
      </c>
      <c r="B20" s="31"/>
      <c r="C20" s="160" t="s">
        <v>75</v>
      </c>
      <c r="D20" s="145"/>
      <c r="E20" s="31"/>
      <c r="F20" s="31"/>
    </row>
    <row r="21" spans="1:7" ht="23.25">
      <c r="A21" s="154" t="s">
        <v>3</v>
      </c>
      <c r="B21" s="147" t="s">
        <v>180</v>
      </c>
      <c r="C21" s="146"/>
      <c r="D21" s="146"/>
      <c r="E21" s="33"/>
      <c r="F21" s="33"/>
    </row>
    <row r="22" spans="1:7">
      <c r="A22" s="154" t="s">
        <v>16</v>
      </c>
      <c r="B22" s="148" t="s">
        <v>20</v>
      </c>
      <c r="C22" s="31" t="s">
        <v>14</v>
      </c>
      <c r="D22" s="78"/>
      <c r="E22" s="78"/>
      <c r="F22" s="31"/>
    </row>
    <row r="23" spans="1:7">
      <c r="A23" s="154" t="s">
        <v>6</v>
      </c>
      <c r="B23" s="148" t="s">
        <v>21</v>
      </c>
      <c r="C23" s="31"/>
      <c r="D23" s="78"/>
      <c r="E23" s="78"/>
      <c r="F23" s="31"/>
    </row>
    <row r="24" spans="1:7" ht="12.75">
      <c r="A24" s="154" t="s">
        <v>4</v>
      </c>
      <c r="B24" s="148" t="s">
        <v>5</v>
      </c>
      <c r="C24" s="157" t="s">
        <v>127</v>
      </c>
      <c r="D24" s="150" t="s">
        <v>215</v>
      </c>
      <c r="E24" s="159" t="s">
        <v>2</v>
      </c>
      <c r="F24" s="155" t="s">
        <v>144</v>
      </c>
    </row>
    <row r="25" spans="1:7">
      <c r="A25" s="154" t="s">
        <v>8</v>
      </c>
      <c r="B25" s="148"/>
      <c r="C25" s="149" t="s">
        <v>10</v>
      </c>
      <c r="D25" s="176"/>
      <c r="E25" s="78"/>
      <c r="F25" s="31"/>
    </row>
    <row r="26" spans="1:7">
      <c r="A26" s="154" t="s">
        <v>11</v>
      </c>
      <c r="B26" s="148">
        <v>25</v>
      </c>
      <c r="C26" s="370"/>
      <c r="D26" s="151">
        <v>1</v>
      </c>
      <c r="E26" s="152" t="s">
        <v>13</v>
      </c>
      <c r="F26" s="116">
        <f t="shared" ref="F26:F31" si="1">SUM(D26*C26)</f>
        <v>0</v>
      </c>
    </row>
    <row r="27" spans="1:7">
      <c r="A27" s="33"/>
      <c r="B27" s="148">
        <v>50</v>
      </c>
      <c r="C27" s="370"/>
      <c r="D27" s="151">
        <v>1</v>
      </c>
      <c r="E27" s="152" t="s">
        <v>13</v>
      </c>
      <c r="F27" s="116">
        <f t="shared" si="1"/>
        <v>0</v>
      </c>
    </row>
    <row r="28" spans="1:7">
      <c r="A28" s="33"/>
      <c r="B28" s="148">
        <v>100</v>
      </c>
      <c r="C28" s="370"/>
      <c r="D28" s="151">
        <v>1</v>
      </c>
      <c r="E28" s="153" t="s">
        <v>19</v>
      </c>
      <c r="F28" s="116">
        <f t="shared" si="1"/>
        <v>0</v>
      </c>
    </row>
    <row r="29" spans="1:7">
      <c r="A29" s="33"/>
      <c r="B29" s="148">
        <v>250</v>
      </c>
      <c r="C29" s="370"/>
      <c r="D29" s="151">
        <v>2</v>
      </c>
      <c r="E29" s="153" t="s">
        <v>19</v>
      </c>
      <c r="F29" s="116">
        <f t="shared" si="1"/>
        <v>0</v>
      </c>
    </row>
    <row r="30" spans="1:7">
      <c r="A30" s="33"/>
      <c r="B30" s="148">
        <v>500</v>
      </c>
      <c r="C30" s="370"/>
      <c r="D30" s="151">
        <v>2</v>
      </c>
      <c r="E30" s="153" t="s">
        <v>25</v>
      </c>
      <c r="F30" s="116">
        <f t="shared" si="1"/>
        <v>0</v>
      </c>
    </row>
    <row r="31" spans="1:7">
      <c r="A31" s="33"/>
      <c r="B31" s="148">
        <v>750</v>
      </c>
      <c r="C31" s="370"/>
      <c r="D31" s="151">
        <v>2</v>
      </c>
      <c r="E31" s="153" t="s">
        <v>25</v>
      </c>
      <c r="F31" s="116">
        <f t="shared" si="1"/>
        <v>0</v>
      </c>
    </row>
    <row r="32" spans="1:7" ht="12.75">
      <c r="A32" s="419" t="s">
        <v>153</v>
      </c>
      <c r="B32" s="420"/>
      <c r="C32" s="89"/>
      <c r="D32" s="144"/>
      <c r="E32" s="304"/>
      <c r="F32" s="305">
        <f>SUM(F26:F31)</f>
        <v>0</v>
      </c>
      <c r="G32" s="126"/>
    </row>
    <row r="33" spans="1:7">
      <c r="A33" s="81" t="s">
        <v>14</v>
      </c>
      <c r="B33" s="82" t="s">
        <v>14</v>
      </c>
      <c r="C33" s="82"/>
      <c r="D33" s="82"/>
      <c r="E33" s="82"/>
      <c r="F33" s="84"/>
      <c r="G33" s="127"/>
    </row>
    <row r="34" spans="1:7" ht="12" thickBot="1">
      <c r="A34" s="312"/>
      <c r="B34" s="306"/>
      <c r="C34" s="306"/>
      <c r="D34" s="306"/>
      <c r="E34" s="306"/>
      <c r="F34" s="309"/>
    </row>
    <row r="35" spans="1:7" ht="15">
      <c r="A35" s="415" t="s">
        <v>150</v>
      </c>
      <c r="B35" s="416"/>
      <c r="C35" s="306"/>
      <c r="D35" s="306"/>
      <c r="E35" s="307"/>
      <c r="F35" s="310"/>
    </row>
    <row r="36" spans="1:7" ht="15.75" thickBot="1">
      <c r="A36" s="417"/>
      <c r="B36" s="418"/>
      <c r="C36" s="306"/>
      <c r="D36" s="306"/>
      <c r="E36" s="308"/>
      <c r="F36" s="311">
        <f>SUM(F17+F32)</f>
        <v>0</v>
      </c>
    </row>
  </sheetData>
  <mergeCells count="4">
    <mergeCell ref="A1:F1"/>
    <mergeCell ref="A35:B36"/>
    <mergeCell ref="A32:B32"/>
    <mergeCell ref="A17:B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zoomScale="115" zoomScaleNormal="115" workbookViewId="0">
      <selection activeCell="I26" sqref="I26"/>
    </sheetView>
  </sheetViews>
  <sheetFormatPr defaultColWidth="8.875" defaultRowHeight="11.25"/>
  <cols>
    <col min="1" max="1" width="21.125" style="5" customWidth="1"/>
    <col min="2" max="2" width="26.375" style="1" customWidth="1"/>
    <col min="3" max="3" width="10.625" style="1" bestFit="1" customWidth="1"/>
    <col min="4" max="4" width="12.5" style="1" customWidth="1"/>
    <col min="5" max="5" width="11.125" style="1" bestFit="1" customWidth="1"/>
    <col min="6" max="6" width="11.375" style="1" bestFit="1" customWidth="1"/>
    <col min="7" max="7" width="13.375" style="1" customWidth="1"/>
    <col min="8" max="16384" width="8.875" style="1"/>
  </cols>
  <sheetData>
    <row r="1" spans="1:6" ht="68.25" customHeight="1">
      <c r="A1" s="410" t="s">
        <v>49</v>
      </c>
      <c r="B1" s="411"/>
      <c r="C1" s="411"/>
      <c r="D1" s="411"/>
      <c r="E1" s="411"/>
      <c r="F1" s="412"/>
    </row>
    <row r="2" spans="1:6" s="2" customFormat="1" ht="14.25">
      <c r="A2" s="161" t="s">
        <v>22</v>
      </c>
      <c r="B2" s="36"/>
      <c r="C2" s="161">
        <v>2024</v>
      </c>
      <c r="D2" s="36"/>
      <c r="E2" s="36"/>
      <c r="F2" s="36"/>
    </row>
    <row r="3" spans="1:6">
      <c r="A3" s="33"/>
      <c r="B3" s="31"/>
      <c r="C3" s="31"/>
      <c r="D3" s="31"/>
      <c r="E3" s="31"/>
      <c r="F3" s="31"/>
    </row>
    <row r="4" spans="1:6" s="4" customFormat="1" ht="12.75">
      <c r="A4" s="155" t="s">
        <v>1</v>
      </c>
      <c r="B4" s="72"/>
      <c r="C4" s="76"/>
      <c r="D4" s="76"/>
      <c r="E4" s="72"/>
      <c r="F4" s="72"/>
    </row>
    <row r="5" spans="1:6">
      <c r="A5" s="172" t="s">
        <v>66</v>
      </c>
      <c r="B5" s="31"/>
      <c r="C5" s="170" t="s">
        <v>68</v>
      </c>
      <c r="D5" s="173"/>
      <c r="E5" s="31"/>
      <c r="F5" s="31"/>
    </row>
    <row r="6" spans="1:6">
      <c r="A6" s="154" t="s">
        <v>3</v>
      </c>
      <c r="B6" s="147" t="s">
        <v>179</v>
      </c>
      <c r="C6" s="31"/>
      <c r="D6" s="31"/>
      <c r="E6" s="31"/>
      <c r="F6" s="31"/>
    </row>
    <row r="7" spans="1:6">
      <c r="A7" s="154" t="s">
        <v>16</v>
      </c>
      <c r="B7" s="148" t="s">
        <v>23</v>
      </c>
      <c r="C7" s="31"/>
      <c r="D7" s="31"/>
      <c r="E7" s="31"/>
      <c r="F7" s="31"/>
    </row>
    <row r="8" spans="1:6">
      <c r="A8" s="154" t="s">
        <v>6</v>
      </c>
      <c r="B8" s="148" t="s">
        <v>24</v>
      </c>
      <c r="C8" s="31"/>
      <c r="D8" s="31"/>
      <c r="E8" s="31"/>
      <c r="F8" s="31"/>
    </row>
    <row r="9" spans="1:6">
      <c r="A9" s="154" t="s">
        <v>4</v>
      </c>
      <c r="B9" s="148" t="s">
        <v>5</v>
      </c>
      <c r="C9" s="183" t="s">
        <v>127</v>
      </c>
      <c r="D9" s="150" t="s">
        <v>215</v>
      </c>
      <c r="E9" s="187" t="s">
        <v>2</v>
      </c>
      <c r="F9" s="154" t="s">
        <v>144</v>
      </c>
    </row>
    <row r="10" spans="1:6">
      <c r="A10" s="154" t="s">
        <v>8</v>
      </c>
      <c r="B10" s="31"/>
      <c r="C10" s="149" t="s">
        <v>10</v>
      </c>
      <c r="D10" s="176"/>
      <c r="E10" s="31"/>
      <c r="F10" s="31"/>
    </row>
    <row r="11" spans="1:6">
      <c r="A11" s="163" t="s">
        <v>11</v>
      </c>
      <c r="B11" s="148">
        <v>25</v>
      </c>
      <c r="C11" s="370"/>
      <c r="D11" s="167">
        <v>1</v>
      </c>
      <c r="E11" s="148" t="s">
        <v>13</v>
      </c>
      <c r="F11" s="116">
        <f>SUM(D11*C11)</f>
        <v>0</v>
      </c>
    </row>
    <row r="12" spans="1:6">
      <c r="A12" s="33"/>
      <c r="B12" s="148">
        <v>50</v>
      </c>
      <c r="C12" s="370"/>
      <c r="D12" s="167">
        <v>1</v>
      </c>
      <c r="E12" s="148" t="s">
        <v>13</v>
      </c>
      <c r="F12" s="116">
        <f t="shared" ref="F12:F16" si="0">SUM(D12*C12)</f>
        <v>0</v>
      </c>
    </row>
    <row r="13" spans="1:6">
      <c r="A13" s="33"/>
      <c r="B13" s="148">
        <v>100</v>
      </c>
      <c r="C13" s="370"/>
      <c r="D13" s="167">
        <v>1</v>
      </c>
      <c r="E13" s="148" t="s">
        <v>13</v>
      </c>
      <c r="F13" s="116">
        <f t="shared" si="0"/>
        <v>0</v>
      </c>
    </row>
    <row r="14" spans="1:6">
      <c r="A14" s="33"/>
      <c r="B14" s="148">
        <v>250</v>
      </c>
      <c r="C14" s="370"/>
      <c r="D14" s="167">
        <v>2</v>
      </c>
      <c r="E14" s="148" t="s">
        <v>19</v>
      </c>
      <c r="F14" s="116">
        <f t="shared" si="0"/>
        <v>0</v>
      </c>
    </row>
    <row r="15" spans="1:6">
      <c r="A15" s="33"/>
      <c r="B15" s="148">
        <v>500</v>
      </c>
      <c r="C15" s="370"/>
      <c r="D15" s="167">
        <v>3</v>
      </c>
      <c r="E15" s="148" t="s">
        <v>25</v>
      </c>
      <c r="F15" s="116">
        <f t="shared" si="0"/>
        <v>0</v>
      </c>
    </row>
    <row r="16" spans="1:6" ht="12" thickBot="1">
      <c r="A16" s="33"/>
      <c r="B16" s="148">
        <v>750</v>
      </c>
      <c r="C16" s="370"/>
      <c r="D16" s="174">
        <v>4</v>
      </c>
      <c r="E16" s="148" t="s">
        <v>25</v>
      </c>
      <c r="F16" s="325">
        <f t="shared" si="0"/>
        <v>0</v>
      </c>
    </row>
    <row r="17" spans="1:6" ht="13.5" thickBot="1">
      <c r="A17" s="419" t="s">
        <v>146</v>
      </c>
      <c r="B17" s="420"/>
      <c r="C17" s="23"/>
      <c r="D17" s="143"/>
      <c r="E17" s="324"/>
      <c r="F17" s="326">
        <f>SUM(F11:F16)</f>
        <v>0</v>
      </c>
    </row>
    <row r="18" spans="1:6">
      <c r="A18" s="81"/>
      <c r="B18" s="82"/>
      <c r="C18" s="83"/>
      <c r="D18" s="83"/>
      <c r="E18" s="82"/>
      <c r="F18" s="309"/>
    </row>
    <row r="19" spans="1:6">
      <c r="A19" s="85"/>
      <c r="B19" s="86"/>
      <c r="C19" s="86"/>
      <c r="D19" s="86"/>
      <c r="E19" s="86"/>
      <c r="F19" s="87"/>
    </row>
    <row r="20" spans="1:6">
      <c r="A20" s="172" t="s">
        <v>66</v>
      </c>
      <c r="B20" s="31"/>
      <c r="C20" s="170" t="s">
        <v>76</v>
      </c>
      <c r="D20" s="173"/>
      <c r="E20" s="31"/>
      <c r="F20" s="31"/>
    </row>
    <row r="21" spans="1:6" ht="12.75">
      <c r="A21" s="154" t="s">
        <v>26</v>
      </c>
      <c r="B21" s="147" t="s">
        <v>181</v>
      </c>
      <c r="C21" s="175"/>
      <c r="D21" s="175"/>
      <c r="E21" s="72"/>
      <c r="F21" s="72"/>
    </row>
    <row r="22" spans="1:6">
      <c r="A22" s="154" t="s">
        <v>27</v>
      </c>
      <c r="B22" s="147" t="s">
        <v>182</v>
      </c>
      <c r="C22" s="31"/>
      <c r="D22" s="31"/>
      <c r="E22" s="31"/>
      <c r="F22" s="31"/>
    </row>
    <row r="23" spans="1:6">
      <c r="A23" s="154" t="s">
        <v>16</v>
      </c>
      <c r="B23" s="148" t="s">
        <v>28</v>
      </c>
      <c r="C23" s="31" t="s">
        <v>14</v>
      </c>
      <c r="D23" s="31"/>
      <c r="E23" s="31"/>
      <c r="F23" s="31"/>
    </row>
    <row r="24" spans="1:6">
      <c r="A24" s="154" t="s">
        <v>6</v>
      </c>
      <c r="B24" s="148" t="s">
        <v>24</v>
      </c>
      <c r="C24" s="31"/>
      <c r="D24" s="31"/>
      <c r="E24" s="31"/>
      <c r="F24" s="31"/>
    </row>
    <row r="25" spans="1:6">
      <c r="A25" s="154" t="s">
        <v>4</v>
      </c>
      <c r="B25" s="148" t="s">
        <v>5</v>
      </c>
      <c r="C25" s="183" t="s">
        <v>127</v>
      </c>
      <c r="D25" s="150" t="s">
        <v>215</v>
      </c>
      <c r="E25" s="187" t="s">
        <v>2</v>
      </c>
      <c r="F25" s="154" t="s">
        <v>144</v>
      </c>
    </row>
    <row r="26" spans="1:6">
      <c r="A26" s="154" t="s">
        <v>8</v>
      </c>
      <c r="B26" s="31"/>
      <c r="C26" s="149" t="s">
        <v>10</v>
      </c>
      <c r="D26" s="176"/>
      <c r="E26" s="31"/>
      <c r="F26" s="31"/>
    </row>
    <row r="27" spans="1:6">
      <c r="A27" s="163" t="s">
        <v>11</v>
      </c>
      <c r="B27" s="148">
        <v>25</v>
      </c>
      <c r="C27" s="370"/>
      <c r="D27" s="167">
        <v>1</v>
      </c>
      <c r="E27" s="3" t="s">
        <v>13</v>
      </c>
      <c r="F27" s="116">
        <f>SUM(D27*C27)</f>
        <v>0</v>
      </c>
    </row>
    <row r="28" spans="1:6">
      <c r="A28" s="33"/>
      <c r="B28" s="148">
        <v>50</v>
      </c>
      <c r="C28" s="370"/>
      <c r="D28" s="167">
        <v>1</v>
      </c>
      <c r="E28" s="3" t="s">
        <v>13</v>
      </c>
      <c r="F28" s="116">
        <f t="shared" ref="F28:F32" si="1">SUM(D28*C28)</f>
        <v>0</v>
      </c>
    </row>
    <row r="29" spans="1:6">
      <c r="A29" s="33"/>
      <c r="B29" s="148">
        <v>100</v>
      </c>
      <c r="C29" s="370"/>
      <c r="D29" s="167">
        <v>2</v>
      </c>
      <c r="E29" s="13" t="s">
        <v>19</v>
      </c>
      <c r="F29" s="116">
        <f t="shared" si="1"/>
        <v>0</v>
      </c>
    </row>
    <row r="30" spans="1:6">
      <c r="A30" s="33"/>
      <c r="B30" s="148">
        <v>250</v>
      </c>
      <c r="C30" s="370"/>
      <c r="D30" s="167">
        <v>2</v>
      </c>
      <c r="E30" s="3" t="s">
        <v>19</v>
      </c>
      <c r="F30" s="116">
        <f t="shared" si="1"/>
        <v>0</v>
      </c>
    </row>
    <row r="31" spans="1:6">
      <c r="A31" s="33"/>
      <c r="B31" s="148">
        <v>500</v>
      </c>
      <c r="C31" s="370"/>
      <c r="D31" s="167">
        <v>2</v>
      </c>
      <c r="E31" s="3" t="s">
        <v>25</v>
      </c>
      <c r="F31" s="116">
        <f t="shared" si="1"/>
        <v>0</v>
      </c>
    </row>
    <row r="32" spans="1:6">
      <c r="A32" s="33"/>
      <c r="B32" s="148">
        <v>750</v>
      </c>
      <c r="C32" s="370"/>
      <c r="D32" s="174">
        <v>2</v>
      </c>
      <c r="E32" s="3" t="s">
        <v>25</v>
      </c>
      <c r="F32" s="116">
        <f t="shared" si="1"/>
        <v>0</v>
      </c>
    </row>
    <row r="33" spans="1:6" ht="12.75">
      <c r="A33" s="419" t="s">
        <v>147</v>
      </c>
      <c r="B33" s="420"/>
      <c r="C33" s="23"/>
      <c r="D33" s="143"/>
      <c r="E33" s="324"/>
      <c r="F33" s="140">
        <f>SUM(F27:F32)</f>
        <v>0</v>
      </c>
    </row>
    <row r="34" spans="1:6">
      <c r="A34" s="81"/>
      <c r="B34" s="82"/>
      <c r="C34" s="83"/>
      <c r="D34" s="83"/>
      <c r="E34" s="82"/>
      <c r="F34" s="88"/>
    </row>
    <row r="35" spans="1:6">
      <c r="A35" s="85"/>
      <c r="B35" s="86"/>
      <c r="C35" s="86"/>
      <c r="D35" s="86"/>
      <c r="E35" s="86"/>
      <c r="F35" s="87"/>
    </row>
    <row r="36" spans="1:6">
      <c r="A36" s="169" t="s">
        <v>66</v>
      </c>
      <c r="B36" s="31"/>
      <c r="C36" s="170" t="s">
        <v>69</v>
      </c>
      <c r="D36" s="173"/>
      <c r="E36" s="31"/>
      <c r="F36" s="31"/>
    </row>
    <row r="37" spans="1:6" ht="12.75">
      <c r="A37" s="154" t="s">
        <v>26</v>
      </c>
      <c r="B37" s="147" t="s">
        <v>183</v>
      </c>
      <c r="C37" s="175"/>
      <c r="D37" s="178"/>
      <c r="E37" s="188"/>
      <c r="F37" s="72"/>
    </row>
    <row r="38" spans="1:6">
      <c r="A38" s="154" t="s">
        <v>27</v>
      </c>
      <c r="B38" s="164" t="s">
        <v>185</v>
      </c>
      <c r="C38" s="31"/>
      <c r="D38" s="31"/>
      <c r="E38" s="31"/>
      <c r="F38" s="31"/>
    </row>
    <row r="39" spans="1:6">
      <c r="A39" s="154" t="s">
        <v>16</v>
      </c>
      <c r="B39" s="148" t="s">
        <v>29</v>
      </c>
      <c r="C39" s="31" t="s">
        <v>14</v>
      </c>
      <c r="D39" s="31"/>
      <c r="E39" s="31"/>
      <c r="F39" s="31"/>
    </row>
    <row r="40" spans="1:6">
      <c r="A40" s="154" t="s">
        <v>6</v>
      </c>
      <c r="B40" s="148" t="s">
        <v>24</v>
      </c>
      <c r="C40" s="31"/>
      <c r="D40" s="31"/>
      <c r="E40" s="31"/>
      <c r="F40" s="31"/>
    </row>
    <row r="41" spans="1:6">
      <c r="A41" s="154" t="s">
        <v>4</v>
      </c>
      <c r="B41" s="148" t="s">
        <v>5</v>
      </c>
      <c r="C41" s="183" t="s">
        <v>127</v>
      </c>
      <c r="D41" s="150" t="s">
        <v>215</v>
      </c>
      <c r="E41" s="187" t="s">
        <v>2</v>
      </c>
      <c r="F41" s="154" t="s">
        <v>144</v>
      </c>
    </row>
    <row r="42" spans="1:6">
      <c r="A42" s="154" t="s">
        <v>8</v>
      </c>
      <c r="B42" s="31"/>
      <c r="C42" s="149" t="s">
        <v>10</v>
      </c>
      <c r="D42" s="177"/>
      <c r="E42" s="31"/>
      <c r="F42" s="31"/>
    </row>
    <row r="43" spans="1:6">
      <c r="A43" s="163" t="s">
        <v>11</v>
      </c>
      <c r="B43" s="148">
        <v>25</v>
      </c>
      <c r="C43" s="370"/>
      <c r="D43" s="167">
        <v>2</v>
      </c>
      <c r="E43" s="148" t="s">
        <v>13</v>
      </c>
      <c r="F43" s="116">
        <f>SUM(D43*C43)</f>
        <v>0</v>
      </c>
    </row>
    <row r="44" spans="1:6">
      <c r="A44" s="33"/>
      <c r="B44" s="148">
        <v>50</v>
      </c>
      <c r="C44" s="370"/>
      <c r="D44" s="167">
        <v>2</v>
      </c>
      <c r="E44" s="148" t="s">
        <v>13</v>
      </c>
      <c r="F44" s="116">
        <f t="shared" ref="F44:F48" si="2">SUM(D44*C44)</f>
        <v>0</v>
      </c>
    </row>
    <row r="45" spans="1:6">
      <c r="A45" s="33"/>
      <c r="B45" s="148">
        <v>100</v>
      </c>
      <c r="C45" s="370"/>
      <c r="D45" s="167">
        <v>3</v>
      </c>
      <c r="E45" s="168" t="s">
        <v>19</v>
      </c>
      <c r="F45" s="116">
        <f t="shared" si="2"/>
        <v>0</v>
      </c>
    </row>
    <row r="46" spans="1:6">
      <c r="A46" s="33"/>
      <c r="B46" s="148">
        <v>250</v>
      </c>
      <c r="C46" s="370"/>
      <c r="D46" s="167">
        <v>4</v>
      </c>
      <c r="E46" s="148" t="s">
        <v>19</v>
      </c>
      <c r="F46" s="116">
        <f t="shared" si="2"/>
        <v>0</v>
      </c>
    </row>
    <row r="47" spans="1:6">
      <c r="A47" s="33"/>
      <c r="B47" s="148">
        <v>500</v>
      </c>
      <c r="C47" s="370"/>
      <c r="D47" s="167">
        <v>4</v>
      </c>
      <c r="E47" s="148" t="s">
        <v>25</v>
      </c>
      <c r="F47" s="116">
        <f t="shared" si="2"/>
        <v>0</v>
      </c>
    </row>
    <row r="48" spans="1:6">
      <c r="A48" s="33"/>
      <c r="B48" s="148">
        <v>750</v>
      </c>
      <c r="C48" s="370"/>
      <c r="D48" s="174">
        <v>5</v>
      </c>
      <c r="E48" s="148" t="s">
        <v>25</v>
      </c>
      <c r="F48" s="116">
        <f t="shared" si="2"/>
        <v>0</v>
      </c>
    </row>
    <row r="49" spans="1:6" ht="12.75">
      <c r="A49" s="419" t="s">
        <v>148</v>
      </c>
      <c r="B49" s="420"/>
      <c r="C49" s="23"/>
      <c r="D49" s="143"/>
      <c r="E49" s="324"/>
      <c r="F49" s="140">
        <f>SUM(F43:F48)</f>
        <v>0</v>
      </c>
    </row>
    <row r="50" spans="1:6">
      <c r="A50" s="81"/>
      <c r="B50" s="82"/>
      <c r="C50" s="83"/>
      <c r="D50" s="83"/>
      <c r="E50" s="82"/>
      <c r="F50" s="84"/>
    </row>
    <row r="51" spans="1:6">
      <c r="A51" s="85"/>
      <c r="B51" s="86"/>
      <c r="C51" s="86"/>
      <c r="D51" s="86"/>
      <c r="E51" s="86"/>
      <c r="F51" s="87"/>
    </row>
    <row r="52" spans="1:6">
      <c r="A52" s="169" t="s">
        <v>66</v>
      </c>
      <c r="B52" s="31"/>
      <c r="C52" s="170" t="s">
        <v>77</v>
      </c>
      <c r="D52" s="173"/>
      <c r="E52" s="31"/>
      <c r="F52" s="31"/>
    </row>
    <row r="53" spans="1:6" ht="14.25">
      <c r="A53" s="154" t="s">
        <v>26</v>
      </c>
      <c r="B53" s="147" t="s">
        <v>184</v>
      </c>
      <c r="C53" s="175"/>
      <c r="D53" s="178"/>
      <c r="E53" s="188"/>
      <c r="F53" s="36"/>
    </row>
    <row r="54" spans="1:6">
      <c r="A54" s="154" t="s">
        <v>27</v>
      </c>
      <c r="B54" s="147" t="s">
        <v>185</v>
      </c>
      <c r="C54" s="31"/>
      <c r="D54" s="31"/>
      <c r="E54" s="31"/>
      <c r="F54" s="31"/>
    </row>
    <row r="55" spans="1:6">
      <c r="A55" s="154" t="s">
        <v>16</v>
      </c>
      <c r="B55" s="148" t="s">
        <v>30</v>
      </c>
      <c r="C55" s="31" t="s">
        <v>14</v>
      </c>
      <c r="D55" s="31"/>
      <c r="E55" s="31"/>
      <c r="F55" s="31"/>
    </row>
    <row r="56" spans="1:6">
      <c r="A56" s="154" t="s">
        <v>6</v>
      </c>
      <c r="B56" s="148" t="s">
        <v>24</v>
      </c>
      <c r="C56" s="31"/>
      <c r="D56" s="31"/>
      <c r="E56" s="31"/>
      <c r="F56" s="31"/>
    </row>
    <row r="57" spans="1:6">
      <c r="A57" s="154" t="s">
        <v>4</v>
      </c>
      <c r="B57" s="148" t="s">
        <v>5</v>
      </c>
      <c r="C57" s="183" t="s">
        <v>127</v>
      </c>
      <c r="D57" s="150" t="s">
        <v>215</v>
      </c>
      <c r="E57" s="187" t="s">
        <v>2</v>
      </c>
      <c r="F57" s="154" t="s">
        <v>144</v>
      </c>
    </row>
    <row r="58" spans="1:6">
      <c r="A58" s="154" t="s">
        <v>8</v>
      </c>
      <c r="B58" s="31"/>
      <c r="C58" s="149" t="s">
        <v>10</v>
      </c>
      <c r="D58" s="177"/>
      <c r="E58" s="31"/>
      <c r="F58" s="31"/>
    </row>
    <row r="59" spans="1:6">
      <c r="A59" s="163" t="s">
        <v>11</v>
      </c>
      <c r="B59" s="148">
        <v>25</v>
      </c>
      <c r="C59" s="370"/>
      <c r="D59" s="167">
        <v>1</v>
      </c>
      <c r="E59" s="148" t="s">
        <v>13</v>
      </c>
      <c r="F59" s="116">
        <f>SUM(D59*C59)</f>
        <v>0</v>
      </c>
    </row>
    <row r="60" spans="1:6">
      <c r="A60" s="33"/>
      <c r="B60" s="148">
        <v>50</v>
      </c>
      <c r="C60" s="370"/>
      <c r="D60" s="167">
        <v>1</v>
      </c>
      <c r="E60" s="148" t="s">
        <v>13</v>
      </c>
      <c r="F60" s="116">
        <f t="shared" ref="F60:F64" si="3">SUM(D60*C60)</f>
        <v>0</v>
      </c>
    </row>
    <row r="61" spans="1:6">
      <c r="A61" s="33"/>
      <c r="B61" s="148">
        <v>100</v>
      </c>
      <c r="C61" s="370"/>
      <c r="D61" s="167">
        <v>1</v>
      </c>
      <c r="E61" s="168" t="s">
        <v>19</v>
      </c>
      <c r="F61" s="116">
        <f t="shared" si="3"/>
        <v>0</v>
      </c>
    </row>
    <row r="62" spans="1:6">
      <c r="A62" s="33"/>
      <c r="B62" s="148">
        <v>250</v>
      </c>
      <c r="C62" s="370"/>
      <c r="D62" s="167">
        <v>2</v>
      </c>
      <c r="E62" s="148" t="s">
        <v>19</v>
      </c>
      <c r="F62" s="116">
        <f t="shared" si="3"/>
        <v>0</v>
      </c>
    </row>
    <row r="63" spans="1:6">
      <c r="A63" s="33"/>
      <c r="B63" s="148">
        <v>500</v>
      </c>
      <c r="C63" s="370"/>
      <c r="D63" s="167">
        <v>3</v>
      </c>
      <c r="E63" s="148" t="s">
        <v>25</v>
      </c>
      <c r="F63" s="116">
        <f t="shared" si="3"/>
        <v>0</v>
      </c>
    </row>
    <row r="64" spans="1:6">
      <c r="A64" s="33"/>
      <c r="B64" s="148">
        <v>750</v>
      </c>
      <c r="C64" s="370"/>
      <c r="D64" s="174">
        <v>4</v>
      </c>
      <c r="E64" s="148" t="s">
        <v>25</v>
      </c>
      <c r="F64" s="116">
        <f t="shared" si="3"/>
        <v>0</v>
      </c>
    </row>
    <row r="65" spans="1:6" ht="12.75">
      <c r="A65" s="419" t="s">
        <v>149</v>
      </c>
      <c r="B65" s="420"/>
      <c r="C65" s="31"/>
      <c r="D65" s="78"/>
      <c r="E65" s="324"/>
      <c r="F65" s="140">
        <f>SUM(F59:F64)</f>
        <v>0</v>
      </c>
    </row>
    <row r="66" spans="1:6">
      <c r="A66" s="81" t="s">
        <v>14</v>
      </c>
      <c r="B66" s="82" t="s">
        <v>14</v>
      </c>
      <c r="C66" s="82"/>
      <c r="D66" s="82"/>
      <c r="E66" s="82"/>
      <c r="F66" s="84"/>
    </row>
    <row r="67" spans="1:6" ht="12" thickBot="1">
      <c r="A67" s="312"/>
      <c r="B67" s="306"/>
      <c r="C67" s="306"/>
      <c r="D67" s="306"/>
      <c r="E67" s="306"/>
      <c r="F67" s="309"/>
    </row>
    <row r="68" spans="1:6" ht="14.25">
      <c r="A68" s="415" t="s">
        <v>152</v>
      </c>
      <c r="B68" s="416"/>
      <c r="C68" s="320"/>
      <c r="D68" s="321"/>
      <c r="E68" s="331"/>
      <c r="F68" s="332"/>
    </row>
    <row r="69" spans="1:6" ht="15" thickBot="1">
      <c r="A69" s="417"/>
      <c r="B69" s="418"/>
      <c r="C69" s="322"/>
      <c r="D69" s="323"/>
      <c r="E69" s="333"/>
      <c r="F69" s="334">
        <f>SUM(F17+F33+F49+F65)</f>
        <v>0</v>
      </c>
    </row>
  </sheetData>
  <mergeCells count="6">
    <mergeCell ref="A65:B65"/>
    <mergeCell ref="A68:B69"/>
    <mergeCell ref="A1:F1"/>
    <mergeCell ref="A33:B33"/>
    <mergeCell ref="A17:B17"/>
    <mergeCell ref="A49:B49"/>
  </mergeCells>
  <pageMargins left="0.7" right="0.7" top="0.2" bottom="0.33"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selection activeCell="E28" sqref="E28"/>
    </sheetView>
  </sheetViews>
  <sheetFormatPr defaultColWidth="8.875" defaultRowHeight="11.25"/>
  <cols>
    <col min="1" max="1" width="24.625" style="9" customWidth="1"/>
    <col min="2" max="2" width="24.625" style="6" customWidth="1"/>
    <col min="3" max="4" width="10.625" style="6" bestFit="1" customWidth="1"/>
    <col min="5" max="5" width="12.75" style="6" customWidth="1"/>
    <col min="6" max="6" width="11.125" style="6" bestFit="1" customWidth="1"/>
    <col min="7" max="7" width="10.875" style="6" bestFit="1" customWidth="1"/>
    <col min="8" max="8" width="8.875" style="6"/>
    <col min="9" max="9" width="11.5" style="6" customWidth="1"/>
    <col min="10" max="16384" width="8.875" style="6"/>
  </cols>
  <sheetData>
    <row r="1" spans="1:7" s="1" customFormat="1" ht="68.25" customHeight="1">
      <c r="A1" s="423" t="s">
        <v>49</v>
      </c>
      <c r="B1" s="424"/>
      <c r="C1" s="424"/>
      <c r="D1" s="424"/>
      <c r="E1" s="424"/>
      <c r="F1" s="424"/>
      <c r="G1" s="425"/>
    </row>
    <row r="2" spans="1:7" ht="14.25">
      <c r="A2" s="179" t="s">
        <v>59</v>
      </c>
      <c r="B2" s="52"/>
      <c r="C2" s="161">
        <v>2024</v>
      </c>
      <c r="D2" s="52"/>
      <c r="E2" s="52"/>
      <c r="F2" s="52"/>
      <c r="G2" s="55"/>
    </row>
    <row r="3" spans="1:7">
      <c r="A3" s="172" t="s">
        <v>66</v>
      </c>
      <c r="B3" s="79"/>
      <c r="C3" s="170" t="s">
        <v>70</v>
      </c>
      <c r="D3" s="170" t="s">
        <v>82</v>
      </c>
      <c r="E3" s="173"/>
      <c r="F3" s="55"/>
      <c r="G3" s="55"/>
    </row>
    <row r="4" spans="1:7" ht="12.75">
      <c r="A4" s="180" t="s">
        <v>1</v>
      </c>
      <c r="B4" s="59"/>
      <c r="C4" s="175"/>
      <c r="D4" s="175"/>
      <c r="E4" s="175"/>
      <c r="F4" s="59"/>
      <c r="G4" s="59"/>
    </row>
    <row r="5" spans="1:7">
      <c r="A5" s="181" t="s">
        <v>3</v>
      </c>
      <c r="B5" s="182" t="s">
        <v>184</v>
      </c>
      <c r="C5" s="55"/>
      <c r="D5" s="55"/>
      <c r="E5" s="55"/>
      <c r="F5" s="54"/>
      <c r="G5" s="55"/>
    </row>
    <row r="6" spans="1:7">
      <c r="A6" s="181" t="s">
        <v>6</v>
      </c>
      <c r="B6" s="165" t="s">
        <v>7</v>
      </c>
      <c r="C6" s="55"/>
      <c r="D6" s="55"/>
      <c r="E6" s="55"/>
      <c r="F6" s="55"/>
      <c r="G6" s="55"/>
    </row>
    <row r="7" spans="1:7" ht="12.75">
      <c r="A7" s="181" t="s">
        <v>4</v>
      </c>
      <c r="B7" s="165" t="s">
        <v>5</v>
      </c>
      <c r="C7" s="171" t="s">
        <v>127</v>
      </c>
      <c r="D7" s="171" t="s">
        <v>127</v>
      </c>
      <c r="E7" s="150" t="s">
        <v>215</v>
      </c>
      <c r="F7" s="180" t="s">
        <v>2</v>
      </c>
      <c r="G7" s="180" t="s">
        <v>144</v>
      </c>
    </row>
    <row r="8" spans="1:7">
      <c r="A8" s="181" t="s">
        <v>8</v>
      </c>
      <c r="B8" s="55"/>
      <c r="C8" s="183" t="s">
        <v>9</v>
      </c>
      <c r="D8" s="183" t="s">
        <v>10</v>
      </c>
      <c r="E8" s="184" t="s">
        <v>14</v>
      </c>
      <c r="F8" s="55"/>
      <c r="G8" s="55"/>
    </row>
    <row r="9" spans="1:7">
      <c r="A9" s="181" t="s">
        <v>11</v>
      </c>
      <c r="B9" s="165">
        <v>25</v>
      </c>
      <c r="C9" s="370"/>
      <c r="D9" s="370"/>
      <c r="E9" s="167">
        <v>1</v>
      </c>
      <c r="F9" s="165" t="s">
        <v>12</v>
      </c>
      <c r="G9" s="22">
        <f>SUM((E9*C9)+(E9*D9))</f>
        <v>0</v>
      </c>
    </row>
    <row r="10" spans="1:7">
      <c r="A10" s="54"/>
      <c r="B10" s="165">
        <v>50</v>
      </c>
      <c r="C10" s="370"/>
      <c r="D10" s="370"/>
      <c r="E10" s="167">
        <v>2</v>
      </c>
      <c r="F10" s="165" t="s">
        <v>12</v>
      </c>
      <c r="G10" s="22">
        <f t="shared" ref="G10:G14" si="0">SUM((E10*C10)+(E10*D10))</f>
        <v>0</v>
      </c>
    </row>
    <row r="11" spans="1:7">
      <c r="A11" s="54"/>
      <c r="B11" s="165">
        <v>100</v>
      </c>
      <c r="C11" s="370"/>
      <c r="D11" s="370"/>
      <c r="E11" s="167">
        <v>3</v>
      </c>
      <c r="F11" s="185" t="s">
        <v>13</v>
      </c>
      <c r="G11" s="22">
        <f t="shared" si="0"/>
        <v>0</v>
      </c>
    </row>
    <row r="12" spans="1:7">
      <c r="A12" s="54"/>
      <c r="B12" s="165">
        <v>250</v>
      </c>
      <c r="C12" s="370"/>
      <c r="D12" s="370"/>
      <c r="E12" s="350">
        <v>5</v>
      </c>
      <c r="F12" s="185" t="s">
        <v>13</v>
      </c>
      <c r="G12" s="22">
        <f t="shared" si="0"/>
        <v>0</v>
      </c>
    </row>
    <row r="13" spans="1:7">
      <c r="A13" s="54"/>
      <c r="B13" s="165">
        <v>500</v>
      </c>
      <c r="C13" s="370"/>
      <c r="D13" s="370"/>
      <c r="E13" s="167">
        <v>7</v>
      </c>
      <c r="F13" s="185" t="s">
        <v>19</v>
      </c>
      <c r="G13" s="22">
        <f t="shared" si="0"/>
        <v>0</v>
      </c>
    </row>
    <row r="14" spans="1:7">
      <c r="A14" s="55"/>
      <c r="B14" s="165">
        <v>750</v>
      </c>
      <c r="C14" s="370"/>
      <c r="D14" s="370"/>
      <c r="E14" s="167">
        <v>6</v>
      </c>
      <c r="F14" s="185" t="s">
        <v>19</v>
      </c>
      <c r="G14" s="22">
        <f t="shared" si="0"/>
        <v>0</v>
      </c>
    </row>
    <row r="15" spans="1:7" ht="35.450000000000003" customHeight="1">
      <c r="A15" s="421" t="s">
        <v>154</v>
      </c>
      <c r="B15" s="422"/>
      <c r="C15" s="34"/>
      <c r="D15" s="35"/>
      <c r="E15" s="35"/>
      <c r="F15" s="327"/>
      <c r="G15" s="328">
        <f>SUM(G9:G14)</f>
        <v>0</v>
      </c>
    </row>
  </sheetData>
  <mergeCells count="2">
    <mergeCell ref="A15:B15"/>
    <mergeCell ref="A1:G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zoomScaleNormal="100" workbookViewId="0">
      <selection activeCell="L17" sqref="L17"/>
    </sheetView>
  </sheetViews>
  <sheetFormatPr defaultColWidth="8.875" defaultRowHeight="11.25"/>
  <cols>
    <col min="1" max="1" width="24.625" style="9" customWidth="1"/>
    <col min="2" max="2" width="24.625" style="6" customWidth="1"/>
    <col min="3" max="3" width="10.625" style="6" bestFit="1" customWidth="1"/>
    <col min="4" max="4" width="11.375" style="6" bestFit="1" customWidth="1"/>
    <col min="5" max="5" width="12" style="6" customWidth="1"/>
    <col min="6" max="6" width="11.875" style="6" customWidth="1"/>
    <col min="7" max="7" width="8.875" style="6" customWidth="1"/>
    <col min="8" max="16384" width="8.875" style="6"/>
  </cols>
  <sheetData>
    <row r="1" spans="1:13" s="1" customFormat="1" ht="68.25" customHeight="1">
      <c r="A1" s="410" t="s">
        <v>49</v>
      </c>
      <c r="B1" s="411"/>
      <c r="C1" s="411"/>
      <c r="D1" s="411"/>
      <c r="E1" s="411"/>
      <c r="F1" s="412"/>
    </row>
    <row r="2" spans="1:13" s="7" customFormat="1" ht="14.25">
      <c r="A2" s="186" t="s">
        <v>31</v>
      </c>
      <c r="B2" s="58"/>
      <c r="C2" s="162">
        <v>2024</v>
      </c>
      <c r="D2" s="71"/>
      <c r="E2" s="58"/>
      <c r="F2" s="58"/>
    </row>
    <row r="3" spans="1:13">
      <c r="A3" s="172" t="s">
        <v>66</v>
      </c>
      <c r="B3" s="79"/>
      <c r="C3" s="170" t="s">
        <v>78</v>
      </c>
      <c r="D3" s="173"/>
      <c r="E3" s="55"/>
      <c r="F3" s="55"/>
    </row>
    <row r="4" spans="1:13" s="8" customFormat="1" ht="12.75">
      <c r="A4" s="180" t="s">
        <v>1</v>
      </c>
      <c r="B4" s="59"/>
      <c r="C4" s="175"/>
      <c r="D4" s="175"/>
      <c r="E4" s="54"/>
      <c r="F4" s="59"/>
    </row>
    <row r="5" spans="1:13">
      <c r="A5" s="181" t="s">
        <v>32</v>
      </c>
      <c r="B5" s="165" t="s">
        <v>33</v>
      </c>
      <c r="C5" s="55"/>
      <c r="D5" s="55"/>
      <c r="E5" s="55"/>
      <c r="F5" s="55"/>
    </row>
    <row r="6" spans="1:13">
      <c r="A6" s="181" t="s">
        <v>34</v>
      </c>
      <c r="B6" s="165" t="s">
        <v>35</v>
      </c>
      <c r="C6" s="55"/>
      <c r="D6" s="55"/>
      <c r="E6" s="55"/>
      <c r="F6" s="55"/>
    </row>
    <row r="7" spans="1:13">
      <c r="A7" s="181" t="s">
        <v>3</v>
      </c>
      <c r="B7" s="182" t="s">
        <v>186</v>
      </c>
      <c r="C7" s="55"/>
      <c r="D7" s="55"/>
      <c r="E7" s="55"/>
      <c r="F7" s="55"/>
    </row>
    <row r="8" spans="1:13">
      <c r="A8" s="181" t="s">
        <v>6</v>
      </c>
      <c r="B8" s="165" t="s">
        <v>36</v>
      </c>
      <c r="C8" s="55"/>
      <c r="D8" s="55"/>
      <c r="E8" s="55"/>
      <c r="F8" s="55"/>
    </row>
    <row r="9" spans="1:13">
      <c r="A9" s="181" t="s">
        <v>4</v>
      </c>
      <c r="B9" s="165" t="s">
        <v>5</v>
      </c>
      <c r="C9" s="183" t="s">
        <v>127</v>
      </c>
      <c r="D9" s="150" t="s">
        <v>215</v>
      </c>
      <c r="E9" s="181" t="s">
        <v>2</v>
      </c>
      <c r="F9" s="181" t="s">
        <v>144</v>
      </c>
    </row>
    <row r="10" spans="1:13">
      <c r="A10" s="181" t="s">
        <v>8</v>
      </c>
      <c r="B10" s="55"/>
      <c r="C10" s="183" t="s">
        <v>10</v>
      </c>
      <c r="D10" s="184"/>
      <c r="E10" s="55"/>
      <c r="F10" s="55"/>
    </row>
    <row r="11" spans="1:13">
      <c r="A11" s="181" t="s">
        <v>11</v>
      </c>
      <c r="B11" s="165">
        <v>25</v>
      </c>
      <c r="C11" s="370"/>
      <c r="D11" s="167">
        <v>1</v>
      </c>
      <c r="E11" s="165" t="s">
        <v>13</v>
      </c>
      <c r="F11" s="24">
        <f>SUM((D11*C11))</f>
        <v>0</v>
      </c>
    </row>
    <row r="12" spans="1:13">
      <c r="A12" s="54"/>
      <c r="B12" s="165">
        <v>50</v>
      </c>
      <c r="C12" s="370"/>
      <c r="D12" s="167">
        <v>1</v>
      </c>
      <c r="E12" s="165" t="s">
        <v>13</v>
      </c>
      <c r="F12" s="24">
        <f t="shared" ref="F12:F16" si="0">SUM((D12*C12))</f>
        <v>0</v>
      </c>
    </row>
    <row r="13" spans="1:13">
      <c r="A13" s="54"/>
      <c r="B13" s="165">
        <v>100</v>
      </c>
      <c r="C13" s="370"/>
      <c r="D13" s="167">
        <v>1</v>
      </c>
      <c r="E13" s="185" t="s">
        <v>19</v>
      </c>
      <c r="F13" s="24">
        <f t="shared" si="0"/>
        <v>0</v>
      </c>
    </row>
    <row r="14" spans="1:13">
      <c r="A14" s="54"/>
      <c r="B14" s="165">
        <v>250</v>
      </c>
      <c r="C14" s="370"/>
      <c r="D14" s="167">
        <v>2</v>
      </c>
      <c r="E14" s="185" t="s">
        <v>19</v>
      </c>
      <c r="F14" s="24">
        <f t="shared" si="0"/>
        <v>0</v>
      </c>
      <c r="M14" s="32"/>
    </row>
    <row r="15" spans="1:13">
      <c r="A15" s="54"/>
      <c r="B15" s="165">
        <v>500</v>
      </c>
      <c r="C15" s="370"/>
      <c r="D15" s="167">
        <v>3</v>
      </c>
      <c r="E15" s="185" t="s">
        <v>25</v>
      </c>
      <c r="F15" s="24">
        <f t="shared" si="0"/>
        <v>0</v>
      </c>
    </row>
    <row r="16" spans="1:13">
      <c r="A16" s="55"/>
      <c r="B16" s="165">
        <v>750</v>
      </c>
      <c r="C16" s="370"/>
      <c r="D16" s="174">
        <v>4</v>
      </c>
      <c r="E16" s="185" t="s">
        <v>25</v>
      </c>
      <c r="F16" s="24">
        <f t="shared" si="0"/>
        <v>0</v>
      </c>
    </row>
    <row r="17" spans="1:6" ht="37.15" customHeight="1">
      <c r="A17" s="421" t="s">
        <v>154</v>
      </c>
      <c r="B17" s="422"/>
      <c r="C17" s="80"/>
      <c r="D17" s="80"/>
      <c r="E17" s="327"/>
      <c r="F17" s="329">
        <f>SUM(F11:F16)</f>
        <v>0</v>
      </c>
    </row>
  </sheetData>
  <mergeCells count="2">
    <mergeCell ref="A17:B17"/>
    <mergeCell ref="A1:F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D13" sqref="D13"/>
    </sheetView>
  </sheetViews>
  <sheetFormatPr defaultColWidth="8.875" defaultRowHeight="11.25"/>
  <cols>
    <col min="1" max="1" width="24.625" style="5" customWidth="1"/>
    <col min="2" max="2" width="38.125" style="1" bestFit="1" customWidth="1"/>
    <col min="3" max="3" width="8.875" style="1"/>
    <col min="4" max="5" width="13.125" style="1" customWidth="1"/>
    <col min="6" max="6" width="12" style="1" customWidth="1"/>
    <col min="7" max="7" width="11.75" style="1" customWidth="1"/>
    <col min="8" max="16384" width="8.875" style="1"/>
  </cols>
  <sheetData>
    <row r="1" spans="1:7" ht="68.25" customHeight="1">
      <c r="A1" s="410" t="s">
        <v>51</v>
      </c>
      <c r="B1" s="411"/>
      <c r="C1" s="411"/>
      <c r="D1" s="411"/>
      <c r="E1" s="411"/>
      <c r="F1" s="411"/>
      <c r="G1" s="412"/>
    </row>
    <row r="2" spans="1:7" s="2" customFormat="1" ht="14.25">
      <c r="A2" s="162" t="s">
        <v>156</v>
      </c>
      <c r="B2" s="71"/>
      <c r="C2" s="162">
        <v>2024</v>
      </c>
      <c r="D2" s="71"/>
      <c r="E2" s="71"/>
      <c r="F2" s="71"/>
      <c r="G2" s="36"/>
    </row>
    <row r="3" spans="1:7">
      <c r="A3" s="33"/>
      <c r="B3" s="31"/>
      <c r="C3" s="31"/>
      <c r="D3" s="31"/>
      <c r="E3" s="31"/>
      <c r="F3" s="31"/>
      <c r="G3" s="31"/>
    </row>
    <row r="4" spans="1:7" s="4" customFormat="1" ht="12.75">
      <c r="A4" s="155" t="s">
        <v>1</v>
      </c>
      <c r="B4" s="72"/>
      <c r="C4" s="72"/>
      <c r="D4" s="72"/>
      <c r="E4" s="72"/>
      <c r="F4" s="72"/>
      <c r="G4" s="72"/>
    </row>
    <row r="5" spans="1:7" ht="14.25">
      <c r="A5" s="172" t="s">
        <v>66</v>
      </c>
      <c r="B5" s="73"/>
      <c r="C5" s="191" t="s">
        <v>71</v>
      </c>
      <c r="D5" s="191" t="s">
        <v>83</v>
      </c>
      <c r="E5" s="192"/>
      <c r="F5" s="31"/>
      <c r="G5" s="36"/>
    </row>
    <row r="6" spans="1:7" ht="12.75">
      <c r="A6" s="154" t="s">
        <v>3</v>
      </c>
      <c r="B6" s="147" t="s">
        <v>187</v>
      </c>
      <c r="C6" s="76"/>
      <c r="D6" s="76"/>
      <c r="E6" s="76"/>
      <c r="F6" s="33"/>
      <c r="G6" s="31"/>
    </row>
    <row r="7" spans="1:7">
      <c r="A7" s="154" t="s">
        <v>45</v>
      </c>
      <c r="B7" s="189" t="s">
        <v>48</v>
      </c>
      <c r="C7" s="31"/>
      <c r="D7" s="31"/>
      <c r="E7" s="31"/>
      <c r="F7" s="33"/>
      <c r="G7" s="31"/>
    </row>
    <row r="8" spans="1:7">
      <c r="A8" s="154" t="s">
        <v>6</v>
      </c>
      <c r="B8" s="148" t="s">
        <v>38</v>
      </c>
      <c r="C8" s="31"/>
      <c r="D8" s="31"/>
      <c r="E8" s="31"/>
      <c r="F8" s="31"/>
      <c r="G8" s="31"/>
    </row>
    <row r="9" spans="1:7">
      <c r="A9" s="154" t="s">
        <v>4</v>
      </c>
      <c r="B9" s="148" t="s">
        <v>5</v>
      </c>
      <c r="C9" s="31"/>
      <c r="D9" s="31"/>
      <c r="E9" s="31"/>
      <c r="F9" s="31"/>
      <c r="G9" s="31"/>
    </row>
    <row r="10" spans="1:7" ht="14.25">
      <c r="A10" s="154" t="s">
        <v>39</v>
      </c>
      <c r="B10" s="148" t="s">
        <v>40</v>
      </c>
      <c r="C10" s="157" t="s">
        <v>127</v>
      </c>
      <c r="D10" s="157" t="s">
        <v>127</v>
      </c>
      <c r="E10" s="150" t="s">
        <v>215</v>
      </c>
      <c r="F10" s="154" t="s">
        <v>2</v>
      </c>
      <c r="G10" s="161" t="s">
        <v>144</v>
      </c>
    </row>
    <row r="11" spans="1:7">
      <c r="A11" s="154" t="s">
        <v>8</v>
      </c>
      <c r="B11" s="31"/>
      <c r="C11" s="149" t="s">
        <v>9</v>
      </c>
      <c r="D11" s="149" t="s">
        <v>10</v>
      </c>
      <c r="E11" s="177"/>
      <c r="F11" s="31"/>
      <c r="G11" s="31"/>
    </row>
    <row r="12" spans="1:7">
      <c r="A12" s="163" t="s">
        <v>11</v>
      </c>
      <c r="B12" s="148">
        <v>25</v>
      </c>
      <c r="C12" s="370"/>
      <c r="D12" s="370"/>
      <c r="E12" s="167">
        <v>1</v>
      </c>
      <c r="F12" s="168" t="s">
        <v>13</v>
      </c>
      <c r="G12" s="22">
        <f>SUM((E12*C12)+(E12*D12))</f>
        <v>0</v>
      </c>
    </row>
    <row r="13" spans="1:7">
      <c r="A13" s="33"/>
      <c r="B13" s="148">
        <v>50</v>
      </c>
      <c r="C13" s="370"/>
      <c r="D13" s="370"/>
      <c r="E13" s="167">
        <v>15</v>
      </c>
      <c r="F13" s="168" t="s">
        <v>13</v>
      </c>
      <c r="G13" s="22">
        <f t="shared" ref="G13:G16" si="0">SUM((E13*C13)+(E13*D13))</f>
        <v>0</v>
      </c>
    </row>
    <row r="14" spans="1:7">
      <c r="A14" s="33"/>
      <c r="B14" s="148">
        <v>100</v>
      </c>
      <c r="C14" s="370"/>
      <c r="D14" s="370"/>
      <c r="E14" s="167">
        <v>10</v>
      </c>
      <c r="F14" s="168" t="s">
        <v>64</v>
      </c>
      <c r="G14" s="22">
        <f t="shared" si="0"/>
        <v>0</v>
      </c>
    </row>
    <row r="15" spans="1:7">
      <c r="A15" s="33"/>
      <c r="B15" s="148">
        <v>250</v>
      </c>
      <c r="C15" s="370"/>
      <c r="D15" s="370"/>
      <c r="E15" s="167">
        <v>2</v>
      </c>
      <c r="F15" s="168" t="s">
        <v>64</v>
      </c>
      <c r="G15" s="22">
        <f t="shared" si="0"/>
        <v>0</v>
      </c>
    </row>
    <row r="16" spans="1:7">
      <c r="A16" s="33"/>
      <c r="B16" s="148">
        <v>500</v>
      </c>
      <c r="C16" s="370"/>
      <c r="D16" s="370"/>
      <c r="E16" s="167">
        <v>1</v>
      </c>
      <c r="F16" s="168" t="s">
        <v>25</v>
      </c>
      <c r="G16" s="22">
        <f t="shared" si="0"/>
        <v>0</v>
      </c>
    </row>
    <row r="17" spans="1:8" ht="14.25">
      <c r="A17" s="430" t="s">
        <v>155</v>
      </c>
      <c r="B17" s="431"/>
      <c r="C17" s="23"/>
      <c r="D17" s="23"/>
      <c r="E17" s="143"/>
      <c r="F17" s="196"/>
      <c r="G17" s="135">
        <f>SUM(G11:G16)</f>
        <v>0</v>
      </c>
    </row>
    <row r="18" spans="1:8">
      <c r="A18" s="81"/>
      <c r="B18" s="82"/>
      <c r="C18" s="83"/>
      <c r="D18" s="83"/>
      <c r="E18" s="83"/>
      <c r="F18" s="91"/>
      <c r="G18" s="84"/>
    </row>
    <row r="19" spans="1:8">
      <c r="A19" s="85"/>
      <c r="B19" s="86"/>
      <c r="C19" s="86"/>
      <c r="D19" s="86"/>
      <c r="E19" s="86"/>
      <c r="F19" s="86"/>
      <c r="G19" s="87"/>
    </row>
    <row r="20" spans="1:8" s="21" customFormat="1" ht="12.75">
      <c r="A20" s="155" t="s">
        <v>142</v>
      </c>
      <c r="B20" s="72"/>
      <c r="C20" s="72"/>
      <c r="D20" s="72"/>
      <c r="E20" s="72"/>
      <c r="F20" s="75"/>
      <c r="G20" s="75"/>
    </row>
    <row r="21" spans="1:8">
      <c r="A21" s="154"/>
      <c r="B21" s="31"/>
      <c r="C21" s="31"/>
      <c r="D21" s="31"/>
      <c r="E21" s="31"/>
      <c r="F21" s="31"/>
      <c r="G21" s="31"/>
    </row>
    <row r="22" spans="1:8" ht="14.25">
      <c r="A22" s="155" t="s">
        <v>1</v>
      </c>
      <c r="B22" s="72"/>
      <c r="C22" s="72"/>
      <c r="D22" s="72"/>
      <c r="E22" s="72"/>
      <c r="F22" s="31"/>
      <c r="G22" s="36"/>
      <c r="H22" s="117"/>
    </row>
    <row r="23" spans="1:8">
      <c r="A23" s="172" t="s">
        <v>66</v>
      </c>
      <c r="B23" s="74"/>
      <c r="C23" s="193" t="s">
        <v>143</v>
      </c>
      <c r="D23" s="156" t="s">
        <v>143</v>
      </c>
      <c r="E23" s="190"/>
      <c r="F23" s="31"/>
      <c r="G23" s="31"/>
      <c r="H23" s="118"/>
    </row>
    <row r="24" spans="1:8" ht="12.75">
      <c r="A24" s="154" t="s">
        <v>3</v>
      </c>
      <c r="B24" s="147" t="s">
        <v>188</v>
      </c>
      <c r="C24" s="76"/>
      <c r="D24" s="33"/>
      <c r="E24" s="33"/>
      <c r="F24" s="31"/>
      <c r="G24" s="31"/>
    </row>
    <row r="25" spans="1:8">
      <c r="A25" s="154" t="s">
        <v>45</v>
      </c>
      <c r="B25" s="189" t="s">
        <v>48</v>
      </c>
      <c r="C25" s="31"/>
      <c r="D25" s="33"/>
      <c r="E25" s="33"/>
      <c r="F25" s="31"/>
      <c r="G25" s="31"/>
    </row>
    <row r="26" spans="1:8" ht="14.25">
      <c r="A26" s="154" t="s">
        <v>4</v>
      </c>
      <c r="B26" s="148" t="s">
        <v>5</v>
      </c>
      <c r="C26" s="155" t="s">
        <v>127</v>
      </c>
      <c r="D26" s="155" t="s">
        <v>127</v>
      </c>
      <c r="E26" s="150" t="s">
        <v>215</v>
      </c>
      <c r="F26" s="154" t="s">
        <v>2</v>
      </c>
      <c r="G26" s="161" t="s">
        <v>144</v>
      </c>
    </row>
    <row r="27" spans="1:8">
      <c r="A27" s="154" t="s">
        <v>8</v>
      </c>
      <c r="B27" s="31"/>
      <c r="C27" s="149" t="s">
        <v>9</v>
      </c>
      <c r="D27" s="149" t="s">
        <v>10</v>
      </c>
      <c r="E27" s="177"/>
      <c r="F27" s="31"/>
      <c r="G27" s="31"/>
    </row>
    <row r="28" spans="1:8">
      <c r="A28" s="163" t="s">
        <v>11</v>
      </c>
      <c r="B28" s="148">
        <v>25</v>
      </c>
      <c r="C28" s="370"/>
      <c r="D28" s="370"/>
      <c r="E28" s="167">
        <v>5</v>
      </c>
      <c r="F28" s="168" t="s">
        <v>13</v>
      </c>
      <c r="G28" s="22">
        <f>SUM((E28*C28)+(E28*D28))</f>
        <v>0</v>
      </c>
    </row>
    <row r="29" spans="1:8">
      <c r="A29" s="33"/>
      <c r="B29" s="148">
        <v>50</v>
      </c>
      <c r="C29" s="370"/>
      <c r="D29" s="370"/>
      <c r="E29" s="167">
        <v>10</v>
      </c>
      <c r="F29" s="168" t="s">
        <v>13</v>
      </c>
      <c r="G29" s="22">
        <f t="shared" ref="G29:G32" si="1">SUM((E29*C29)+(E29*D29))</f>
        <v>0</v>
      </c>
    </row>
    <row r="30" spans="1:8">
      <c r="A30" s="33"/>
      <c r="B30" s="148">
        <v>100</v>
      </c>
      <c r="C30" s="370"/>
      <c r="D30" s="370"/>
      <c r="E30" s="167">
        <v>5</v>
      </c>
      <c r="F30" s="168" t="s">
        <v>64</v>
      </c>
      <c r="G30" s="22">
        <f t="shared" si="1"/>
        <v>0</v>
      </c>
    </row>
    <row r="31" spans="1:8">
      <c r="A31" s="33"/>
      <c r="B31" s="148">
        <v>250</v>
      </c>
      <c r="C31" s="370"/>
      <c r="D31" s="370"/>
      <c r="E31" s="167">
        <v>5</v>
      </c>
      <c r="F31" s="168" t="s">
        <v>64</v>
      </c>
      <c r="G31" s="22">
        <f t="shared" si="1"/>
        <v>0</v>
      </c>
    </row>
    <row r="32" spans="1:8">
      <c r="A32" s="33"/>
      <c r="B32" s="148">
        <v>500</v>
      </c>
      <c r="C32" s="370"/>
      <c r="D32" s="370"/>
      <c r="E32" s="167">
        <v>3</v>
      </c>
      <c r="F32" s="168" t="s">
        <v>25</v>
      </c>
      <c r="G32" s="22">
        <f t="shared" si="1"/>
        <v>0</v>
      </c>
    </row>
    <row r="33" spans="1:7">
      <c r="A33" s="31"/>
      <c r="B33" s="148">
        <v>750</v>
      </c>
      <c r="C33" s="370"/>
      <c r="D33" s="370"/>
      <c r="E33" s="167">
        <v>2</v>
      </c>
      <c r="F33" s="168" t="s">
        <v>25</v>
      </c>
      <c r="G33" s="22">
        <f>SUM((E33*C33)+(E33*D33))</f>
        <v>0</v>
      </c>
    </row>
    <row r="34" spans="1:7" ht="14.25">
      <c r="A34" s="430" t="s">
        <v>157</v>
      </c>
      <c r="B34" s="431"/>
      <c r="C34" s="23"/>
      <c r="D34" s="23"/>
      <c r="E34" s="143"/>
      <c r="F34" s="196"/>
      <c r="G34" s="135">
        <f>SUM(G28:G33)</f>
        <v>0</v>
      </c>
    </row>
    <row r="35" spans="1:7">
      <c r="A35" s="37"/>
      <c r="B35" s="38"/>
      <c r="C35" s="25"/>
      <c r="D35" s="25"/>
      <c r="E35" s="25"/>
      <c r="F35" s="39"/>
      <c r="G35" s="120"/>
    </row>
    <row r="36" spans="1:7">
      <c r="A36" s="26"/>
      <c r="B36" s="27"/>
      <c r="C36" s="27"/>
      <c r="D36" s="27"/>
      <c r="E36" s="27"/>
      <c r="F36" s="27"/>
      <c r="G36" s="101"/>
    </row>
    <row r="37" spans="1:7" s="21" customFormat="1" ht="12.75">
      <c r="A37" s="155" t="s">
        <v>58</v>
      </c>
      <c r="B37" s="72"/>
      <c r="C37" s="72"/>
      <c r="D37" s="77"/>
      <c r="E37" s="77"/>
      <c r="F37" s="119"/>
      <c r="G37" s="121"/>
    </row>
    <row r="38" spans="1:7">
      <c r="A38" s="33"/>
      <c r="B38" s="31"/>
      <c r="C38" s="31"/>
      <c r="D38" s="78"/>
      <c r="E38" s="78"/>
      <c r="F38" s="78"/>
      <c r="G38" s="101"/>
    </row>
    <row r="39" spans="1:7" ht="12.75">
      <c r="A39" s="155" t="s">
        <v>1</v>
      </c>
      <c r="B39" s="72"/>
      <c r="C39" s="72"/>
      <c r="D39" s="77"/>
      <c r="E39" s="77"/>
      <c r="F39" s="78"/>
      <c r="G39" s="101"/>
    </row>
    <row r="40" spans="1:7">
      <c r="A40" s="172" t="s">
        <v>66</v>
      </c>
      <c r="B40" s="74"/>
      <c r="C40" s="193" t="s">
        <v>79</v>
      </c>
      <c r="D40" s="92"/>
      <c r="E40" s="92"/>
      <c r="F40" s="78"/>
      <c r="G40" s="101"/>
    </row>
    <row r="41" spans="1:7" ht="12.75">
      <c r="A41" s="154" t="s">
        <v>3</v>
      </c>
      <c r="B41" s="164" t="s">
        <v>198</v>
      </c>
      <c r="C41" s="76"/>
      <c r="D41" s="92"/>
      <c r="E41" s="92"/>
      <c r="F41" s="78"/>
      <c r="G41" s="101"/>
    </row>
    <row r="42" spans="1:7">
      <c r="A42" s="154" t="s">
        <v>45</v>
      </c>
      <c r="B42" s="189" t="s">
        <v>48</v>
      </c>
      <c r="C42" s="31"/>
      <c r="D42" s="92"/>
      <c r="E42" s="92"/>
      <c r="F42" s="78"/>
      <c r="G42" s="101"/>
    </row>
    <row r="43" spans="1:7" ht="14.25">
      <c r="A43" s="154" t="s">
        <v>4</v>
      </c>
      <c r="B43" s="148" t="s">
        <v>5</v>
      </c>
      <c r="C43" s="155" t="s">
        <v>127</v>
      </c>
      <c r="D43" s="194" t="s">
        <v>2</v>
      </c>
      <c r="E43" s="150" t="s">
        <v>215</v>
      </c>
      <c r="F43" s="33"/>
      <c r="G43" s="161" t="s">
        <v>144</v>
      </c>
    </row>
    <row r="44" spans="1:7">
      <c r="A44" s="154" t="s">
        <v>8</v>
      </c>
      <c r="B44" s="31"/>
      <c r="C44" s="149" t="s">
        <v>10</v>
      </c>
      <c r="D44" s="78"/>
      <c r="E44" s="78"/>
      <c r="F44" s="78"/>
      <c r="G44" s="31"/>
    </row>
    <row r="45" spans="1:7">
      <c r="A45" s="163" t="s">
        <v>11</v>
      </c>
      <c r="B45" s="148">
        <v>25</v>
      </c>
      <c r="C45" s="370"/>
      <c r="D45" s="153" t="s">
        <v>13</v>
      </c>
      <c r="E45" s="167">
        <v>12</v>
      </c>
      <c r="F45" s="195"/>
      <c r="G45" s="22">
        <f>SUM(E45*C45)</f>
        <v>0</v>
      </c>
    </row>
    <row r="46" spans="1:7">
      <c r="A46" s="33"/>
      <c r="B46" s="148">
        <v>50</v>
      </c>
      <c r="C46" s="370"/>
      <c r="D46" s="153" t="s">
        <v>13</v>
      </c>
      <c r="E46" s="167">
        <v>15</v>
      </c>
      <c r="F46" s="195"/>
      <c r="G46" s="22">
        <f t="shared" ref="G46:G50" si="2">SUM(E46*C46)</f>
        <v>0</v>
      </c>
    </row>
    <row r="47" spans="1:7">
      <c r="A47" s="33"/>
      <c r="B47" s="148">
        <v>100</v>
      </c>
      <c r="C47" s="370"/>
      <c r="D47" s="153" t="s">
        <v>64</v>
      </c>
      <c r="E47" s="167">
        <v>22</v>
      </c>
      <c r="F47" s="195"/>
      <c r="G47" s="22">
        <f t="shared" si="2"/>
        <v>0</v>
      </c>
    </row>
    <row r="48" spans="1:7">
      <c r="A48" s="33"/>
      <c r="B48" s="148">
        <v>250</v>
      </c>
      <c r="C48" s="370"/>
      <c r="D48" s="153" t="s">
        <v>64</v>
      </c>
      <c r="E48" s="167">
        <v>5</v>
      </c>
      <c r="F48" s="195"/>
      <c r="G48" s="22">
        <f t="shared" si="2"/>
        <v>0</v>
      </c>
    </row>
    <row r="49" spans="1:7">
      <c r="A49" s="33"/>
      <c r="B49" s="148">
        <v>500</v>
      </c>
      <c r="C49" s="370"/>
      <c r="D49" s="153" t="s">
        <v>25</v>
      </c>
      <c r="E49" s="167">
        <v>3</v>
      </c>
      <c r="F49" s="195"/>
      <c r="G49" s="22">
        <f t="shared" si="2"/>
        <v>0</v>
      </c>
    </row>
    <row r="50" spans="1:7">
      <c r="A50" s="31"/>
      <c r="B50" s="148">
        <v>750</v>
      </c>
      <c r="C50" s="370"/>
      <c r="D50" s="153" t="s">
        <v>25</v>
      </c>
      <c r="E50" s="167">
        <v>3</v>
      </c>
      <c r="F50" s="195"/>
      <c r="G50" s="22">
        <f t="shared" si="2"/>
        <v>0</v>
      </c>
    </row>
    <row r="51" spans="1:7" ht="14.25">
      <c r="A51" s="430" t="s">
        <v>158</v>
      </c>
      <c r="B51" s="431"/>
      <c r="C51" s="31"/>
      <c r="D51" s="196"/>
      <c r="E51" s="197"/>
      <c r="F51" s="198"/>
      <c r="G51" s="202">
        <f>SUM(G45:G50)</f>
        <v>0</v>
      </c>
    </row>
    <row r="52" spans="1:7">
      <c r="A52" s="26"/>
      <c r="B52" s="27"/>
      <c r="C52" s="27"/>
      <c r="D52" s="27"/>
      <c r="E52" s="27"/>
      <c r="F52" s="27"/>
      <c r="G52" s="101"/>
    </row>
    <row r="53" spans="1:7">
      <c r="A53" s="26"/>
      <c r="B53" s="27"/>
      <c r="C53" s="27"/>
      <c r="D53" s="27"/>
      <c r="E53" s="27"/>
      <c r="F53" s="27"/>
      <c r="G53" s="101"/>
    </row>
    <row r="54" spans="1:7" ht="15">
      <c r="A54" s="426" t="s">
        <v>159</v>
      </c>
      <c r="B54" s="427"/>
      <c r="C54" s="29"/>
      <c r="D54" s="199"/>
      <c r="E54" s="199"/>
      <c r="F54" s="200"/>
      <c r="G54" s="203">
        <f>SUM(G17+G34+G51)</f>
        <v>0</v>
      </c>
    </row>
    <row r="55" spans="1:7" ht="15">
      <c r="A55" s="428"/>
      <c r="B55" s="429"/>
      <c r="C55" s="30"/>
      <c r="D55" s="201"/>
      <c r="E55" s="201"/>
      <c r="F55" s="201"/>
      <c r="G55" s="204"/>
    </row>
  </sheetData>
  <mergeCells count="5">
    <mergeCell ref="A54:B55"/>
    <mergeCell ref="A1:G1"/>
    <mergeCell ref="A17:B17"/>
    <mergeCell ref="A34:B34"/>
    <mergeCell ref="A51:B51"/>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90"/>
  <sheetViews>
    <sheetView zoomScaleNormal="100" workbookViewId="0">
      <selection activeCell="C11" sqref="C11:D13"/>
    </sheetView>
  </sheetViews>
  <sheetFormatPr defaultColWidth="8.875" defaultRowHeight="11.25"/>
  <cols>
    <col min="1" max="1" width="17.375" customWidth="1"/>
    <col min="2" max="2" width="27.5" customWidth="1"/>
    <col min="3" max="4" width="8.875" style="15"/>
    <col min="5" max="5" width="14.25" style="15" customWidth="1"/>
    <col min="6" max="6" width="14.625" customWidth="1"/>
    <col min="7" max="7" width="11" customWidth="1"/>
    <col min="9" max="9" width="12.625" bestFit="1" customWidth="1"/>
    <col min="10" max="10" width="10.375" bestFit="1" customWidth="1"/>
    <col min="11" max="11" width="17.875" customWidth="1"/>
    <col min="17" max="40" width="8.875" style="115"/>
  </cols>
  <sheetData>
    <row r="1" spans="1:16" ht="52.9" customHeight="1">
      <c r="A1" s="410" t="s">
        <v>49</v>
      </c>
      <c r="B1" s="436"/>
      <c r="C1" s="436"/>
      <c r="D1" s="436"/>
      <c r="E1" s="436"/>
      <c r="F1" s="436"/>
      <c r="G1" s="437"/>
      <c r="H1" s="115"/>
      <c r="I1" s="16"/>
      <c r="J1" s="14"/>
      <c r="K1" s="1"/>
      <c r="L1" s="115"/>
      <c r="M1" s="115"/>
      <c r="N1" s="115"/>
      <c r="O1" s="115"/>
      <c r="P1" s="115"/>
    </row>
    <row r="2" spans="1:16" ht="14.25">
      <c r="A2" s="179" t="s">
        <v>60</v>
      </c>
      <c r="B2" s="52"/>
      <c r="C2" s="161">
        <v>2024</v>
      </c>
      <c r="D2" s="61"/>
      <c r="E2" s="61"/>
      <c r="F2" s="52"/>
      <c r="G2" s="53"/>
      <c r="H2" s="115"/>
      <c r="I2" s="115"/>
      <c r="J2" s="115"/>
      <c r="K2" s="115"/>
      <c r="L2" s="115"/>
      <c r="M2" s="115"/>
      <c r="N2" s="115"/>
      <c r="O2" s="115"/>
      <c r="P2" s="115"/>
    </row>
    <row r="3" spans="1:16" ht="14.25">
      <c r="A3" s="172" t="s">
        <v>66</v>
      </c>
      <c r="B3" s="60"/>
      <c r="C3" s="193" t="s">
        <v>72</v>
      </c>
      <c r="D3" s="193" t="s">
        <v>93</v>
      </c>
      <c r="E3" s="220"/>
      <c r="F3" s="52"/>
      <c r="G3" s="53"/>
      <c r="H3" s="115"/>
      <c r="I3" s="115"/>
      <c r="J3" s="115"/>
      <c r="K3" s="115"/>
      <c r="L3" s="115"/>
      <c r="M3" s="115"/>
      <c r="N3" s="115"/>
      <c r="O3" s="115"/>
      <c r="P3" s="115"/>
    </row>
    <row r="4" spans="1:16" ht="12.75">
      <c r="A4" s="180" t="s">
        <v>1</v>
      </c>
      <c r="B4" s="59"/>
      <c r="C4" s="206"/>
      <c r="D4" s="206"/>
      <c r="E4" s="206"/>
      <c r="F4" s="207"/>
      <c r="G4" s="208"/>
      <c r="H4" s="115"/>
      <c r="I4" s="115"/>
      <c r="J4" s="115"/>
      <c r="K4" s="115"/>
      <c r="L4" s="115"/>
      <c r="M4" s="115"/>
      <c r="N4" s="115"/>
      <c r="O4" s="115"/>
      <c r="P4" s="115"/>
    </row>
    <row r="5" spans="1:16" ht="22.5">
      <c r="A5" s="181" t="s">
        <v>3</v>
      </c>
      <c r="B5" s="210" t="s">
        <v>202</v>
      </c>
      <c r="C5" s="63"/>
      <c r="D5" s="64"/>
      <c r="E5" s="64"/>
      <c r="F5" s="65"/>
      <c r="G5" s="45"/>
      <c r="H5" s="115"/>
      <c r="I5" s="115"/>
      <c r="J5" s="115"/>
      <c r="K5" s="115"/>
      <c r="L5" s="115"/>
      <c r="M5" s="115"/>
      <c r="N5" s="115"/>
      <c r="O5" s="115"/>
      <c r="P5" s="115"/>
    </row>
    <row r="6" spans="1:16">
      <c r="A6" s="181" t="s">
        <v>6</v>
      </c>
      <c r="B6" s="211" t="s">
        <v>7</v>
      </c>
      <c r="C6" s="66"/>
      <c r="D6" s="56"/>
      <c r="E6" s="56"/>
      <c r="F6" s="57"/>
      <c r="G6" s="67"/>
      <c r="H6" s="115"/>
      <c r="I6" s="115"/>
      <c r="J6" s="115"/>
      <c r="K6" s="115"/>
      <c r="L6" s="115"/>
      <c r="M6" s="115"/>
      <c r="N6" s="115"/>
      <c r="O6" s="115"/>
      <c r="P6" s="115"/>
    </row>
    <row r="7" spans="1:16">
      <c r="A7" s="181" t="s">
        <v>4</v>
      </c>
      <c r="B7" s="211" t="s">
        <v>5</v>
      </c>
      <c r="C7" s="66"/>
      <c r="D7" s="56"/>
      <c r="E7" s="56"/>
      <c r="F7" s="57"/>
      <c r="G7" s="67"/>
      <c r="H7" s="115"/>
      <c r="I7" s="115"/>
      <c r="J7" s="115"/>
      <c r="K7" s="115"/>
      <c r="L7" s="115"/>
      <c r="M7" s="115"/>
      <c r="N7" s="115"/>
      <c r="O7" s="115"/>
      <c r="P7" s="115"/>
    </row>
    <row r="8" spans="1:16" ht="12.75">
      <c r="A8" s="181" t="s">
        <v>39</v>
      </c>
      <c r="B8" s="212" t="s">
        <v>62</v>
      </c>
      <c r="C8" s="213" t="s">
        <v>127</v>
      </c>
      <c r="D8" s="213" t="s">
        <v>127</v>
      </c>
      <c r="E8" s="149" t="s">
        <v>215</v>
      </c>
      <c r="F8" s="181" t="s">
        <v>2</v>
      </c>
      <c r="G8" s="217" t="s">
        <v>144</v>
      </c>
      <c r="H8" s="115"/>
      <c r="I8" s="115"/>
      <c r="J8" s="115"/>
      <c r="K8" s="115"/>
      <c r="L8" s="115"/>
      <c r="M8" s="115"/>
      <c r="N8" s="115"/>
      <c r="O8" s="115"/>
      <c r="P8" s="115"/>
    </row>
    <row r="9" spans="1:16">
      <c r="A9" s="181" t="s">
        <v>8</v>
      </c>
      <c r="B9" s="165"/>
      <c r="C9" s="214" t="s">
        <v>9</v>
      </c>
      <c r="D9" s="214" t="s">
        <v>10</v>
      </c>
      <c r="E9" s="218"/>
      <c r="F9" s="55"/>
      <c r="G9" s="53"/>
      <c r="H9" s="115"/>
      <c r="I9" s="115"/>
      <c r="J9" s="115"/>
      <c r="K9" s="115"/>
      <c r="L9" s="115"/>
      <c r="M9" s="115"/>
      <c r="N9" s="115"/>
      <c r="O9" s="115"/>
      <c r="P9" s="115"/>
    </row>
    <row r="10" spans="1:16">
      <c r="A10" s="209" t="s">
        <v>11</v>
      </c>
      <c r="B10" s="205">
        <v>1</v>
      </c>
      <c r="C10" s="367"/>
      <c r="D10" s="367"/>
      <c r="E10" s="219">
        <v>1</v>
      </c>
      <c r="F10" s="205" t="s">
        <v>19</v>
      </c>
      <c r="G10" s="40">
        <f>SUM((E10*C10)+(E10*D10))</f>
        <v>0</v>
      </c>
      <c r="H10" s="115"/>
      <c r="I10" s="115"/>
      <c r="J10" s="115"/>
      <c r="K10" s="115"/>
      <c r="L10" s="115"/>
      <c r="M10" s="115"/>
      <c r="N10" s="115"/>
      <c r="O10" s="115"/>
      <c r="P10" s="115"/>
    </row>
    <row r="11" spans="1:16">
      <c r="A11" s="54"/>
      <c r="B11" s="205">
        <v>5</v>
      </c>
      <c r="C11" s="367"/>
      <c r="D11" s="367"/>
      <c r="E11" s="219">
        <v>4</v>
      </c>
      <c r="F11" s="205" t="s">
        <v>19</v>
      </c>
      <c r="G11" s="40">
        <f t="shared" ref="G11:G14" si="0">SUM((E11*C11)+(E11*D11))</f>
        <v>0</v>
      </c>
      <c r="H11" s="115"/>
      <c r="I11" s="115"/>
      <c r="J11" s="115"/>
      <c r="K11" s="115"/>
      <c r="L11" s="115"/>
      <c r="M11" s="115"/>
      <c r="N11" s="115"/>
      <c r="O11" s="115"/>
      <c r="P11" s="115"/>
    </row>
    <row r="12" spans="1:16">
      <c r="A12" s="53"/>
      <c r="B12" s="205">
        <v>10</v>
      </c>
      <c r="C12" s="367"/>
      <c r="D12" s="367"/>
      <c r="E12" s="219">
        <v>8</v>
      </c>
      <c r="F12" s="205" t="s">
        <v>19</v>
      </c>
      <c r="G12" s="40">
        <f t="shared" si="0"/>
        <v>0</v>
      </c>
      <c r="H12" s="115"/>
      <c r="I12" s="115"/>
      <c r="J12" s="115"/>
      <c r="K12" s="115"/>
      <c r="L12" s="115"/>
      <c r="M12" s="115"/>
      <c r="N12" s="115"/>
      <c r="O12" s="115"/>
      <c r="P12" s="115"/>
    </row>
    <row r="13" spans="1:16">
      <c r="A13" s="53"/>
      <c r="B13" s="165">
        <v>25</v>
      </c>
      <c r="C13" s="367"/>
      <c r="D13" s="367"/>
      <c r="E13" s="219">
        <v>12</v>
      </c>
      <c r="F13" s="205" t="s">
        <v>19</v>
      </c>
      <c r="G13" s="40">
        <f t="shared" si="0"/>
        <v>0</v>
      </c>
      <c r="H13" s="115"/>
      <c r="I13" s="115"/>
      <c r="J13" s="115"/>
      <c r="K13" s="115"/>
      <c r="L13" s="115"/>
      <c r="M13" s="115"/>
      <c r="N13" s="115"/>
      <c r="O13" s="115"/>
      <c r="P13" s="115"/>
    </row>
    <row r="14" spans="1:16">
      <c r="A14" s="53"/>
      <c r="B14" s="165">
        <v>50</v>
      </c>
      <c r="C14" s="367"/>
      <c r="D14" s="367"/>
      <c r="E14" s="219">
        <v>25</v>
      </c>
      <c r="F14" s="205" t="s">
        <v>19</v>
      </c>
      <c r="G14" s="40">
        <f t="shared" si="0"/>
        <v>0</v>
      </c>
      <c r="H14" s="115"/>
      <c r="I14" s="115"/>
      <c r="J14" s="115"/>
      <c r="K14" s="115"/>
      <c r="L14" s="115"/>
      <c r="M14" s="115"/>
      <c r="N14" s="115"/>
      <c r="O14" s="115"/>
      <c r="P14" s="115"/>
    </row>
    <row r="15" spans="1:16" ht="14.25">
      <c r="A15" s="430" t="s">
        <v>160</v>
      </c>
      <c r="B15" s="431"/>
      <c r="C15" s="41"/>
      <c r="D15" s="41"/>
      <c r="E15" s="41"/>
      <c r="F15" s="231"/>
      <c r="G15" s="132">
        <f>SUM(G10:G14)</f>
        <v>0</v>
      </c>
      <c r="H15" s="115"/>
      <c r="I15" s="115"/>
      <c r="J15" s="115"/>
      <c r="K15" s="115"/>
      <c r="L15" s="115"/>
      <c r="M15" s="115"/>
      <c r="N15" s="115"/>
      <c r="O15" s="115"/>
      <c r="P15" s="115"/>
    </row>
    <row r="16" spans="1:16">
      <c r="A16" s="42"/>
      <c r="B16" s="43"/>
      <c r="C16" s="44"/>
      <c r="D16" s="44"/>
      <c r="E16" s="44"/>
      <c r="F16" s="43"/>
      <c r="G16" s="45"/>
      <c r="H16" s="115"/>
      <c r="I16" s="115"/>
      <c r="J16" s="115"/>
      <c r="K16" s="115"/>
      <c r="L16" s="115"/>
      <c r="M16" s="115"/>
      <c r="N16" s="115"/>
      <c r="O16" s="115"/>
      <c r="P16" s="115"/>
    </row>
    <row r="17" spans="1:41">
      <c r="A17" s="46"/>
      <c r="B17" s="47"/>
      <c r="C17" s="48"/>
      <c r="D17" s="48"/>
      <c r="E17" s="48"/>
      <c r="F17" s="47"/>
      <c r="G17" s="49"/>
      <c r="H17" s="115"/>
      <c r="I17" s="115"/>
      <c r="J17" s="115"/>
      <c r="K17" s="115"/>
      <c r="L17" s="115"/>
      <c r="M17" s="115"/>
      <c r="N17" s="115"/>
      <c r="O17" s="115"/>
      <c r="P17" s="115"/>
    </row>
    <row r="18" spans="1:41" ht="14.25">
      <c r="A18" s="179" t="s">
        <v>60</v>
      </c>
      <c r="B18" s="52"/>
      <c r="C18" s="61"/>
      <c r="D18" s="61"/>
      <c r="E18" s="61"/>
      <c r="F18" s="52"/>
      <c r="G18" s="45"/>
      <c r="H18" s="115"/>
      <c r="I18" s="115"/>
      <c r="J18" s="115"/>
      <c r="K18" s="115"/>
      <c r="L18" s="115"/>
      <c r="M18" s="115"/>
      <c r="N18" s="115"/>
      <c r="O18" s="115"/>
      <c r="P18" s="115"/>
    </row>
    <row r="19" spans="1:41" ht="14.25">
      <c r="A19" s="172" t="s">
        <v>66</v>
      </c>
      <c r="B19" s="60"/>
      <c r="C19" s="170" t="s">
        <v>80</v>
      </c>
      <c r="D19" s="170" t="s">
        <v>84</v>
      </c>
      <c r="E19" s="173"/>
      <c r="F19" s="52"/>
      <c r="G19" s="53"/>
      <c r="H19" s="115"/>
      <c r="I19" s="115"/>
      <c r="J19" s="115"/>
      <c r="K19" s="115"/>
      <c r="L19" s="115"/>
      <c r="M19" s="115"/>
      <c r="N19" s="115"/>
      <c r="O19" s="115"/>
      <c r="P19" s="115"/>
    </row>
    <row r="20" spans="1:41" ht="12.75">
      <c r="A20" s="180" t="s">
        <v>1</v>
      </c>
      <c r="B20" s="59"/>
      <c r="C20" s="206"/>
      <c r="D20" s="206"/>
      <c r="E20" s="221"/>
      <c r="F20" s="222"/>
      <c r="G20" s="222"/>
      <c r="H20" s="115"/>
      <c r="I20" s="115"/>
      <c r="J20" s="115"/>
      <c r="K20" s="115"/>
      <c r="L20" s="115"/>
      <c r="M20" s="115"/>
      <c r="N20" s="115"/>
      <c r="O20" s="115"/>
      <c r="P20" s="115"/>
      <c r="AO20" s="115"/>
    </row>
    <row r="21" spans="1:41" ht="22.5">
      <c r="A21" s="181" t="s">
        <v>3</v>
      </c>
      <c r="B21" s="210" t="s">
        <v>202</v>
      </c>
      <c r="C21" s="63"/>
      <c r="D21" s="64"/>
      <c r="E21" s="64"/>
      <c r="F21" s="65"/>
      <c r="G21" s="45"/>
      <c r="H21" s="122"/>
      <c r="I21" s="115"/>
      <c r="J21" s="115"/>
      <c r="K21" s="115"/>
      <c r="L21" s="115"/>
      <c r="M21" s="115"/>
      <c r="N21" s="115"/>
      <c r="O21" s="115"/>
      <c r="P21" s="115"/>
      <c r="AO21" s="115"/>
    </row>
    <row r="22" spans="1:41">
      <c r="A22" s="181" t="s">
        <v>6</v>
      </c>
      <c r="B22" s="211" t="s">
        <v>7</v>
      </c>
      <c r="C22" s="66"/>
      <c r="D22" s="56"/>
      <c r="E22" s="56"/>
      <c r="F22" s="57"/>
      <c r="G22" s="67"/>
      <c r="H22" s="122"/>
      <c r="I22" s="115"/>
      <c r="J22" s="115"/>
      <c r="K22" s="115"/>
      <c r="L22" s="115"/>
      <c r="M22" s="115"/>
      <c r="N22" s="115"/>
      <c r="O22" s="115"/>
      <c r="P22" s="115"/>
      <c r="AO22" s="115"/>
    </row>
    <row r="23" spans="1:41">
      <c r="A23" s="181" t="s">
        <v>4</v>
      </c>
      <c r="B23" s="211" t="s">
        <v>5</v>
      </c>
      <c r="C23" s="68"/>
      <c r="D23" s="69"/>
      <c r="E23" s="69"/>
      <c r="F23" s="70"/>
      <c r="G23" s="49"/>
      <c r="H23" s="115"/>
      <c r="I23" s="115"/>
      <c r="J23" s="115"/>
      <c r="K23" s="115"/>
      <c r="L23" s="115"/>
      <c r="M23" s="115"/>
      <c r="N23" s="115"/>
      <c r="O23" s="115"/>
      <c r="P23" s="115"/>
      <c r="AO23" s="115"/>
    </row>
    <row r="24" spans="1:41" ht="12.75">
      <c r="A24" s="181" t="s">
        <v>39</v>
      </c>
      <c r="B24" s="212" t="s">
        <v>63</v>
      </c>
      <c r="C24" s="213" t="s">
        <v>127</v>
      </c>
      <c r="D24" s="213" t="s">
        <v>127</v>
      </c>
      <c r="E24" s="149" t="s">
        <v>215</v>
      </c>
      <c r="F24" s="181" t="s">
        <v>2</v>
      </c>
      <c r="G24" s="217" t="s">
        <v>144</v>
      </c>
      <c r="H24" s="115"/>
      <c r="I24" s="115"/>
      <c r="J24" s="115"/>
      <c r="K24" s="115"/>
      <c r="L24" s="115"/>
      <c r="M24" s="115"/>
      <c r="N24" s="115"/>
      <c r="O24" s="115"/>
      <c r="P24" s="115"/>
    </row>
    <row r="25" spans="1:41">
      <c r="A25" s="181" t="s">
        <v>8</v>
      </c>
      <c r="B25" s="165"/>
      <c r="C25" s="215" t="s">
        <v>9</v>
      </c>
      <c r="D25" s="215" t="s">
        <v>10</v>
      </c>
      <c r="E25" s="216"/>
      <c r="F25" s="55"/>
      <c r="G25" s="53"/>
      <c r="H25" s="115"/>
      <c r="I25" s="115"/>
      <c r="J25" s="115"/>
      <c r="K25" s="115"/>
      <c r="L25" s="115"/>
      <c r="M25" s="115"/>
      <c r="N25" s="115"/>
      <c r="O25" s="115"/>
      <c r="P25" s="115"/>
    </row>
    <row r="26" spans="1:41">
      <c r="A26" s="209" t="s">
        <v>11</v>
      </c>
      <c r="B26" s="205">
        <v>1</v>
      </c>
      <c r="C26" s="367"/>
      <c r="D26" s="367"/>
      <c r="E26" s="219">
        <v>1</v>
      </c>
      <c r="F26" s="205" t="s">
        <v>19</v>
      </c>
      <c r="G26" s="40">
        <f>SUM((E26*C26)+(E26*D26))</f>
        <v>0</v>
      </c>
      <c r="H26" s="115"/>
      <c r="I26" s="115"/>
      <c r="J26" s="115"/>
      <c r="K26" s="115"/>
      <c r="L26" s="115"/>
      <c r="M26" s="115"/>
      <c r="N26" s="115"/>
      <c r="O26" s="115"/>
      <c r="P26" s="115"/>
    </row>
    <row r="27" spans="1:41">
      <c r="A27" s="54"/>
      <c r="B27" s="205">
        <v>5</v>
      </c>
      <c r="C27" s="367"/>
      <c r="D27" s="367"/>
      <c r="E27" s="219">
        <v>4</v>
      </c>
      <c r="F27" s="205" t="s">
        <v>19</v>
      </c>
      <c r="G27" s="40">
        <f t="shared" ref="G27:G30" si="1">SUM((E27*C27)+(E27*D27))</f>
        <v>0</v>
      </c>
      <c r="H27" s="115"/>
      <c r="I27" s="115"/>
      <c r="J27" s="115"/>
      <c r="K27" s="115"/>
      <c r="L27" s="115"/>
      <c r="M27" s="115"/>
      <c r="N27" s="115"/>
      <c r="O27" s="115"/>
      <c r="P27" s="115"/>
    </row>
    <row r="28" spans="1:41">
      <c r="A28" s="53"/>
      <c r="B28" s="205">
        <v>10</v>
      </c>
      <c r="C28" s="367"/>
      <c r="D28" s="367"/>
      <c r="E28" s="219">
        <v>8</v>
      </c>
      <c r="F28" s="205" t="s">
        <v>19</v>
      </c>
      <c r="G28" s="40">
        <f t="shared" si="1"/>
        <v>0</v>
      </c>
      <c r="H28" s="115"/>
      <c r="I28" s="115"/>
      <c r="J28" s="115"/>
      <c r="K28" s="115"/>
      <c r="L28" s="115"/>
      <c r="M28" s="115"/>
      <c r="N28" s="115"/>
      <c r="O28" s="115"/>
      <c r="P28" s="115"/>
    </row>
    <row r="29" spans="1:41">
      <c r="A29" s="53"/>
      <c r="B29" s="165">
        <v>25</v>
      </c>
      <c r="C29" s="367"/>
      <c r="D29" s="367"/>
      <c r="E29" s="219">
        <v>12</v>
      </c>
      <c r="F29" s="185" t="s">
        <v>19</v>
      </c>
      <c r="G29" s="40">
        <f t="shared" si="1"/>
        <v>0</v>
      </c>
      <c r="H29" s="115"/>
      <c r="I29" s="115"/>
      <c r="J29" s="115"/>
      <c r="K29" s="115"/>
      <c r="L29" s="115"/>
      <c r="M29" s="115"/>
      <c r="N29" s="115"/>
      <c r="O29" s="115"/>
      <c r="P29" s="115"/>
    </row>
    <row r="30" spans="1:41">
      <c r="A30" s="53"/>
      <c r="B30" s="165">
        <v>50</v>
      </c>
      <c r="C30" s="367"/>
      <c r="D30" s="367"/>
      <c r="E30" s="219">
        <v>25</v>
      </c>
      <c r="F30" s="185" t="s">
        <v>19</v>
      </c>
      <c r="G30" s="40">
        <f t="shared" si="1"/>
        <v>0</v>
      </c>
      <c r="H30" s="115"/>
      <c r="I30" s="115"/>
      <c r="J30" s="115"/>
      <c r="K30" s="115"/>
      <c r="L30" s="115"/>
      <c r="M30" s="115"/>
      <c r="N30" s="115"/>
      <c r="O30" s="115"/>
      <c r="P30" s="115"/>
    </row>
    <row r="31" spans="1:41" ht="14.25">
      <c r="A31" s="430" t="s">
        <v>160</v>
      </c>
      <c r="B31" s="431"/>
      <c r="C31" s="41"/>
      <c r="D31" s="41"/>
      <c r="E31" s="41"/>
      <c r="F31" s="231"/>
      <c r="G31" s="132">
        <f>SUM(G26:G30)</f>
        <v>0</v>
      </c>
      <c r="H31" s="115"/>
      <c r="I31" s="115"/>
      <c r="J31" s="115"/>
      <c r="K31" s="115"/>
      <c r="L31" s="115"/>
      <c r="M31" s="115"/>
      <c r="N31" s="115"/>
      <c r="O31" s="115"/>
      <c r="P31" s="115"/>
    </row>
    <row r="32" spans="1:41">
      <c r="A32" s="42"/>
      <c r="B32" s="43"/>
      <c r="C32" s="44"/>
      <c r="D32" s="44"/>
      <c r="E32" s="44"/>
      <c r="F32" s="43"/>
      <c r="G32" s="45"/>
      <c r="H32" s="115"/>
      <c r="I32" s="115"/>
      <c r="J32" s="115"/>
      <c r="K32" s="115"/>
      <c r="L32" s="115"/>
      <c r="M32" s="115"/>
      <c r="N32" s="115"/>
      <c r="O32" s="115"/>
      <c r="P32" s="115"/>
    </row>
    <row r="33" spans="1:16">
      <c r="A33" s="46"/>
      <c r="B33" s="47"/>
      <c r="C33" s="48"/>
      <c r="D33" s="48"/>
      <c r="E33" s="48"/>
      <c r="F33" s="47"/>
      <c r="G33" s="49"/>
      <c r="H33" s="115"/>
      <c r="I33" s="115"/>
      <c r="J33" s="115"/>
      <c r="K33" s="115"/>
      <c r="L33" s="115"/>
      <c r="M33" s="115"/>
      <c r="N33" s="115"/>
      <c r="O33" s="115"/>
      <c r="P33" s="115"/>
    </row>
    <row r="34" spans="1:16" ht="14.25">
      <c r="A34" s="179" t="s">
        <v>61</v>
      </c>
      <c r="B34" s="52"/>
      <c r="C34" s="61"/>
      <c r="D34" s="61"/>
      <c r="E34" s="61"/>
      <c r="F34" s="52"/>
      <c r="G34" s="53"/>
      <c r="H34" s="115"/>
      <c r="I34" s="115"/>
      <c r="J34" s="115"/>
      <c r="K34" s="115"/>
      <c r="L34" s="115"/>
      <c r="M34" s="115"/>
      <c r="N34" s="115"/>
      <c r="O34" s="115"/>
      <c r="P34" s="115"/>
    </row>
    <row r="35" spans="1:16" ht="14.25">
      <c r="A35" s="172" t="s">
        <v>66</v>
      </c>
      <c r="B35" s="60"/>
      <c r="C35" s="191" t="s">
        <v>81</v>
      </c>
      <c r="D35" s="191" t="s">
        <v>85</v>
      </c>
      <c r="E35" s="192"/>
      <c r="F35" s="52"/>
      <c r="G35" s="53"/>
      <c r="H35" s="115"/>
      <c r="I35" s="115"/>
      <c r="J35" s="115"/>
      <c r="K35" s="115"/>
      <c r="L35" s="115"/>
      <c r="M35" s="115"/>
      <c r="N35" s="115"/>
      <c r="O35" s="115"/>
      <c r="P35" s="115"/>
    </row>
    <row r="36" spans="1:16" ht="12.75">
      <c r="A36" s="180" t="s">
        <v>1</v>
      </c>
      <c r="B36" s="59"/>
      <c r="C36" s="223"/>
      <c r="D36" s="223"/>
      <c r="E36" s="223"/>
      <c r="F36" s="59"/>
      <c r="G36" s="109"/>
      <c r="H36" s="115"/>
      <c r="I36" s="115"/>
      <c r="J36" s="115"/>
      <c r="K36" s="115"/>
      <c r="L36" s="115"/>
      <c r="M36" s="115"/>
      <c r="N36" s="115"/>
      <c r="O36" s="115"/>
      <c r="P36" s="115"/>
    </row>
    <row r="37" spans="1:16" ht="22.5">
      <c r="A37" s="181" t="s">
        <v>3</v>
      </c>
      <c r="B37" s="210" t="s">
        <v>202</v>
      </c>
      <c r="C37" s="63"/>
      <c r="D37" s="64"/>
      <c r="E37" s="64"/>
      <c r="F37" s="65"/>
      <c r="G37" s="45"/>
      <c r="H37" s="115"/>
      <c r="I37" s="115"/>
      <c r="J37" s="115"/>
      <c r="K37" s="115"/>
      <c r="L37" s="115"/>
      <c r="M37" s="115"/>
      <c r="N37" s="115"/>
      <c r="O37" s="115"/>
      <c r="P37" s="115"/>
    </row>
    <row r="38" spans="1:16">
      <c r="A38" s="181" t="s">
        <v>6</v>
      </c>
      <c r="B38" s="211" t="s">
        <v>7</v>
      </c>
      <c r="C38" s="66"/>
      <c r="D38" s="56"/>
      <c r="E38" s="56"/>
      <c r="F38" s="57"/>
      <c r="G38" s="67"/>
      <c r="H38" s="115"/>
      <c r="I38" s="115"/>
      <c r="J38" s="115"/>
      <c r="K38" s="115"/>
      <c r="L38" s="115"/>
      <c r="M38" s="115"/>
      <c r="N38" s="115"/>
      <c r="O38" s="115"/>
      <c r="P38" s="115"/>
    </row>
    <row r="39" spans="1:16">
      <c r="A39" s="181" t="s">
        <v>4</v>
      </c>
      <c r="B39" s="211" t="s">
        <v>5</v>
      </c>
      <c r="C39" s="68"/>
      <c r="D39" s="69"/>
      <c r="E39" s="69"/>
      <c r="F39" s="70"/>
      <c r="G39" s="49"/>
      <c r="H39" s="115"/>
      <c r="I39" s="115"/>
      <c r="J39" s="115"/>
      <c r="K39" s="115"/>
      <c r="L39" s="115"/>
      <c r="M39" s="115"/>
      <c r="N39" s="115"/>
      <c r="O39" s="115"/>
      <c r="P39" s="115"/>
    </row>
    <row r="40" spans="1:16" ht="12.75">
      <c r="A40" s="181" t="s">
        <v>39</v>
      </c>
      <c r="B40" s="212" t="s">
        <v>62</v>
      </c>
      <c r="C40" s="213" t="s">
        <v>127</v>
      </c>
      <c r="D40" s="213" t="s">
        <v>127</v>
      </c>
      <c r="E40" s="149" t="s">
        <v>215</v>
      </c>
      <c r="F40" s="181" t="s">
        <v>2</v>
      </c>
      <c r="G40" s="217" t="s">
        <v>144</v>
      </c>
      <c r="H40" s="115"/>
      <c r="I40" s="115"/>
      <c r="J40" s="115"/>
      <c r="K40" s="115"/>
      <c r="L40" s="115"/>
      <c r="M40" s="115"/>
      <c r="N40" s="115"/>
      <c r="O40" s="115"/>
      <c r="P40" s="115"/>
    </row>
    <row r="41" spans="1:16">
      <c r="A41" s="181" t="s">
        <v>8</v>
      </c>
      <c r="B41" s="165"/>
      <c r="C41" s="215" t="s">
        <v>9</v>
      </c>
      <c r="D41" s="215" t="s">
        <v>10</v>
      </c>
      <c r="E41" s="216"/>
      <c r="F41" s="55"/>
      <c r="G41" s="53"/>
      <c r="H41" s="115"/>
      <c r="I41" s="115"/>
      <c r="J41" s="115"/>
      <c r="K41" s="115"/>
      <c r="L41" s="115"/>
      <c r="M41" s="115"/>
      <c r="N41" s="115"/>
      <c r="O41" s="115"/>
      <c r="P41" s="115"/>
    </row>
    <row r="42" spans="1:16">
      <c r="A42" s="209" t="s">
        <v>11</v>
      </c>
      <c r="B42" s="205">
        <v>1</v>
      </c>
      <c r="C42" s="367"/>
      <c r="D42" s="367"/>
      <c r="E42" s="219">
        <v>1</v>
      </c>
      <c r="F42" s="205" t="s">
        <v>19</v>
      </c>
      <c r="G42" s="40">
        <f>SUM((E42*C42)+(E42*D42))</f>
        <v>0</v>
      </c>
      <c r="H42" s="115"/>
      <c r="I42" s="115"/>
      <c r="J42" s="115"/>
      <c r="K42" s="115"/>
      <c r="L42" s="115"/>
      <c r="M42" s="115"/>
      <c r="N42" s="115"/>
      <c r="O42" s="115"/>
      <c r="P42" s="115"/>
    </row>
    <row r="43" spans="1:16">
      <c r="A43" s="54"/>
      <c r="B43" s="205">
        <v>5</v>
      </c>
      <c r="C43" s="367"/>
      <c r="D43" s="367"/>
      <c r="E43" s="219">
        <v>4</v>
      </c>
      <c r="F43" s="205" t="s">
        <v>19</v>
      </c>
      <c r="G43" s="40">
        <f t="shared" ref="G43:G46" si="2">SUM((E43*C43)+(E43*D43))</f>
        <v>0</v>
      </c>
      <c r="H43" s="115"/>
      <c r="I43" s="115"/>
      <c r="J43" s="115"/>
      <c r="K43" s="115"/>
      <c r="L43" s="115"/>
      <c r="M43" s="115"/>
      <c r="N43" s="115"/>
      <c r="O43" s="115"/>
      <c r="P43" s="115"/>
    </row>
    <row r="44" spans="1:16">
      <c r="A44" s="53"/>
      <c r="B44" s="205">
        <v>10</v>
      </c>
      <c r="C44" s="367"/>
      <c r="D44" s="367"/>
      <c r="E44" s="219">
        <v>8</v>
      </c>
      <c r="F44" s="205" t="s">
        <v>19</v>
      </c>
      <c r="G44" s="40">
        <f t="shared" si="2"/>
        <v>0</v>
      </c>
      <c r="H44" s="115"/>
      <c r="I44" s="115"/>
      <c r="J44" s="115"/>
      <c r="K44" s="115"/>
      <c r="L44" s="115"/>
      <c r="M44" s="115"/>
      <c r="N44" s="115"/>
      <c r="O44" s="115"/>
      <c r="P44" s="115"/>
    </row>
    <row r="45" spans="1:16">
      <c r="A45" s="53"/>
      <c r="B45" s="165">
        <v>25</v>
      </c>
      <c r="C45" s="367"/>
      <c r="D45" s="367"/>
      <c r="E45" s="219">
        <v>12</v>
      </c>
      <c r="F45" s="185" t="s">
        <v>19</v>
      </c>
      <c r="G45" s="40">
        <f t="shared" si="2"/>
        <v>0</v>
      </c>
      <c r="H45" s="115"/>
      <c r="I45" s="115"/>
      <c r="J45" s="115"/>
      <c r="K45" s="115"/>
      <c r="L45" s="115"/>
      <c r="M45" s="115"/>
      <c r="N45" s="115"/>
      <c r="O45" s="115"/>
      <c r="P45" s="115"/>
    </row>
    <row r="46" spans="1:16">
      <c r="A46" s="53"/>
      <c r="B46" s="165">
        <v>50</v>
      </c>
      <c r="C46" s="367"/>
      <c r="D46" s="367"/>
      <c r="E46" s="219">
        <v>25</v>
      </c>
      <c r="F46" s="185" t="s">
        <v>19</v>
      </c>
      <c r="G46" s="40">
        <f t="shared" si="2"/>
        <v>0</v>
      </c>
      <c r="H46" s="115"/>
      <c r="I46" s="115"/>
      <c r="J46" s="115"/>
      <c r="K46" s="115"/>
      <c r="L46" s="115"/>
      <c r="M46" s="115"/>
      <c r="N46" s="115"/>
      <c r="O46" s="115"/>
      <c r="P46" s="115"/>
    </row>
    <row r="47" spans="1:16" ht="14.25">
      <c r="A47" s="430" t="s">
        <v>161</v>
      </c>
      <c r="B47" s="431"/>
      <c r="C47" s="41"/>
      <c r="D47" s="41"/>
      <c r="E47" s="41"/>
      <c r="F47" s="231"/>
      <c r="G47" s="132">
        <f>SUM(G42:G46)</f>
        <v>0</v>
      </c>
      <c r="H47" s="115"/>
      <c r="I47" s="115"/>
      <c r="J47" s="115"/>
      <c r="K47" s="115"/>
      <c r="L47" s="115"/>
      <c r="M47" s="115"/>
      <c r="N47" s="115"/>
      <c r="O47" s="115"/>
      <c r="P47" s="115"/>
    </row>
    <row r="48" spans="1:16">
      <c r="A48" s="42"/>
      <c r="B48" s="43"/>
      <c r="C48" s="44"/>
      <c r="D48" s="44"/>
      <c r="E48" s="44"/>
      <c r="F48" s="43"/>
      <c r="G48" s="45"/>
      <c r="H48" s="115"/>
      <c r="I48" s="115"/>
      <c r="J48" s="115"/>
      <c r="K48" s="115"/>
      <c r="L48" s="115"/>
      <c r="M48" s="115"/>
      <c r="N48" s="115"/>
      <c r="O48" s="115"/>
      <c r="P48" s="115"/>
    </row>
    <row r="49" spans="1:16">
      <c r="A49" s="46"/>
      <c r="B49" s="47"/>
      <c r="C49" s="48"/>
      <c r="D49" s="48"/>
      <c r="E49" s="48"/>
      <c r="F49" s="47"/>
      <c r="G49" s="49"/>
      <c r="H49" s="115"/>
      <c r="I49" s="115"/>
      <c r="J49" s="115"/>
      <c r="K49" s="115"/>
      <c r="L49" s="115"/>
      <c r="M49" s="115"/>
      <c r="N49" s="115"/>
      <c r="O49" s="115"/>
      <c r="P49" s="115"/>
    </row>
    <row r="50" spans="1:16" ht="14.25">
      <c r="A50" s="186" t="s">
        <v>61</v>
      </c>
      <c r="B50" s="58"/>
      <c r="C50" s="62"/>
      <c r="D50" s="62"/>
      <c r="E50" s="62"/>
      <c r="F50" s="58"/>
      <c r="G50" s="53"/>
      <c r="H50" s="115"/>
      <c r="I50" s="115"/>
      <c r="J50" s="115"/>
      <c r="K50" s="115"/>
      <c r="L50" s="115"/>
      <c r="M50" s="115"/>
      <c r="N50" s="115"/>
      <c r="O50" s="115"/>
      <c r="P50" s="115"/>
    </row>
    <row r="51" spans="1:16" ht="14.25">
      <c r="A51" s="172" t="s">
        <v>66</v>
      </c>
      <c r="B51" s="60"/>
      <c r="C51" s="170" t="s">
        <v>86</v>
      </c>
      <c r="D51" s="170" t="s">
        <v>87</v>
      </c>
      <c r="E51" s="173"/>
      <c r="F51" s="52"/>
      <c r="G51" s="53"/>
      <c r="H51" s="115"/>
      <c r="I51" s="115"/>
      <c r="J51" s="115"/>
      <c r="K51" s="115"/>
      <c r="L51" s="115"/>
      <c r="M51" s="115"/>
      <c r="N51" s="115"/>
      <c r="O51" s="115"/>
      <c r="P51" s="115"/>
    </row>
    <row r="52" spans="1:16" ht="12.75">
      <c r="A52" s="180" t="s">
        <v>1</v>
      </c>
      <c r="B52" s="59"/>
      <c r="C52" s="206"/>
      <c r="D52" s="206"/>
      <c r="E52" s="206"/>
      <c r="F52" s="225"/>
      <c r="G52" s="226"/>
      <c r="H52" s="115"/>
      <c r="I52" s="115"/>
      <c r="J52" s="115"/>
      <c r="K52" s="115"/>
      <c r="L52" s="115"/>
      <c r="M52" s="115"/>
      <c r="N52" s="115"/>
      <c r="O52" s="115"/>
      <c r="P52" s="115"/>
    </row>
    <row r="53" spans="1:16" ht="22.5">
      <c r="A53" s="181" t="s">
        <v>3</v>
      </c>
      <c r="B53" s="210" t="s">
        <v>202</v>
      </c>
      <c r="C53" s="63"/>
      <c r="D53" s="64"/>
      <c r="E53" s="64"/>
      <c r="F53" s="65"/>
      <c r="G53" s="45"/>
      <c r="H53" s="122"/>
      <c r="I53" s="115"/>
      <c r="J53" s="115"/>
      <c r="K53" s="115"/>
      <c r="L53" s="115"/>
      <c r="M53" s="115"/>
      <c r="N53" s="115"/>
      <c r="O53" s="115"/>
      <c r="P53" s="115"/>
    </row>
    <row r="54" spans="1:16">
      <c r="A54" s="181" t="s">
        <v>6</v>
      </c>
      <c r="B54" s="211" t="s">
        <v>7</v>
      </c>
      <c r="C54" s="66"/>
      <c r="D54" s="56"/>
      <c r="E54" s="56"/>
      <c r="F54" s="57"/>
      <c r="G54" s="67"/>
      <c r="H54" s="122"/>
      <c r="I54" s="115"/>
      <c r="J54" s="115"/>
      <c r="K54" s="115"/>
      <c r="L54" s="115"/>
      <c r="M54" s="115"/>
      <c r="N54" s="115"/>
      <c r="O54" s="115"/>
      <c r="P54" s="115"/>
    </row>
    <row r="55" spans="1:16">
      <c r="A55" s="181" t="s">
        <v>4</v>
      </c>
      <c r="B55" s="211" t="s">
        <v>5</v>
      </c>
      <c r="C55" s="68"/>
      <c r="D55" s="69"/>
      <c r="E55" s="69"/>
      <c r="F55" s="70"/>
      <c r="G55" s="49"/>
      <c r="H55" s="115"/>
      <c r="I55" s="115"/>
      <c r="J55" s="115"/>
      <c r="K55" s="115"/>
      <c r="L55" s="115"/>
      <c r="M55" s="115"/>
      <c r="N55" s="115"/>
      <c r="O55" s="115"/>
      <c r="P55" s="115"/>
    </row>
    <row r="56" spans="1:16" ht="12.75">
      <c r="A56" s="181" t="s">
        <v>39</v>
      </c>
      <c r="B56" s="212" t="s">
        <v>63</v>
      </c>
      <c r="C56" s="213" t="s">
        <v>127</v>
      </c>
      <c r="D56" s="213" t="s">
        <v>127</v>
      </c>
      <c r="E56" s="149" t="s">
        <v>215</v>
      </c>
      <c r="F56" s="181" t="s">
        <v>2</v>
      </c>
      <c r="G56" s="217" t="s">
        <v>144</v>
      </c>
      <c r="H56" s="115"/>
      <c r="I56" s="115"/>
      <c r="J56" s="115"/>
      <c r="K56" s="115"/>
      <c r="L56" s="115"/>
      <c r="M56" s="115"/>
      <c r="N56" s="115"/>
      <c r="O56" s="115"/>
      <c r="P56" s="115"/>
    </row>
    <row r="57" spans="1:16">
      <c r="A57" s="181" t="s">
        <v>8</v>
      </c>
      <c r="B57" s="165"/>
      <c r="C57" s="215" t="s">
        <v>9</v>
      </c>
      <c r="D57" s="227" t="s">
        <v>10</v>
      </c>
      <c r="E57" s="224"/>
      <c r="F57" s="55"/>
      <c r="G57" s="53"/>
      <c r="H57" s="115"/>
      <c r="I57" s="115"/>
      <c r="J57" s="115"/>
      <c r="K57" s="115"/>
      <c r="L57" s="115"/>
      <c r="M57" s="115"/>
      <c r="N57" s="115"/>
      <c r="O57" s="115"/>
      <c r="P57" s="115"/>
    </row>
    <row r="58" spans="1:16">
      <c r="A58" s="181" t="s">
        <v>11</v>
      </c>
      <c r="B58" s="205">
        <v>1</v>
      </c>
      <c r="C58" s="367"/>
      <c r="D58" s="367"/>
      <c r="E58" s="219">
        <v>1</v>
      </c>
      <c r="F58" s="205" t="s">
        <v>19</v>
      </c>
      <c r="G58" s="40">
        <f t="shared" ref="G58:G62" si="3">SUM((E58*C58)+(E58*D58))</f>
        <v>0</v>
      </c>
      <c r="H58" s="115"/>
      <c r="I58" s="115"/>
      <c r="J58" s="115"/>
      <c r="K58" s="115"/>
      <c r="L58" s="115"/>
      <c r="M58" s="115"/>
      <c r="N58" s="115"/>
      <c r="O58" s="115"/>
      <c r="P58" s="115"/>
    </row>
    <row r="59" spans="1:16">
      <c r="A59" s="54"/>
      <c r="B59" s="205">
        <v>5</v>
      </c>
      <c r="C59" s="367"/>
      <c r="D59" s="367"/>
      <c r="E59" s="219">
        <v>4</v>
      </c>
      <c r="F59" s="205" t="s">
        <v>19</v>
      </c>
      <c r="G59" s="40">
        <f t="shared" si="3"/>
        <v>0</v>
      </c>
      <c r="H59" s="115"/>
      <c r="I59" s="115"/>
      <c r="J59" s="115"/>
      <c r="K59" s="115"/>
      <c r="L59" s="115"/>
      <c r="M59" s="115"/>
      <c r="N59" s="115"/>
      <c r="O59" s="115"/>
      <c r="P59" s="115"/>
    </row>
    <row r="60" spans="1:16">
      <c r="A60" s="53"/>
      <c r="B60" s="205">
        <v>10</v>
      </c>
      <c r="C60" s="367"/>
      <c r="D60" s="367"/>
      <c r="E60" s="219">
        <v>8</v>
      </c>
      <c r="F60" s="205" t="s">
        <v>19</v>
      </c>
      <c r="G60" s="40">
        <f t="shared" si="3"/>
        <v>0</v>
      </c>
      <c r="H60" s="115"/>
      <c r="I60" s="115"/>
      <c r="J60" s="115"/>
      <c r="K60" s="115"/>
      <c r="L60" s="115"/>
      <c r="M60" s="115"/>
      <c r="N60" s="115"/>
      <c r="O60" s="115"/>
      <c r="P60" s="115"/>
    </row>
    <row r="61" spans="1:16">
      <c r="A61" s="53"/>
      <c r="B61" s="165">
        <v>25</v>
      </c>
      <c r="C61" s="367"/>
      <c r="D61" s="367"/>
      <c r="E61" s="219">
        <v>12</v>
      </c>
      <c r="F61" s="185" t="s">
        <v>19</v>
      </c>
      <c r="G61" s="40">
        <f t="shared" si="3"/>
        <v>0</v>
      </c>
      <c r="H61" s="115"/>
      <c r="I61" s="115"/>
      <c r="J61" s="115"/>
      <c r="K61" s="115"/>
      <c r="L61" s="115"/>
      <c r="M61" s="115"/>
      <c r="N61" s="115"/>
      <c r="O61" s="115"/>
      <c r="P61" s="115"/>
    </row>
    <row r="62" spans="1:16">
      <c r="A62" s="53"/>
      <c r="B62" s="165">
        <v>50</v>
      </c>
      <c r="C62" s="367"/>
      <c r="D62" s="367"/>
      <c r="E62" s="219">
        <v>25</v>
      </c>
      <c r="F62" s="185" t="s">
        <v>19</v>
      </c>
      <c r="G62" s="40">
        <f t="shared" si="3"/>
        <v>0</v>
      </c>
      <c r="H62" s="115"/>
      <c r="I62" s="115"/>
      <c r="J62" s="115"/>
      <c r="K62" s="115"/>
      <c r="L62" s="115"/>
      <c r="M62" s="115"/>
      <c r="N62" s="115"/>
      <c r="O62" s="115"/>
      <c r="P62" s="115"/>
    </row>
    <row r="63" spans="1:16" ht="14.25">
      <c r="A63" s="430" t="s">
        <v>161</v>
      </c>
      <c r="B63" s="431"/>
      <c r="C63" s="51"/>
      <c r="D63" s="41"/>
      <c r="E63" s="41"/>
      <c r="F63" s="231"/>
      <c r="G63" s="132">
        <f>SUM(G58:G62)</f>
        <v>0</v>
      </c>
      <c r="H63" s="115"/>
      <c r="I63" s="115"/>
      <c r="J63" s="115"/>
      <c r="K63" s="115"/>
      <c r="L63" s="115"/>
      <c r="M63" s="115"/>
      <c r="N63" s="115"/>
      <c r="O63" s="115"/>
      <c r="P63" s="115"/>
    </row>
    <row r="64" spans="1:16">
      <c r="A64" s="42"/>
      <c r="B64" s="43"/>
      <c r="C64" s="44"/>
      <c r="D64" s="44"/>
      <c r="E64" s="44"/>
      <c r="F64" s="43"/>
      <c r="G64" s="45"/>
      <c r="H64" s="115"/>
      <c r="I64" s="115"/>
      <c r="J64" s="115"/>
      <c r="K64" s="115"/>
      <c r="L64" s="115"/>
      <c r="M64" s="115"/>
      <c r="N64" s="115"/>
      <c r="O64" s="115"/>
      <c r="P64" s="115"/>
    </row>
    <row r="65" spans="1:16">
      <c r="A65" s="46"/>
      <c r="B65" s="47"/>
      <c r="C65" s="48"/>
      <c r="D65" s="48"/>
      <c r="E65" s="48"/>
      <c r="F65" s="47"/>
      <c r="G65" s="49"/>
      <c r="H65" s="115"/>
      <c r="I65" s="115"/>
      <c r="J65" s="115"/>
      <c r="K65" s="115"/>
      <c r="L65" s="115"/>
      <c r="M65" s="115"/>
      <c r="N65" s="115"/>
      <c r="O65" s="115"/>
      <c r="P65" s="115"/>
    </row>
    <row r="66" spans="1:16" ht="15">
      <c r="A66" s="426" t="s">
        <v>162</v>
      </c>
      <c r="B66" s="427"/>
      <c r="C66" s="432"/>
      <c r="D66" s="433"/>
      <c r="E66" s="133"/>
      <c r="F66" s="228"/>
      <c r="G66" s="229"/>
      <c r="H66" s="123"/>
      <c r="I66" s="124"/>
      <c r="J66" s="124"/>
      <c r="K66" s="115"/>
      <c r="L66" s="115"/>
      <c r="M66" s="115"/>
      <c r="N66" s="115"/>
      <c r="O66" s="115"/>
      <c r="P66" s="115"/>
    </row>
    <row r="67" spans="1:16" ht="15">
      <c r="A67" s="428"/>
      <c r="B67" s="429"/>
      <c r="C67" s="434"/>
      <c r="D67" s="435"/>
      <c r="E67" s="134"/>
      <c r="F67" s="230"/>
      <c r="G67" s="330">
        <f>SUM(G15+G31+G47+G63)</f>
        <v>0</v>
      </c>
      <c r="H67" s="123"/>
      <c r="I67" s="115"/>
      <c r="J67" s="115"/>
      <c r="K67" s="115"/>
      <c r="L67" s="115"/>
      <c r="M67" s="115"/>
      <c r="N67" s="115"/>
      <c r="O67" s="115"/>
      <c r="P67" s="115"/>
    </row>
    <row r="68" spans="1:16" s="115" customFormat="1">
      <c r="A68" s="123"/>
      <c r="B68" s="123"/>
      <c r="C68" s="125"/>
      <c r="D68" s="125"/>
      <c r="E68" s="125"/>
      <c r="F68" s="123"/>
      <c r="G68" s="123"/>
      <c r="H68" s="123"/>
    </row>
    <row r="69" spans="1:16" s="115" customFormat="1">
      <c r="C69" s="124"/>
      <c r="D69" s="124"/>
      <c r="E69" s="124"/>
    </row>
    <row r="70" spans="1:16" s="115" customFormat="1">
      <c r="C70" s="124"/>
      <c r="D70" s="124"/>
      <c r="E70" s="124"/>
    </row>
    <row r="71" spans="1:16" s="115" customFormat="1">
      <c r="C71" s="124"/>
      <c r="D71" s="124"/>
      <c r="E71" s="124"/>
    </row>
    <row r="72" spans="1:16" s="115" customFormat="1">
      <c r="C72" s="124"/>
      <c r="D72" s="124"/>
      <c r="E72" s="124"/>
    </row>
    <row r="73" spans="1:16" s="115" customFormat="1">
      <c r="C73" s="124"/>
      <c r="D73" s="124"/>
      <c r="E73" s="124"/>
    </row>
    <row r="74" spans="1:16" s="115" customFormat="1">
      <c r="C74" s="124"/>
      <c r="D74" s="124"/>
      <c r="E74" s="124"/>
    </row>
    <row r="75" spans="1:16" s="115" customFormat="1">
      <c r="C75" s="124"/>
      <c r="D75" s="124"/>
      <c r="E75" s="124"/>
    </row>
    <row r="76" spans="1:16" s="115" customFormat="1">
      <c r="C76" s="124"/>
      <c r="D76" s="124"/>
      <c r="E76" s="124"/>
    </row>
    <row r="77" spans="1:16" s="115" customFormat="1">
      <c r="C77" s="124"/>
      <c r="D77" s="124"/>
      <c r="E77" s="124"/>
    </row>
    <row r="78" spans="1:16" s="115" customFormat="1">
      <c r="C78" s="124"/>
      <c r="D78" s="124"/>
      <c r="E78" s="124"/>
    </row>
    <row r="79" spans="1:16" s="115" customFormat="1">
      <c r="C79" s="124"/>
      <c r="D79" s="124"/>
      <c r="E79" s="124"/>
    </row>
    <row r="80" spans="1:16" s="115" customFormat="1">
      <c r="C80" s="124"/>
      <c r="D80" s="124"/>
      <c r="E80" s="124"/>
    </row>
    <row r="81" spans="3:5" s="115" customFormat="1">
      <c r="C81" s="124"/>
      <c r="D81" s="124"/>
      <c r="E81" s="124"/>
    </row>
    <row r="82" spans="3:5" s="115" customFormat="1">
      <c r="C82" s="124"/>
      <c r="D82" s="124"/>
      <c r="E82" s="124"/>
    </row>
    <row r="83" spans="3:5" s="115" customFormat="1">
      <c r="C83" s="124"/>
      <c r="D83" s="124"/>
      <c r="E83" s="124"/>
    </row>
    <row r="84" spans="3:5" s="115" customFormat="1">
      <c r="C84" s="124"/>
      <c r="D84" s="124"/>
      <c r="E84" s="124"/>
    </row>
    <row r="85" spans="3:5" s="115" customFormat="1">
      <c r="C85" s="124"/>
      <c r="D85" s="124"/>
      <c r="E85" s="124"/>
    </row>
    <row r="86" spans="3:5" s="115" customFormat="1">
      <c r="C86" s="124"/>
      <c r="D86" s="124"/>
      <c r="E86" s="124"/>
    </row>
    <row r="87" spans="3:5" s="115" customFormat="1">
      <c r="C87" s="124"/>
      <c r="D87" s="124"/>
      <c r="E87" s="124"/>
    </row>
    <row r="88" spans="3:5" s="115" customFormat="1">
      <c r="C88" s="124"/>
      <c r="D88" s="124"/>
      <c r="E88" s="124"/>
    </row>
    <row r="89" spans="3:5" s="115" customFormat="1">
      <c r="C89" s="124"/>
      <c r="D89" s="124"/>
      <c r="E89" s="124"/>
    </row>
    <row r="90" spans="3:5" s="115" customFormat="1">
      <c r="C90" s="124"/>
      <c r="D90" s="124"/>
      <c r="E90" s="124"/>
    </row>
    <row r="91" spans="3:5" s="115" customFormat="1">
      <c r="C91" s="124"/>
      <c r="D91" s="124"/>
      <c r="E91" s="124"/>
    </row>
    <row r="92" spans="3:5" s="115" customFormat="1">
      <c r="C92" s="124"/>
      <c r="D92" s="124"/>
      <c r="E92" s="124"/>
    </row>
    <row r="93" spans="3:5" s="115" customFormat="1">
      <c r="C93" s="124"/>
      <c r="D93" s="124"/>
      <c r="E93" s="124"/>
    </row>
    <row r="94" spans="3:5" s="115" customFormat="1">
      <c r="C94" s="124"/>
      <c r="D94" s="124"/>
      <c r="E94" s="124"/>
    </row>
    <row r="95" spans="3:5" s="115" customFormat="1">
      <c r="C95" s="124"/>
      <c r="D95" s="124"/>
      <c r="E95" s="124"/>
    </row>
    <row r="96" spans="3:5" s="115" customFormat="1">
      <c r="C96" s="124"/>
      <c r="D96" s="124"/>
      <c r="E96" s="124"/>
    </row>
    <row r="97" spans="3:5" s="115" customFormat="1">
      <c r="C97" s="124"/>
      <c r="D97" s="124"/>
      <c r="E97" s="124"/>
    </row>
    <row r="98" spans="3:5" s="115" customFormat="1">
      <c r="C98" s="124"/>
      <c r="D98" s="124"/>
      <c r="E98" s="124"/>
    </row>
    <row r="99" spans="3:5" s="115" customFormat="1">
      <c r="C99" s="124"/>
      <c r="D99" s="124"/>
      <c r="E99" s="124"/>
    </row>
    <row r="100" spans="3:5" s="115" customFormat="1">
      <c r="C100" s="124"/>
      <c r="D100" s="124"/>
      <c r="E100" s="124"/>
    </row>
    <row r="101" spans="3:5" s="115" customFormat="1">
      <c r="C101" s="124"/>
      <c r="D101" s="124"/>
      <c r="E101" s="124"/>
    </row>
    <row r="102" spans="3:5" s="115" customFormat="1">
      <c r="C102" s="124"/>
      <c r="D102" s="124"/>
      <c r="E102" s="124"/>
    </row>
    <row r="103" spans="3:5" s="115" customFormat="1">
      <c r="C103" s="124"/>
      <c r="D103" s="124"/>
      <c r="E103" s="124"/>
    </row>
    <row r="104" spans="3:5" s="115" customFormat="1">
      <c r="C104" s="124"/>
      <c r="D104" s="124"/>
      <c r="E104" s="124"/>
    </row>
    <row r="105" spans="3:5" s="115" customFormat="1">
      <c r="C105" s="124"/>
      <c r="D105" s="124"/>
      <c r="E105" s="124"/>
    </row>
    <row r="106" spans="3:5" s="115" customFormat="1">
      <c r="C106" s="124"/>
      <c r="D106" s="124"/>
      <c r="E106" s="124"/>
    </row>
    <row r="107" spans="3:5" s="115" customFormat="1">
      <c r="C107" s="124"/>
      <c r="D107" s="124"/>
      <c r="E107" s="124"/>
    </row>
    <row r="108" spans="3:5" s="115" customFormat="1">
      <c r="C108" s="124"/>
      <c r="D108" s="124"/>
      <c r="E108" s="124"/>
    </row>
    <row r="109" spans="3:5" s="115" customFormat="1">
      <c r="C109" s="124"/>
      <c r="D109" s="124"/>
      <c r="E109" s="124"/>
    </row>
    <row r="110" spans="3:5" s="115" customFormat="1">
      <c r="C110" s="124"/>
      <c r="D110" s="124"/>
      <c r="E110" s="124"/>
    </row>
    <row r="111" spans="3:5" s="115" customFormat="1">
      <c r="C111" s="124"/>
      <c r="D111" s="124"/>
      <c r="E111" s="124"/>
    </row>
    <row r="112" spans="3:5" s="115" customFormat="1">
      <c r="C112" s="124"/>
      <c r="D112" s="124"/>
      <c r="E112" s="124"/>
    </row>
    <row r="113" spans="3:5" s="115" customFormat="1">
      <c r="C113" s="124"/>
      <c r="D113" s="124"/>
      <c r="E113" s="124"/>
    </row>
    <row r="114" spans="3:5" s="115" customFormat="1">
      <c r="C114" s="124"/>
      <c r="D114" s="124"/>
      <c r="E114" s="124"/>
    </row>
    <row r="115" spans="3:5" s="115" customFormat="1">
      <c r="C115" s="124"/>
      <c r="D115" s="124"/>
      <c r="E115" s="124"/>
    </row>
    <row r="116" spans="3:5" s="115" customFormat="1">
      <c r="C116" s="124"/>
      <c r="D116" s="124"/>
      <c r="E116" s="124"/>
    </row>
    <row r="117" spans="3:5" s="115" customFormat="1">
      <c r="C117" s="124"/>
      <c r="D117" s="124"/>
      <c r="E117" s="124"/>
    </row>
    <row r="118" spans="3:5" s="115" customFormat="1">
      <c r="C118" s="124"/>
      <c r="D118" s="124"/>
      <c r="E118" s="124"/>
    </row>
    <row r="119" spans="3:5" s="115" customFormat="1">
      <c r="C119" s="124"/>
      <c r="D119" s="124"/>
      <c r="E119" s="124"/>
    </row>
    <row r="120" spans="3:5" s="115" customFormat="1">
      <c r="C120" s="124"/>
      <c r="D120" s="124"/>
      <c r="E120" s="124"/>
    </row>
    <row r="121" spans="3:5" s="115" customFormat="1">
      <c r="C121" s="124"/>
      <c r="D121" s="124"/>
      <c r="E121" s="124"/>
    </row>
    <row r="122" spans="3:5" s="115" customFormat="1">
      <c r="C122" s="124"/>
      <c r="D122" s="124"/>
      <c r="E122" s="124"/>
    </row>
    <row r="123" spans="3:5" s="115" customFormat="1">
      <c r="C123" s="124"/>
      <c r="D123" s="124"/>
      <c r="E123" s="124"/>
    </row>
    <row r="124" spans="3:5" s="115" customFormat="1">
      <c r="C124" s="124"/>
      <c r="D124" s="124"/>
      <c r="E124" s="124"/>
    </row>
    <row r="125" spans="3:5" s="115" customFormat="1">
      <c r="C125" s="124"/>
      <c r="D125" s="124"/>
      <c r="E125" s="124"/>
    </row>
    <row r="126" spans="3:5" s="115" customFormat="1">
      <c r="C126" s="124"/>
      <c r="D126" s="124"/>
      <c r="E126" s="124"/>
    </row>
    <row r="127" spans="3:5" s="115" customFormat="1">
      <c r="C127" s="124"/>
      <c r="D127" s="124"/>
      <c r="E127" s="124"/>
    </row>
    <row r="128" spans="3:5" s="115" customFormat="1">
      <c r="C128" s="124"/>
      <c r="D128" s="124"/>
      <c r="E128" s="124"/>
    </row>
    <row r="129" spans="3:5" s="115" customFormat="1">
      <c r="C129" s="124"/>
      <c r="D129" s="124"/>
      <c r="E129" s="124"/>
    </row>
    <row r="130" spans="3:5" s="115" customFormat="1">
      <c r="C130" s="124"/>
      <c r="D130" s="124"/>
      <c r="E130" s="124"/>
    </row>
    <row r="131" spans="3:5" s="115" customFormat="1">
      <c r="C131" s="124"/>
      <c r="D131" s="124"/>
      <c r="E131" s="124"/>
    </row>
    <row r="132" spans="3:5" s="115" customFormat="1">
      <c r="C132" s="124"/>
      <c r="D132" s="124"/>
      <c r="E132" s="124"/>
    </row>
    <row r="133" spans="3:5" s="115" customFormat="1">
      <c r="C133" s="124"/>
      <c r="D133" s="124"/>
      <c r="E133" s="124"/>
    </row>
    <row r="134" spans="3:5" s="115" customFormat="1">
      <c r="C134" s="124"/>
      <c r="D134" s="124"/>
      <c r="E134" s="124"/>
    </row>
    <row r="135" spans="3:5" s="115" customFormat="1">
      <c r="C135" s="124"/>
      <c r="D135" s="124"/>
      <c r="E135" s="124"/>
    </row>
    <row r="136" spans="3:5" s="115" customFormat="1">
      <c r="C136" s="124"/>
      <c r="D136" s="124"/>
      <c r="E136" s="124"/>
    </row>
    <row r="137" spans="3:5" s="115" customFormat="1">
      <c r="C137" s="124"/>
      <c r="D137" s="124"/>
      <c r="E137" s="124"/>
    </row>
    <row r="138" spans="3:5" s="115" customFormat="1">
      <c r="C138" s="124"/>
      <c r="D138" s="124"/>
      <c r="E138" s="124"/>
    </row>
    <row r="139" spans="3:5" s="115" customFormat="1">
      <c r="C139" s="124"/>
      <c r="D139" s="124"/>
      <c r="E139" s="124"/>
    </row>
    <row r="140" spans="3:5" s="115" customFormat="1">
      <c r="C140" s="124"/>
      <c r="D140" s="124"/>
      <c r="E140" s="124"/>
    </row>
    <row r="141" spans="3:5" s="115" customFormat="1">
      <c r="C141" s="124"/>
      <c r="D141" s="124"/>
      <c r="E141" s="124"/>
    </row>
    <row r="142" spans="3:5" s="115" customFormat="1">
      <c r="C142" s="124"/>
      <c r="D142" s="124"/>
      <c r="E142" s="124"/>
    </row>
    <row r="143" spans="3:5" s="115" customFormat="1">
      <c r="C143" s="124"/>
      <c r="D143" s="124"/>
      <c r="E143" s="124"/>
    </row>
    <row r="144" spans="3:5" s="115" customFormat="1">
      <c r="C144" s="124"/>
      <c r="D144" s="124"/>
      <c r="E144" s="124"/>
    </row>
    <row r="145" spans="3:5" s="115" customFormat="1">
      <c r="C145" s="124"/>
      <c r="D145" s="124"/>
      <c r="E145" s="124"/>
    </row>
    <row r="146" spans="3:5" s="115" customFormat="1">
      <c r="C146" s="124"/>
      <c r="D146" s="124"/>
      <c r="E146" s="124"/>
    </row>
    <row r="147" spans="3:5" s="115" customFormat="1">
      <c r="C147" s="124"/>
      <c r="D147" s="124"/>
      <c r="E147" s="124"/>
    </row>
    <row r="148" spans="3:5" s="115" customFormat="1">
      <c r="C148" s="124"/>
      <c r="D148" s="124"/>
      <c r="E148" s="124"/>
    </row>
    <row r="149" spans="3:5" s="115" customFormat="1">
      <c r="C149" s="124"/>
      <c r="D149" s="124"/>
      <c r="E149" s="124"/>
    </row>
    <row r="150" spans="3:5" s="115" customFormat="1">
      <c r="C150" s="124"/>
      <c r="D150" s="124"/>
      <c r="E150" s="124"/>
    </row>
    <row r="151" spans="3:5" s="115" customFormat="1">
      <c r="C151" s="124"/>
      <c r="D151" s="124"/>
      <c r="E151" s="124"/>
    </row>
    <row r="152" spans="3:5" s="115" customFormat="1">
      <c r="C152" s="124"/>
      <c r="D152" s="124"/>
      <c r="E152" s="124"/>
    </row>
    <row r="153" spans="3:5" s="115" customFormat="1">
      <c r="C153" s="124"/>
      <c r="D153" s="124"/>
      <c r="E153" s="124"/>
    </row>
    <row r="154" spans="3:5" s="115" customFormat="1">
      <c r="C154" s="124"/>
      <c r="D154" s="124"/>
      <c r="E154" s="124"/>
    </row>
    <row r="155" spans="3:5" s="115" customFormat="1">
      <c r="C155" s="124"/>
      <c r="D155" s="124"/>
      <c r="E155" s="124"/>
    </row>
    <row r="156" spans="3:5" s="115" customFormat="1">
      <c r="C156" s="124"/>
      <c r="D156" s="124"/>
      <c r="E156" s="124"/>
    </row>
    <row r="157" spans="3:5" s="115" customFormat="1">
      <c r="C157" s="124"/>
      <c r="D157" s="124"/>
      <c r="E157" s="124"/>
    </row>
    <row r="158" spans="3:5" s="115" customFormat="1">
      <c r="C158" s="124"/>
      <c r="D158" s="124"/>
      <c r="E158" s="124"/>
    </row>
    <row r="159" spans="3:5" s="115" customFormat="1">
      <c r="C159" s="124"/>
      <c r="D159" s="124"/>
      <c r="E159" s="124"/>
    </row>
    <row r="160" spans="3:5" s="115" customFormat="1">
      <c r="C160" s="124"/>
      <c r="D160" s="124"/>
      <c r="E160" s="124"/>
    </row>
    <row r="161" spans="3:5" s="115" customFormat="1">
      <c r="C161" s="124"/>
      <c r="D161" s="124"/>
      <c r="E161" s="124"/>
    </row>
    <row r="162" spans="3:5" s="115" customFormat="1">
      <c r="C162" s="124"/>
      <c r="D162" s="124"/>
      <c r="E162" s="124"/>
    </row>
    <row r="163" spans="3:5" s="115" customFormat="1">
      <c r="C163" s="124"/>
      <c r="D163" s="124"/>
      <c r="E163" s="124"/>
    </row>
    <row r="164" spans="3:5" s="115" customFormat="1">
      <c r="C164" s="124"/>
      <c r="D164" s="124"/>
      <c r="E164" s="124"/>
    </row>
    <row r="165" spans="3:5" s="115" customFormat="1">
      <c r="C165" s="124"/>
      <c r="D165" s="124"/>
      <c r="E165" s="124"/>
    </row>
    <row r="166" spans="3:5" s="115" customFormat="1">
      <c r="C166" s="124"/>
      <c r="D166" s="124"/>
      <c r="E166" s="124"/>
    </row>
    <row r="167" spans="3:5" s="115" customFormat="1">
      <c r="C167" s="124"/>
      <c r="D167" s="124"/>
      <c r="E167" s="124"/>
    </row>
    <row r="168" spans="3:5" s="115" customFormat="1">
      <c r="C168" s="124"/>
      <c r="D168" s="124"/>
      <c r="E168" s="124"/>
    </row>
    <row r="169" spans="3:5" s="115" customFormat="1">
      <c r="C169" s="124"/>
      <c r="D169" s="124"/>
      <c r="E169" s="124"/>
    </row>
    <row r="170" spans="3:5" s="115" customFormat="1">
      <c r="C170" s="124"/>
      <c r="D170" s="124"/>
      <c r="E170" s="124"/>
    </row>
    <row r="171" spans="3:5" s="115" customFormat="1">
      <c r="C171" s="124"/>
      <c r="D171" s="124"/>
      <c r="E171" s="124"/>
    </row>
    <row r="172" spans="3:5" s="115" customFormat="1">
      <c r="C172" s="124"/>
      <c r="D172" s="124"/>
      <c r="E172" s="124"/>
    </row>
    <row r="173" spans="3:5" s="115" customFormat="1">
      <c r="C173" s="124"/>
      <c r="D173" s="124"/>
      <c r="E173" s="124"/>
    </row>
    <row r="174" spans="3:5" s="115" customFormat="1">
      <c r="C174" s="124"/>
      <c r="D174" s="124"/>
      <c r="E174" s="124"/>
    </row>
    <row r="175" spans="3:5" s="115" customFormat="1">
      <c r="C175" s="124"/>
      <c r="D175" s="124"/>
      <c r="E175" s="124"/>
    </row>
    <row r="176" spans="3:5" s="115" customFormat="1">
      <c r="C176" s="124"/>
      <c r="D176" s="124"/>
      <c r="E176" s="124"/>
    </row>
    <row r="177" spans="3:5" s="115" customFormat="1">
      <c r="C177" s="124"/>
      <c r="D177" s="124"/>
      <c r="E177" s="124"/>
    </row>
    <row r="178" spans="3:5" s="115" customFormat="1">
      <c r="C178" s="124"/>
      <c r="D178" s="124"/>
      <c r="E178" s="124"/>
    </row>
    <row r="179" spans="3:5" s="115" customFormat="1">
      <c r="C179" s="124"/>
      <c r="D179" s="124"/>
      <c r="E179" s="124"/>
    </row>
    <row r="180" spans="3:5" s="115" customFormat="1">
      <c r="C180" s="124"/>
      <c r="D180" s="124"/>
      <c r="E180" s="124"/>
    </row>
    <row r="181" spans="3:5" s="115" customFormat="1">
      <c r="C181" s="124"/>
      <c r="D181" s="124"/>
      <c r="E181" s="124"/>
    </row>
    <row r="182" spans="3:5" s="115" customFormat="1">
      <c r="C182" s="124"/>
      <c r="D182" s="124"/>
      <c r="E182" s="124"/>
    </row>
    <row r="183" spans="3:5" s="115" customFormat="1">
      <c r="C183" s="124"/>
      <c r="D183" s="124"/>
      <c r="E183" s="124"/>
    </row>
    <row r="184" spans="3:5" s="115" customFormat="1">
      <c r="C184" s="124"/>
      <c r="D184" s="124"/>
      <c r="E184" s="124"/>
    </row>
    <row r="185" spans="3:5" s="115" customFormat="1">
      <c r="C185" s="124"/>
      <c r="D185" s="124"/>
      <c r="E185" s="124"/>
    </row>
    <row r="186" spans="3:5" s="115" customFormat="1">
      <c r="C186" s="124"/>
      <c r="D186" s="124"/>
      <c r="E186" s="124"/>
    </row>
    <row r="187" spans="3:5" s="115" customFormat="1">
      <c r="C187" s="124"/>
      <c r="D187" s="124"/>
      <c r="E187" s="124"/>
    </row>
    <row r="188" spans="3:5" s="115" customFormat="1">
      <c r="C188" s="124"/>
      <c r="D188" s="124"/>
      <c r="E188" s="124"/>
    </row>
    <row r="189" spans="3:5" s="115" customFormat="1">
      <c r="C189" s="124"/>
      <c r="D189" s="124"/>
      <c r="E189" s="124"/>
    </row>
    <row r="190" spans="3:5" s="115" customFormat="1">
      <c r="C190" s="124"/>
      <c r="D190" s="124"/>
      <c r="E190" s="124"/>
    </row>
    <row r="191" spans="3:5" s="115" customFormat="1">
      <c r="C191" s="124"/>
      <c r="D191" s="124"/>
      <c r="E191" s="124"/>
    </row>
    <row r="192" spans="3:5" s="115" customFormat="1">
      <c r="C192" s="124"/>
      <c r="D192" s="124"/>
      <c r="E192" s="124"/>
    </row>
    <row r="193" spans="3:5" s="115" customFormat="1">
      <c r="C193" s="124"/>
      <c r="D193" s="124"/>
      <c r="E193" s="124"/>
    </row>
    <row r="194" spans="3:5" s="115" customFormat="1">
      <c r="C194" s="124"/>
      <c r="D194" s="124"/>
      <c r="E194" s="124"/>
    </row>
    <row r="195" spans="3:5" s="115" customFormat="1">
      <c r="C195" s="124"/>
      <c r="D195" s="124"/>
      <c r="E195" s="124"/>
    </row>
    <row r="196" spans="3:5" s="115" customFormat="1">
      <c r="C196" s="124"/>
      <c r="D196" s="124"/>
      <c r="E196" s="124"/>
    </row>
    <row r="197" spans="3:5" s="115" customFormat="1">
      <c r="C197" s="124"/>
      <c r="D197" s="124"/>
      <c r="E197" s="124"/>
    </row>
    <row r="198" spans="3:5" s="115" customFormat="1">
      <c r="C198" s="124"/>
      <c r="D198" s="124"/>
      <c r="E198" s="124"/>
    </row>
    <row r="199" spans="3:5" s="115" customFormat="1">
      <c r="C199" s="124"/>
      <c r="D199" s="124"/>
      <c r="E199" s="124"/>
    </row>
    <row r="200" spans="3:5" s="115" customFormat="1">
      <c r="C200" s="124"/>
      <c r="D200" s="124"/>
      <c r="E200" s="124"/>
    </row>
    <row r="201" spans="3:5" s="115" customFormat="1">
      <c r="C201" s="124"/>
      <c r="D201" s="124"/>
      <c r="E201" s="124"/>
    </row>
    <row r="202" spans="3:5" s="115" customFormat="1">
      <c r="C202" s="124"/>
      <c r="D202" s="124"/>
      <c r="E202" s="124"/>
    </row>
    <row r="203" spans="3:5" s="115" customFormat="1">
      <c r="C203" s="124"/>
      <c r="D203" s="124"/>
      <c r="E203" s="124"/>
    </row>
    <row r="204" spans="3:5" s="115" customFormat="1">
      <c r="C204" s="124"/>
      <c r="D204" s="124"/>
      <c r="E204" s="124"/>
    </row>
    <row r="205" spans="3:5" s="115" customFormat="1">
      <c r="C205" s="124"/>
      <c r="D205" s="124"/>
      <c r="E205" s="124"/>
    </row>
    <row r="206" spans="3:5" s="115" customFormat="1">
      <c r="C206" s="124"/>
      <c r="D206" s="124"/>
      <c r="E206" s="124"/>
    </row>
    <row r="207" spans="3:5" s="115" customFormat="1">
      <c r="C207" s="124"/>
      <c r="D207" s="124"/>
      <c r="E207" s="124"/>
    </row>
    <row r="208" spans="3:5" s="115" customFormat="1">
      <c r="C208" s="124"/>
      <c r="D208" s="124"/>
      <c r="E208" s="124"/>
    </row>
    <row r="209" spans="3:5" s="115" customFormat="1">
      <c r="C209" s="124"/>
      <c r="D209" s="124"/>
      <c r="E209" s="124"/>
    </row>
    <row r="210" spans="3:5" s="115" customFormat="1">
      <c r="C210" s="124"/>
      <c r="D210" s="124"/>
      <c r="E210" s="124"/>
    </row>
    <row r="211" spans="3:5" s="115" customFormat="1">
      <c r="C211" s="124"/>
      <c r="D211" s="124"/>
      <c r="E211" s="124"/>
    </row>
    <row r="212" spans="3:5" s="115" customFormat="1">
      <c r="C212" s="124"/>
      <c r="D212" s="124"/>
      <c r="E212" s="124"/>
    </row>
    <row r="213" spans="3:5" s="115" customFormat="1">
      <c r="C213" s="124"/>
      <c r="D213" s="124"/>
      <c r="E213" s="124"/>
    </row>
    <row r="214" spans="3:5" s="115" customFormat="1">
      <c r="C214" s="124"/>
      <c r="D214" s="124"/>
      <c r="E214" s="124"/>
    </row>
    <row r="215" spans="3:5" s="115" customFormat="1">
      <c r="C215" s="124"/>
      <c r="D215" s="124"/>
      <c r="E215" s="124"/>
    </row>
    <row r="216" spans="3:5" s="115" customFormat="1">
      <c r="C216" s="124"/>
      <c r="D216" s="124"/>
      <c r="E216" s="124"/>
    </row>
    <row r="217" spans="3:5" s="115" customFormat="1">
      <c r="C217" s="124"/>
      <c r="D217" s="124"/>
      <c r="E217" s="124"/>
    </row>
    <row r="218" spans="3:5" s="115" customFormat="1">
      <c r="C218" s="124"/>
      <c r="D218" s="124"/>
      <c r="E218" s="124"/>
    </row>
    <row r="219" spans="3:5" s="115" customFormat="1">
      <c r="C219" s="124"/>
      <c r="D219" s="124"/>
      <c r="E219" s="124"/>
    </row>
    <row r="220" spans="3:5" s="115" customFormat="1">
      <c r="C220" s="124"/>
      <c r="D220" s="124"/>
      <c r="E220" s="124"/>
    </row>
    <row r="221" spans="3:5" s="115" customFormat="1">
      <c r="C221" s="124"/>
      <c r="D221" s="124"/>
      <c r="E221" s="124"/>
    </row>
    <row r="222" spans="3:5" s="115" customFormat="1">
      <c r="C222" s="124"/>
      <c r="D222" s="124"/>
      <c r="E222" s="124"/>
    </row>
    <row r="223" spans="3:5" s="115" customFormat="1">
      <c r="C223" s="124"/>
      <c r="D223" s="124"/>
      <c r="E223" s="124"/>
    </row>
    <row r="224" spans="3:5" s="115" customFormat="1">
      <c r="C224" s="124"/>
      <c r="D224" s="124"/>
      <c r="E224" s="124"/>
    </row>
    <row r="225" spans="3:5" s="115" customFormat="1">
      <c r="C225" s="124"/>
      <c r="D225" s="124"/>
      <c r="E225" s="124"/>
    </row>
    <row r="226" spans="3:5" s="115" customFormat="1">
      <c r="C226" s="124"/>
      <c r="D226" s="124"/>
      <c r="E226" s="124"/>
    </row>
    <row r="227" spans="3:5" s="115" customFormat="1">
      <c r="C227" s="124"/>
      <c r="D227" s="124"/>
      <c r="E227" s="124"/>
    </row>
    <row r="228" spans="3:5" s="115" customFormat="1">
      <c r="C228" s="124"/>
      <c r="D228" s="124"/>
      <c r="E228" s="124"/>
    </row>
    <row r="229" spans="3:5" s="115" customFormat="1">
      <c r="C229" s="124"/>
      <c r="D229" s="124"/>
      <c r="E229" s="124"/>
    </row>
    <row r="230" spans="3:5" s="115" customFormat="1">
      <c r="C230" s="124"/>
      <c r="D230" s="124"/>
      <c r="E230" s="124"/>
    </row>
    <row r="231" spans="3:5" s="115" customFormat="1">
      <c r="C231" s="124"/>
      <c r="D231" s="124"/>
      <c r="E231" s="124"/>
    </row>
    <row r="232" spans="3:5" s="115" customFormat="1">
      <c r="C232" s="124"/>
      <c r="D232" s="124"/>
      <c r="E232" s="124"/>
    </row>
    <row r="233" spans="3:5" s="115" customFormat="1">
      <c r="C233" s="124"/>
      <c r="D233" s="124"/>
      <c r="E233" s="124"/>
    </row>
    <row r="234" spans="3:5" s="115" customFormat="1">
      <c r="C234" s="124"/>
      <c r="D234" s="124"/>
      <c r="E234" s="124"/>
    </row>
    <row r="235" spans="3:5" s="115" customFormat="1">
      <c r="C235" s="124"/>
      <c r="D235" s="124"/>
      <c r="E235" s="124"/>
    </row>
    <row r="236" spans="3:5" s="115" customFormat="1">
      <c r="C236" s="124"/>
      <c r="D236" s="124"/>
      <c r="E236" s="124"/>
    </row>
    <row r="237" spans="3:5" s="115" customFormat="1">
      <c r="C237" s="124"/>
      <c r="D237" s="124"/>
      <c r="E237" s="124"/>
    </row>
    <row r="238" spans="3:5" s="115" customFormat="1">
      <c r="C238" s="124"/>
      <c r="D238" s="124"/>
      <c r="E238" s="124"/>
    </row>
    <row r="239" spans="3:5" s="115" customFormat="1">
      <c r="C239" s="124"/>
      <c r="D239" s="124"/>
      <c r="E239" s="124"/>
    </row>
    <row r="240" spans="3:5" s="115" customFormat="1">
      <c r="C240" s="124"/>
      <c r="D240" s="124"/>
      <c r="E240" s="124"/>
    </row>
    <row r="241" spans="3:5" s="115" customFormat="1">
      <c r="C241" s="124"/>
      <c r="D241" s="124"/>
      <c r="E241" s="124"/>
    </row>
    <row r="242" spans="3:5" s="115" customFormat="1">
      <c r="C242" s="124"/>
      <c r="D242" s="124"/>
      <c r="E242" s="124"/>
    </row>
    <row r="243" spans="3:5" s="115" customFormat="1">
      <c r="C243" s="124"/>
      <c r="D243" s="124"/>
      <c r="E243" s="124"/>
    </row>
    <row r="244" spans="3:5" s="115" customFormat="1">
      <c r="C244" s="124"/>
      <c r="D244" s="124"/>
      <c r="E244" s="124"/>
    </row>
    <row r="245" spans="3:5" s="115" customFormat="1">
      <c r="C245" s="124"/>
      <c r="D245" s="124"/>
      <c r="E245" s="124"/>
    </row>
    <row r="246" spans="3:5" s="115" customFormat="1">
      <c r="C246" s="124"/>
      <c r="D246" s="124"/>
      <c r="E246" s="124"/>
    </row>
    <row r="247" spans="3:5" s="115" customFormat="1">
      <c r="C247" s="124"/>
      <c r="D247" s="124"/>
      <c r="E247" s="124"/>
    </row>
    <row r="248" spans="3:5" s="115" customFormat="1">
      <c r="C248" s="124"/>
      <c r="D248" s="124"/>
      <c r="E248" s="124"/>
    </row>
    <row r="249" spans="3:5" s="115" customFormat="1">
      <c r="C249" s="124"/>
      <c r="D249" s="124"/>
      <c r="E249" s="124"/>
    </row>
    <row r="250" spans="3:5" s="115" customFormat="1">
      <c r="C250" s="124"/>
      <c r="D250" s="124"/>
      <c r="E250" s="124"/>
    </row>
    <row r="251" spans="3:5" s="115" customFormat="1">
      <c r="C251" s="124"/>
      <c r="D251" s="124"/>
      <c r="E251" s="124"/>
    </row>
    <row r="252" spans="3:5" s="115" customFormat="1">
      <c r="C252" s="124"/>
      <c r="D252" s="124"/>
      <c r="E252" s="124"/>
    </row>
    <row r="253" spans="3:5" s="115" customFormat="1">
      <c r="C253" s="124"/>
      <c r="D253" s="124"/>
      <c r="E253" s="124"/>
    </row>
    <row r="254" spans="3:5" s="115" customFormat="1">
      <c r="C254" s="124"/>
      <c r="D254" s="124"/>
      <c r="E254" s="124"/>
    </row>
    <row r="255" spans="3:5" s="115" customFormat="1">
      <c r="C255" s="124"/>
      <c r="D255" s="124"/>
      <c r="E255" s="124"/>
    </row>
    <row r="256" spans="3:5" s="115" customFormat="1">
      <c r="C256" s="124"/>
      <c r="D256" s="124"/>
      <c r="E256" s="124"/>
    </row>
    <row r="257" spans="3:5" s="115" customFormat="1">
      <c r="C257" s="124"/>
      <c r="D257" s="124"/>
      <c r="E257" s="124"/>
    </row>
    <row r="258" spans="3:5" s="115" customFormat="1">
      <c r="C258" s="124"/>
      <c r="D258" s="124"/>
      <c r="E258" s="124"/>
    </row>
    <row r="259" spans="3:5" s="115" customFormat="1">
      <c r="C259" s="124"/>
      <c r="D259" s="124"/>
      <c r="E259" s="124"/>
    </row>
    <row r="260" spans="3:5" s="115" customFormat="1">
      <c r="C260" s="124"/>
      <c r="D260" s="124"/>
      <c r="E260" s="124"/>
    </row>
    <row r="261" spans="3:5" s="115" customFormat="1">
      <c r="C261" s="124"/>
      <c r="D261" s="124"/>
      <c r="E261" s="124"/>
    </row>
    <row r="262" spans="3:5" s="115" customFormat="1">
      <c r="C262" s="124"/>
      <c r="D262" s="124"/>
      <c r="E262" s="124"/>
    </row>
    <row r="263" spans="3:5" s="115" customFormat="1">
      <c r="C263" s="124"/>
      <c r="D263" s="124"/>
      <c r="E263" s="124"/>
    </row>
    <row r="264" spans="3:5" s="115" customFormat="1">
      <c r="C264" s="124"/>
      <c r="D264" s="124"/>
      <c r="E264" s="124"/>
    </row>
    <row r="265" spans="3:5" s="115" customFormat="1">
      <c r="C265" s="124"/>
      <c r="D265" s="124"/>
      <c r="E265" s="124"/>
    </row>
    <row r="266" spans="3:5" s="115" customFormat="1">
      <c r="C266" s="124"/>
      <c r="D266" s="124"/>
      <c r="E266" s="124"/>
    </row>
    <row r="267" spans="3:5" s="115" customFormat="1">
      <c r="C267" s="124"/>
      <c r="D267" s="124"/>
      <c r="E267" s="124"/>
    </row>
    <row r="268" spans="3:5" s="115" customFormat="1">
      <c r="C268" s="124"/>
      <c r="D268" s="124"/>
      <c r="E268" s="124"/>
    </row>
    <row r="269" spans="3:5" s="115" customFormat="1">
      <c r="C269" s="124"/>
      <c r="D269" s="124"/>
      <c r="E269" s="124"/>
    </row>
    <row r="270" spans="3:5" s="115" customFormat="1">
      <c r="C270" s="124"/>
      <c r="D270" s="124"/>
      <c r="E270" s="124"/>
    </row>
    <row r="271" spans="3:5" s="115" customFormat="1">
      <c r="C271" s="124"/>
      <c r="D271" s="124"/>
      <c r="E271" s="124"/>
    </row>
    <row r="272" spans="3:5" s="115" customFormat="1">
      <c r="C272" s="124"/>
      <c r="D272" s="124"/>
      <c r="E272" s="124"/>
    </row>
    <row r="273" spans="3:5" s="115" customFormat="1">
      <c r="C273" s="124"/>
      <c r="D273" s="124"/>
      <c r="E273" s="124"/>
    </row>
    <row r="274" spans="3:5" s="115" customFormat="1">
      <c r="C274" s="124"/>
      <c r="D274" s="124"/>
      <c r="E274" s="124"/>
    </row>
    <row r="275" spans="3:5" s="115" customFormat="1">
      <c r="C275" s="124"/>
      <c r="D275" s="124"/>
      <c r="E275" s="124"/>
    </row>
    <row r="276" spans="3:5" s="115" customFormat="1">
      <c r="C276" s="124"/>
      <c r="D276" s="124"/>
      <c r="E276" s="124"/>
    </row>
    <row r="277" spans="3:5" s="115" customFormat="1">
      <c r="C277" s="124"/>
      <c r="D277" s="124"/>
      <c r="E277" s="124"/>
    </row>
    <row r="278" spans="3:5" s="115" customFormat="1">
      <c r="C278" s="124"/>
      <c r="D278" s="124"/>
      <c r="E278" s="124"/>
    </row>
    <row r="279" spans="3:5" s="115" customFormat="1">
      <c r="C279" s="124"/>
      <c r="D279" s="124"/>
      <c r="E279" s="124"/>
    </row>
    <row r="280" spans="3:5" s="115" customFormat="1">
      <c r="C280" s="124"/>
      <c r="D280" s="124"/>
      <c r="E280" s="124"/>
    </row>
    <row r="281" spans="3:5" s="115" customFormat="1">
      <c r="C281" s="124"/>
      <c r="D281" s="124"/>
      <c r="E281" s="124"/>
    </row>
    <row r="282" spans="3:5" s="115" customFormat="1">
      <c r="C282" s="124"/>
      <c r="D282" s="124"/>
      <c r="E282" s="124"/>
    </row>
    <row r="283" spans="3:5" s="115" customFormat="1">
      <c r="C283" s="124"/>
      <c r="D283" s="124"/>
      <c r="E283" s="124"/>
    </row>
    <row r="284" spans="3:5" s="115" customFormat="1">
      <c r="C284" s="124"/>
      <c r="D284" s="124"/>
      <c r="E284" s="124"/>
    </row>
    <row r="285" spans="3:5" s="115" customFormat="1">
      <c r="C285" s="124"/>
      <c r="D285" s="124"/>
      <c r="E285" s="124"/>
    </row>
    <row r="286" spans="3:5" s="115" customFormat="1">
      <c r="C286" s="124"/>
      <c r="D286" s="124"/>
      <c r="E286" s="124"/>
    </row>
    <row r="287" spans="3:5" s="115" customFormat="1">
      <c r="C287" s="124"/>
      <c r="D287" s="124"/>
      <c r="E287" s="124"/>
    </row>
    <row r="288" spans="3:5" s="115" customFormat="1">
      <c r="C288" s="124"/>
      <c r="D288" s="124"/>
      <c r="E288" s="124"/>
    </row>
    <row r="289" spans="3:5" s="115" customFormat="1">
      <c r="C289" s="124"/>
      <c r="D289" s="124"/>
      <c r="E289" s="124"/>
    </row>
    <row r="290" spans="3:5" s="115" customFormat="1">
      <c r="C290" s="124"/>
      <c r="D290" s="124"/>
      <c r="E290" s="124"/>
    </row>
    <row r="291" spans="3:5" s="115" customFormat="1">
      <c r="C291" s="124"/>
      <c r="D291" s="124"/>
      <c r="E291" s="124"/>
    </row>
    <row r="292" spans="3:5" s="115" customFormat="1">
      <c r="C292" s="124"/>
      <c r="D292" s="124"/>
      <c r="E292" s="124"/>
    </row>
    <row r="293" spans="3:5" s="115" customFormat="1">
      <c r="C293" s="124"/>
      <c r="D293" s="124"/>
      <c r="E293" s="124"/>
    </row>
    <row r="294" spans="3:5" s="115" customFormat="1">
      <c r="C294" s="124"/>
      <c r="D294" s="124"/>
      <c r="E294" s="124"/>
    </row>
    <row r="295" spans="3:5" s="115" customFormat="1">
      <c r="C295" s="124"/>
      <c r="D295" s="124"/>
      <c r="E295" s="124"/>
    </row>
    <row r="296" spans="3:5" s="115" customFormat="1">
      <c r="C296" s="124"/>
      <c r="D296" s="124"/>
      <c r="E296" s="124"/>
    </row>
    <row r="297" spans="3:5" s="115" customFormat="1">
      <c r="C297" s="124"/>
      <c r="D297" s="124"/>
      <c r="E297" s="124"/>
    </row>
    <row r="298" spans="3:5" s="115" customFormat="1">
      <c r="C298" s="124"/>
      <c r="D298" s="124"/>
      <c r="E298" s="124"/>
    </row>
    <row r="299" spans="3:5" s="115" customFormat="1">
      <c r="C299" s="124"/>
      <c r="D299" s="124"/>
      <c r="E299" s="124"/>
    </row>
    <row r="300" spans="3:5" s="115" customFormat="1">
      <c r="C300" s="124"/>
      <c r="D300" s="124"/>
      <c r="E300" s="124"/>
    </row>
    <row r="301" spans="3:5" s="115" customFormat="1">
      <c r="C301" s="124"/>
      <c r="D301" s="124"/>
      <c r="E301" s="124"/>
    </row>
    <row r="302" spans="3:5" s="115" customFormat="1">
      <c r="C302" s="124"/>
      <c r="D302" s="124"/>
      <c r="E302" s="124"/>
    </row>
    <row r="303" spans="3:5" s="115" customFormat="1">
      <c r="C303" s="124"/>
      <c r="D303" s="124"/>
      <c r="E303" s="124"/>
    </row>
    <row r="304" spans="3:5" s="115" customFormat="1">
      <c r="C304" s="124"/>
      <c r="D304" s="124"/>
      <c r="E304" s="124"/>
    </row>
    <row r="305" spans="3:5" s="115" customFormat="1">
      <c r="C305" s="124"/>
      <c r="D305" s="124"/>
      <c r="E305" s="124"/>
    </row>
    <row r="306" spans="3:5" s="115" customFormat="1">
      <c r="C306" s="124"/>
      <c r="D306" s="124"/>
      <c r="E306" s="124"/>
    </row>
    <row r="307" spans="3:5" s="115" customFormat="1">
      <c r="C307" s="124"/>
      <c r="D307" s="124"/>
      <c r="E307" s="124"/>
    </row>
    <row r="308" spans="3:5" s="115" customFormat="1">
      <c r="C308" s="124"/>
      <c r="D308" s="124"/>
      <c r="E308" s="124"/>
    </row>
    <row r="309" spans="3:5" s="115" customFormat="1">
      <c r="C309" s="124"/>
      <c r="D309" s="124"/>
      <c r="E309" s="124"/>
    </row>
    <row r="310" spans="3:5" s="115" customFormat="1">
      <c r="C310" s="124"/>
      <c r="D310" s="124"/>
      <c r="E310" s="124"/>
    </row>
    <row r="311" spans="3:5" s="115" customFormat="1">
      <c r="C311" s="124"/>
      <c r="D311" s="124"/>
      <c r="E311" s="124"/>
    </row>
    <row r="312" spans="3:5" s="115" customFormat="1">
      <c r="C312" s="124"/>
      <c r="D312" s="124"/>
      <c r="E312" s="124"/>
    </row>
    <row r="313" spans="3:5" s="115" customFormat="1">
      <c r="C313" s="124"/>
      <c r="D313" s="124"/>
      <c r="E313" s="124"/>
    </row>
    <row r="314" spans="3:5" s="115" customFormat="1">
      <c r="C314" s="124"/>
      <c r="D314" s="124"/>
      <c r="E314" s="124"/>
    </row>
    <row r="315" spans="3:5" s="115" customFormat="1">
      <c r="C315" s="124"/>
      <c r="D315" s="124"/>
      <c r="E315" s="124"/>
    </row>
    <row r="316" spans="3:5" s="115" customFormat="1">
      <c r="C316" s="124"/>
      <c r="D316" s="124"/>
      <c r="E316" s="124"/>
    </row>
    <row r="317" spans="3:5" s="115" customFormat="1">
      <c r="C317" s="124"/>
      <c r="D317" s="124"/>
      <c r="E317" s="124"/>
    </row>
    <row r="318" spans="3:5" s="115" customFormat="1">
      <c r="C318" s="124"/>
      <c r="D318" s="124"/>
      <c r="E318" s="124"/>
    </row>
    <row r="319" spans="3:5" s="115" customFormat="1">
      <c r="C319" s="124"/>
      <c r="D319" s="124"/>
      <c r="E319" s="124"/>
    </row>
    <row r="320" spans="3:5" s="115" customFormat="1">
      <c r="C320" s="124"/>
      <c r="D320" s="124"/>
      <c r="E320" s="124"/>
    </row>
    <row r="321" spans="3:5" s="115" customFormat="1">
      <c r="C321" s="124"/>
      <c r="D321" s="124"/>
      <c r="E321" s="124"/>
    </row>
    <row r="322" spans="3:5" s="115" customFormat="1">
      <c r="C322" s="124"/>
      <c r="D322" s="124"/>
      <c r="E322" s="124"/>
    </row>
    <row r="323" spans="3:5" s="115" customFormat="1">
      <c r="C323" s="124"/>
      <c r="D323" s="124"/>
      <c r="E323" s="124"/>
    </row>
    <row r="324" spans="3:5" s="115" customFormat="1">
      <c r="C324" s="124"/>
      <c r="D324" s="124"/>
      <c r="E324" s="124"/>
    </row>
    <row r="325" spans="3:5" s="115" customFormat="1">
      <c r="C325" s="124"/>
      <c r="D325" s="124"/>
      <c r="E325" s="124"/>
    </row>
    <row r="326" spans="3:5" s="115" customFormat="1">
      <c r="C326" s="124"/>
      <c r="D326" s="124"/>
      <c r="E326" s="124"/>
    </row>
    <row r="327" spans="3:5" s="115" customFormat="1">
      <c r="C327" s="124"/>
      <c r="D327" s="124"/>
      <c r="E327" s="124"/>
    </row>
    <row r="328" spans="3:5" s="115" customFormat="1">
      <c r="C328" s="124"/>
      <c r="D328" s="124"/>
      <c r="E328" s="124"/>
    </row>
    <row r="329" spans="3:5" s="115" customFormat="1">
      <c r="C329" s="124"/>
      <c r="D329" s="124"/>
      <c r="E329" s="124"/>
    </row>
    <row r="330" spans="3:5" s="115" customFormat="1">
      <c r="C330" s="124"/>
      <c r="D330" s="124"/>
      <c r="E330" s="124"/>
    </row>
    <row r="331" spans="3:5" s="115" customFormat="1">
      <c r="C331" s="124"/>
      <c r="D331" s="124"/>
      <c r="E331" s="124"/>
    </row>
    <row r="332" spans="3:5" s="115" customFormat="1">
      <c r="C332" s="124"/>
      <c r="D332" s="124"/>
      <c r="E332" s="124"/>
    </row>
    <row r="333" spans="3:5" s="115" customFormat="1">
      <c r="C333" s="124"/>
      <c r="D333" s="124"/>
      <c r="E333" s="124"/>
    </row>
    <row r="334" spans="3:5" s="115" customFormat="1">
      <c r="C334" s="124"/>
      <c r="D334" s="124"/>
      <c r="E334" s="124"/>
    </row>
    <row r="335" spans="3:5" s="115" customFormat="1">
      <c r="C335" s="124"/>
      <c r="D335" s="124"/>
      <c r="E335" s="124"/>
    </row>
    <row r="336" spans="3:5" s="115" customFormat="1">
      <c r="C336" s="124"/>
      <c r="D336" s="124"/>
      <c r="E336" s="124"/>
    </row>
    <row r="337" spans="3:5" s="115" customFormat="1">
      <c r="C337" s="124"/>
      <c r="D337" s="124"/>
      <c r="E337" s="124"/>
    </row>
    <row r="338" spans="3:5" s="115" customFormat="1">
      <c r="C338" s="124"/>
      <c r="D338" s="124"/>
      <c r="E338" s="124"/>
    </row>
    <row r="339" spans="3:5" s="115" customFormat="1">
      <c r="C339" s="124"/>
      <c r="D339" s="124"/>
      <c r="E339" s="124"/>
    </row>
    <row r="340" spans="3:5" s="115" customFormat="1">
      <c r="C340" s="124"/>
      <c r="D340" s="124"/>
      <c r="E340" s="124"/>
    </row>
    <row r="341" spans="3:5" s="115" customFormat="1">
      <c r="C341" s="124"/>
      <c r="D341" s="124"/>
      <c r="E341" s="124"/>
    </row>
    <row r="342" spans="3:5" s="115" customFormat="1">
      <c r="C342" s="124"/>
      <c r="D342" s="124"/>
      <c r="E342" s="124"/>
    </row>
    <row r="343" spans="3:5" s="115" customFormat="1">
      <c r="C343" s="124"/>
      <c r="D343" s="124"/>
      <c r="E343" s="124"/>
    </row>
    <row r="344" spans="3:5" s="115" customFormat="1">
      <c r="C344" s="124"/>
      <c r="D344" s="124"/>
      <c r="E344" s="124"/>
    </row>
    <row r="345" spans="3:5" s="115" customFormat="1">
      <c r="C345" s="124"/>
      <c r="D345" s="124"/>
      <c r="E345" s="124"/>
    </row>
    <row r="346" spans="3:5" s="115" customFormat="1">
      <c r="C346" s="124"/>
      <c r="D346" s="124"/>
      <c r="E346" s="124"/>
    </row>
    <row r="347" spans="3:5" s="115" customFormat="1">
      <c r="C347" s="124"/>
      <c r="D347" s="124"/>
      <c r="E347" s="124"/>
    </row>
    <row r="348" spans="3:5" s="115" customFormat="1">
      <c r="C348" s="124"/>
      <c r="D348" s="124"/>
      <c r="E348" s="124"/>
    </row>
    <row r="349" spans="3:5" s="115" customFormat="1">
      <c r="C349" s="124"/>
      <c r="D349" s="124"/>
      <c r="E349" s="124"/>
    </row>
    <row r="350" spans="3:5" s="115" customFormat="1">
      <c r="C350" s="124"/>
      <c r="D350" s="124"/>
      <c r="E350" s="124"/>
    </row>
    <row r="351" spans="3:5" s="115" customFormat="1">
      <c r="C351" s="124"/>
      <c r="D351" s="124"/>
      <c r="E351" s="124"/>
    </row>
    <row r="352" spans="3:5" s="115" customFormat="1">
      <c r="C352" s="124"/>
      <c r="D352" s="124"/>
      <c r="E352" s="124"/>
    </row>
    <row r="353" spans="3:5" s="115" customFormat="1">
      <c r="C353" s="124"/>
      <c r="D353" s="124"/>
      <c r="E353" s="124"/>
    </row>
    <row r="354" spans="3:5" s="115" customFormat="1">
      <c r="C354" s="124"/>
      <c r="D354" s="124"/>
      <c r="E354" s="124"/>
    </row>
    <row r="355" spans="3:5" s="115" customFormat="1">
      <c r="C355" s="124"/>
      <c r="D355" s="124"/>
      <c r="E355" s="124"/>
    </row>
    <row r="356" spans="3:5" s="115" customFormat="1">
      <c r="C356" s="124"/>
      <c r="D356" s="124"/>
      <c r="E356" s="124"/>
    </row>
    <row r="357" spans="3:5" s="115" customFormat="1">
      <c r="C357" s="124"/>
      <c r="D357" s="124"/>
      <c r="E357" s="124"/>
    </row>
    <row r="358" spans="3:5" s="115" customFormat="1">
      <c r="C358" s="124"/>
      <c r="D358" s="124"/>
      <c r="E358" s="124"/>
    </row>
    <row r="359" spans="3:5" s="115" customFormat="1">
      <c r="C359" s="124"/>
      <c r="D359" s="124"/>
      <c r="E359" s="124"/>
    </row>
    <row r="360" spans="3:5" s="115" customFormat="1">
      <c r="C360" s="124"/>
      <c r="D360" s="124"/>
      <c r="E360" s="124"/>
    </row>
    <row r="361" spans="3:5" s="115" customFormat="1">
      <c r="C361" s="124"/>
      <c r="D361" s="124"/>
      <c r="E361" s="124"/>
    </row>
    <row r="362" spans="3:5" s="115" customFormat="1">
      <c r="C362" s="124"/>
      <c r="D362" s="124"/>
      <c r="E362" s="124"/>
    </row>
    <row r="363" spans="3:5" s="115" customFormat="1">
      <c r="C363" s="124"/>
      <c r="D363" s="124"/>
      <c r="E363" s="124"/>
    </row>
    <row r="364" spans="3:5" s="115" customFormat="1">
      <c r="C364" s="124"/>
      <c r="D364" s="124"/>
      <c r="E364" s="124"/>
    </row>
    <row r="365" spans="3:5" s="115" customFormat="1">
      <c r="C365" s="124"/>
      <c r="D365" s="124"/>
      <c r="E365" s="124"/>
    </row>
    <row r="366" spans="3:5" s="115" customFormat="1">
      <c r="C366" s="124"/>
      <c r="D366" s="124"/>
      <c r="E366" s="124"/>
    </row>
    <row r="367" spans="3:5" s="115" customFormat="1">
      <c r="C367" s="124"/>
      <c r="D367" s="124"/>
      <c r="E367" s="124"/>
    </row>
    <row r="368" spans="3:5" s="115" customFormat="1">
      <c r="C368" s="124"/>
      <c r="D368" s="124"/>
      <c r="E368" s="124"/>
    </row>
    <row r="369" spans="3:5" s="115" customFormat="1">
      <c r="C369" s="124"/>
      <c r="D369" s="124"/>
      <c r="E369" s="124"/>
    </row>
    <row r="370" spans="3:5" s="115" customFormat="1">
      <c r="C370" s="124"/>
      <c r="D370" s="124"/>
      <c r="E370" s="124"/>
    </row>
    <row r="371" spans="3:5" s="115" customFormat="1">
      <c r="C371" s="124"/>
      <c r="D371" s="124"/>
      <c r="E371" s="124"/>
    </row>
    <row r="372" spans="3:5" s="115" customFormat="1">
      <c r="C372" s="124"/>
      <c r="D372" s="124"/>
      <c r="E372" s="124"/>
    </row>
    <row r="373" spans="3:5" s="115" customFormat="1">
      <c r="C373" s="124"/>
      <c r="D373" s="124"/>
      <c r="E373" s="124"/>
    </row>
    <row r="374" spans="3:5" s="115" customFormat="1">
      <c r="C374" s="124"/>
      <c r="D374" s="124"/>
      <c r="E374" s="124"/>
    </row>
    <row r="375" spans="3:5" s="115" customFormat="1">
      <c r="C375" s="124"/>
      <c r="D375" s="124"/>
      <c r="E375" s="124"/>
    </row>
    <row r="376" spans="3:5" s="115" customFormat="1">
      <c r="C376" s="124"/>
      <c r="D376" s="124"/>
      <c r="E376" s="124"/>
    </row>
    <row r="377" spans="3:5" s="115" customFormat="1">
      <c r="C377" s="124"/>
      <c r="D377" s="124"/>
      <c r="E377" s="124"/>
    </row>
    <row r="378" spans="3:5" s="115" customFormat="1">
      <c r="C378" s="124"/>
      <c r="D378" s="124"/>
      <c r="E378" s="124"/>
    </row>
    <row r="379" spans="3:5" s="115" customFormat="1">
      <c r="C379" s="124"/>
      <c r="D379" s="124"/>
      <c r="E379" s="124"/>
    </row>
    <row r="380" spans="3:5" s="115" customFormat="1">
      <c r="C380" s="124"/>
      <c r="D380" s="124"/>
      <c r="E380" s="124"/>
    </row>
    <row r="381" spans="3:5" s="115" customFormat="1">
      <c r="C381" s="124"/>
      <c r="D381" s="124"/>
      <c r="E381" s="124"/>
    </row>
    <row r="382" spans="3:5" s="115" customFormat="1">
      <c r="C382" s="124"/>
      <c r="D382" s="124"/>
      <c r="E382" s="124"/>
    </row>
    <row r="383" spans="3:5" s="115" customFormat="1">
      <c r="C383" s="124"/>
      <c r="D383" s="124"/>
      <c r="E383" s="124"/>
    </row>
    <row r="384" spans="3:5" s="115" customFormat="1">
      <c r="C384" s="124"/>
      <c r="D384" s="124"/>
      <c r="E384" s="124"/>
    </row>
    <row r="385" spans="3:5" s="115" customFormat="1">
      <c r="C385" s="124"/>
      <c r="D385" s="124"/>
      <c r="E385" s="124"/>
    </row>
    <row r="386" spans="3:5" s="115" customFormat="1">
      <c r="C386" s="124"/>
      <c r="D386" s="124"/>
      <c r="E386" s="124"/>
    </row>
    <row r="387" spans="3:5" s="115" customFormat="1">
      <c r="C387" s="124"/>
      <c r="D387" s="124"/>
      <c r="E387" s="124"/>
    </row>
    <row r="388" spans="3:5" s="115" customFormat="1">
      <c r="C388" s="124"/>
      <c r="D388" s="124"/>
      <c r="E388" s="124"/>
    </row>
    <row r="389" spans="3:5" s="115" customFormat="1">
      <c r="C389" s="124"/>
      <c r="D389" s="124"/>
      <c r="E389" s="124"/>
    </row>
    <row r="390" spans="3:5" s="115" customFormat="1">
      <c r="C390" s="124"/>
      <c r="D390" s="124"/>
      <c r="E390" s="124"/>
    </row>
    <row r="391" spans="3:5" s="115" customFormat="1">
      <c r="C391" s="124"/>
      <c r="D391" s="124"/>
      <c r="E391" s="124"/>
    </row>
    <row r="392" spans="3:5" s="115" customFormat="1">
      <c r="C392" s="124"/>
      <c r="D392" s="124"/>
      <c r="E392" s="124"/>
    </row>
    <row r="393" spans="3:5" s="115" customFormat="1">
      <c r="C393" s="124"/>
      <c r="D393" s="124"/>
      <c r="E393" s="124"/>
    </row>
    <row r="394" spans="3:5" s="115" customFormat="1">
      <c r="C394" s="124"/>
      <c r="D394" s="124"/>
      <c r="E394" s="124"/>
    </row>
    <row r="395" spans="3:5" s="115" customFormat="1">
      <c r="C395" s="124"/>
      <c r="D395" s="124"/>
      <c r="E395" s="124"/>
    </row>
    <row r="396" spans="3:5" s="115" customFormat="1">
      <c r="C396" s="124"/>
      <c r="D396" s="124"/>
      <c r="E396" s="124"/>
    </row>
    <row r="397" spans="3:5" s="115" customFormat="1">
      <c r="C397" s="124"/>
      <c r="D397" s="124"/>
      <c r="E397" s="124"/>
    </row>
    <row r="398" spans="3:5" s="115" customFormat="1">
      <c r="C398" s="124"/>
      <c r="D398" s="124"/>
      <c r="E398" s="124"/>
    </row>
    <row r="399" spans="3:5" s="115" customFormat="1">
      <c r="C399" s="124"/>
      <c r="D399" s="124"/>
      <c r="E399" s="124"/>
    </row>
    <row r="400" spans="3:5" s="115" customFormat="1">
      <c r="C400" s="124"/>
      <c r="D400" s="124"/>
      <c r="E400" s="124"/>
    </row>
    <row r="401" spans="3:5" s="115" customFormat="1">
      <c r="C401" s="124"/>
      <c r="D401" s="124"/>
      <c r="E401" s="124"/>
    </row>
    <row r="402" spans="3:5" s="115" customFormat="1">
      <c r="C402" s="124"/>
      <c r="D402" s="124"/>
      <c r="E402" s="124"/>
    </row>
    <row r="403" spans="3:5" s="115" customFormat="1">
      <c r="C403" s="124"/>
      <c r="D403" s="124"/>
      <c r="E403" s="124"/>
    </row>
    <row r="404" spans="3:5" s="115" customFormat="1">
      <c r="C404" s="124"/>
      <c r="D404" s="124"/>
      <c r="E404" s="124"/>
    </row>
    <row r="405" spans="3:5" s="115" customFormat="1">
      <c r="C405" s="124"/>
      <c r="D405" s="124"/>
      <c r="E405" s="124"/>
    </row>
    <row r="406" spans="3:5" s="115" customFormat="1">
      <c r="C406" s="124"/>
      <c r="D406" s="124"/>
      <c r="E406" s="124"/>
    </row>
    <row r="407" spans="3:5" s="115" customFormat="1">
      <c r="C407" s="124"/>
      <c r="D407" s="124"/>
      <c r="E407" s="124"/>
    </row>
    <row r="408" spans="3:5" s="115" customFormat="1">
      <c r="C408" s="124"/>
      <c r="D408" s="124"/>
      <c r="E408" s="124"/>
    </row>
    <row r="409" spans="3:5" s="115" customFormat="1">
      <c r="C409" s="124"/>
      <c r="D409" s="124"/>
      <c r="E409" s="124"/>
    </row>
    <row r="410" spans="3:5" s="115" customFormat="1">
      <c r="C410" s="124"/>
      <c r="D410" s="124"/>
      <c r="E410" s="124"/>
    </row>
    <row r="411" spans="3:5" s="115" customFormat="1">
      <c r="C411" s="124"/>
      <c r="D411" s="124"/>
      <c r="E411" s="124"/>
    </row>
    <row r="412" spans="3:5" s="115" customFormat="1">
      <c r="C412" s="124"/>
      <c r="D412" s="124"/>
      <c r="E412" s="124"/>
    </row>
    <row r="413" spans="3:5" s="115" customFormat="1">
      <c r="C413" s="124"/>
      <c r="D413" s="124"/>
      <c r="E413" s="124"/>
    </row>
    <row r="414" spans="3:5" s="115" customFormat="1">
      <c r="C414" s="124"/>
      <c r="D414" s="124"/>
      <c r="E414" s="124"/>
    </row>
    <row r="415" spans="3:5" s="115" customFormat="1">
      <c r="C415" s="124"/>
      <c r="D415" s="124"/>
      <c r="E415" s="124"/>
    </row>
    <row r="416" spans="3:5" s="115" customFormat="1">
      <c r="C416" s="124"/>
      <c r="D416" s="124"/>
      <c r="E416" s="124"/>
    </row>
    <row r="417" spans="3:5" s="115" customFormat="1">
      <c r="C417" s="124"/>
      <c r="D417" s="124"/>
      <c r="E417" s="124"/>
    </row>
    <row r="418" spans="3:5" s="115" customFormat="1">
      <c r="C418" s="124"/>
      <c r="D418" s="124"/>
      <c r="E418" s="124"/>
    </row>
    <row r="419" spans="3:5" s="115" customFormat="1">
      <c r="C419" s="124"/>
      <c r="D419" s="124"/>
      <c r="E419" s="124"/>
    </row>
    <row r="420" spans="3:5" s="115" customFormat="1">
      <c r="C420" s="124"/>
      <c r="D420" s="124"/>
      <c r="E420" s="124"/>
    </row>
    <row r="421" spans="3:5" s="115" customFormat="1">
      <c r="C421" s="124"/>
      <c r="D421" s="124"/>
      <c r="E421" s="124"/>
    </row>
    <row r="422" spans="3:5" s="115" customFormat="1">
      <c r="C422" s="124"/>
      <c r="D422" s="124"/>
      <c r="E422" s="124"/>
    </row>
    <row r="423" spans="3:5" s="115" customFormat="1">
      <c r="C423" s="124"/>
      <c r="D423" s="124"/>
      <c r="E423" s="124"/>
    </row>
    <row r="424" spans="3:5" s="115" customFormat="1">
      <c r="C424" s="124"/>
      <c r="D424" s="124"/>
      <c r="E424" s="124"/>
    </row>
    <row r="425" spans="3:5" s="115" customFormat="1">
      <c r="C425" s="124"/>
      <c r="D425" s="124"/>
      <c r="E425" s="124"/>
    </row>
    <row r="426" spans="3:5" s="115" customFormat="1">
      <c r="C426" s="124"/>
      <c r="D426" s="124"/>
      <c r="E426" s="124"/>
    </row>
    <row r="427" spans="3:5" s="115" customFormat="1">
      <c r="C427" s="124"/>
      <c r="D427" s="124"/>
      <c r="E427" s="124"/>
    </row>
    <row r="428" spans="3:5" s="115" customFormat="1">
      <c r="C428" s="124"/>
      <c r="D428" s="124"/>
      <c r="E428" s="124"/>
    </row>
    <row r="429" spans="3:5" s="115" customFormat="1">
      <c r="C429" s="124"/>
      <c r="D429" s="124"/>
      <c r="E429" s="124"/>
    </row>
    <row r="430" spans="3:5" s="115" customFormat="1">
      <c r="C430" s="124"/>
      <c r="D430" s="124"/>
      <c r="E430" s="124"/>
    </row>
    <row r="431" spans="3:5" s="115" customFormat="1">
      <c r="C431" s="124"/>
      <c r="D431" s="124"/>
      <c r="E431" s="124"/>
    </row>
    <row r="432" spans="3:5" s="115" customFormat="1">
      <c r="C432" s="124"/>
      <c r="D432" s="124"/>
      <c r="E432" s="124"/>
    </row>
    <row r="433" spans="3:5" s="115" customFormat="1">
      <c r="C433" s="124"/>
      <c r="D433" s="124"/>
      <c r="E433" s="124"/>
    </row>
    <row r="434" spans="3:5" s="115" customFormat="1">
      <c r="C434" s="124"/>
      <c r="D434" s="124"/>
      <c r="E434" s="124"/>
    </row>
    <row r="435" spans="3:5" s="115" customFormat="1">
      <c r="C435" s="124"/>
      <c r="D435" s="124"/>
      <c r="E435" s="124"/>
    </row>
    <row r="436" spans="3:5" s="115" customFormat="1">
      <c r="C436" s="124"/>
      <c r="D436" s="124"/>
      <c r="E436" s="124"/>
    </row>
    <row r="437" spans="3:5" s="115" customFormat="1">
      <c r="C437" s="124"/>
      <c r="D437" s="124"/>
      <c r="E437" s="124"/>
    </row>
    <row r="438" spans="3:5" s="115" customFormat="1">
      <c r="C438" s="124"/>
      <c r="D438" s="124"/>
      <c r="E438" s="124"/>
    </row>
    <row r="439" spans="3:5" s="115" customFormat="1">
      <c r="C439" s="124"/>
      <c r="D439" s="124"/>
      <c r="E439" s="124"/>
    </row>
    <row r="440" spans="3:5" s="115" customFormat="1">
      <c r="C440" s="124"/>
      <c r="D440" s="124"/>
      <c r="E440" s="124"/>
    </row>
    <row r="441" spans="3:5" s="115" customFormat="1">
      <c r="C441" s="124"/>
      <c r="D441" s="124"/>
      <c r="E441" s="124"/>
    </row>
    <row r="442" spans="3:5" s="115" customFormat="1">
      <c r="C442" s="124"/>
      <c r="D442" s="124"/>
      <c r="E442" s="124"/>
    </row>
    <row r="443" spans="3:5" s="115" customFormat="1">
      <c r="C443" s="124"/>
      <c r="D443" s="124"/>
      <c r="E443" s="124"/>
    </row>
    <row r="444" spans="3:5" s="115" customFormat="1">
      <c r="C444" s="124"/>
      <c r="D444" s="124"/>
      <c r="E444" s="124"/>
    </row>
    <row r="445" spans="3:5" s="115" customFormat="1">
      <c r="C445" s="124"/>
      <c r="D445" s="124"/>
      <c r="E445" s="124"/>
    </row>
    <row r="446" spans="3:5" s="115" customFormat="1">
      <c r="C446" s="124"/>
      <c r="D446" s="124"/>
      <c r="E446" s="124"/>
    </row>
    <row r="447" spans="3:5" s="115" customFormat="1">
      <c r="C447" s="124"/>
      <c r="D447" s="124"/>
      <c r="E447" s="124"/>
    </row>
    <row r="448" spans="3:5" s="115" customFormat="1">
      <c r="C448" s="124"/>
      <c r="D448" s="124"/>
      <c r="E448" s="124"/>
    </row>
    <row r="449" spans="3:5" s="115" customFormat="1">
      <c r="C449" s="124"/>
      <c r="D449" s="124"/>
      <c r="E449" s="124"/>
    </row>
    <row r="450" spans="3:5" s="115" customFormat="1">
      <c r="C450" s="124"/>
      <c r="D450" s="124"/>
      <c r="E450" s="124"/>
    </row>
    <row r="451" spans="3:5" s="115" customFormat="1">
      <c r="C451" s="124"/>
      <c r="D451" s="124"/>
      <c r="E451" s="124"/>
    </row>
    <row r="452" spans="3:5" s="115" customFormat="1">
      <c r="C452" s="124"/>
      <c r="D452" s="124"/>
      <c r="E452" s="124"/>
    </row>
    <row r="453" spans="3:5" s="115" customFormat="1">
      <c r="C453" s="124"/>
      <c r="D453" s="124"/>
      <c r="E453" s="124"/>
    </row>
    <row r="454" spans="3:5" s="115" customFormat="1">
      <c r="C454" s="124"/>
      <c r="D454" s="124"/>
      <c r="E454" s="124"/>
    </row>
    <row r="455" spans="3:5" s="115" customFormat="1">
      <c r="C455" s="124"/>
      <c r="D455" s="124"/>
      <c r="E455" s="124"/>
    </row>
    <row r="456" spans="3:5" s="115" customFormat="1">
      <c r="C456" s="124"/>
      <c r="D456" s="124"/>
      <c r="E456" s="124"/>
    </row>
    <row r="457" spans="3:5" s="115" customFormat="1">
      <c r="C457" s="124"/>
      <c r="D457" s="124"/>
      <c r="E457" s="124"/>
    </row>
    <row r="458" spans="3:5" s="115" customFormat="1">
      <c r="C458" s="124"/>
      <c r="D458" s="124"/>
      <c r="E458" s="124"/>
    </row>
    <row r="459" spans="3:5" s="115" customFormat="1">
      <c r="C459" s="124"/>
      <c r="D459" s="124"/>
      <c r="E459" s="124"/>
    </row>
    <row r="460" spans="3:5" s="115" customFormat="1">
      <c r="C460" s="124"/>
      <c r="D460" s="124"/>
      <c r="E460" s="124"/>
    </row>
    <row r="461" spans="3:5" s="115" customFormat="1">
      <c r="C461" s="124"/>
      <c r="D461" s="124"/>
      <c r="E461" s="124"/>
    </row>
    <row r="462" spans="3:5" s="115" customFormat="1">
      <c r="C462" s="124"/>
      <c r="D462" s="124"/>
      <c r="E462" s="124"/>
    </row>
    <row r="463" spans="3:5" s="115" customFormat="1">
      <c r="C463" s="124"/>
      <c r="D463" s="124"/>
      <c r="E463" s="124"/>
    </row>
    <row r="464" spans="3:5" s="115" customFormat="1">
      <c r="C464" s="124"/>
      <c r="D464" s="124"/>
      <c r="E464" s="124"/>
    </row>
    <row r="465" spans="3:5" s="115" customFormat="1">
      <c r="C465" s="124"/>
      <c r="D465" s="124"/>
      <c r="E465" s="124"/>
    </row>
    <row r="466" spans="3:5" s="115" customFormat="1">
      <c r="C466" s="124"/>
      <c r="D466" s="124"/>
      <c r="E466" s="124"/>
    </row>
    <row r="467" spans="3:5" s="115" customFormat="1">
      <c r="C467" s="124"/>
      <c r="D467" s="124"/>
      <c r="E467" s="124"/>
    </row>
    <row r="468" spans="3:5" s="115" customFormat="1">
      <c r="C468" s="124"/>
      <c r="D468" s="124"/>
      <c r="E468" s="124"/>
    </row>
    <row r="469" spans="3:5" s="115" customFormat="1">
      <c r="C469" s="124"/>
      <c r="D469" s="124"/>
      <c r="E469" s="124"/>
    </row>
    <row r="470" spans="3:5" s="115" customFormat="1">
      <c r="C470" s="124"/>
      <c r="D470" s="124"/>
      <c r="E470" s="124"/>
    </row>
    <row r="471" spans="3:5" s="115" customFormat="1">
      <c r="C471" s="124"/>
      <c r="D471" s="124"/>
      <c r="E471" s="124"/>
    </row>
    <row r="472" spans="3:5" s="115" customFormat="1">
      <c r="C472" s="124"/>
      <c r="D472" s="124"/>
      <c r="E472" s="124"/>
    </row>
    <row r="473" spans="3:5" s="115" customFormat="1">
      <c r="C473" s="124"/>
      <c r="D473" s="124"/>
      <c r="E473" s="124"/>
    </row>
    <row r="474" spans="3:5" s="115" customFormat="1">
      <c r="C474" s="124"/>
      <c r="D474" s="124"/>
      <c r="E474" s="124"/>
    </row>
    <row r="475" spans="3:5" s="115" customFormat="1">
      <c r="C475" s="124"/>
      <c r="D475" s="124"/>
      <c r="E475" s="124"/>
    </row>
    <row r="476" spans="3:5" s="115" customFormat="1">
      <c r="C476" s="124"/>
      <c r="D476" s="124"/>
      <c r="E476" s="124"/>
    </row>
    <row r="477" spans="3:5" s="115" customFormat="1">
      <c r="C477" s="124"/>
      <c r="D477" s="124"/>
      <c r="E477" s="124"/>
    </row>
    <row r="478" spans="3:5" s="115" customFormat="1">
      <c r="C478" s="124"/>
      <c r="D478" s="124"/>
      <c r="E478" s="124"/>
    </row>
    <row r="479" spans="3:5" s="115" customFormat="1">
      <c r="C479" s="124"/>
      <c r="D479" s="124"/>
      <c r="E479" s="124"/>
    </row>
    <row r="480" spans="3:5" s="115" customFormat="1">
      <c r="C480" s="124"/>
      <c r="D480" s="124"/>
      <c r="E480" s="124"/>
    </row>
    <row r="481" spans="3:5" s="115" customFormat="1">
      <c r="C481" s="124"/>
      <c r="D481" s="124"/>
      <c r="E481" s="124"/>
    </row>
    <row r="482" spans="3:5" s="115" customFormat="1">
      <c r="C482" s="124"/>
      <c r="D482" s="124"/>
      <c r="E482" s="124"/>
    </row>
    <row r="483" spans="3:5" s="115" customFormat="1">
      <c r="C483" s="124"/>
      <c r="D483" s="124"/>
      <c r="E483" s="124"/>
    </row>
    <row r="484" spans="3:5" s="115" customFormat="1">
      <c r="C484" s="124"/>
      <c r="D484" s="124"/>
      <c r="E484" s="124"/>
    </row>
    <row r="485" spans="3:5" s="115" customFormat="1">
      <c r="C485" s="124"/>
      <c r="D485" s="124"/>
      <c r="E485" s="124"/>
    </row>
    <row r="486" spans="3:5" s="115" customFormat="1">
      <c r="C486" s="124"/>
      <c r="D486" s="124"/>
      <c r="E486" s="124"/>
    </row>
    <row r="487" spans="3:5" s="115" customFormat="1">
      <c r="C487" s="124"/>
      <c r="D487" s="124"/>
      <c r="E487" s="124"/>
    </row>
    <row r="488" spans="3:5" s="115" customFormat="1">
      <c r="C488" s="124"/>
      <c r="D488" s="124"/>
      <c r="E488" s="124"/>
    </row>
    <row r="489" spans="3:5" s="115" customFormat="1">
      <c r="C489" s="124"/>
      <c r="D489" s="124"/>
      <c r="E489" s="124"/>
    </row>
    <row r="490" spans="3:5" s="115" customFormat="1">
      <c r="C490" s="124"/>
      <c r="D490" s="124"/>
      <c r="E490" s="124"/>
    </row>
    <row r="491" spans="3:5" s="115" customFormat="1">
      <c r="C491" s="124"/>
      <c r="D491" s="124"/>
      <c r="E491" s="124"/>
    </row>
    <row r="492" spans="3:5" s="115" customFormat="1">
      <c r="C492" s="124"/>
      <c r="D492" s="124"/>
      <c r="E492" s="124"/>
    </row>
    <row r="493" spans="3:5" s="115" customFormat="1">
      <c r="C493" s="124"/>
      <c r="D493" s="124"/>
      <c r="E493" s="124"/>
    </row>
    <row r="494" spans="3:5" s="115" customFormat="1">
      <c r="C494" s="124"/>
      <c r="D494" s="124"/>
      <c r="E494" s="124"/>
    </row>
    <row r="495" spans="3:5" s="115" customFormat="1">
      <c r="C495" s="124"/>
      <c r="D495" s="124"/>
      <c r="E495" s="124"/>
    </row>
    <row r="496" spans="3:5" s="115" customFormat="1">
      <c r="C496" s="124"/>
      <c r="D496" s="124"/>
      <c r="E496" s="124"/>
    </row>
    <row r="497" spans="3:5" s="115" customFormat="1">
      <c r="C497" s="124"/>
      <c r="D497" s="124"/>
      <c r="E497" s="124"/>
    </row>
    <row r="498" spans="3:5" s="115" customFormat="1">
      <c r="C498" s="124"/>
      <c r="D498" s="124"/>
      <c r="E498" s="124"/>
    </row>
    <row r="499" spans="3:5" s="115" customFormat="1">
      <c r="C499" s="124"/>
      <c r="D499" s="124"/>
      <c r="E499" s="124"/>
    </row>
    <row r="500" spans="3:5" s="115" customFormat="1">
      <c r="C500" s="124"/>
      <c r="D500" s="124"/>
      <c r="E500" s="124"/>
    </row>
    <row r="501" spans="3:5" s="115" customFormat="1">
      <c r="C501" s="124"/>
      <c r="D501" s="124"/>
      <c r="E501" s="124"/>
    </row>
    <row r="502" spans="3:5" s="115" customFormat="1">
      <c r="C502" s="124"/>
      <c r="D502" s="124"/>
      <c r="E502" s="124"/>
    </row>
    <row r="503" spans="3:5" s="115" customFormat="1">
      <c r="C503" s="124"/>
      <c r="D503" s="124"/>
      <c r="E503" s="124"/>
    </row>
    <row r="504" spans="3:5" s="115" customFormat="1">
      <c r="C504" s="124"/>
      <c r="D504" s="124"/>
      <c r="E504" s="124"/>
    </row>
    <row r="505" spans="3:5" s="115" customFormat="1">
      <c r="C505" s="124"/>
      <c r="D505" s="124"/>
      <c r="E505" s="124"/>
    </row>
    <row r="506" spans="3:5" s="115" customFormat="1">
      <c r="C506" s="124"/>
      <c r="D506" s="124"/>
      <c r="E506" s="124"/>
    </row>
    <row r="507" spans="3:5" s="115" customFormat="1">
      <c r="C507" s="124"/>
      <c r="D507" s="124"/>
      <c r="E507" s="124"/>
    </row>
    <row r="508" spans="3:5" s="115" customFormat="1">
      <c r="C508" s="124"/>
      <c r="D508" s="124"/>
      <c r="E508" s="124"/>
    </row>
    <row r="509" spans="3:5" s="115" customFormat="1">
      <c r="C509" s="124"/>
      <c r="D509" s="124"/>
      <c r="E509" s="124"/>
    </row>
    <row r="510" spans="3:5" s="115" customFormat="1">
      <c r="C510" s="124"/>
      <c r="D510" s="124"/>
      <c r="E510" s="124"/>
    </row>
    <row r="511" spans="3:5" s="115" customFormat="1">
      <c r="C511" s="124"/>
      <c r="D511" s="124"/>
      <c r="E511" s="124"/>
    </row>
    <row r="512" spans="3:5" s="115" customFormat="1">
      <c r="C512" s="124"/>
      <c r="D512" s="124"/>
      <c r="E512" s="124"/>
    </row>
    <row r="513" spans="3:5" s="115" customFormat="1">
      <c r="C513" s="124"/>
      <c r="D513" s="124"/>
      <c r="E513" s="124"/>
    </row>
    <row r="514" spans="3:5" s="115" customFormat="1">
      <c r="C514" s="124"/>
      <c r="D514" s="124"/>
      <c r="E514" s="124"/>
    </row>
    <row r="515" spans="3:5" s="115" customFormat="1">
      <c r="C515" s="124"/>
      <c r="D515" s="124"/>
      <c r="E515" s="124"/>
    </row>
    <row r="516" spans="3:5" s="115" customFormat="1">
      <c r="C516" s="124"/>
      <c r="D516" s="124"/>
      <c r="E516" s="124"/>
    </row>
    <row r="517" spans="3:5" s="115" customFormat="1">
      <c r="C517" s="124"/>
      <c r="D517" s="124"/>
      <c r="E517" s="124"/>
    </row>
    <row r="518" spans="3:5" s="115" customFormat="1">
      <c r="C518" s="124"/>
      <c r="D518" s="124"/>
      <c r="E518" s="124"/>
    </row>
    <row r="519" spans="3:5" s="115" customFormat="1">
      <c r="C519" s="124"/>
      <c r="D519" s="124"/>
      <c r="E519" s="124"/>
    </row>
    <row r="520" spans="3:5" s="115" customFormat="1">
      <c r="C520" s="124"/>
      <c r="D520" s="124"/>
      <c r="E520" s="124"/>
    </row>
    <row r="521" spans="3:5" s="115" customFormat="1">
      <c r="C521" s="124"/>
      <c r="D521" s="124"/>
      <c r="E521" s="124"/>
    </row>
    <row r="522" spans="3:5" s="115" customFormat="1">
      <c r="C522" s="124"/>
      <c r="D522" s="124"/>
      <c r="E522" s="124"/>
    </row>
    <row r="523" spans="3:5" s="115" customFormat="1">
      <c r="C523" s="124"/>
      <c r="D523" s="124"/>
      <c r="E523" s="124"/>
    </row>
    <row r="524" spans="3:5" s="115" customFormat="1">
      <c r="C524" s="124"/>
      <c r="D524" s="124"/>
      <c r="E524" s="124"/>
    </row>
    <row r="525" spans="3:5" s="115" customFormat="1">
      <c r="C525" s="124"/>
      <c r="D525" s="124"/>
      <c r="E525" s="124"/>
    </row>
    <row r="526" spans="3:5" s="115" customFormat="1">
      <c r="C526" s="124"/>
      <c r="D526" s="124"/>
      <c r="E526" s="124"/>
    </row>
    <row r="527" spans="3:5" s="115" customFormat="1">
      <c r="C527" s="124"/>
      <c r="D527" s="124"/>
      <c r="E527" s="124"/>
    </row>
    <row r="528" spans="3:5" s="115" customFormat="1">
      <c r="C528" s="124"/>
      <c r="D528" s="124"/>
      <c r="E528" s="124"/>
    </row>
    <row r="529" spans="3:5" s="115" customFormat="1">
      <c r="C529" s="124"/>
      <c r="D529" s="124"/>
      <c r="E529" s="124"/>
    </row>
    <row r="530" spans="3:5" s="115" customFormat="1">
      <c r="C530" s="124"/>
      <c r="D530" s="124"/>
      <c r="E530" s="124"/>
    </row>
    <row r="531" spans="3:5" s="115" customFormat="1">
      <c r="C531" s="124"/>
      <c r="D531" s="124"/>
      <c r="E531" s="124"/>
    </row>
    <row r="532" spans="3:5" s="115" customFormat="1">
      <c r="C532" s="124"/>
      <c r="D532" s="124"/>
      <c r="E532" s="124"/>
    </row>
    <row r="533" spans="3:5" s="115" customFormat="1">
      <c r="C533" s="124"/>
      <c r="D533" s="124"/>
      <c r="E533" s="124"/>
    </row>
    <row r="534" spans="3:5" s="115" customFormat="1">
      <c r="C534" s="124"/>
      <c r="D534" s="124"/>
      <c r="E534" s="124"/>
    </row>
    <row r="535" spans="3:5" s="115" customFormat="1">
      <c r="C535" s="124"/>
      <c r="D535" s="124"/>
      <c r="E535" s="124"/>
    </row>
    <row r="536" spans="3:5" s="115" customFormat="1">
      <c r="C536" s="124"/>
      <c r="D536" s="124"/>
      <c r="E536" s="124"/>
    </row>
    <row r="537" spans="3:5" s="115" customFormat="1">
      <c r="C537" s="124"/>
      <c r="D537" s="124"/>
      <c r="E537" s="124"/>
    </row>
    <row r="538" spans="3:5" s="115" customFormat="1">
      <c r="C538" s="124"/>
      <c r="D538" s="124"/>
      <c r="E538" s="124"/>
    </row>
    <row r="539" spans="3:5" s="115" customFormat="1">
      <c r="C539" s="124"/>
      <c r="D539" s="124"/>
      <c r="E539" s="124"/>
    </row>
    <row r="540" spans="3:5" s="115" customFormat="1">
      <c r="C540" s="124"/>
      <c r="D540" s="124"/>
      <c r="E540" s="124"/>
    </row>
    <row r="541" spans="3:5" s="115" customFormat="1">
      <c r="C541" s="124"/>
      <c r="D541" s="124"/>
      <c r="E541" s="124"/>
    </row>
    <row r="542" spans="3:5" s="115" customFormat="1">
      <c r="C542" s="124"/>
      <c r="D542" s="124"/>
      <c r="E542" s="124"/>
    </row>
    <row r="543" spans="3:5" s="115" customFormat="1">
      <c r="C543" s="124"/>
      <c r="D543" s="124"/>
      <c r="E543" s="124"/>
    </row>
    <row r="544" spans="3:5" s="115" customFormat="1">
      <c r="C544" s="124"/>
      <c r="D544" s="124"/>
      <c r="E544" s="124"/>
    </row>
    <row r="545" spans="3:5" s="115" customFormat="1">
      <c r="C545" s="124"/>
      <c r="D545" s="124"/>
      <c r="E545" s="124"/>
    </row>
    <row r="546" spans="3:5" s="115" customFormat="1">
      <c r="C546" s="124"/>
      <c r="D546" s="124"/>
      <c r="E546" s="124"/>
    </row>
    <row r="547" spans="3:5" s="115" customFormat="1">
      <c r="C547" s="124"/>
      <c r="D547" s="124"/>
      <c r="E547" s="124"/>
    </row>
    <row r="548" spans="3:5" s="115" customFormat="1">
      <c r="C548" s="124"/>
      <c r="D548" s="124"/>
      <c r="E548" s="124"/>
    </row>
    <row r="549" spans="3:5" s="115" customFormat="1">
      <c r="C549" s="124"/>
      <c r="D549" s="124"/>
      <c r="E549" s="124"/>
    </row>
    <row r="550" spans="3:5" s="115" customFormat="1">
      <c r="C550" s="124"/>
      <c r="D550" s="124"/>
      <c r="E550" s="124"/>
    </row>
    <row r="551" spans="3:5" s="115" customFormat="1">
      <c r="C551" s="124"/>
      <c r="D551" s="124"/>
      <c r="E551" s="124"/>
    </row>
    <row r="552" spans="3:5" s="115" customFormat="1">
      <c r="C552" s="124"/>
      <c r="D552" s="124"/>
      <c r="E552" s="124"/>
    </row>
    <row r="553" spans="3:5" s="115" customFormat="1">
      <c r="C553" s="124"/>
      <c r="D553" s="124"/>
      <c r="E553" s="124"/>
    </row>
    <row r="554" spans="3:5" s="115" customFormat="1">
      <c r="C554" s="124"/>
      <c r="D554" s="124"/>
      <c r="E554" s="124"/>
    </row>
    <row r="555" spans="3:5" s="115" customFormat="1">
      <c r="C555" s="124"/>
      <c r="D555" s="124"/>
      <c r="E555" s="124"/>
    </row>
    <row r="556" spans="3:5" s="115" customFormat="1">
      <c r="C556" s="124"/>
      <c r="D556" s="124"/>
      <c r="E556" s="124"/>
    </row>
    <row r="557" spans="3:5" s="115" customFormat="1">
      <c r="C557" s="124"/>
      <c r="D557" s="124"/>
      <c r="E557" s="124"/>
    </row>
    <row r="558" spans="3:5" s="115" customFormat="1">
      <c r="C558" s="124"/>
      <c r="D558" s="124"/>
      <c r="E558" s="124"/>
    </row>
    <row r="559" spans="3:5" s="115" customFormat="1">
      <c r="C559" s="124"/>
      <c r="D559" s="124"/>
      <c r="E559" s="124"/>
    </row>
    <row r="560" spans="3:5" s="115" customFormat="1">
      <c r="C560" s="124"/>
      <c r="D560" s="124"/>
      <c r="E560" s="124"/>
    </row>
    <row r="561" spans="3:5" s="115" customFormat="1">
      <c r="C561" s="124"/>
      <c r="D561" s="124"/>
      <c r="E561" s="124"/>
    </row>
    <row r="562" spans="3:5" s="115" customFormat="1">
      <c r="C562" s="124"/>
      <c r="D562" s="124"/>
      <c r="E562" s="124"/>
    </row>
    <row r="563" spans="3:5" s="115" customFormat="1">
      <c r="C563" s="124"/>
      <c r="D563" s="124"/>
      <c r="E563" s="124"/>
    </row>
    <row r="564" spans="3:5" s="115" customFormat="1">
      <c r="C564" s="124"/>
      <c r="D564" s="124"/>
      <c r="E564" s="124"/>
    </row>
    <row r="565" spans="3:5" s="115" customFormat="1">
      <c r="C565" s="124"/>
      <c r="D565" s="124"/>
      <c r="E565" s="124"/>
    </row>
    <row r="566" spans="3:5" s="115" customFormat="1">
      <c r="C566" s="124"/>
      <c r="D566" s="124"/>
      <c r="E566" s="124"/>
    </row>
    <row r="567" spans="3:5" s="115" customFormat="1">
      <c r="C567" s="124"/>
      <c r="D567" s="124"/>
      <c r="E567" s="124"/>
    </row>
    <row r="568" spans="3:5" s="115" customFormat="1">
      <c r="C568" s="124"/>
      <c r="D568" s="124"/>
      <c r="E568" s="124"/>
    </row>
    <row r="569" spans="3:5" s="115" customFormat="1">
      <c r="C569" s="124"/>
      <c r="D569" s="124"/>
      <c r="E569" s="124"/>
    </row>
    <row r="570" spans="3:5" s="115" customFormat="1">
      <c r="C570" s="124"/>
      <c r="D570" s="124"/>
      <c r="E570" s="124"/>
    </row>
    <row r="571" spans="3:5" s="115" customFormat="1">
      <c r="C571" s="124"/>
      <c r="D571" s="124"/>
      <c r="E571" s="124"/>
    </row>
    <row r="572" spans="3:5" s="115" customFormat="1">
      <c r="C572" s="124"/>
      <c r="D572" s="124"/>
      <c r="E572" s="124"/>
    </row>
    <row r="573" spans="3:5" s="115" customFormat="1">
      <c r="C573" s="124"/>
      <c r="D573" s="124"/>
      <c r="E573" s="124"/>
    </row>
    <row r="574" spans="3:5" s="115" customFormat="1">
      <c r="C574" s="124"/>
      <c r="D574" s="124"/>
      <c r="E574" s="124"/>
    </row>
    <row r="575" spans="3:5" s="115" customFormat="1">
      <c r="C575" s="124"/>
      <c r="D575" s="124"/>
      <c r="E575" s="124"/>
    </row>
    <row r="576" spans="3:5" s="115" customFormat="1">
      <c r="C576" s="124"/>
      <c r="D576" s="124"/>
      <c r="E576" s="124"/>
    </row>
    <row r="577" spans="3:16" s="115" customFormat="1">
      <c r="C577" s="124"/>
      <c r="D577" s="124"/>
      <c r="E577" s="124"/>
    </row>
    <row r="578" spans="3:16" s="115" customFormat="1">
      <c r="C578" s="124"/>
      <c r="D578" s="124"/>
      <c r="E578" s="124"/>
    </row>
    <row r="579" spans="3:16" s="115" customFormat="1">
      <c r="C579" s="124"/>
      <c r="D579" s="124"/>
      <c r="E579" s="124"/>
    </row>
    <row r="580" spans="3:16" s="115" customFormat="1">
      <c r="C580" s="124"/>
      <c r="D580" s="124"/>
      <c r="E580" s="124"/>
    </row>
    <row r="581" spans="3:16">
      <c r="H581" s="115"/>
      <c r="I581" s="115"/>
      <c r="J581" s="115"/>
      <c r="K581" s="115"/>
      <c r="L581" s="115"/>
      <c r="M581" s="115"/>
      <c r="N581" s="115"/>
      <c r="O581" s="115"/>
      <c r="P581" s="115"/>
    </row>
    <row r="582" spans="3:16">
      <c r="H582" s="115"/>
      <c r="I582" s="115"/>
      <c r="J582" s="115"/>
      <c r="K582" s="115"/>
      <c r="L582" s="115"/>
      <c r="M582" s="115"/>
      <c r="N582" s="115"/>
      <c r="O582" s="115"/>
      <c r="P582" s="115"/>
    </row>
    <row r="583" spans="3:16">
      <c r="H583" s="115"/>
      <c r="I583" s="115"/>
      <c r="J583" s="115"/>
      <c r="K583" s="115"/>
      <c r="L583" s="115"/>
      <c r="M583" s="115"/>
      <c r="N583" s="115"/>
      <c r="O583" s="115"/>
      <c r="P583" s="115"/>
    </row>
    <row r="584" spans="3:16">
      <c r="H584" s="115"/>
      <c r="I584" s="115"/>
      <c r="J584" s="115"/>
      <c r="K584" s="115"/>
      <c r="L584" s="115"/>
      <c r="M584" s="115"/>
      <c r="N584" s="115"/>
      <c r="O584" s="115"/>
      <c r="P584" s="115"/>
    </row>
    <row r="585" spans="3:16">
      <c r="H585" s="115"/>
      <c r="I585" s="115"/>
      <c r="J585" s="115"/>
      <c r="K585" s="115"/>
      <c r="L585" s="115"/>
      <c r="M585" s="115"/>
      <c r="N585" s="115"/>
      <c r="O585" s="115"/>
      <c r="P585" s="115"/>
    </row>
    <row r="586" spans="3:16">
      <c r="H586" s="115"/>
      <c r="I586" s="115"/>
      <c r="J586" s="115"/>
      <c r="K586" s="115"/>
      <c r="L586" s="115"/>
      <c r="M586" s="115"/>
      <c r="N586" s="115"/>
      <c r="O586" s="115"/>
      <c r="P586" s="115"/>
    </row>
    <row r="587" spans="3:16">
      <c r="H587" s="115"/>
      <c r="I587" s="115"/>
      <c r="J587" s="115"/>
      <c r="K587" s="115"/>
      <c r="L587" s="115"/>
      <c r="M587" s="115"/>
      <c r="N587" s="115"/>
      <c r="O587" s="115"/>
      <c r="P587" s="115"/>
    </row>
    <row r="588" spans="3:16">
      <c r="H588" s="115"/>
      <c r="I588" s="115"/>
      <c r="J588" s="115"/>
      <c r="K588" s="115"/>
      <c r="L588" s="115"/>
      <c r="M588" s="115"/>
      <c r="N588" s="115"/>
      <c r="O588" s="115"/>
      <c r="P588" s="115"/>
    </row>
    <row r="589" spans="3:16">
      <c r="H589" s="115"/>
      <c r="I589" s="115"/>
      <c r="J589" s="115"/>
      <c r="K589" s="115"/>
      <c r="L589" s="115"/>
      <c r="M589" s="115"/>
      <c r="N589" s="115"/>
      <c r="O589" s="115"/>
      <c r="P589" s="115"/>
    </row>
    <row r="590" spans="3:16">
      <c r="H590" s="115"/>
      <c r="I590" s="115"/>
      <c r="J590" s="115"/>
      <c r="K590" s="115"/>
      <c r="L590" s="115"/>
      <c r="M590" s="115"/>
      <c r="N590" s="115"/>
      <c r="O590" s="115"/>
      <c r="P590" s="115"/>
    </row>
  </sheetData>
  <mergeCells count="7">
    <mergeCell ref="A66:B67"/>
    <mergeCell ref="C66:D67"/>
    <mergeCell ref="A15:B15"/>
    <mergeCell ref="A1:G1"/>
    <mergeCell ref="A31:B31"/>
    <mergeCell ref="A47:B47"/>
    <mergeCell ref="A63:B63"/>
  </mergeCells>
  <phoneticPr fontId="2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selection activeCell="H25" sqref="H25"/>
    </sheetView>
  </sheetViews>
  <sheetFormatPr defaultColWidth="8.875" defaultRowHeight="11.25"/>
  <cols>
    <col min="1" max="1" width="24.625" style="5" customWidth="1"/>
    <col min="2" max="2" width="45" style="1" bestFit="1" customWidth="1"/>
    <col min="3" max="3" width="8.875" style="1"/>
    <col min="4" max="5" width="12.625" style="1" customWidth="1"/>
    <col min="6" max="6" width="12" style="1" customWidth="1"/>
    <col min="7" max="7" width="8.875" style="1"/>
    <col min="8" max="8" width="10.375" style="1" bestFit="1" customWidth="1"/>
    <col min="9" max="16384" width="8.875" style="1"/>
  </cols>
  <sheetData>
    <row r="1" spans="1:8" ht="68.25" customHeight="1">
      <c r="A1" s="410" t="s">
        <v>49</v>
      </c>
      <c r="B1" s="411"/>
      <c r="C1" s="411"/>
      <c r="D1" s="411"/>
      <c r="E1" s="411"/>
      <c r="F1" s="411"/>
      <c r="G1" s="412"/>
    </row>
    <row r="2" spans="1:8" s="2" customFormat="1" ht="14.25">
      <c r="A2" s="162" t="s">
        <v>56</v>
      </c>
      <c r="B2" s="71"/>
      <c r="C2" s="162">
        <v>2024</v>
      </c>
      <c r="D2" s="71"/>
      <c r="E2" s="97"/>
      <c r="F2" s="97"/>
      <c r="G2" s="36"/>
    </row>
    <row r="3" spans="1:8">
      <c r="A3" s="172" t="s">
        <v>66</v>
      </c>
      <c r="B3" s="74"/>
      <c r="C3" s="170" t="s">
        <v>88</v>
      </c>
      <c r="D3" s="170" t="s">
        <v>89</v>
      </c>
      <c r="E3" s="234"/>
      <c r="F3" s="78"/>
      <c r="G3" s="31"/>
    </row>
    <row r="4" spans="1:8" s="4" customFormat="1" ht="12.75">
      <c r="A4" s="155" t="s">
        <v>1</v>
      </c>
      <c r="B4" s="155" t="s">
        <v>199</v>
      </c>
      <c r="C4" s="232"/>
      <c r="D4" s="232"/>
      <c r="E4" s="233"/>
      <c r="F4" s="92"/>
      <c r="G4" s="33"/>
    </row>
    <row r="5" spans="1:8">
      <c r="A5" s="33"/>
      <c r="B5" s="31"/>
      <c r="C5" s="31"/>
      <c r="D5" s="31"/>
      <c r="E5" s="78"/>
      <c r="F5" s="78"/>
      <c r="G5" s="31"/>
      <c r="H5" s="117"/>
    </row>
    <row r="6" spans="1:8">
      <c r="A6" s="154" t="s">
        <v>3</v>
      </c>
      <c r="B6" s="96" t="s">
        <v>14</v>
      </c>
      <c r="C6" s="27"/>
      <c r="D6" s="27"/>
      <c r="E6" s="27"/>
      <c r="F6" s="27"/>
      <c r="G6" s="31"/>
    </row>
    <row r="7" spans="1:8">
      <c r="A7" s="154" t="s">
        <v>53</v>
      </c>
      <c r="B7" s="147" t="s">
        <v>189</v>
      </c>
      <c r="C7" s="31"/>
      <c r="D7" s="31"/>
      <c r="E7" s="78"/>
      <c r="F7" s="92"/>
      <c r="G7" s="31"/>
    </row>
    <row r="8" spans="1:8">
      <c r="A8" s="154" t="s">
        <v>52</v>
      </c>
      <c r="B8" s="147" t="s">
        <v>190</v>
      </c>
      <c r="C8" s="31"/>
      <c r="D8" s="31"/>
      <c r="E8" s="78"/>
      <c r="F8" s="92"/>
      <c r="G8" s="31"/>
    </row>
    <row r="9" spans="1:8">
      <c r="A9" s="154" t="s">
        <v>6</v>
      </c>
      <c r="B9" s="189" t="s">
        <v>54</v>
      </c>
      <c r="C9" s="31"/>
      <c r="D9" s="31"/>
      <c r="E9" s="78"/>
      <c r="F9" s="78"/>
      <c r="G9" s="31"/>
    </row>
    <row r="10" spans="1:8">
      <c r="A10" s="154"/>
      <c r="B10" s="189" t="s">
        <v>55</v>
      </c>
      <c r="C10" s="31"/>
      <c r="D10" s="31"/>
      <c r="E10" s="78"/>
      <c r="F10" s="78"/>
      <c r="G10" s="31"/>
    </row>
    <row r="11" spans="1:8">
      <c r="A11" s="154" t="s">
        <v>4</v>
      </c>
      <c r="B11" s="148" t="s">
        <v>5</v>
      </c>
      <c r="C11" s="235" t="s">
        <v>127</v>
      </c>
      <c r="D11" s="235" t="s">
        <v>127</v>
      </c>
      <c r="E11" s="236" t="s">
        <v>222</v>
      </c>
      <c r="F11" s="159" t="s">
        <v>2</v>
      </c>
      <c r="G11" s="154" t="s">
        <v>144</v>
      </c>
    </row>
    <row r="12" spans="1:8">
      <c r="A12" s="154" t="s">
        <v>8</v>
      </c>
      <c r="B12" s="168" t="s">
        <v>62</v>
      </c>
      <c r="C12" s="149" t="s">
        <v>9</v>
      </c>
      <c r="D12" s="149" t="s">
        <v>10</v>
      </c>
      <c r="E12" s="176"/>
      <c r="F12" s="78"/>
      <c r="G12" s="31"/>
    </row>
    <row r="13" spans="1:8">
      <c r="A13" s="163" t="s">
        <v>11</v>
      </c>
      <c r="B13" s="148">
        <v>25</v>
      </c>
      <c r="C13" s="370"/>
      <c r="D13" s="370"/>
      <c r="E13" s="151">
        <v>12</v>
      </c>
      <c r="F13" s="153" t="s">
        <v>13</v>
      </c>
      <c r="G13" s="22">
        <f>SUM((E13*C13)+(E13*D13))</f>
        <v>0</v>
      </c>
    </row>
    <row r="14" spans="1:8">
      <c r="A14" s="33"/>
      <c r="B14" s="148">
        <v>50</v>
      </c>
      <c r="C14" s="370"/>
      <c r="D14" s="370"/>
      <c r="E14" s="151">
        <v>8</v>
      </c>
      <c r="F14" s="153" t="s">
        <v>13</v>
      </c>
      <c r="G14" s="22">
        <f t="shared" ref="G14:G16" si="0">SUM((E14*C14)+(E14*D14))</f>
        <v>0</v>
      </c>
    </row>
    <row r="15" spans="1:8">
      <c r="A15" s="33"/>
      <c r="B15" s="148">
        <v>100</v>
      </c>
      <c r="C15" s="370"/>
      <c r="D15" s="370"/>
      <c r="E15" s="151">
        <v>5</v>
      </c>
      <c r="F15" s="153" t="s">
        <v>19</v>
      </c>
      <c r="G15" s="22">
        <f t="shared" si="0"/>
        <v>0</v>
      </c>
    </row>
    <row r="16" spans="1:8">
      <c r="A16" s="33"/>
      <c r="B16" s="148">
        <v>250</v>
      </c>
      <c r="C16" s="370"/>
      <c r="D16" s="370"/>
      <c r="E16" s="151">
        <v>1</v>
      </c>
      <c r="F16" s="153" t="s">
        <v>25</v>
      </c>
      <c r="G16" s="22">
        <f t="shared" si="0"/>
        <v>0</v>
      </c>
    </row>
    <row r="17" spans="1:8">
      <c r="A17" s="26"/>
      <c r="B17" s="98" t="s">
        <v>65</v>
      </c>
      <c r="C17" s="27"/>
      <c r="D17" s="78"/>
      <c r="E17" s="99"/>
      <c r="F17" s="99"/>
      <c r="G17" s="100"/>
    </row>
    <row r="18" spans="1:8" ht="14.25">
      <c r="A18" s="430" t="s">
        <v>163</v>
      </c>
      <c r="B18" s="431"/>
      <c r="C18" s="31"/>
      <c r="D18" s="31"/>
      <c r="E18" s="78"/>
      <c r="F18" s="196"/>
      <c r="G18" s="239">
        <f>SUM(G13:G16)</f>
        <v>0</v>
      </c>
    </row>
    <row r="19" spans="1:8">
      <c r="A19" s="81"/>
      <c r="B19" s="82"/>
      <c r="C19" s="82"/>
      <c r="D19" s="82"/>
      <c r="E19" s="82"/>
      <c r="F19" s="82"/>
      <c r="G19" s="84"/>
    </row>
    <row r="20" spans="1:8">
      <c r="A20" s="85"/>
      <c r="B20" s="86"/>
      <c r="C20" s="86"/>
      <c r="D20" s="86"/>
      <c r="E20" s="86"/>
      <c r="F20" s="86"/>
      <c r="G20" s="87"/>
    </row>
    <row r="21" spans="1:8" ht="14.25">
      <c r="A21" s="162" t="s">
        <v>57</v>
      </c>
      <c r="B21" s="71"/>
      <c r="C21" s="162">
        <v>2024</v>
      </c>
      <c r="D21" s="71"/>
      <c r="E21" s="71"/>
      <c r="F21" s="31"/>
      <c r="G21" s="29"/>
    </row>
    <row r="22" spans="1:8">
      <c r="A22" s="33"/>
      <c r="B22" s="31"/>
      <c r="C22" s="148"/>
      <c r="D22" s="31"/>
      <c r="E22" s="31"/>
      <c r="F22" s="31"/>
      <c r="G22" s="101"/>
    </row>
    <row r="23" spans="1:8" ht="12.75">
      <c r="A23" s="155" t="s">
        <v>1</v>
      </c>
      <c r="B23" s="155" t="s">
        <v>200</v>
      </c>
      <c r="C23" s="232"/>
      <c r="D23" s="232"/>
      <c r="E23" s="233"/>
      <c r="F23" s="92"/>
      <c r="G23" s="33"/>
      <c r="H23" s="126"/>
    </row>
    <row r="24" spans="1:8">
      <c r="A24" s="172" t="s">
        <v>66</v>
      </c>
      <c r="B24" s="74"/>
      <c r="C24" s="170" t="s">
        <v>90</v>
      </c>
      <c r="D24" s="31"/>
      <c r="E24" s="31"/>
      <c r="F24" s="31"/>
      <c r="G24" s="101"/>
      <c r="H24" s="117"/>
    </row>
    <row r="25" spans="1:8">
      <c r="A25" s="154" t="s">
        <v>3</v>
      </c>
      <c r="B25" s="147" t="s">
        <v>189</v>
      </c>
      <c r="C25" s="31"/>
      <c r="D25" s="33"/>
      <c r="E25" s="33"/>
      <c r="F25" s="31"/>
      <c r="G25" s="101"/>
    </row>
    <row r="26" spans="1:8">
      <c r="A26" s="154" t="s">
        <v>6</v>
      </c>
      <c r="B26" s="189" t="s">
        <v>54</v>
      </c>
      <c r="C26" s="31"/>
      <c r="D26" s="31"/>
      <c r="E26" s="31"/>
      <c r="F26" s="31"/>
      <c r="G26" s="101"/>
    </row>
    <row r="27" spans="1:8">
      <c r="A27" s="154"/>
      <c r="B27" s="189" t="s">
        <v>55</v>
      </c>
      <c r="C27" s="31"/>
      <c r="D27" s="31"/>
      <c r="E27" s="31"/>
      <c r="F27" s="31"/>
      <c r="G27" s="101"/>
    </row>
    <row r="28" spans="1:8">
      <c r="A28" s="154" t="s">
        <v>4</v>
      </c>
      <c r="B28" s="148" t="s">
        <v>5</v>
      </c>
      <c r="C28" s="235" t="s">
        <v>127</v>
      </c>
      <c r="D28" s="232"/>
      <c r="E28" s="236" t="s">
        <v>222</v>
      </c>
      <c r="F28" s="159" t="s">
        <v>2</v>
      </c>
      <c r="G28" s="154" t="s">
        <v>144</v>
      </c>
    </row>
    <row r="29" spans="1:8">
      <c r="A29" s="154" t="s">
        <v>8</v>
      </c>
      <c r="B29" s="168" t="s">
        <v>63</v>
      </c>
      <c r="C29" s="149" t="s">
        <v>9</v>
      </c>
      <c r="D29" s="31"/>
      <c r="E29" s="31"/>
      <c r="F29" s="31"/>
      <c r="G29" s="101"/>
    </row>
    <row r="30" spans="1:8">
      <c r="A30" s="163" t="s">
        <v>11</v>
      </c>
      <c r="B30" s="148">
        <v>25</v>
      </c>
      <c r="C30" s="370"/>
      <c r="D30" s="237"/>
      <c r="E30" s="168">
        <v>5</v>
      </c>
      <c r="F30" s="168" t="s">
        <v>19</v>
      </c>
      <c r="G30" s="241">
        <f>SUM(E30*C30)</f>
        <v>0</v>
      </c>
    </row>
    <row r="31" spans="1:8">
      <c r="A31" s="33"/>
      <c r="B31" s="148">
        <v>50</v>
      </c>
      <c r="C31" s="370"/>
      <c r="D31" s="237"/>
      <c r="E31" s="168">
        <v>3</v>
      </c>
      <c r="F31" s="168" t="s">
        <v>19</v>
      </c>
      <c r="G31" s="241">
        <f t="shared" ref="G31:G32" si="1">SUM(E31*C31)</f>
        <v>0</v>
      </c>
    </row>
    <row r="32" spans="1:8">
      <c r="A32" s="33"/>
      <c r="B32" s="148">
        <v>100</v>
      </c>
      <c r="C32" s="370"/>
      <c r="D32" s="237"/>
      <c r="E32" s="168">
        <v>2</v>
      </c>
      <c r="F32" s="168" t="s">
        <v>19</v>
      </c>
      <c r="G32" s="241">
        <f t="shared" si="1"/>
        <v>0</v>
      </c>
    </row>
    <row r="33" spans="1:7" ht="14.25">
      <c r="A33" s="430" t="s">
        <v>203</v>
      </c>
      <c r="B33" s="431"/>
      <c r="C33" s="31"/>
      <c r="D33" s="238"/>
      <c r="E33" s="238"/>
      <c r="F33" s="240"/>
      <c r="G33" s="242">
        <f>SUM(G30:G32)</f>
        <v>0</v>
      </c>
    </row>
    <row r="34" spans="1:7">
      <c r="A34" s="102"/>
      <c r="B34" s="82"/>
      <c r="C34" s="82"/>
      <c r="D34" s="82"/>
      <c r="E34" s="82"/>
      <c r="F34" s="82"/>
      <c r="G34" s="84"/>
    </row>
    <row r="35" spans="1:7">
      <c r="A35" s="103"/>
      <c r="B35" s="86"/>
      <c r="C35" s="86"/>
      <c r="D35" s="86"/>
      <c r="E35" s="86"/>
      <c r="F35" s="86"/>
      <c r="G35" s="87"/>
    </row>
    <row r="36" spans="1:7" ht="15">
      <c r="A36" s="438" t="s">
        <v>164</v>
      </c>
      <c r="B36" s="439"/>
      <c r="C36" s="432"/>
      <c r="D36" s="433"/>
      <c r="E36" s="141"/>
      <c r="F36" s="442">
        <f>SUM(G18+G33)</f>
        <v>0</v>
      </c>
      <c r="G36" s="443"/>
    </row>
    <row r="37" spans="1:7" ht="15">
      <c r="A37" s="440"/>
      <c r="B37" s="441"/>
      <c r="C37" s="434"/>
      <c r="D37" s="435"/>
      <c r="E37" s="142"/>
      <c r="F37" s="444"/>
      <c r="G37" s="445"/>
    </row>
    <row r="38" spans="1:7">
      <c r="A38" s="1"/>
    </row>
    <row r="39" spans="1:7">
      <c r="A39" s="1"/>
    </row>
    <row r="40" spans="1:7">
      <c r="A40" s="1"/>
    </row>
    <row r="41" spans="1:7">
      <c r="A41" s="1"/>
    </row>
    <row r="42" spans="1:7">
      <c r="A42" s="1"/>
    </row>
    <row r="43" spans="1:7">
      <c r="A43" s="1"/>
    </row>
    <row r="44" spans="1:7">
      <c r="A44" s="1"/>
    </row>
    <row r="45" spans="1:7">
      <c r="A45" s="12"/>
    </row>
  </sheetData>
  <mergeCells count="6">
    <mergeCell ref="A36:B37"/>
    <mergeCell ref="C36:D37"/>
    <mergeCell ref="F36:G37"/>
    <mergeCell ref="A1:G1"/>
    <mergeCell ref="A18:B18"/>
    <mergeCell ref="A33:B3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B31B34C663774BBD5CB76A81A6F637" ma:contentTypeVersion="2" ma:contentTypeDescription="Een nieuw document maken." ma:contentTypeScope="" ma:versionID="9d1292bdad5e8e8c08d76c8dac6589dc">
  <xsd:schema xmlns:xsd="http://www.w3.org/2001/XMLSchema" xmlns:p="http://schemas.microsoft.com/office/2006/metadata/properties" xmlns:ns2="ecacb104-10ae-4169-93cc-c66668177dc1" xmlns:ns3="e02288e1-c026-46f9-8d07-80752725f592" targetNamespace="http://schemas.microsoft.com/office/2006/metadata/properties" ma:root="true" ma:fieldsID="d67f638a3c2ea14bb7eaafab73015bea" ns2:_="" ns3:_="">
    <xsd:import namespace="ecacb104-10ae-4169-93cc-c66668177dc1"/>
    <xsd:import namespace="e02288e1-c026-46f9-8d07-80752725f592"/>
    <xsd:element name="properties">
      <xsd:complexType>
        <xsd:sequence>
          <xsd:element name="documentManagement">
            <xsd:complexType>
              <xsd:all>
                <xsd:element ref="ns2:Trefwoorden" minOccurs="0"/>
                <xsd:element ref="ns3:Ingezonden_x0020_naar" minOccurs="0"/>
              </xsd:all>
            </xsd:complexType>
          </xsd:element>
        </xsd:sequence>
      </xsd:complexType>
    </xsd:element>
  </xsd:schema>
  <xsd:schema xmlns:xsd="http://www.w3.org/2001/XMLSchema" xmlns:dms="http://schemas.microsoft.com/office/2006/documentManagement/types" targetNamespace="ecacb104-10ae-4169-93cc-c66668177dc1" elementFormDefault="qualified">
    <xsd:import namespace="http://schemas.microsoft.com/office/2006/documentManagement/types"/>
    <xsd:element name="Trefwoorden" ma:index="8" nillable="true" ma:displayName="Trefwoorden" ma:internalName="Trefwoorden">
      <xsd:simpleType>
        <xsd:restriction base="dms:Text">
          <xsd:maxLength value="255"/>
        </xsd:restriction>
      </xsd:simpleType>
    </xsd:element>
  </xsd:schema>
  <xsd:schema xmlns:xsd="http://www.w3.org/2001/XMLSchema" xmlns:dms="http://schemas.microsoft.com/office/2006/documentManagement/types" targetNamespace="e02288e1-c026-46f9-8d07-80752725f592" elementFormDefault="qualified">
    <xsd:import namespace="http://schemas.microsoft.com/office/2006/documentManagement/types"/>
    <xsd:element name="Ingezonden_x0020_naar" ma:index="9" nillable="true" ma:displayName="Ingezonden naar" ma:internalName="Ingezonden_x0020_na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Trefwoorden xmlns="ecacb104-10ae-4169-93cc-c66668177dc1" xsi:nil="true"/>
    <Ingezonden_x0020_naar xmlns="e02288e1-c026-46f9-8d07-80752725f592" xsi:nil="true"/>
  </documentManagement>
</p:properties>
</file>

<file path=customXml/itemProps1.xml><?xml version="1.0" encoding="utf-8"?>
<ds:datastoreItem xmlns:ds="http://schemas.openxmlformats.org/officeDocument/2006/customXml" ds:itemID="{7353E68E-4F1D-466F-AAE4-65000AD3A258}">
  <ds:schemaRefs>
    <ds:schemaRef ds:uri="http://schemas.microsoft.com/sharepoint/v3/contenttype/forms"/>
  </ds:schemaRefs>
</ds:datastoreItem>
</file>

<file path=customXml/itemProps2.xml><?xml version="1.0" encoding="utf-8"?>
<ds:datastoreItem xmlns:ds="http://schemas.openxmlformats.org/officeDocument/2006/customXml" ds:itemID="{614628EC-93BE-466F-9724-7EACFB72C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acb104-10ae-4169-93cc-c66668177dc1"/>
    <ds:schemaRef ds:uri="e02288e1-c026-46f9-8d07-80752725f59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EEB93D4-82FE-4D75-B324-95F8FDDFC837}">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e02288e1-c026-46f9-8d07-80752725f592"/>
    <ds:schemaRef ds:uri="ecacb104-10ae-4169-93cc-c66668177dc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INVUL INSTRUCTIE</vt:lpstr>
      <vt:lpstr>A5 Flyers</vt:lpstr>
      <vt:lpstr>A5 Folders</vt:lpstr>
      <vt:lpstr>A5 Brochures</vt:lpstr>
      <vt:lpstr>A4 Flyers</vt:lpstr>
      <vt:lpstr> A4 Folders</vt:lpstr>
      <vt:lpstr>(Badge)kaarten</vt:lpstr>
      <vt:lpstr>Certificaten</vt:lpstr>
      <vt:lpstr>Rapporten</vt:lpstr>
      <vt:lpstr>Visitekaartjes Specials</vt:lpstr>
      <vt:lpstr>Posters Borden</vt:lpstr>
      <vt:lpstr>Rolbanieren</vt:lpstr>
      <vt:lpstr>OPSLAG EN DISTRIBUTIE</vt:lpstr>
      <vt:lpstr>OPTIONELE KOSTEN</vt:lpstr>
      <vt:lpstr>Totaal Fictief Inschrijfprijs</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fhe021</dc:creator>
  <cp:lastModifiedBy>Cajic, Mladenka  (M.)</cp:lastModifiedBy>
  <cp:lastPrinted>2023-07-24T07:38:42Z</cp:lastPrinted>
  <dcterms:created xsi:type="dcterms:W3CDTF">2009-08-10T08:58:45Z</dcterms:created>
  <dcterms:modified xsi:type="dcterms:W3CDTF">2023-11-06T09:57:04Z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0x010100C1B31B34C663774BBD5CB76A81A6F637</vt:lpwstr>
  </property>
</Properties>
</file>