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AFD282D9-F8A9-4FCB-BBF6-72968044EFCC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8" l="1"/>
  <c r="E20" i="8"/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G20" i="8"/>
  <c r="F19" i="8"/>
  <c r="F12" i="8"/>
  <c r="F8" i="8"/>
  <c r="F15" i="8" l="1"/>
  <c r="F22" i="8"/>
  <c r="E22" i="8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<sst xmlns="http://schemas.openxmlformats.org/spreadsheetml/2006/main" count="137" uniqueCount="90">
  <si>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</si>
  <si>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</si>
  <si>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</si>
  <si>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</si>
  <si>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</si>
  <si>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</si>
  <si>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</si>
  <si>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</si>
  <si>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</si>
  <si>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</si>
  <si>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</si>
  <si>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</si>
  <si>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</si>
  <si>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</si>
  <si>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</si>
  <si>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</si>
  <si>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</si>
  <si>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</si>
  <si>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</si>
  <si>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</si>
  <si>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</si>
  <si>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</si>
  <si>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</si>
  <si>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</si>
  <si>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</si>
  <si>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</si>
  <si>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</si>
  <si>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</si>
  <si>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</si>
  <si>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</si>
  <si>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</si>
  <si>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</si>
  <si>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</si>
  <si>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</si>
  <si>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</si>
  <si>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</si>
  <si>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</si>
  <si>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</si>
  <si>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</si>
  <si>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</si>
  <si>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</si>
  <si>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</si>
  <si>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</si>
  <si>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</si>
  <si>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</si>
  <si>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</si>
  <si>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</si>
  <si>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</si>
  <si>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</si>
  <si>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</si>
  <si>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</si>
  <si>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</si>
  <si>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</si>
  <si>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</si>
  <si>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</si>
  <si>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</si>
  <si>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</si>
  <si>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</si>
  <si>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</si>
  <si>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</si>
  <si>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</si>
  <si>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</si>
  <si>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</si>
  <si>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</si>
  <si>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</si>
  <si>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</si>
  <si>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</si>
  <si>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</si>
  <si>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</si>
  <si>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</si>
  <si>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</si>
  <si>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</si>
  <si>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</si>
  <si>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</si>
  <si>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</si>
  <si>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</si>
  <si>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</si>
  <si>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</si>
  <si>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</si>
  <si>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</si>
  <si>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</si>
  <si>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</si>
  <si>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</si>
  <si>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</si>
  <si>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</si>
  <si>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</si>
  <si>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</si>
  <si>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53</t>
  </si>
  <si>
    <t>Hilvarenbeek</t>
  </si>
  <si>
    <t>Postcode 5081XJ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</si>
</sst>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8</v>
      </c>
      <c r="E5" s="6">
        <v>4.2</v>
      </c>
      <c r="F5" s="47">
        <f t="shared" ref="F5:F7" si="1">D5*E5</f>
        <v>33.6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3</v>
      </c>
      <c r="E6" s="6">
        <v>4.2</v>
      </c>
      <c r="F6" s="47">
        <f t="shared" si="1"/>
        <v>12.600000000000001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11</v>
      </c>
      <c r="E8" s="38"/>
      <c r="F8" s="38">
        <f>SUM(F5:F7)</f>
        <v>46.2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42.9</v>
      </c>
      <c r="E12" s="6">
        <v>3.6</v>
      </c>
      <c r="F12" s="47">
        <f>F5</f>
        <v>33.6</v>
      </c>
      <c r="G12" s="2">
        <f t="shared" ref="G12:G14" si="6">D12*E12*F12</f>
        <v>5189.1840000000002</v>
      </c>
      <c r="H12" s="3">
        <f t="shared" ref="H12:H14" si="7">G12*(100%+$H$11)</f>
        <v>5189.1840000000002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42.9</v>
      </c>
      <c r="E13" s="6">
        <v>3.6</v>
      </c>
      <c r="F13" s="47">
        <f>F6</f>
        <v>12.600000000000001</v>
      </c>
      <c r="G13" s="2">
        <f>D13*E13*F13</f>
        <v>1945.9440000000002</v>
      </c>
      <c r="H13" s="3">
        <f t="shared" si="7"/>
        <v>1945.9440000000002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12.600000000000001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7.2</v>
      </c>
      <c r="F15" s="161">
        <f>SUM(F12:F14)</f>
        <v>58.800000000000004</v>
      </c>
      <c r="G15" s="161">
        <f>SUM(G12:G14)</f>
        <v>7135.1280000000006</v>
      </c>
      <c r="H15" s="162">
        <f>SUM(H12:H14)</f>
        <v>7135.1280000000006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3.6</v>
      </c>
      <c r="F19" s="47">
        <f>F5</f>
        <v>33.6</v>
      </c>
      <c r="G19" s="47">
        <f t="shared" ref="G19:G21" si="13">E19*F19</f>
        <v>120.96000000000001</v>
      </c>
      <c r="H19" s="2">
        <f t="shared" ref="H19:H21" si="14">G19*(100%+$H$18)</f>
        <v>120.96000000000001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3.6</v>
      </c>
      <c r="F20" s="47">
        <f>F6</f>
        <v>12.600000000000001</v>
      </c>
      <c r="G20" s="47">
        <f t="shared" si="13"/>
        <v>45.360000000000007</v>
      </c>
      <c r="H20" s="2">
        <f t="shared" si="14"/>
        <v>45.360000000000007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12.600000000000001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7.2</v>
      </c>
      <c r="F22" s="161">
        <f>SUM(F19:F21)</f>
        <v>58.800000000000004</v>
      </c>
      <c r="G22" s="161">
        <f>SUM(G19:G21)</f>
        <v>166.32000000000002</v>
      </c>
      <c r="H22" s="161">
        <f>SUM(H19:H21)</f>
        <v>166.32000000000002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5189.1840000000002</v>
      </c>
      <c r="E30" s="65">
        <f t="shared" ref="E30:E32" si="20">C30*D30</f>
        <v>778.37760000000003</v>
      </c>
      <c r="F30" s="46">
        <f t="shared" ref="F30:F32" si="21">$B$29</f>
        <v>0</v>
      </c>
      <c r="G30" s="164">
        <f>G19</f>
        <v>120.96000000000001</v>
      </c>
      <c r="H30" s="65">
        <f t="shared" ref="H30:H32" si="22">F30*G30</f>
        <v>0</v>
      </c>
      <c r="I30" s="101">
        <f t="shared" ref="I30:I32" si="23">E30+H30</f>
        <v>778.37760000000003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31135.103999999999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1945.9440000000002</v>
      </c>
      <c r="E31" s="65">
        <f t="shared" si="20"/>
        <v>583.78320000000008</v>
      </c>
      <c r="F31" s="46">
        <f t="shared" si="21"/>
        <v>0</v>
      </c>
      <c r="G31" s="164">
        <f>G20</f>
        <v>45.360000000000007</v>
      </c>
      <c r="H31" s="65">
        <f t="shared" si="22"/>
        <v>0</v>
      </c>
      <c r="I31" s="101">
        <f t="shared" si="23"/>
        <v>583.78320000000008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23351.328000000001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7135.1280000000006</v>
      </c>
      <c r="E33" s="104">
        <f>SUM(E30:E32)</f>
        <v>1362.1608000000001</v>
      </c>
      <c r="F33" s="44"/>
      <c r="G33" s="165">
        <f>SUM(G30:G32)</f>
        <v>166.32000000000002</v>
      </c>
      <c r="H33" s="106">
        <f>SUM(H30:H32)</f>
        <v>0</v>
      </c>
      <c r="I33" s="107">
        <f>SUM(I30:I32)</f>
        <v>1362.1608000000001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54486.432000000001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8.19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54486.432000000001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54486.432000000001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54486.432000000001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54486.432000000001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6652.8000000000011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XSmWG/IkleHQ9i4NDwfbJ/xAFeMlIVV/qfq/RArR59/9RxPg481TpngdpMDqWW3vjXB84S2g7Pnyao0uN2pmyg==" saltValue="Y9NI4JRgjKcnkwQ+NrjwRg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</cp:lastModifiedBy>
  <cp:lastPrinted>2023-08-26T11:27:19Z</cp:lastPrinted>
  <dcterms:created xsi:type="dcterms:W3CDTF">2022-12-16T10:18:51Z</dcterms:created>
  <dcterms:modified xsi:type="dcterms:W3CDTF">2023-10-18T11:37:14Z</dcterms:modified>
</cp:coreProperties>
</file>