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9. Gemeente Heerlen/Mike van Horzen/Aanbestedingsleidraad/Info/"/>
    </mc:Choice>
  </mc:AlternateContent>
  <xr:revisionPtr revIDLastSave="3455" documentId="11_7919104CCED3047F7F2E67DE0D819EB820956CA1" xr6:coauthVersionLast="47" xr6:coauthVersionMax="47" xr10:uidLastSave="{A292866C-3433-4952-A064-A9852649781E}"/>
  <bookViews>
    <workbookView xWindow="28680" yWindow="-120" windowWidth="38640" windowHeight="15840" xr2:uid="{00000000-000D-0000-FFFF-FFFF00000000}"/>
  </bookViews>
  <sheets>
    <sheet name="Inhoudsopgave" sheetId="2" r:id="rId1"/>
    <sheet name="Aldenhof" sheetId="1" r:id="rId2"/>
    <sheet name="Molenberg" sheetId="3" r:id="rId3"/>
    <sheet name="Mariagewanden" sheetId="4" r:id="rId4"/>
    <sheet name="Auvermoer" sheetId="5" r:id="rId5"/>
    <sheet name="Heerlerheide" sheetId="6" r:id="rId6"/>
    <sheet name="MSP" sheetId="7" r:id="rId7"/>
    <sheet name="Zeswegen" sheetId="8" r:id="rId8"/>
    <sheet name="Heerlerbaan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1" i="3" l="1"/>
  <c r="F93" i="5"/>
  <c r="F99" i="9"/>
  <c r="F97" i="9"/>
  <c r="F91" i="9"/>
  <c r="F83" i="9"/>
  <c r="F76" i="9"/>
  <c r="F57" i="9"/>
  <c r="F47" i="9"/>
  <c r="F30" i="9"/>
  <c r="F64" i="5"/>
  <c r="F105" i="8"/>
  <c r="F87" i="8"/>
  <c r="F41" i="8"/>
  <c r="F31" i="8"/>
  <c r="F107" i="8" l="1"/>
  <c r="F95" i="7"/>
  <c r="F87" i="7"/>
  <c r="F55" i="7"/>
  <c r="F31" i="7"/>
  <c r="F97" i="7" s="1"/>
  <c r="F145" i="1"/>
  <c r="F66" i="6"/>
  <c r="F60" i="6"/>
  <c r="F38" i="6"/>
  <c r="F68" i="6" s="1"/>
  <c r="F82" i="5"/>
  <c r="F11" i="5"/>
  <c r="F85" i="4"/>
  <c r="F77" i="4"/>
  <c r="F63" i="4"/>
  <c r="F95" i="5" l="1"/>
  <c r="F37" i="4"/>
  <c r="F26" i="4"/>
  <c r="F87" i="4" s="1"/>
  <c r="F183" i="3"/>
  <c r="F157" i="3"/>
  <c r="F143" i="3"/>
  <c r="F122" i="3"/>
  <c r="F95" i="3"/>
  <c r="F60" i="3"/>
  <c r="F54" i="3"/>
  <c r="F31" i="3"/>
  <c r="F143" i="1"/>
  <c r="F74" i="1"/>
  <c r="F63" i="1"/>
  <c r="F185" i="3" l="1"/>
  <c r="F49" i="1"/>
  <c r="F35" i="1"/>
  <c r="F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tc={8F4C76FC-4E1E-4F7A-9D2C-663F2E263C29}</author>
    <author>tc={7E7AB5A2-EF8F-432E-852D-4817859C4DA0}</author>
  </authors>
  <commentList>
    <comment ref="K1" authorId="0" shapeId="0" xr:uid="{8F4C76FC-4E1E-4F7A-9D2C-663F2E263C2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7E7AB5A2-EF8F-432E-852D-4817859C4DA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tc={A195D60B-250B-4D84-BF8A-6D2A54662A8F}</author>
    <author>tc={9AC29065-E46B-4328-803E-E40929970CF2}</author>
    <author>tc={6F60711E-5EFE-44F2-8AF5-DA48867D984D}</author>
  </authors>
  <commentList>
    <comment ref="K1" authorId="0" shapeId="0" xr:uid="{A195D60B-250B-4D84-BF8A-6D2A54662A8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9AC29065-E46B-4328-803E-E40929970CF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  <comment ref="F185" authorId="2" shapeId="0" xr:uid="{6F60711E-5EFE-44F2-8AF5-DA48867D984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Excl. m2-ers zaterdag schoonmaak en vakanties schoonmaak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tc={922782D4-A23F-482E-9BE6-6AE139BB1ACA}</author>
    <author>tc={081DC9C6-68EC-4053-A06E-8481C13435CF}</author>
  </authors>
  <commentList>
    <comment ref="K1" authorId="0" shapeId="0" xr:uid="{922782D4-A23F-482E-9BE6-6AE139BB1AC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081DC9C6-68EC-4053-A06E-8481C13435C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tc={6CBA2C2E-FCFF-41F3-9AC4-F4DA2684FF8D}</author>
    <author>tc={1ECF15F7-0758-42DD-A4AE-813700B12764}</author>
    <author>Etienne Conemans | Facility Care</author>
  </authors>
  <commentList>
    <comment ref="K1" authorId="0" shapeId="0" xr:uid="{6CBA2C2E-FCFF-41F3-9AC4-F4DA2684FF8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1ECF15F7-0758-42DD-A4AE-813700B1276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  <comment ref="F95" authorId="2" shapeId="0" xr:uid="{4EA5AE76-A91C-406D-B5FB-302BF378188D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Excl. m2-ers extra dagen schoonmaak.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tc={84F95AAF-D64D-4290-B188-EB1A4FDCEDF3}</author>
    <author>tc={7B1ACC16-9968-4053-9BA6-71261B096245}</author>
  </authors>
  <commentList>
    <comment ref="K1" authorId="0" shapeId="0" xr:uid="{84F95AAF-D64D-4290-B188-EB1A4FDCEDF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7B1ACC16-9968-4053-9BA6-71261B09624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tc={AE55B04D-6CC7-4D74-884C-5A49DE4DA072}</author>
    <author>tc={345BE38A-2F73-4A7F-AF13-E0D5B10917BD}</author>
  </authors>
  <commentList>
    <comment ref="K1" authorId="0" shapeId="0" xr:uid="{AE55B04D-6CC7-4D74-884C-5A49DE4DA07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345BE38A-2F73-4A7F-AF13-E0D5B10917B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tc={863F6231-6EEB-43BB-9BC5-EACA34C10F90}</author>
    <author>tc={16CEC006-7F7A-42B7-8D98-14657E8DB8FF}</author>
  </authors>
  <commentList>
    <comment ref="K1" authorId="0" shapeId="0" xr:uid="{863F6231-6EEB-43BB-9BC5-EACA34C10F9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16CEC006-7F7A-42B7-8D98-14657E8DB8F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tc={F131CE0C-1D4E-4683-83B3-91BAAA87A5FC}</author>
    <author>tc={B146C58B-B5D3-476E-8E31-F9EAAADC8052}</author>
  </authors>
  <commentList>
    <comment ref="K1" authorId="0" shapeId="0" xr:uid="{F131CE0C-1D4E-4683-83B3-91BAAA87A5F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de vloer stofvrij gemaakt te worden. Dit wordt niet als aparte handeling en dus frequentie aangegeven.</t>
      </text>
    </comment>
    <comment ref="Q1" authorId="1" shapeId="0" xr:uid="{B146C58B-B5D3-476E-8E31-F9EAAADC805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hier geen aparte frequentie staat, dan dient u de bureaus mee te nemen in de frequentie van de inventaris</t>
      </text>
    </comment>
  </commentList>
</comments>
</file>

<file path=xl/sharedStrings.xml><?xml version="1.0" encoding="utf-8"?>
<sst xmlns="http://schemas.openxmlformats.org/spreadsheetml/2006/main" count="2500" uniqueCount="975">
  <si>
    <t>Ruimtenummer</t>
  </si>
  <si>
    <t>Omschrijving</t>
  </si>
  <si>
    <t>Ruimtecategorie</t>
  </si>
  <si>
    <t>Vloerafwerking</t>
  </si>
  <si>
    <t>M2-ers</t>
  </si>
  <si>
    <t>Vegen</t>
  </si>
  <si>
    <t>Stofwissen/vlekverwijderen</t>
  </si>
  <si>
    <t>Bijtippen</t>
  </si>
  <si>
    <t>Stofzuigen (incl. vlekverwijderen)</t>
  </si>
  <si>
    <t>Moppen</t>
  </si>
  <si>
    <t>Schrobben</t>
  </si>
  <si>
    <t>Sprayen/opblokken</t>
  </si>
  <si>
    <t>Conserveren</t>
  </si>
  <si>
    <t>Deuren</t>
  </si>
  <si>
    <t>Bureaus</t>
  </si>
  <si>
    <t>Inventaris</t>
  </si>
  <si>
    <t>Reinigen natte unit</t>
  </si>
  <si>
    <t>Inventaris boven de 2 meter</t>
  </si>
  <si>
    <t>Verkeersruimten</t>
  </si>
  <si>
    <t>Sanitairruimten</t>
  </si>
  <si>
    <t>Kantoor</t>
  </si>
  <si>
    <t>Bureaukamers</t>
  </si>
  <si>
    <t>Toiletruimte</t>
  </si>
  <si>
    <t>Lift</t>
  </si>
  <si>
    <t>Marmoleum</t>
  </si>
  <si>
    <t>Trap</t>
  </si>
  <si>
    <t>Geen schoonmaak</t>
  </si>
  <si>
    <t>Gang</t>
  </si>
  <si>
    <t>Entree</t>
  </si>
  <si>
    <t>Keuken</t>
  </si>
  <si>
    <t>Papier/prullenbakken</t>
  </si>
  <si>
    <t>Overloop</t>
  </si>
  <si>
    <t>BMV Aldenhof</t>
  </si>
  <si>
    <t>Maatschappelijk</t>
  </si>
  <si>
    <t>0.01</t>
  </si>
  <si>
    <t>0.02</t>
  </si>
  <si>
    <t>Ontmoetingsplek</t>
  </si>
  <si>
    <t>0.03</t>
  </si>
  <si>
    <t>Hal bij entree</t>
  </si>
  <si>
    <t>0.04</t>
  </si>
  <si>
    <t>0.05</t>
  </si>
  <si>
    <t>Vergaderrruimte</t>
  </si>
  <si>
    <t>0.06</t>
  </si>
  <si>
    <t>Spreek-/onderzoekskamer</t>
  </si>
  <si>
    <t>0.07</t>
  </si>
  <si>
    <t>Werkplek/SDHL</t>
  </si>
  <si>
    <t>0.08</t>
  </si>
  <si>
    <t>Logopodie</t>
  </si>
  <si>
    <t>0.09</t>
  </si>
  <si>
    <t>0.1</t>
  </si>
  <si>
    <t>0.11</t>
  </si>
  <si>
    <t>0.12</t>
  </si>
  <si>
    <t>0.13</t>
  </si>
  <si>
    <t>Berging</t>
  </si>
  <si>
    <t>0.14</t>
  </si>
  <si>
    <t>Entree achterzijde</t>
  </si>
  <si>
    <t>0.15</t>
  </si>
  <si>
    <t>0.16</t>
  </si>
  <si>
    <t>0.17</t>
  </si>
  <si>
    <t>Toiletruimte MIVA</t>
  </si>
  <si>
    <t>0.18</t>
  </si>
  <si>
    <t>0.19</t>
  </si>
  <si>
    <t>Gymzaal</t>
  </si>
  <si>
    <t>Schoonloopmat</t>
  </si>
  <si>
    <t>Bolid Top</t>
  </si>
  <si>
    <t>PVC</t>
  </si>
  <si>
    <t>Sportvloer/gietvloer</t>
  </si>
  <si>
    <t>Voor rekening schoonmaakorganisatie</t>
  </si>
  <si>
    <t>Totaal afdeling Maatschappelijk</t>
  </si>
  <si>
    <t>Berging gymzaal</t>
  </si>
  <si>
    <t>0.21</t>
  </si>
  <si>
    <t>Kleedruimte dames</t>
  </si>
  <si>
    <t>0.22</t>
  </si>
  <si>
    <t>Toilet- en voorruimte dames</t>
  </si>
  <si>
    <t>0.23</t>
  </si>
  <si>
    <t>Doucheruimte dames</t>
  </si>
  <si>
    <t>0.24</t>
  </si>
  <si>
    <t>Kleedruimte jongens</t>
  </si>
  <si>
    <t>0.25</t>
  </si>
  <si>
    <t>Toilet- en voorruimte jongens</t>
  </si>
  <si>
    <t>0.26</t>
  </si>
  <si>
    <t>Doucheruimte jongens</t>
  </si>
  <si>
    <t>0.27</t>
  </si>
  <si>
    <t>Kleedruimte docenten</t>
  </si>
  <si>
    <t>0.28</t>
  </si>
  <si>
    <t>Doucheruimte docenten</t>
  </si>
  <si>
    <t>0.29</t>
  </si>
  <si>
    <t>Toiletruimte docenten</t>
  </si>
  <si>
    <t>Schoonmaakhok</t>
  </si>
  <si>
    <t>0.20</t>
  </si>
  <si>
    <t>Totaal gymzaal</t>
  </si>
  <si>
    <t>Zaterdag werk gymzaal</t>
  </si>
  <si>
    <t>Geen zaterdag schoonmaak</t>
  </si>
  <si>
    <t>Buitenschoolse opvang</t>
  </si>
  <si>
    <t>0.34</t>
  </si>
  <si>
    <t>BSO</t>
  </si>
  <si>
    <t>0.35</t>
  </si>
  <si>
    <t>0.36</t>
  </si>
  <si>
    <t>Garderobe</t>
  </si>
  <si>
    <t>0.37</t>
  </si>
  <si>
    <t>0.38</t>
  </si>
  <si>
    <t>0.39</t>
  </si>
  <si>
    <t>0.4</t>
  </si>
  <si>
    <t>Techniek</t>
  </si>
  <si>
    <t>0.41</t>
  </si>
  <si>
    <t>0.42</t>
  </si>
  <si>
    <t>Toilet- en voorruimte</t>
  </si>
  <si>
    <t>0.43</t>
  </si>
  <si>
    <t>Opslag</t>
  </si>
  <si>
    <t>0.44</t>
  </si>
  <si>
    <t>Totaal zaterdag schoonmaak gymzaal</t>
  </si>
  <si>
    <t>Totaal buitenschoolse opvang</t>
  </si>
  <si>
    <t>Peuterspeelzaal de Paddestoel</t>
  </si>
  <si>
    <t>0.46</t>
  </si>
  <si>
    <t>Peuterspeelzaal</t>
  </si>
  <si>
    <t>0.47</t>
  </si>
  <si>
    <t>0.48</t>
  </si>
  <si>
    <t>0.49</t>
  </si>
  <si>
    <t>0.50</t>
  </si>
  <si>
    <t>0.51</t>
  </si>
  <si>
    <t>0.52</t>
  </si>
  <si>
    <t>0.53</t>
  </si>
  <si>
    <t xml:space="preserve">Ruimte onder trap </t>
  </si>
  <si>
    <t>Ruimte onder trap</t>
  </si>
  <si>
    <t>Totaal peuterspeelzaal de Paddenstoel</t>
  </si>
  <si>
    <t>School</t>
  </si>
  <si>
    <t>Leslokalen</t>
  </si>
  <si>
    <t>Aula</t>
  </si>
  <si>
    <t>0.31</t>
  </si>
  <si>
    <t>Trap bij aula</t>
  </si>
  <si>
    <t>0.32</t>
  </si>
  <si>
    <t>0.33</t>
  </si>
  <si>
    <t>Personeelsruimte</t>
  </si>
  <si>
    <t>0.45</t>
  </si>
  <si>
    <t>Speellokaal</t>
  </si>
  <si>
    <t>0.54</t>
  </si>
  <si>
    <t>0.55</t>
  </si>
  <si>
    <t>0.56</t>
  </si>
  <si>
    <t>0.57</t>
  </si>
  <si>
    <t>0.58</t>
  </si>
  <si>
    <t>0.59</t>
  </si>
  <si>
    <t>0.61</t>
  </si>
  <si>
    <t>0.62</t>
  </si>
  <si>
    <t>Opslag/bergruimte</t>
  </si>
  <si>
    <t>0.63</t>
  </si>
  <si>
    <t>Patch-ruimte</t>
  </si>
  <si>
    <t>0.64</t>
  </si>
  <si>
    <t>0.65</t>
  </si>
  <si>
    <t>0.66</t>
  </si>
  <si>
    <t>0.67</t>
  </si>
  <si>
    <t>0.68</t>
  </si>
  <si>
    <t>0.69</t>
  </si>
  <si>
    <t>0.71</t>
  </si>
  <si>
    <t>Techniek-/wasruimte</t>
  </si>
  <si>
    <t>0.72</t>
  </si>
  <si>
    <t>0.73</t>
  </si>
  <si>
    <t>Leslokaal</t>
  </si>
  <si>
    <t>0.74</t>
  </si>
  <si>
    <t>0.75</t>
  </si>
  <si>
    <t>0.76</t>
  </si>
  <si>
    <t>0.77</t>
  </si>
  <si>
    <t>0.78</t>
  </si>
  <si>
    <t>Aula/binnenruimte</t>
  </si>
  <si>
    <t>0.79</t>
  </si>
  <si>
    <t>0.8</t>
  </si>
  <si>
    <t>0.81</t>
  </si>
  <si>
    <t>1.82</t>
  </si>
  <si>
    <t>1.83</t>
  </si>
  <si>
    <t>Trap naar eerste etage</t>
  </si>
  <si>
    <t>1.84</t>
  </si>
  <si>
    <t>1.85</t>
  </si>
  <si>
    <t>1.86</t>
  </si>
  <si>
    <t>1.87</t>
  </si>
  <si>
    <t>1.88</t>
  </si>
  <si>
    <t>1.89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</si>
  <si>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</si>
  <si>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</si>
  <si>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</si>
  <si>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</si>
  <si>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</si>
  <si>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</si>
  <si>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</si>
  <si>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</si>
  <si>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</si>
  <si>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Overloop boven aula</t>
  </si>
  <si>
    <t>Droogloopmat</t>
  </si>
  <si>
    <t>1.90</t>
  </si>
  <si>
    <t>0.70</t>
  </si>
  <si>
    <t>0.60</t>
  </si>
  <si>
    <t>0.30</t>
  </si>
  <si>
    <t>Totaal school</t>
  </si>
  <si>
    <t>BMV Molenberg</t>
  </si>
  <si>
    <t>Broederschool</t>
  </si>
  <si>
    <t>School begane grond</t>
  </si>
  <si>
    <t>A.0.01</t>
  </si>
  <si>
    <t>Toilet</t>
  </si>
  <si>
    <t>A.0.02</t>
  </si>
  <si>
    <t>Magazijn</t>
  </si>
  <si>
    <t>A.0.03</t>
  </si>
  <si>
    <t>Buitenberging</t>
  </si>
  <si>
    <t>Trappenhuis met droogloopmat</t>
  </si>
  <si>
    <t>A.0.04</t>
  </si>
  <si>
    <t>Trappenhuis</t>
  </si>
  <si>
    <t>A.0.05</t>
  </si>
  <si>
    <t>Verwerkingsruimte</t>
  </si>
  <si>
    <t>A.0.07</t>
  </si>
  <si>
    <t>A.0.08</t>
  </si>
  <si>
    <t>A.0.09</t>
  </si>
  <si>
    <t>A.0.10</t>
  </si>
  <si>
    <t>Leslokaal gr 1/2</t>
  </si>
  <si>
    <t>Toilet Peuters gr 1.</t>
  </si>
  <si>
    <t>Ruimte brandmeldcentrale</t>
  </si>
  <si>
    <t>A.0.14</t>
  </si>
  <si>
    <t>A.0.15</t>
  </si>
  <si>
    <t>A.0.16</t>
  </si>
  <si>
    <t>A.0.17</t>
  </si>
  <si>
    <t>A.0.18</t>
  </si>
  <si>
    <t>Hal</t>
  </si>
  <si>
    <t>A.0.19</t>
  </si>
  <si>
    <t>A.0.20</t>
  </si>
  <si>
    <t>A.0.21</t>
  </si>
  <si>
    <t>A.0.22</t>
  </si>
  <si>
    <t>Wintertuin</t>
  </si>
  <si>
    <t>B.0.01</t>
  </si>
  <si>
    <t>B.0.02</t>
  </si>
  <si>
    <t>B.0.10c</t>
  </si>
  <si>
    <t>B.010a/b</t>
  </si>
  <si>
    <t>Speellokaal/berging</t>
  </si>
  <si>
    <t>Tarkett</t>
  </si>
  <si>
    <t>Coating</t>
  </si>
  <si>
    <t>Tapijt</t>
  </si>
  <si>
    <t>Vloertegels</t>
  </si>
  <si>
    <t>Tegels</t>
  </si>
  <si>
    <t>Steen</t>
  </si>
  <si>
    <t>Tarket</t>
  </si>
  <si>
    <t xml:space="preserve">Marmoleum </t>
  </si>
  <si>
    <t>A0..04a</t>
  </si>
  <si>
    <t>A.0.011</t>
  </si>
  <si>
    <t>A.0.12</t>
  </si>
  <si>
    <t>A.0.13</t>
  </si>
  <si>
    <t>Totaal BG school</t>
  </si>
  <si>
    <t>School 1ste verdieping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</si>
  <si>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</si>
  <si>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</si>
  <si>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</si>
  <si>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</si>
  <si>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</si>
  <si>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</si>
  <si>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</si>
  <si>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</si>
  <si>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</si>
  <si>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A.1.10</t>
  </si>
  <si>
    <t>A.1.11</t>
  </si>
  <si>
    <t>Vervallen</t>
  </si>
  <si>
    <t>A.1.12</t>
  </si>
  <si>
    <t>A.1.13</t>
  </si>
  <si>
    <t>A.1.14</t>
  </si>
  <si>
    <t>A.1.15</t>
  </si>
  <si>
    <t>Zithoek</t>
  </si>
  <si>
    <t>A.1.16</t>
  </si>
  <si>
    <t>A.1.17</t>
  </si>
  <si>
    <t>A.1.18</t>
  </si>
  <si>
    <t>A.1.19</t>
  </si>
  <si>
    <t>A.1.20</t>
  </si>
  <si>
    <t>Teamkamer</t>
  </si>
  <si>
    <t>A.1.21</t>
  </si>
  <si>
    <t>Houten vloer</t>
  </si>
  <si>
    <t>Totaal 1ste verdieping school</t>
  </si>
  <si>
    <t>A.0.06</t>
  </si>
  <si>
    <t>Groepslokaal / Peuterspeelzaal</t>
  </si>
  <si>
    <t>Totaal peuterspeelzaal</t>
  </si>
  <si>
    <t>Broederhuis</t>
  </si>
  <si>
    <t>Laag 1</t>
  </si>
  <si>
    <t>001</t>
  </si>
  <si>
    <t>Berging C.-1.01</t>
  </si>
  <si>
    <t>002</t>
  </si>
  <si>
    <t>Technische-ruimte C.-1.02</t>
  </si>
  <si>
    <t>003</t>
  </si>
  <si>
    <t>Gang C.1.03</t>
  </si>
  <si>
    <t>004</t>
  </si>
  <si>
    <t>Hal-Trap C.1.04</t>
  </si>
  <si>
    <t>005</t>
  </si>
  <si>
    <t>Berging C.-1.05</t>
  </si>
  <si>
    <t>006</t>
  </si>
  <si>
    <t>Berging C.-1.06</t>
  </si>
  <si>
    <t>007</t>
  </si>
  <si>
    <t>Algemene berging C.-1.07</t>
  </si>
  <si>
    <t>031</t>
  </si>
  <si>
    <t>031  Kapelzaal C.1.01</t>
  </si>
  <si>
    <t>032</t>
  </si>
  <si>
    <t>Trappenhuis C.1.02</t>
  </si>
  <si>
    <t>033</t>
  </si>
  <si>
    <t>034</t>
  </si>
  <si>
    <t>Berging C.1.04</t>
  </si>
  <si>
    <t>035</t>
  </si>
  <si>
    <t>Beheerder C.1.05a</t>
  </si>
  <si>
    <t>036</t>
  </si>
  <si>
    <t>Mirre Zorg C.1.05b</t>
  </si>
  <si>
    <t>037</t>
  </si>
  <si>
    <t xml:space="preserve">Mirre Zorg C.1.05c </t>
  </si>
  <si>
    <t>038</t>
  </si>
  <si>
    <t>Damestoilet C.1.06</t>
  </si>
  <si>
    <t>039</t>
  </si>
  <si>
    <t>Herentoilet C.1.07</t>
  </si>
  <si>
    <t>040</t>
  </si>
  <si>
    <t>Lift C.0.09</t>
  </si>
  <si>
    <t>041</t>
  </si>
  <si>
    <t>Trappenhuis C.1.09</t>
  </si>
  <si>
    <t>042</t>
  </si>
  <si>
    <t>Kantoor Alcander C.1.10</t>
  </si>
  <si>
    <t>043</t>
  </si>
  <si>
    <t>Kantoor Meander C.1.11</t>
  </si>
  <si>
    <t>044</t>
  </si>
  <si>
    <t>SBT-buurtteam C.1.12</t>
  </si>
  <si>
    <t>045</t>
  </si>
  <si>
    <t>Purmenente coaching C.1.13</t>
  </si>
  <si>
    <t>046</t>
  </si>
  <si>
    <t>Purmenente coaching C.1.14</t>
  </si>
  <si>
    <t>047</t>
  </si>
  <si>
    <t>Pantry C.1.14a</t>
  </si>
  <si>
    <t>048</t>
  </si>
  <si>
    <t>Hal-overloop C.1.15</t>
  </si>
  <si>
    <t>049</t>
  </si>
  <si>
    <t>Toiletten C.1.16</t>
  </si>
  <si>
    <t>050</t>
  </si>
  <si>
    <t>Kastruimte C.1.17</t>
  </si>
  <si>
    <t>051</t>
  </si>
  <si>
    <t>Gang C.1.18</t>
  </si>
  <si>
    <t>052</t>
  </si>
  <si>
    <t>Acupunctuur C.1.19</t>
  </si>
  <si>
    <t>053</t>
  </si>
  <si>
    <t>Acupunctuur C.1.19a</t>
  </si>
  <si>
    <t>054</t>
  </si>
  <si>
    <t>Kantoor C.1.20 SBM</t>
  </si>
  <si>
    <t>Beton</t>
  </si>
  <si>
    <t>Parket</t>
  </si>
  <si>
    <t>Dhg-tegel</t>
  </si>
  <si>
    <t xml:space="preserve">Linoleum </t>
  </si>
  <si>
    <t>Linoleum</t>
  </si>
  <si>
    <t>Totaal laag 1</t>
  </si>
  <si>
    <t>Laag 0</t>
  </si>
  <si>
    <t>008</t>
  </si>
  <si>
    <t>Broederzaal C.0.01</t>
  </si>
  <si>
    <t>009</t>
  </si>
  <si>
    <t>Trappenhuis C.0.02</t>
  </si>
  <si>
    <t>010</t>
  </si>
  <si>
    <t>Gang C.0.03</t>
  </si>
  <si>
    <t>011</t>
  </si>
  <si>
    <t>Gang C.0.03a</t>
  </si>
  <si>
    <t>012</t>
  </si>
  <si>
    <t>Herentoilet C.0.04</t>
  </si>
  <si>
    <t>013</t>
  </si>
  <si>
    <t>Damestoilet C.0.05</t>
  </si>
  <si>
    <t>014</t>
  </si>
  <si>
    <t>KundersteenZaal C.0.06</t>
  </si>
  <si>
    <t>014a</t>
  </si>
  <si>
    <t>naloopronde</t>
  </si>
  <si>
    <t>015</t>
  </si>
  <si>
    <t>Toiletten C.0.07</t>
  </si>
  <si>
    <t>016</t>
  </si>
  <si>
    <t>MIVA toilet C.0.08</t>
  </si>
  <si>
    <t>017</t>
  </si>
  <si>
    <t>018</t>
  </si>
  <si>
    <t>Entreehal C.0.10</t>
  </si>
  <si>
    <t>019</t>
  </si>
  <si>
    <t>Gang C.0.10a</t>
  </si>
  <si>
    <t>020</t>
  </si>
  <si>
    <t>Trappenhuis C.0.11</t>
  </si>
  <si>
    <t>021</t>
  </si>
  <si>
    <t>ISTIA groepsruimte C.1 / C.0.12</t>
  </si>
  <si>
    <t>022</t>
  </si>
  <si>
    <t>ISTIA groepsruimte C.2 / C.0.13</t>
  </si>
  <si>
    <t>023</t>
  </si>
  <si>
    <t>ISTIA groepsruimte C.3 / C.0.14</t>
  </si>
  <si>
    <t>024</t>
  </si>
  <si>
    <t>Toilet C.0.15</t>
  </si>
  <si>
    <t>025</t>
  </si>
  <si>
    <t>Entreeportaal C.0.16</t>
  </si>
  <si>
    <t>026</t>
  </si>
  <si>
    <t>ISTIA groepsruimte B / C.0.17</t>
  </si>
  <si>
    <t>027</t>
  </si>
  <si>
    <t>ISTIA groepsruimte A / C.0.18</t>
  </si>
  <si>
    <t>028</t>
  </si>
  <si>
    <t>ISTIA Toiletten C.0.19</t>
  </si>
  <si>
    <t>029</t>
  </si>
  <si>
    <t>ISTIA slaapkamer C.0.20</t>
  </si>
  <si>
    <t>030</t>
  </si>
  <si>
    <t>Tochtportaal C.0.21</t>
  </si>
  <si>
    <t>Tegel/hout</t>
  </si>
  <si>
    <t>Inloopmat/tegel</t>
  </si>
  <si>
    <t>Inloopmat</t>
  </si>
  <si>
    <t>Totaal laag 0</t>
  </si>
  <si>
    <t>Laag 2</t>
  </si>
  <si>
    <t>055</t>
  </si>
  <si>
    <t>Koor C.2.01</t>
  </si>
  <si>
    <t>056</t>
  </si>
  <si>
    <t>Trappenhuis C.2.02</t>
  </si>
  <si>
    <t>057</t>
  </si>
  <si>
    <t>Gang C.2.03</t>
  </si>
  <si>
    <t>058</t>
  </si>
  <si>
    <t>Hobbylokaal C.2.04</t>
  </si>
  <si>
    <t>059</t>
  </si>
  <si>
    <t>Damestoilet C.2.05</t>
  </si>
  <si>
    <t>060</t>
  </si>
  <si>
    <t>Herentoilet C.2.06</t>
  </si>
  <si>
    <t>061</t>
  </si>
  <si>
    <t>Lift C.2.07</t>
  </si>
  <si>
    <t>062</t>
  </si>
  <si>
    <t>Trappenhuis C.2.08</t>
  </si>
  <si>
    <t>063</t>
  </si>
  <si>
    <t xml:space="preserve">Osteopathie C.2.09 </t>
  </si>
  <si>
    <t>064</t>
  </si>
  <si>
    <t>Stookruimte C.2.09a</t>
  </si>
  <si>
    <t>065</t>
  </si>
  <si>
    <t xml:space="preserve">Osteopathie C.2.10 </t>
  </si>
  <si>
    <t>066</t>
  </si>
  <si>
    <t>Pantry C2..11</t>
  </si>
  <si>
    <t>067</t>
  </si>
  <si>
    <t>Bekken fysiotherapie C.2.12</t>
  </si>
  <si>
    <t>068</t>
  </si>
  <si>
    <t>Bekken fysiotherapie C.2.13</t>
  </si>
  <si>
    <t>069</t>
  </si>
  <si>
    <t>Hal-overloop C.2.14</t>
  </si>
  <si>
    <t>070</t>
  </si>
  <si>
    <t>Berging C.2.15</t>
  </si>
  <si>
    <t>071</t>
  </si>
  <si>
    <t>Cultuurzaal C.2.17</t>
  </si>
  <si>
    <t>072</t>
  </si>
  <si>
    <t>Berging C.2.17a t/m g</t>
  </si>
  <si>
    <t>Hout</t>
  </si>
  <si>
    <t>Totaal laag 2</t>
  </si>
  <si>
    <t xml:space="preserve">001 </t>
  </si>
  <si>
    <t xml:space="preserve">002  </t>
  </si>
  <si>
    <t xml:space="preserve">003  </t>
  </si>
  <si>
    <t>Kleedruimte heren</t>
  </si>
  <si>
    <t xml:space="preserve">004  </t>
  </si>
  <si>
    <t>Douche</t>
  </si>
  <si>
    <t xml:space="preserve">005  </t>
  </si>
  <si>
    <t xml:space="preserve">006  </t>
  </si>
  <si>
    <t xml:space="preserve">007 </t>
  </si>
  <si>
    <t xml:space="preserve">008  </t>
  </si>
  <si>
    <t xml:space="preserve">009 </t>
  </si>
  <si>
    <t>Miva toilet</t>
  </si>
  <si>
    <t xml:space="preserve">010  </t>
  </si>
  <si>
    <t xml:space="preserve">011  </t>
  </si>
  <si>
    <t>Pvc</t>
  </si>
  <si>
    <t>Mat</t>
  </si>
  <si>
    <t>Sportvloer</t>
  </si>
  <si>
    <t>Totaal gymzaal ma t/m vrij</t>
  </si>
  <si>
    <t>Gymzaal ma t/m vrij</t>
  </si>
  <si>
    <t>Gymzaal zaterdag</t>
  </si>
  <si>
    <t>BMV Mariagewanden</t>
  </si>
  <si>
    <t>-1</t>
  </si>
  <si>
    <t>-10</t>
  </si>
  <si>
    <t>-11</t>
  </si>
  <si>
    <t>-12</t>
  </si>
  <si>
    <t>Werkkast</t>
  </si>
  <si>
    <t>-13</t>
  </si>
  <si>
    <t>Lerarenruimte</t>
  </si>
  <si>
    <t>-14</t>
  </si>
  <si>
    <t>Keuken / Ontmoetingsruimte</t>
  </si>
  <si>
    <t>-15</t>
  </si>
  <si>
    <t>Toestellenberging</t>
  </si>
  <si>
    <t>-16</t>
  </si>
  <si>
    <t>6/6a</t>
  </si>
  <si>
    <t>6b</t>
  </si>
  <si>
    <t>Hellingbaan</t>
  </si>
  <si>
    <t xml:space="preserve">7 </t>
  </si>
  <si>
    <t>Kleedruimte</t>
  </si>
  <si>
    <t xml:space="preserve">7a </t>
  </si>
  <si>
    <t xml:space="preserve">8g  </t>
  </si>
  <si>
    <t xml:space="preserve">8h  </t>
  </si>
  <si>
    <t>Mivatoilet</t>
  </si>
  <si>
    <t xml:space="preserve">8j </t>
  </si>
  <si>
    <t xml:space="preserve">8k  </t>
  </si>
  <si>
    <t xml:space="preserve">8l  </t>
  </si>
  <si>
    <t xml:space="preserve">mc020 </t>
  </si>
  <si>
    <t>Bergruimte</t>
  </si>
  <si>
    <t xml:space="preserve">mc021  </t>
  </si>
  <si>
    <t xml:space="preserve">mc024  </t>
  </si>
  <si>
    <t xml:space="preserve">mc025  </t>
  </si>
  <si>
    <t xml:space="preserve">Berging </t>
  </si>
  <si>
    <t>Maatschappelijk deel</t>
  </si>
  <si>
    <t>-2</t>
  </si>
  <si>
    <t>-4</t>
  </si>
  <si>
    <t>Ontmoetingsruimte Philadelphie</t>
  </si>
  <si>
    <t>-4a</t>
  </si>
  <si>
    <t>Zitgedeelte</t>
  </si>
  <si>
    <t>-4b</t>
  </si>
  <si>
    <t>Trap &amp; vloer</t>
  </si>
  <si>
    <t>-5</t>
  </si>
  <si>
    <t>Vergaderruimte 1</t>
  </si>
  <si>
    <t>-6</t>
  </si>
  <si>
    <t>-7</t>
  </si>
  <si>
    <t>-8</t>
  </si>
  <si>
    <t>Vergaderruimte 2</t>
  </si>
  <si>
    <t>Totaal maatschappelijk deel</t>
  </si>
  <si>
    <t xml:space="preserve">Berging keuken </t>
  </si>
  <si>
    <t xml:space="preserve">1.08a  </t>
  </si>
  <si>
    <t xml:space="preserve">1.08b  </t>
  </si>
  <si>
    <t xml:space="preserve">11  </t>
  </si>
  <si>
    <t xml:space="preserve">12 </t>
  </si>
  <si>
    <t xml:space="preserve">13b  </t>
  </si>
  <si>
    <t>Conciergeruimte</t>
  </si>
  <si>
    <t xml:space="preserve">14  </t>
  </si>
  <si>
    <t xml:space="preserve">14a </t>
  </si>
  <si>
    <t xml:space="preserve">15  </t>
  </si>
  <si>
    <t xml:space="preserve">15a </t>
  </si>
  <si>
    <t xml:space="preserve">15b </t>
  </si>
  <si>
    <t xml:space="preserve">18  </t>
  </si>
  <si>
    <t xml:space="preserve">19 </t>
  </si>
  <si>
    <t xml:space="preserve">1a  </t>
  </si>
  <si>
    <t xml:space="preserve">2 </t>
  </si>
  <si>
    <t xml:space="preserve">2a </t>
  </si>
  <si>
    <t xml:space="preserve">3 </t>
  </si>
  <si>
    <t xml:space="preserve">4 </t>
  </si>
  <si>
    <t xml:space="preserve">5 </t>
  </si>
  <si>
    <t xml:space="preserve">8a  </t>
  </si>
  <si>
    <t xml:space="preserve">8b  </t>
  </si>
  <si>
    <t>Kopierruimte</t>
  </si>
  <si>
    <t xml:space="preserve">8c  </t>
  </si>
  <si>
    <t xml:space="preserve">8e </t>
  </si>
  <si>
    <t xml:space="preserve">8f  </t>
  </si>
  <si>
    <t>1.08c</t>
  </si>
  <si>
    <t>1.2</t>
  </si>
  <si>
    <t>1.21</t>
  </si>
  <si>
    <t>1.22</t>
  </si>
  <si>
    <t>1.23</t>
  </si>
  <si>
    <t>1.24</t>
  </si>
  <si>
    <t>Damestoilet</t>
  </si>
  <si>
    <t>Hal/gang</t>
  </si>
  <si>
    <t>1.24b</t>
  </si>
  <si>
    <t>1.24c</t>
  </si>
  <si>
    <t>1.24d</t>
  </si>
  <si>
    <t>1.24e</t>
  </si>
  <si>
    <t>Peuterspeelzaal 't Krauwelnest</t>
  </si>
  <si>
    <t>1.25</t>
  </si>
  <si>
    <t>1.26</t>
  </si>
  <si>
    <t>1.27</t>
  </si>
  <si>
    <t>1.28</t>
  </si>
  <si>
    <t>8</t>
  </si>
  <si>
    <t>Auvermoer</t>
  </si>
  <si>
    <t>-1.01</t>
  </si>
  <si>
    <t>Verkeersruimte</t>
  </si>
  <si>
    <t>-1.02</t>
  </si>
  <si>
    <t>Huiskamer | Vergaderruimte |Personeel</t>
  </si>
  <si>
    <t>-1.03</t>
  </si>
  <si>
    <t>Bergingen</t>
  </si>
  <si>
    <t>-1.04</t>
  </si>
  <si>
    <t>Techniekruimte | Mijnwater</t>
  </si>
  <si>
    <t>-1.05</t>
  </si>
  <si>
    <t>Techniekruimte</t>
  </si>
  <si>
    <t>-1.06</t>
  </si>
  <si>
    <t>-1.07</t>
  </si>
  <si>
    <t>Trap naar huiskamer</t>
  </si>
  <si>
    <t>Niveau -1</t>
  </si>
  <si>
    <t>Ruw opp.</t>
  </si>
  <si>
    <t>Totaal niveau -1</t>
  </si>
  <si>
    <t>Begane grond</t>
  </si>
  <si>
    <t>Leslokaal/aula</t>
  </si>
  <si>
    <t>0.03b</t>
  </si>
  <si>
    <t>Trap 6 treden naar Multi grote zaal</t>
  </si>
  <si>
    <t>Multi / Grote zaal</t>
  </si>
  <si>
    <t>Multi / Speellokaal</t>
  </si>
  <si>
    <t>Congierge | keuken</t>
  </si>
  <si>
    <t>0.07a</t>
  </si>
  <si>
    <t>Trap 14 treden naar 1e verd.</t>
  </si>
  <si>
    <t>0.07b</t>
  </si>
  <si>
    <t>Bordes</t>
  </si>
  <si>
    <t>0.07c</t>
  </si>
  <si>
    <t>Trap 6 treden naar 1e verd</t>
  </si>
  <si>
    <t>0.08a</t>
  </si>
  <si>
    <t>Entree Middenbouw</t>
  </si>
  <si>
    <t>0.08b</t>
  </si>
  <si>
    <t>0.10</t>
  </si>
  <si>
    <t>Berging / Grote zaal</t>
  </si>
  <si>
    <t>Berging speellokaal</t>
  </si>
  <si>
    <t>MIVA</t>
  </si>
  <si>
    <t>Hal | wachtruimte</t>
  </si>
  <si>
    <t>Server | MERruimte</t>
  </si>
  <si>
    <t>Pers. Toilet</t>
  </si>
  <si>
    <t>Kantoor IB</t>
  </si>
  <si>
    <t>Administratie</t>
  </si>
  <si>
    <t>logopedie</t>
  </si>
  <si>
    <t>Toiletgroep</t>
  </si>
  <si>
    <t>Entree Onderbouw</t>
  </si>
  <si>
    <t>Onderwijsruimte Onderbouw</t>
  </si>
  <si>
    <t>Entree PSZ</t>
  </si>
  <si>
    <t>Spreekkamer</t>
  </si>
  <si>
    <t>Groepsruimte</t>
  </si>
  <si>
    <t>Toilet/ verzorgingsruimte</t>
  </si>
  <si>
    <t>Binnenberging</t>
  </si>
  <si>
    <t>Buitenspelberging</t>
  </si>
  <si>
    <t>Entree Bovenbouw</t>
  </si>
  <si>
    <t>Entree trappenhuis</t>
  </si>
  <si>
    <t>Trap ingang naar 1e verd</t>
  </si>
  <si>
    <t>0.40</t>
  </si>
  <si>
    <t>Portaal</t>
  </si>
  <si>
    <t>Trap hout middenbouw naar 1 verd</t>
  </si>
  <si>
    <t>Bordes hout</t>
  </si>
  <si>
    <t>Trappenhuis middenbouw</t>
  </si>
  <si>
    <t>Totaal BG</t>
  </si>
  <si>
    <t xml:space="preserve">Tapijt </t>
  </si>
  <si>
    <t>?</t>
  </si>
  <si>
    <t>1ste verdieping</t>
  </si>
  <si>
    <t>1.01</t>
  </si>
  <si>
    <t>1.02</t>
  </si>
  <si>
    <t>Directie</t>
  </si>
  <si>
    <t>1.03</t>
  </si>
  <si>
    <t>Flexplekken | Personeelsruimte</t>
  </si>
  <si>
    <t>1.04</t>
  </si>
  <si>
    <t>Vergader- | Spreekkamer</t>
  </si>
  <si>
    <t>1.05</t>
  </si>
  <si>
    <t>Onderwijsruimte Bovenbouw</t>
  </si>
  <si>
    <t>1.06</t>
  </si>
  <si>
    <t>Onderwijsruimte Middenbouw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</si>
  <si>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</si>
  <si>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</si>
  <si>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</si>
  <si>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</si>
  <si>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</si>
  <si>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</si>
  <si>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</si>
  <si>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</si>
  <si>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</si>
  <si>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PVC 11 nio</t>
  </si>
  <si>
    <t>PVC 3 nio</t>
  </si>
  <si>
    <t>Totaal 1ste verdieping</t>
  </si>
  <si>
    <t>TOTAAL AUVERMOER</t>
  </si>
  <si>
    <t>TOTAAL MARIAGEWANDEN</t>
  </si>
  <si>
    <t>BMV Heerlerheide</t>
  </si>
  <si>
    <t>Begane Grond</t>
  </si>
  <si>
    <t>Congiergeruimte</t>
  </si>
  <si>
    <t>Computerruimte</t>
  </si>
  <si>
    <t>0.11a</t>
  </si>
  <si>
    <t>Lesruimte</t>
  </si>
  <si>
    <t>0.2</t>
  </si>
  <si>
    <t>Speelruimte</t>
  </si>
  <si>
    <t>Directiekamer</t>
  </si>
  <si>
    <t>Douche/toilet</t>
  </si>
  <si>
    <t>Handenarbeidlokaal</t>
  </si>
  <si>
    <t>Harsvloer met granulaat</t>
  </si>
  <si>
    <t>1.1</t>
  </si>
  <si>
    <t>1.16</t>
  </si>
  <si>
    <t>1.17</t>
  </si>
  <si>
    <t>1.18</t>
  </si>
  <si>
    <t>1.28a</t>
  </si>
  <si>
    <t>1.29</t>
  </si>
  <si>
    <t>Uitbreiding</t>
  </si>
  <si>
    <t>2.01</t>
  </si>
  <si>
    <t>Activiteitenruimte</t>
  </si>
  <si>
    <t>2.02</t>
  </si>
  <si>
    <t>2.03</t>
  </si>
  <si>
    <t>Vinyl</t>
  </si>
  <si>
    <t>Dhg tegel</t>
  </si>
  <si>
    <t>TOTAAL BMV HEERLERHEIDE</t>
  </si>
  <si>
    <t>TOTAAL BMV ALDENHOF</t>
  </si>
  <si>
    <t>TOTAAL BMV MOLENBERG</t>
  </si>
  <si>
    <t>Totaal gymzaal zaterdag</t>
  </si>
  <si>
    <t>MSP</t>
  </si>
  <si>
    <t>Entree 0.03</t>
  </si>
  <si>
    <t>Gang 0.18 / garderobe 0.14 t/m 0.17</t>
  </si>
  <si>
    <t>Verwerkingsruimte OB  0.18</t>
  </si>
  <si>
    <t>Lokaal OB 0.05</t>
  </si>
  <si>
    <t>Bergkast 0.10</t>
  </si>
  <si>
    <t xml:space="preserve">Peutertoilet 0.19 </t>
  </si>
  <si>
    <t>Lokaal OB 0.06</t>
  </si>
  <si>
    <t>Bergkast 0.11</t>
  </si>
  <si>
    <t>Gang 0.33</t>
  </si>
  <si>
    <t>Miva toilet 0.38</t>
  </si>
  <si>
    <t>Personeel 0.39</t>
  </si>
  <si>
    <t>Wk 0.39</t>
  </si>
  <si>
    <t>Teamkamer 0.28</t>
  </si>
  <si>
    <t>Spreekkamer 0.29</t>
  </si>
  <si>
    <t>IB 0.30</t>
  </si>
  <si>
    <t>Directie 0.31</t>
  </si>
  <si>
    <t>Admin. Conc. 0.32</t>
  </si>
  <si>
    <t>Trappenhal 0.40</t>
  </si>
  <si>
    <t>Server 0.41</t>
  </si>
  <si>
    <t>Entreegebied 0.52b</t>
  </si>
  <si>
    <t>Entreegebied 0.52a</t>
  </si>
  <si>
    <t>Aula 0.34</t>
  </si>
  <si>
    <t>Speellokaal 0.35</t>
  </si>
  <si>
    <t>Gang 0.33a</t>
  </si>
  <si>
    <t>Lokaal OB 0.08</t>
  </si>
  <si>
    <t>Peutertoilet 0.20</t>
  </si>
  <si>
    <t>Lokaal OB 0.07</t>
  </si>
  <si>
    <t>Onderwijs begane grond</t>
  </si>
  <si>
    <t>pvc 3 nio</t>
  </si>
  <si>
    <t>pvc</t>
  </si>
  <si>
    <t>Totaal onderwijs BG</t>
  </si>
  <si>
    <t>BVO Sport</t>
  </si>
  <si>
    <t>Entreegebied/meterkasten</t>
  </si>
  <si>
    <t>Gymzaal 0.42</t>
  </si>
  <si>
    <t>Toestelberging 0.43</t>
  </si>
  <si>
    <t>Wasruimte 0.46</t>
  </si>
  <si>
    <t>Kleedkamer 0.44</t>
  </si>
  <si>
    <t>WC 0.46a</t>
  </si>
  <si>
    <t>Gang sport 0.48a</t>
  </si>
  <si>
    <t>Docent 0.48</t>
  </si>
  <si>
    <t>Kleedkamer 0.45</t>
  </si>
  <si>
    <t>Wasruimte 0.47</t>
  </si>
  <si>
    <t>BVO Peuterspeelzaal Mienie Beestje</t>
  </si>
  <si>
    <t>Garderobe 0.25</t>
  </si>
  <si>
    <t>Garderobe 0.26</t>
  </si>
  <si>
    <t>Entree 0.02</t>
  </si>
  <si>
    <t>Psz 0.22</t>
  </si>
  <si>
    <t>Berging 0.24</t>
  </si>
  <si>
    <t>Verschoonruimte 0.27</t>
  </si>
  <si>
    <t>Psz 0.21</t>
  </si>
  <si>
    <t>Buitenberging 0.21a</t>
  </si>
  <si>
    <t>Totaal BVO Peuterspeelzaal Mienie Beestje</t>
  </si>
  <si>
    <t>Onderwijs 1ste verdieping</t>
  </si>
  <si>
    <t xml:space="preserve">Gang 1.18, garderobe 1.14 t/m 1.17 </t>
  </si>
  <si>
    <t>Verwerkingsruimte MB 1.09</t>
  </si>
  <si>
    <t>Lokaal MB 1.05</t>
  </si>
  <si>
    <t>Bergkast 1.10</t>
  </si>
  <si>
    <t>Toilet 1.19</t>
  </si>
  <si>
    <t>Lokaal MB 1.06</t>
  </si>
  <si>
    <t>Bergkast 1.11</t>
  </si>
  <si>
    <t>Lokaal BB 1.21</t>
  </si>
  <si>
    <t>Bergkast 1.26</t>
  </si>
  <si>
    <t>Toilet 1.35</t>
  </si>
  <si>
    <t>Lokaal BB 1.22</t>
  </si>
  <si>
    <t>Bergkast 1.27</t>
  </si>
  <si>
    <t>Gang 1.01</t>
  </si>
  <si>
    <t>Techniek 1.03</t>
  </si>
  <si>
    <t>Berging 1.03</t>
  </si>
  <si>
    <t>Werkkast 1.02</t>
  </si>
  <si>
    <t xml:space="preserve">Gang 1.34, garderobe 1.30 t/m 1.33 </t>
  </si>
  <si>
    <t>Verwerkingsruimte BB 1.25</t>
  </si>
  <si>
    <t>Lokaal BB 1.24</t>
  </si>
  <si>
    <t>Toilet 1.36</t>
  </si>
  <si>
    <t>Lokaal BB 1.23</t>
  </si>
  <si>
    <t>Bergkast 1.28</t>
  </si>
  <si>
    <t>Lokaal MB 1.08</t>
  </si>
  <si>
    <t>Bergkast 1.13</t>
  </si>
  <si>
    <t>Toilet 1.20</t>
  </si>
  <si>
    <t>073</t>
  </si>
  <si>
    <t>Lokaal MB 1.07</t>
  </si>
  <si>
    <t>074</t>
  </si>
  <si>
    <t>Bergkast 1.12</t>
  </si>
  <si>
    <t>075</t>
  </si>
  <si>
    <t>Gang 1.04</t>
  </si>
  <si>
    <t>Totaal onderwijs 1ste verdieping</t>
  </si>
  <si>
    <t>Leienhoes</t>
  </si>
  <si>
    <t>076</t>
  </si>
  <si>
    <t>077</t>
  </si>
  <si>
    <t xml:space="preserve">Lokaal </t>
  </si>
  <si>
    <t>078</t>
  </si>
  <si>
    <t>079</t>
  </si>
  <si>
    <t>Dames toilet</t>
  </si>
  <si>
    <t>080</t>
  </si>
  <si>
    <t>Heren toilet</t>
  </si>
  <si>
    <t>TOTAAL BMV MSP</t>
  </si>
  <si>
    <t>Totaal Leienhoes</t>
  </si>
  <si>
    <t>Scoor/Kinzo</t>
  </si>
  <si>
    <t xml:space="preserve">Entree </t>
  </si>
  <si>
    <t xml:space="preserve">Coral </t>
  </si>
  <si>
    <t xml:space="preserve">Kantoor </t>
  </si>
  <si>
    <t xml:space="preserve">Linoleum  </t>
  </si>
  <si>
    <t xml:space="preserve">Toilet </t>
  </si>
  <si>
    <t xml:space="preserve">Tegelvloer </t>
  </si>
  <si>
    <t xml:space="preserve">Klaslokaal </t>
  </si>
  <si>
    <t xml:space="preserve">Verkeersruimte </t>
  </si>
  <si>
    <t xml:space="preserve">Aula </t>
  </si>
  <si>
    <t xml:space="preserve">Serverruimte </t>
  </si>
  <si>
    <t xml:space="preserve">Toiletten </t>
  </si>
  <si>
    <t>Pantry</t>
  </si>
  <si>
    <t xml:space="preserve">Speellokaal </t>
  </si>
  <si>
    <t xml:space="preserve">PU Vloer  </t>
  </si>
  <si>
    <t xml:space="preserve">Coral  </t>
  </si>
  <si>
    <t>125</t>
  </si>
  <si>
    <t xml:space="preserve">Trappenhuis </t>
  </si>
  <si>
    <t xml:space="preserve">Beton </t>
  </si>
  <si>
    <t>126</t>
  </si>
  <si>
    <t>127</t>
  </si>
  <si>
    <t>Klaslokaal</t>
  </si>
  <si>
    <t>128</t>
  </si>
  <si>
    <t>Personeelskamer</t>
  </si>
  <si>
    <t>129</t>
  </si>
  <si>
    <t>130</t>
  </si>
  <si>
    <t>Toiletten</t>
  </si>
  <si>
    <t>Tegelvloer</t>
  </si>
  <si>
    <t>131</t>
  </si>
  <si>
    <t>Wegwijzer</t>
  </si>
  <si>
    <t>002A</t>
  </si>
  <si>
    <t>002B</t>
  </si>
  <si>
    <t>Gang naar directiekamer</t>
  </si>
  <si>
    <t>002C</t>
  </si>
  <si>
    <t>Gang bij Leerplein 3</t>
  </si>
  <si>
    <t>Toilet personeel</t>
  </si>
  <si>
    <t>Concierge</t>
  </si>
  <si>
    <t>Toilet bij ingang links</t>
  </si>
  <si>
    <t>Leslokaal 5</t>
  </si>
  <si>
    <t>Leslokaal 5/6</t>
  </si>
  <si>
    <t>Leslokaal 2b/3b</t>
  </si>
  <si>
    <t>Leslokaal 4</t>
  </si>
  <si>
    <t>Leslokaal 2/3a</t>
  </si>
  <si>
    <t>Leslokaal Startklas</t>
  </si>
  <si>
    <t>018A</t>
  </si>
  <si>
    <t>Entree Speelplein</t>
  </si>
  <si>
    <t>Kantoor Kinderteam</t>
  </si>
  <si>
    <t>Toilet Startklas</t>
  </si>
  <si>
    <t>Hal entree kleuters</t>
  </si>
  <si>
    <t>Leslokaal 1/2B</t>
  </si>
  <si>
    <t>Leslokaal 1a 2a</t>
  </si>
  <si>
    <t>Lino</t>
  </si>
  <si>
    <t>1.01A</t>
  </si>
  <si>
    <t>Trap 7 tredes</t>
  </si>
  <si>
    <t>1.01B</t>
  </si>
  <si>
    <t>1.01C</t>
  </si>
  <si>
    <t>Trap 13 tredes</t>
  </si>
  <si>
    <t>Leslokaal 6</t>
  </si>
  <si>
    <t>Leslokaal 8</t>
  </si>
  <si>
    <t>1.04A</t>
  </si>
  <si>
    <t>Leslokaal 7</t>
  </si>
  <si>
    <t>Lokaal</t>
  </si>
  <si>
    <t>Toilet dames</t>
  </si>
  <si>
    <t>Toilet heren</t>
  </si>
  <si>
    <t>Totaal BG Wegwijzer (Sam Sam)</t>
  </si>
  <si>
    <t>Totaal 1ste verdieping Wegwijzer (Sam Sam)</t>
  </si>
  <si>
    <t>Totaal BMV Zeswegen</t>
  </si>
  <si>
    <t>Groen</t>
  </si>
  <si>
    <t>Algemeen</t>
  </si>
  <si>
    <t>Geel</t>
  </si>
  <si>
    <t>Scoor</t>
  </si>
  <si>
    <t>Kinzo</t>
  </si>
  <si>
    <t>Wegwijzer (Sam Sam)</t>
  </si>
  <si>
    <t>Blauw</t>
  </si>
  <si>
    <t>Zwart</t>
  </si>
  <si>
    <t>Frequentieschema's</t>
  </si>
  <si>
    <t>0.00</t>
  </si>
  <si>
    <t>Buitengebied</t>
  </si>
  <si>
    <t>BMV Heerlerbaan</t>
  </si>
  <si>
    <t>Windwijzer</t>
  </si>
  <si>
    <t>W.1</t>
  </si>
  <si>
    <t>W.2</t>
  </si>
  <si>
    <t>Leerplein</t>
  </si>
  <si>
    <t>W.3</t>
  </si>
  <si>
    <t>Instructie (2)</t>
  </si>
  <si>
    <t>W.4</t>
  </si>
  <si>
    <t>Spreekruimten (2)</t>
  </si>
  <si>
    <t>W.5</t>
  </si>
  <si>
    <t>W.6</t>
  </si>
  <si>
    <t>W.7</t>
  </si>
  <si>
    <t>W.8</t>
  </si>
  <si>
    <t>W.9</t>
  </si>
  <si>
    <t>W.10</t>
  </si>
  <si>
    <t>W.11</t>
  </si>
  <si>
    <t>W.12</t>
  </si>
  <si>
    <t>W.13</t>
  </si>
  <si>
    <t>W.14</t>
  </si>
  <si>
    <t>W.15</t>
  </si>
  <si>
    <t>W.16</t>
  </si>
  <si>
    <t>W.17</t>
  </si>
  <si>
    <t>W.18</t>
  </si>
  <si>
    <t>W.19</t>
  </si>
  <si>
    <t>W.20</t>
  </si>
  <si>
    <t>W.21</t>
  </si>
  <si>
    <t>W.22</t>
  </si>
  <si>
    <t>W.23</t>
  </si>
  <si>
    <t>W.24</t>
  </si>
  <si>
    <t>W.25</t>
  </si>
  <si>
    <t>W.26</t>
  </si>
  <si>
    <t xml:space="preserve">Toilet kinderen </t>
  </si>
  <si>
    <t>Stiltezone</t>
  </si>
  <si>
    <t>Spreekruimten (3)</t>
  </si>
  <si>
    <t>Spreekruimte</t>
  </si>
  <si>
    <t>Totaal Windwijzer</t>
  </si>
  <si>
    <t>Tovercirkel</t>
  </si>
  <si>
    <t>T.1</t>
  </si>
  <si>
    <t>T.2</t>
  </si>
  <si>
    <t>T.3</t>
  </si>
  <si>
    <t>T.4</t>
  </si>
  <si>
    <t>T.5</t>
  </si>
  <si>
    <t>T.6</t>
  </si>
  <si>
    <t>T.7</t>
  </si>
  <si>
    <t>T.8</t>
  </si>
  <si>
    <t>T.9</t>
  </si>
  <si>
    <t>T.10</t>
  </si>
  <si>
    <t>T.11</t>
  </si>
  <si>
    <t>T.12</t>
  </si>
  <si>
    <t>T.13</t>
  </si>
  <si>
    <t>T.14</t>
  </si>
  <si>
    <t>T.15</t>
  </si>
  <si>
    <t>Groepsruimte onderbouw (4)</t>
  </si>
  <si>
    <t>Groepsruimte bovenbouw (4)</t>
  </si>
  <si>
    <t>Toiletten bovenbouw (2)</t>
  </si>
  <si>
    <t>Toiletten onderbouw (2)</t>
  </si>
  <si>
    <t>Schoolfoyer</t>
  </si>
  <si>
    <t>Werkruimte</t>
  </si>
  <si>
    <t>Totaal Tovercirkel</t>
  </si>
  <si>
    <t>Gedeeld onderwijs</t>
  </si>
  <si>
    <t>G.1</t>
  </si>
  <si>
    <t>G.2</t>
  </si>
  <si>
    <t>G.3</t>
  </si>
  <si>
    <t>G.4</t>
  </si>
  <si>
    <t>G.5</t>
  </si>
  <si>
    <t>G.6</t>
  </si>
  <si>
    <t>G.7</t>
  </si>
  <si>
    <t>G.8</t>
  </si>
  <si>
    <t>Muziekatelier</t>
  </si>
  <si>
    <t>Kookatelier</t>
  </si>
  <si>
    <t>Atelier</t>
  </si>
  <si>
    <t>Bewegingsruimten</t>
  </si>
  <si>
    <t>Totaal gedeeld onderwijs</t>
  </si>
  <si>
    <t>POV/BSO/KDV</t>
  </si>
  <si>
    <t>A.0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</si>
  <si>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</si>
  <si>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</si>
  <si>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</si>
  <si>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</si>
  <si>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</si>
  <si>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</si>
  <si>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</si>
  <si>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</si>
  <si>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</si>
  <si>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</si>
  <si>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</si>
  <si>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</si>
  <si>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</si>
  <si>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</si>
  <si>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</si>
  <si>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</si>
  <si>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Startklas</t>
  </si>
  <si>
    <t>Verschoonruimte/toilet</t>
  </si>
  <si>
    <t>Groepsruimte BSO</t>
  </si>
  <si>
    <t>Was/droogruimte</t>
  </si>
  <si>
    <t>Kantoor Humankind</t>
  </si>
  <si>
    <t>Groepsruimte Peuteropvang (2)</t>
  </si>
  <si>
    <t>Groepsruimte KDV (3)</t>
  </si>
  <si>
    <t>Verschoonruimte/toilet (2)</t>
  </si>
  <si>
    <t>Toilet personeel (2)</t>
  </si>
  <si>
    <t>Totaal POV/BSO/KDV</t>
  </si>
  <si>
    <t>Sociaal Maatschappelijk</t>
  </si>
  <si>
    <t>B.1</t>
  </si>
  <si>
    <t>B.2</t>
  </si>
  <si>
    <t>B.3</t>
  </si>
  <si>
    <t>B.4</t>
  </si>
  <si>
    <t>B.5</t>
  </si>
  <si>
    <t>Bibliotheek</t>
  </si>
  <si>
    <t>Multifunctionele ruimte</t>
  </si>
  <si>
    <t>250 dagen schoonmaak</t>
  </si>
  <si>
    <t>Totaal Sociaal Maatschappelijk</t>
  </si>
  <si>
    <t>Algemeen BMV</t>
  </si>
  <si>
    <t>C.1</t>
  </si>
  <si>
    <t>C.2</t>
  </si>
  <si>
    <t>C.3</t>
  </si>
  <si>
    <t>C.4</t>
  </si>
  <si>
    <t>C.5</t>
  </si>
  <si>
    <t>C.6</t>
  </si>
  <si>
    <t>Hoofdentree</t>
  </si>
  <si>
    <t>Miva</t>
  </si>
  <si>
    <t>Technische ruimte</t>
  </si>
  <si>
    <t>Totaal Algemeen BMV</t>
  </si>
  <si>
    <t>Sport en bewegen</t>
  </si>
  <si>
    <t>D.1</t>
  </si>
  <si>
    <t>D.2</t>
  </si>
  <si>
    <t>D.3</t>
  </si>
  <si>
    <t>D.4</t>
  </si>
  <si>
    <t>Sportzaal</t>
  </si>
  <si>
    <t>OPTIE 2de ronde</t>
  </si>
  <si>
    <t>Opslag materialen</t>
  </si>
  <si>
    <t>Kleedruimtes inclusief douches (4)</t>
  </si>
  <si>
    <t>Kleedruimtes scheidsrechter/docenten</t>
  </si>
  <si>
    <t>Totaal Sport en bewegen</t>
  </si>
  <si>
    <t>Totaal BMV Heerlerbaan</t>
  </si>
  <si>
    <t xml:space="preserve">Vergaderruimten
</t>
  </si>
  <si>
    <t>008b</t>
  </si>
  <si>
    <t>PC ruimte</t>
  </si>
  <si>
    <t>Kinderopvang Wonderwijs extra dagen schoonmaak</t>
  </si>
  <si>
    <t>Totataal Kinderopvang Wonderwijs extra dagen schoonmaak</t>
  </si>
  <si>
    <t>Totaal vakantie schoonmaak gymzaal</t>
  </si>
  <si>
    <t>Vakantie schoonmaak gymzaal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</si>
</sst>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indexed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theme="7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4"/>
      <name val="Calibri"/>
      <family val="2"/>
      <scheme val="minor"/>
    </font>
    <font>
      <sz val="3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34BC9"/>
        <bgColor indexed="64"/>
      </patternFill>
    </fill>
    <fill>
      <patternFill patternType="solid">
        <fgColor rgb="FF009AD0"/>
        <bgColor indexed="64"/>
      </patternFill>
    </fill>
    <fill>
      <patternFill patternType="solid">
        <fgColor rgb="FFCC339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6" fillId="3" borderId="1" xfId="1" applyNumberFormat="1" applyFont="1" applyFill="1" applyBorder="1" applyAlignment="1" applyProtection="1">
      <alignment horizontal="right" vertical="center"/>
    </xf>
    <xf numFmtId="0" fontId="6" fillId="3" borderId="1" xfId="1" applyNumberFormat="1" applyFont="1" applyFill="1" applyBorder="1" applyAlignment="1" applyProtection="1">
      <alignment horizontal="left" vertical="center"/>
    </xf>
    <xf numFmtId="0" fontId="7" fillId="3" borderId="1" xfId="0" applyFont="1" applyFill="1" applyBorder="1"/>
    <xf numFmtId="4" fontId="6" fillId="3" borderId="1" xfId="1" applyNumberFormat="1" applyFont="1" applyFill="1" applyBorder="1" applyAlignment="1" applyProtection="1">
      <alignment horizontal="right" vertical="center"/>
    </xf>
    <xf numFmtId="3" fontId="6" fillId="3" borderId="1" xfId="1" applyNumberFormat="1" applyFont="1" applyFill="1" applyBorder="1" applyAlignment="1" applyProtection="1">
      <alignment horizontal="right" vertical="center"/>
    </xf>
    <xf numFmtId="0" fontId="0" fillId="0" borderId="1" xfId="0" applyBorder="1"/>
    <xf numFmtId="0" fontId="2" fillId="4" borderId="1" xfId="0" applyFont="1" applyFill="1" applyBorder="1"/>
    <xf numFmtId="0" fontId="3" fillId="5" borderId="1" xfId="1" applyNumberFormat="1" applyFont="1" applyFill="1" applyBorder="1" applyAlignment="1" applyProtection="1">
      <alignment horizontal="right" textRotation="90"/>
    </xf>
    <xf numFmtId="4" fontId="8" fillId="3" borderId="1" xfId="1" applyNumberFormat="1" applyFont="1" applyFill="1" applyBorder="1" applyAlignment="1" applyProtection="1">
      <alignment horizontal="right" vertical="center"/>
    </xf>
    <xf numFmtId="0" fontId="9" fillId="3" borderId="1" xfId="1" applyNumberFormat="1" applyFont="1" applyFill="1" applyBorder="1" applyAlignment="1" applyProtection="1">
      <alignment horizontal="right" vertical="center"/>
    </xf>
    <xf numFmtId="0" fontId="9" fillId="3" borderId="1" xfId="1" applyNumberFormat="1" applyFont="1" applyFill="1" applyBorder="1" applyAlignment="1" applyProtection="1">
      <alignment horizontal="left" vertical="center"/>
    </xf>
    <xf numFmtId="4" fontId="9" fillId="3" borderId="1" xfId="1" applyNumberFormat="1" applyFont="1" applyFill="1" applyBorder="1" applyAlignment="1" applyProtection="1">
      <alignment horizontal="right" vertical="center"/>
    </xf>
    <xf numFmtId="0" fontId="6" fillId="3" borderId="2" xfId="1" applyNumberFormat="1" applyFont="1" applyFill="1" applyBorder="1" applyAlignment="1" applyProtection="1">
      <alignment horizontal="left" vertical="center"/>
    </xf>
    <xf numFmtId="0" fontId="6" fillId="3" borderId="4" xfId="1" applyNumberFormat="1" applyFont="1" applyFill="1" applyBorder="1" applyAlignment="1" applyProtection="1">
      <alignment horizontal="left" vertical="center"/>
    </xf>
    <xf numFmtId="0" fontId="1" fillId="3" borderId="1" xfId="0" applyFont="1" applyFill="1" applyBorder="1"/>
    <xf numFmtId="0" fontId="0" fillId="4" borderId="0" xfId="0" applyFill="1"/>
    <xf numFmtId="0" fontId="0" fillId="6" borderId="0" xfId="0" applyFill="1"/>
    <xf numFmtId="0" fontId="10" fillId="3" borderId="1" xfId="0" applyFont="1" applyFill="1" applyBorder="1"/>
    <xf numFmtId="0" fontId="0" fillId="3" borderId="1" xfId="0" applyFill="1" applyBorder="1"/>
    <xf numFmtId="4" fontId="10" fillId="3" borderId="1" xfId="0" applyNumberFormat="1" applyFont="1" applyFill="1" applyBorder="1"/>
    <xf numFmtId="4" fontId="12" fillId="3" borderId="1" xfId="1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>
      <alignment horizontal="right"/>
    </xf>
    <xf numFmtId="0" fontId="7" fillId="0" borderId="1" xfId="0" applyFont="1" applyBorder="1"/>
    <xf numFmtId="0" fontId="7" fillId="0" borderId="0" xfId="0" applyFont="1"/>
    <xf numFmtId="0" fontId="7" fillId="2" borderId="0" xfId="0" applyFont="1" applyFill="1"/>
    <xf numFmtId="0" fontId="13" fillId="4" borderId="1" xfId="0" applyFont="1" applyFill="1" applyBorder="1"/>
    <xf numFmtId="0" fontId="14" fillId="5" borderId="1" xfId="1" applyNumberFormat="1" applyFont="1" applyFill="1" applyBorder="1" applyAlignment="1" applyProtection="1">
      <alignment horizontal="right" textRotation="90"/>
    </xf>
    <xf numFmtId="4" fontId="8" fillId="3" borderId="4" xfId="1" applyNumberFormat="1" applyFont="1" applyFill="1" applyBorder="1" applyAlignment="1" applyProtection="1">
      <alignment vertical="center"/>
    </xf>
    <xf numFmtId="0" fontId="11" fillId="3" borderId="1" xfId="1" applyNumberFormat="1" applyFont="1" applyFill="1" applyBorder="1" applyAlignment="1" applyProtection="1">
      <alignment horizontal="left" vertical="center"/>
    </xf>
    <xf numFmtId="0" fontId="11" fillId="3" borderId="1" xfId="1" applyNumberFormat="1" applyFont="1" applyFill="1" applyBorder="1" applyAlignment="1" applyProtection="1">
      <alignment horizontal="right" vertical="center"/>
    </xf>
    <xf numFmtId="4" fontId="15" fillId="3" borderId="1" xfId="1" applyNumberFormat="1" applyFont="1" applyFill="1" applyBorder="1" applyAlignment="1" applyProtection="1">
      <alignment horizontal="right" vertical="center"/>
    </xf>
    <xf numFmtId="4" fontId="16" fillId="3" borderId="1" xfId="1" applyNumberFormat="1" applyFont="1" applyFill="1" applyBorder="1" applyAlignment="1" applyProtection="1">
      <alignment horizontal="right" vertical="center"/>
    </xf>
    <xf numFmtId="4" fontId="17" fillId="3" borderId="1" xfId="1" applyNumberFormat="1" applyFont="1" applyFill="1" applyBorder="1" applyAlignment="1" applyProtection="1">
      <alignment horizontal="right" vertical="center"/>
    </xf>
    <xf numFmtId="4" fontId="18" fillId="3" borderId="1" xfId="1" applyNumberFormat="1" applyFont="1" applyFill="1" applyBorder="1" applyAlignment="1" applyProtection="1">
      <alignment horizontal="right" vertical="center"/>
    </xf>
    <xf numFmtId="49" fontId="6" fillId="3" borderId="1" xfId="1" applyNumberFormat="1" applyFont="1" applyFill="1" applyBorder="1" applyAlignment="1" applyProtection="1">
      <alignment horizontal="right" vertical="center"/>
    </xf>
    <xf numFmtId="0" fontId="11" fillId="3" borderId="1" xfId="0" applyFont="1" applyFill="1" applyBorder="1"/>
    <xf numFmtId="0" fontId="7" fillId="3" borderId="1" xfId="0" applyFont="1" applyFill="1" applyBorder="1" applyAlignment="1">
      <alignment horizontal="right"/>
    </xf>
    <xf numFmtId="3" fontId="20" fillId="3" borderId="1" xfId="1" applyNumberFormat="1" applyFont="1" applyFill="1" applyBorder="1" applyAlignment="1" applyProtection="1">
      <alignment horizontal="right" vertical="center"/>
    </xf>
    <xf numFmtId="0" fontId="20" fillId="3" borderId="1" xfId="0" applyFont="1" applyFill="1" applyBorder="1"/>
    <xf numFmtId="0" fontId="20" fillId="0" borderId="1" xfId="0" applyFont="1" applyBorder="1"/>
    <xf numFmtId="0" fontId="6" fillId="3" borderId="2" xfId="1" applyNumberFormat="1" applyFont="1" applyFill="1" applyBorder="1" applyAlignment="1" applyProtection="1">
      <alignment horizontal="right" vertical="center"/>
    </xf>
    <xf numFmtId="2" fontId="2" fillId="4" borderId="1" xfId="0" applyNumberFormat="1" applyFont="1" applyFill="1" applyBorder="1"/>
    <xf numFmtId="2" fontId="6" fillId="3" borderId="1" xfId="1" applyNumberFormat="1" applyFont="1" applyFill="1" applyBorder="1" applyAlignment="1" applyProtection="1">
      <alignment horizontal="right" vertical="center"/>
    </xf>
    <xf numFmtId="2" fontId="0" fillId="0" borderId="1" xfId="0" applyNumberFormat="1" applyBorder="1"/>
    <xf numFmtId="2" fontId="7" fillId="3" borderId="1" xfId="0" applyNumberFormat="1" applyFont="1" applyFill="1" applyBorder="1"/>
    <xf numFmtId="2" fontId="10" fillId="3" borderId="1" xfId="0" applyNumberFormat="1" applyFont="1" applyFill="1" applyBorder="1"/>
    <xf numFmtId="0" fontId="7" fillId="3" borderId="2" xfId="0" applyFont="1" applyFill="1" applyBorder="1"/>
    <xf numFmtId="0" fontId="10" fillId="3" borderId="2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0" fontId="10" fillId="3" borderId="4" xfId="0" applyFont="1" applyFill="1" applyBorder="1" applyAlignment="1">
      <alignment horizontal="right"/>
    </xf>
    <xf numFmtId="3" fontId="11" fillId="3" borderId="1" xfId="1" applyNumberFormat="1" applyFont="1" applyFill="1" applyBorder="1" applyAlignment="1" applyProtection="1">
      <alignment horizontal="right" vertical="center"/>
    </xf>
    <xf numFmtId="0" fontId="22" fillId="3" borderId="1" xfId="0" applyFont="1" applyFill="1" applyBorder="1"/>
    <xf numFmtId="0" fontId="10" fillId="3" borderId="2" xfId="0" applyFont="1" applyFill="1" applyBorder="1" applyAlignment="1">
      <alignment horizontal="left"/>
    </xf>
    <xf numFmtId="0" fontId="19" fillId="2" borderId="0" xfId="0" applyFont="1" applyFill="1" applyAlignment="1">
      <alignment horizontal="left" vertical="center"/>
    </xf>
    <xf numFmtId="0" fontId="8" fillId="3" borderId="2" xfId="1" applyNumberFormat="1" applyFont="1" applyFill="1" applyBorder="1" applyAlignment="1" applyProtection="1">
      <alignment horizontal="right" vertical="center"/>
    </xf>
    <xf numFmtId="0" fontId="8" fillId="3" borderId="3" xfId="1" applyNumberFormat="1" applyFont="1" applyFill="1" applyBorder="1" applyAlignment="1" applyProtection="1">
      <alignment horizontal="right" vertical="center"/>
    </xf>
    <xf numFmtId="0" fontId="8" fillId="3" borderId="4" xfId="1" applyNumberFormat="1" applyFont="1" applyFill="1" applyBorder="1" applyAlignment="1" applyProtection="1">
      <alignment horizontal="right" vertical="center"/>
    </xf>
    <xf numFmtId="0" fontId="5" fillId="3" borderId="1" xfId="1" applyNumberFormat="1" applyFont="1" applyFill="1" applyBorder="1" applyAlignment="1" applyProtection="1">
      <alignment horizontal="left" vertical="center"/>
    </xf>
    <xf numFmtId="0" fontId="6" fillId="3" borderId="2" xfId="1" applyNumberFormat="1" applyFont="1" applyFill="1" applyBorder="1" applyAlignment="1" applyProtection="1">
      <alignment horizontal="left" vertical="center"/>
    </xf>
    <xf numFmtId="0" fontId="6" fillId="3" borderId="4" xfId="1" applyNumberFormat="1" applyFont="1" applyFill="1" applyBorder="1" applyAlignment="1" applyProtection="1">
      <alignment horizontal="left" vertical="center"/>
    </xf>
    <xf numFmtId="0" fontId="10" fillId="3" borderId="2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0" fontId="10" fillId="3" borderId="4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8" fillId="3" borderId="2" xfId="1" applyNumberFormat="1" applyFont="1" applyFill="1" applyBorder="1" applyAlignment="1" applyProtection="1">
      <alignment horizontal="left" vertical="center"/>
    </xf>
    <xf numFmtId="0" fontId="8" fillId="3" borderId="4" xfId="1" applyNumberFormat="1" applyFont="1" applyFill="1" applyBorder="1" applyAlignment="1" applyProtection="1">
      <alignment horizontal="left" vertical="center"/>
    </xf>
    <xf numFmtId="0" fontId="12" fillId="3" borderId="2" xfId="1" applyNumberFormat="1" applyFont="1" applyFill="1" applyBorder="1" applyAlignment="1" applyProtection="1">
      <alignment horizontal="center" vertical="center"/>
    </xf>
    <xf numFmtId="0" fontId="12" fillId="3" borderId="3" xfId="1" applyNumberFormat="1" applyFont="1" applyFill="1" applyBorder="1" applyAlignment="1" applyProtection="1">
      <alignment horizontal="center" vertical="center"/>
    </xf>
    <xf numFmtId="0" fontId="12" fillId="3" borderId="4" xfId="1" applyNumberFormat="1" applyFont="1" applyFill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left" vertical="center"/>
    </xf>
    <xf numFmtId="0" fontId="8" fillId="3" borderId="1" xfId="1" applyNumberFormat="1" applyFont="1" applyFill="1" applyBorder="1" applyAlignment="1" applyProtection="1">
      <alignment horizontal="left" vertical="center"/>
    </xf>
    <xf numFmtId="0" fontId="11" fillId="3" borderId="2" xfId="1" applyNumberFormat="1" applyFont="1" applyFill="1" applyBorder="1" applyAlignment="1" applyProtection="1">
      <alignment horizontal="left" vertical="center"/>
    </xf>
    <xf numFmtId="0" fontId="11" fillId="3" borderId="4" xfId="1" applyNumberFormat="1" applyFont="1" applyFill="1" applyBorder="1" applyAlignment="1" applyProtection="1">
      <alignment horizontal="left" vertical="center"/>
    </xf>
    <xf numFmtId="0" fontId="11" fillId="3" borderId="1" xfId="1" applyNumberFormat="1" applyFont="1" applyFill="1" applyBorder="1" applyAlignment="1" applyProtection="1">
      <alignment horizontal="left" vertical="center"/>
    </xf>
    <xf numFmtId="0" fontId="7" fillId="3" borderId="2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11" fillId="3" borderId="1" xfId="1" applyNumberFormat="1" applyFont="1" applyFill="1" applyBorder="1" applyAlignment="1" applyProtection="1">
      <alignment horizontal="right" vertical="center"/>
    </xf>
    <xf numFmtId="0" fontId="0" fillId="2" borderId="5" xfId="0" applyFill="1" applyBorder="1" applyAlignment="1">
      <alignment horizontal="center" vertical="center" textRotation="90"/>
    </xf>
    <xf numFmtId="0" fontId="0" fillId="2" borderId="6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7" fillId="3" borderId="3" xfId="0" applyFont="1" applyFill="1" applyBorder="1" applyAlignment="1">
      <alignment horizontal="left"/>
    </xf>
    <xf numFmtId="0" fontId="6" fillId="3" borderId="3" xfId="1" applyNumberFormat="1" applyFont="1" applyFill="1" applyBorder="1" applyAlignment="1" applyProtection="1">
      <alignment horizontal="left" vertical="center"/>
    </xf>
  </cellXfs>
  <cellStyles count="2">
    <cellStyle name="Normal" xfId="1" xr:uid="{6FB0B8C3-9D31-435A-B0F1-E108E8F32F4D}"/>
    <cellStyle name="Standaard" xfId="0" builtinId="0"/>
  </cellStyles>
  <dxfs count="0"/>
  <tableStyles count="0" defaultTableStyle="TableStyleMedium2" defaultPivotStyle="PivotStyleLight16"/>
  <colors>
    <mruColors>
      <color rgb="FFCC3399"/>
      <color rgb="FF934BC9"/>
      <color rgb="FF009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uvermoer!A1"/><Relationship Id="rId13" Type="http://schemas.openxmlformats.org/officeDocument/2006/relationships/image" Target="../media/image5.png"/><Relationship Id="rId3" Type="http://schemas.openxmlformats.org/officeDocument/2006/relationships/image" Target="../media/image3.jpeg"/><Relationship Id="rId7" Type="http://schemas.openxmlformats.org/officeDocument/2006/relationships/hyperlink" Target="#Mariagewanden!A1"/><Relationship Id="rId12" Type="http://schemas.openxmlformats.org/officeDocument/2006/relationships/hyperlink" Target="#Heerlerbaan!A1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#Molenberg!A1"/><Relationship Id="rId11" Type="http://schemas.openxmlformats.org/officeDocument/2006/relationships/hyperlink" Target="#Zeswegen!A1"/><Relationship Id="rId5" Type="http://schemas.openxmlformats.org/officeDocument/2006/relationships/hyperlink" Target="#Aldenhof!A1"/><Relationship Id="rId10" Type="http://schemas.openxmlformats.org/officeDocument/2006/relationships/hyperlink" Target="#MSP!A1"/><Relationship Id="rId4" Type="http://schemas.openxmlformats.org/officeDocument/2006/relationships/image" Target="../media/image4.png"/><Relationship Id="rId9" Type="http://schemas.openxmlformats.org/officeDocument/2006/relationships/hyperlink" Target="#Heerlerheid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365759</xdr:colOff>
      <xdr:row>4</xdr:row>
      <xdr:rowOff>87629</xdr:rowOff>
    </xdr:from>
    <xdr:to>
      <xdr:col>5</xdr:col>
      <xdr:colOff>137296</xdr:colOff>
      <xdr:row>14</xdr:row>
      <xdr:rowOff>142874</xdr:rowOff>
    </xdr:to>
    <xdr:pic>
      <xdr:nvPicPr>
        <xdr:cNvPr id="2" name="Afbeelding 1" descr="Afbeelding met buitenshuis, tekst, boom, gebouw&#10;&#10;Automatisch gegenereerde beschrijving">
          <a:extLst>
            <a:ext uri="{FF2B5EF4-FFF2-40B4-BE49-F238E27FC236}">
              <a16:creationId xmlns:a16="http://schemas.microsoft.com/office/drawing/2014/main" id="{138E736D-3D64-29BB-82D6-D4BF4AF7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59" y="1040129"/>
          <a:ext cx="2819537" cy="1864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4</xdr:row>
      <xdr:rowOff>74294</xdr:rowOff>
    </xdr:from>
    <xdr:to>
      <xdr:col>14</xdr:col>
      <xdr:colOff>515477</xdr:colOff>
      <xdr:row>15</xdr:row>
      <xdr:rowOff>0</xdr:rowOff>
    </xdr:to>
    <xdr:pic>
      <xdr:nvPicPr>
        <xdr:cNvPr id="3" name="Afbeelding 2" descr="Afbeelding met tekst, buitenshuis, hemel, wegbebakening&#10;&#10;Automatisch gegenereerde beschrijving">
          <a:extLst>
            <a:ext uri="{FF2B5EF4-FFF2-40B4-BE49-F238E27FC236}">
              <a16:creationId xmlns:a16="http://schemas.microsoft.com/office/drawing/2014/main" id="{31995149-4B54-A75C-FFAC-662A6D01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1026794"/>
          <a:ext cx="2896727" cy="1916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339090</xdr:colOff>
      <xdr:row>4</xdr:row>
      <xdr:rowOff>78105</xdr:rowOff>
    </xdr:from>
    <xdr:to>
      <xdr:col>9</xdr:col>
      <xdr:colOff>483386</xdr:colOff>
      <xdr:row>15</xdr:row>
      <xdr:rowOff>9525</xdr:rowOff>
    </xdr:to>
    <xdr:pic>
      <xdr:nvPicPr>
        <xdr:cNvPr id="4" name="Afbeelding 3" descr="Afbeelding met buitenshuis, gebouw, hemel, gebedsplaats&#10;&#10;Automatisch gegenereerde beschrijving">
          <a:extLst>
            <a:ext uri="{FF2B5EF4-FFF2-40B4-BE49-F238E27FC236}">
              <a16:creationId xmlns:a16="http://schemas.microsoft.com/office/drawing/2014/main" id="{97E3AD30-C352-0B9F-565C-DB08639B8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7090" y="1030605"/>
          <a:ext cx="2582696" cy="1922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188595</xdr:colOff>
      <xdr:row>0</xdr:row>
      <xdr:rowOff>81915</xdr:rowOff>
    </xdr:from>
    <xdr:to>
      <xdr:col>3</xdr:col>
      <xdr:colOff>264795</xdr:colOff>
      <xdr:row>2</xdr:row>
      <xdr:rowOff>381000</xdr:rowOff>
    </xdr:to>
    <xdr:pic>
      <xdr:nvPicPr>
        <xdr:cNvPr id="5" name="Afbeelding 4" descr="Afbeelding met Lettertype, Graphics, logo, tekst&#10;&#10;Automatisch gegenereerde beschrijving">
          <a:extLst>
            <a:ext uri="{FF2B5EF4-FFF2-40B4-BE49-F238E27FC236}">
              <a16:creationId xmlns:a16="http://schemas.microsoft.com/office/drawing/2014/main" id="{31635203-A113-35F6-0F94-440358D658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01" b="31127"/>
        <a:stretch/>
      </xdr:blipFill>
      <xdr:spPr bwMode="auto">
        <a:xfrm>
          <a:off x="188595" y="81915"/>
          <a:ext cx="1905000" cy="661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196215</xdr:colOff>
      <xdr:row>15</xdr:row>
      <xdr:rowOff>110490</xdr:rowOff>
    </xdr:from>
    <xdr:to>
      <xdr:col>4</xdr:col>
      <xdr:colOff>0</xdr:colOff>
      <xdr:row>19</xdr:row>
      <xdr:rowOff>15240</xdr:rowOff>
    </xdr:to>
    <xdr:sp macro="" textlink="">
      <xdr:nvSpPr>
        <xdr:cNvPr id="6" name="Tekstvak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5E6042-4798-35F7-115D-F2A664CE93BB}"/>
            </a:ext>
          </a:extLst>
        </xdr:cNvPr>
        <xdr:cNvSpPr txBox="1"/>
      </xdr:nvSpPr>
      <xdr:spPr>
        <a:xfrm>
          <a:off x="805815" y="3265170"/>
          <a:ext cx="1632585" cy="63627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</a:t>
          </a:r>
          <a:r>
            <a:rPr lang="nl-NL" sz="1600"/>
            <a:t>Aldenhof</a:t>
          </a:r>
        </a:p>
      </xdr:txBody>
    </xdr:sp>
    <xdr:clientData/>
  </xdr:twoCellAnchor>
  <xdr:twoCellAnchor>
    <xdr:from>
      <xdr:col>4</xdr:col>
      <xdr:colOff>312420</xdr:colOff>
      <xdr:row>15</xdr:row>
      <xdr:rowOff>110490</xdr:rowOff>
    </xdr:from>
    <xdr:to>
      <xdr:col>7</xdr:col>
      <xdr:colOff>114300</xdr:colOff>
      <xdr:row>19</xdr:row>
      <xdr:rowOff>0</xdr:rowOff>
    </xdr:to>
    <xdr:sp macro="" textlink="">
      <xdr:nvSpPr>
        <xdr:cNvPr id="7" name="Tekstvak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BAE549-042D-9669-24A2-215B825B005B}"/>
            </a:ext>
          </a:extLst>
        </xdr:cNvPr>
        <xdr:cNvSpPr txBox="1"/>
      </xdr:nvSpPr>
      <xdr:spPr>
        <a:xfrm>
          <a:off x="2750820" y="3265170"/>
          <a:ext cx="1630680" cy="62103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</a:t>
          </a:r>
          <a:r>
            <a:rPr lang="nl-NL" sz="1600"/>
            <a:t>Molenberg</a:t>
          </a:r>
        </a:p>
      </xdr:txBody>
    </xdr:sp>
    <xdr:clientData/>
  </xdr:twoCellAnchor>
  <xdr:twoCellAnchor>
    <xdr:from>
      <xdr:col>7</xdr:col>
      <xdr:colOff>426720</xdr:colOff>
      <xdr:row>15</xdr:row>
      <xdr:rowOff>133350</xdr:rowOff>
    </xdr:from>
    <xdr:to>
      <xdr:col>10</xdr:col>
      <xdr:colOff>228600</xdr:colOff>
      <xdr:row>19</xdr:row>
      <xdr:rowOff>0</xdr:rowOff>
    </xdr:to>
    <xdr:sp macro="" textlink="">
      <xdr:nvSpPr>
        <xdr:cNvPr id="8" name="Tekstvak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BC407B-BBE4-5BC1-164A-AC81968CBF0C}"/>
            </a:ext>
          </a:extLst>
        </xdr:cNvPr>
        <xdr:cNvSpPr txBox="1"/>
      </xdr:nvSpPr>
      <xdr:spPr>
        <a:xfrm>
          <a:off x="4693920" y="3288030"/>
          <a:ext cx="1630680" cy="59817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Mariagewanden</a:t>
          </a:r>
          <a:endParaRPr lang="nl-NL" sz="1600"/>
        </a:p>
      </xdr:txBody>
    </xdr:sp>
    <xdr:clientData/>
  </xdr:twoCellAnchor>
  <xdr:twoCellAnchor>
    <xdr:from>
      <xdr:col>10</xdr:col>
      <xdr:colOff>586740</xdr:colOff>
      <xdr:row>15</xdr:row>
      <xdr:rowOff>133350</xdr:rowOff>
    </xdr:from>
    <xdr:to>
      <xdr:col>13</xdr:col>
      <xdr:colOff>388620</xdr:colOff>
      <xdr:row>19</xdr:row>
      <xdr:rowOff>0</xdr:rowOff>
    </xdr:to>
    <xdr:sp macro="" textlink="">
      <xdr:nvSpPr>
        <xdr:cNvPr id="9" name="Tekstvak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3607521-3881-063A-B932-DB8F5F01F4A3}"/>
            </a:ext>
          </a:extLst>
        </xdr:cNvPr>
        <xdr:cNvSpPr txBox="1"/>
      </xdr:nvSpPr>
      <xdr:spPr>
        <a:xfrm>
          <a:off x="6682740" y="3288030"/>
          <a:ext cx="1630680" cy="59817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Auvermoer</a:t>
          </a:r>
          <a:endParaRPr lang="nl-NL" sz="1600"/>
        </a:p>
      </xdr:txBody>
    </xdr:sp>
    <xdr:clientData/>
  </xdr:twoCellAnchor>
  <xdr:twoCellAnchor>
    <xdr:from>
      <xdr:col>1</xdr:col>
      <xdr:colOff>188595</xdr:colOff>
      <xdr:row>20</xdr:row>
      <xdr:rowOff>125730</xdr:rowOff>
    </xdr:from>
    <xdr:to>
      <xdr:col>3</xdr:col>
      <xdr:colOff>601980</xdr:colOff>
      <xdr:row>24</xdr:row>
      <xdr:rowOff>30480</xdr:rowOff>
    </xdr:to>
    <xdr:sp macro="" textlink="">
      <xdr:nvSpPr>
        <xdr:cNvPr id="10" name="Tekstvak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733119C-F274-41CB-1B32-CD23F140389E}"/>
            </a:ext>
          </a:extLst>
        </xdr:cNvPr>
        <xdr:cNvSpPr txBox="1"/>
      </xdr:nvSpPr>
      <xdr:spPr>
        <a:xfrm>
          <a:off x="798195" y="4194810"/>
          <a:ext cx="1632585" cy="63627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Heerlerheide</a:t>
          </a:r>
          <a:endParaRPr lang="nl-NL" sz="1600"/>
        </a:p>
      </xdr:txBody>
    </xdr:sp>
    <xdr:clientData/>
  </xdr:twoCellAnchor>
  <xdr:twoCellAnchor>
    <xdr:from>
      <xdr:col>4</xdr:col>
      <xdr:colOff>310515</xdr:colOff>
      <xdr:row>20</xdr:row>
      <xdr:rowOff>148590</xdr:rowOff>
    </xdr:from>
    <xdr:to>
      <xdr:col>7</xdr:col>
      <xdr:colOff>114300</xdr:colOff>
      <xdr:row>24</xdr:row>
      <xdr:rowOff>53340</xdr:rowOff>
    </xdr:to>
    <xdr:sp macro="" textlink="">
      <xdr:nvSpPr>
        <xdr:cNvPr id="11" name="Tekstvak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B7E0B14-BA27-B644-C981-4F51B513730D}"/>
            </a:ext>
          </a:extLst>
        </xdr:cNvPr>
        <xdr:cNvSpPr txBox="1"/>
      </xdr:nvSpPr>
      <xdr:spPr>
        <a:xfrm>
          <a:off x="2748915" y="4217670"/>
          <a:ext cx="1632585" cy="63627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</a:t>
          </a:r>
          <a:r>
            <a:rPr lang="nl-NL" sz="1600"/>
            <a:t>MSP</a:t>
          </a:r>
        </a:p>
      </xdr:txBody>
    </xdr:sp>
    <xdr:clientData/>
  </xdr:twoCellAnchor>
  <xdr:twoCellAnchor>
    <xdr:from>
      <xdr:col>7</xdr:col>
      <xdr:colOff>440055</xdr:colOff>
      <xdr:row>20</xdr:row>
      <xdr:rowOff>156210</xdr:rowOff>
    </xdr:from>
    <xdr:to>
      <xdr:col>10</xdr:col>
      <xdr:colOff>243840</xdr:colOff>
      <xdr:row>24</xdr:row>
      <xdr:rowOff>60960</xdr:rowOff>
    </xdr:to>
    <xdr:sp macro="" textlink="">
      <xdr:nvSpPr>
        <xdr:cNvPr id="12" name="Tekstvak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C01CA7E-04E0-B5D9-7BE8-95538F1E91EC}"/>
            </a:ext>
          </a:extLst>
        </xdr:cNvPr>
        <xdr:cNvSpPr txBox="1"/>
      </xdr:nvSpPr>
      <xdr:spPr>
        <a:xfrm>
          <a:off x="4707255" y="4225290"/>
          <a:ext cx="1632585" cy="63627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</a:t>
          </a:r>
          <a:r>
            <a:rPr lang="nl-NL" sz="1600"/>
            <a:t>Zeswegen</a:t>
          </a:r>
        </a:p>
      </xdr:txBody>
    </xdr:sp>
    <xdr:clientData/>
  </xdr:twoCellAnchor>
  <xdr:twoCellAnchor>
    <xdr:from>
      <xdr:col>10</xdr:col>
      <xdr:colOff>577215</xdr:colOff>
      <xdr:row>20</xdr:row>
      <xdr:rowOff>148590</xdr:rowOff>
    </xdr:from>
    <xdr:to>
      <xdr:col>13</xdr:col>
      <xdr:colOff>381000</xdr:colOff>
      <xdr:row>24</xdr:row>
      <xdr:rowOff>53340</xdr:rowOff>
    </xdr:to>
    <xdr:sp macro="" textlink="">
      <xdr:nvSpPr>
        <xdr:cNvPr id="13" name="Tekstvak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5FC841D-0178-5C2E-B64A-35A030711D21}"/>
            </a:ext>
          </a:extLst>
        </xdr:cNvPr>
        <xdr:cNvSpPr txBox="1"/>
      </xdr:nvSpPr>
      <xdr:spPr>
        <a:xfrm>
          <a:off x="6673215" y="4217670"/>
          <a:ext cx="1632585" cy="63627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600"/>
            <a:t>BMV</a:t>
          </a:r>
          <a:r>
            <a:rPr lang="nl-NL" sz="1600" baseline="0"/>
            <a:t> </a:t>
          </a:r>
          <a:r>
            <a:rPr lang="nl-NL" sz="1600"/>
            <a:t>Heerlerbaan</a:t>
          </a:r>
        </a:p>
      </xdr:txBody>
    </xdr:sp>
    <xdr:clientData/>
  </xdr:twoCellAnchor>
  <xdr:twoCellAnchor>
    <xdr:from>
      <xdr:col>1</xdr:col>
      <xdr:colOff>220980</xdr:colOff>
      <xdr:row>25</xdr:row>
      <xdr:rowOff>0</xdr:rowOff>
    </xdr:from>
    <xdr:to>
      <xdr:col>13</xdr:col>
      <xdr:colOff>434340</xdr:colOff>
      <xdr:row>28</xdr:row>
      <xdr:rowOff>45720</xdr:rowOff>
    </xdr:to>
    <xdr:sp macro="" textlink="">
      <xdr:nvSpPr>
        <xdr:cNvPr id="14" name="Tekstvak 13">
          <a:extLst>
            <a:ext uri="{FF2B5EF4-FFF2-40B4-BE49-F238E27FC236}">
              <a16:creationId xmlns:a16="http://schemas.microsoft.com/office/drawing/2014/main" id="{1E7A3445-FF3F-7503-85D2-72875A3B2F60}"/>
            </a:ext>
          </a:extLst>
        </xdr:cNvPr>
        <xdr:cNvSpPr txBox="1"/>
      </xdr:nvSpPr>
      <xdr:spPr>
        <a:xfrm>
          <a:off x="830580" y="4800600"/>
          <a:ext cx="7528560" cy="594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Uitleg m.b.t. de frequentieschema's:</a:t>
          </a:r>
        </a:p>
        <a:p>
          <a:r>
            <a:rPr lang="nl-NL" sz="1100"/>
            <a:t>Zie</a:t>
          </a:r>
          <a:r>
            <a:rPr lang="nl-NL" sz="1100" baseline="0"/>
            <a:t> hiervoor expliciet de aanbestedingsleidraad en met name het Programma van Eisen.</a:t>
          </a:r>
          <a:endParaRPr lang="nl-NL" sz="1100"/>
        </a:p>
      </xdr:txBody>
    </xdr:sp>
    <xdr:clientData/>
  </xdr:twoCellAnchor>
  <xdr:twoCellAnchor editAs="oneCell">
    <xdr:from>
      <xdr:col>0</xdr:col>
      <xdr:colOff>83820</xdr:colOff>
      <xdr:row>27</xdr:row>
      <xdr:rowOff>76200</xdr:rowOff>
    </xdr:from>
    <xdr:to>
      <xdr:col>3</xdr:col>
      <xdr:colOff>504329</xdr:colOff>
      <xdr:row>31</xdr:row>
      <xdr:rowOff>144780</xdr:rowOff>
    </xdr:to>
    <xdr:pic>
      <xdr:nvPicPr>
        <xdr:cNvPr id="15" name="Afbeelding 14" descr="Afbeelding met Lettertype, Graphics, logo, symbool&#10;&#10;Automatisch gegenereerde beschrijving">
          <a:extLst>
            <a:ext uri="{FF2B5EF4-FFF2-40B4-BE49-F238E27FC236}">
              <a16:creationId xmlns:a16="http://schemas.microsoft.com/office/drawing/2014/main" id="{AD98FAD4-5374-4489-ADCF-9B59F196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5242560"/>
          <a:ext cx="2249309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266700</xdr:rowOff>
    </xdr:from>
    <xdr:to>
      <xdr:col>2</xdr:col>
      <xdr:colOff>1317764</xdr:colOff>
      <xdr:row>0</xdr:row>
      <xdr:rowOff>1066800</xdr:rowOff>
    </xdr:to>
    <xdr:pic>
      <xdr:nvPicPr>
        <xdr:cNvPr id="3" name="Afbeelding 2" descr="Logo gemeente Heerlen">
          <a:extLst>
            <a:ext uri="{FF2B5EF4-FFF2-40B4-BE49-F238E27FC236}">
              <a16:creationId xmlns:a16="http://schemas.microsoft.com/office/drawing/2014/main" id="{BF136EDD-481D-48E1-8704-6137C5E2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66700"/>
          <a:ext cx="2256929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390525</xdr:rowOff>
    </xdr:from>
    <xdr:to>
      <xdr:col>2</xdr:col>
      <xdr:colOff>1275854</xdr:colOff>
      <xdr:row>0</xdr:row>
      <xdr:rowOff>1200150</xdr:rowOff>
    </xdr:to>
    <xdr:pic>
      <xdr:nvPicPr>
        <xdr:cNvPr id="3" name="Afbeelding 2" descr="Logo gemeente Heerlen">
          <a:extLst>
            <a:ext uri="{FF2B5EF4-FFF2-40B4-BE49-F238E27FC236}">
              <a16:creationId xmlns:a16="http://schemas.microsoft.com/office/drawing/2014/main" id="{EF46FE76-C1BB-4780-A306-2267767DF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90525"/>
          <a:ext cx="2247404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428625</xdr:rowOff>
    </xdr:from>
    <xdr:to>
      <xdr:col>2</xdr:col>
      <xdr:colOff>1336814</xdr:colOff>
      <xdr:row>0</xdr:row>
      <xdr:rowOff>1234440</xdr:rowOff>
    </xdr:to>
    <xdr:pic>
      <xdr:nvPicPr>
        <xdr:cNvPr id="4" name="Afbeelding 3" descr="Logo gemeente Heerlen">
          <a:extLst>
            <a:ext uri="{FF2B5EF4-FFF2-40B4-BE49-F238E27FC236}">
              <a16:creationId xmlns:a16="http://schemas.microsoft.com/office/drawing/2014/main" id="{EAEE5DEF-AE0A-4542-9444-227EA64A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428625"/>
          <a:ext cx="2241689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390525</xdr:rowOff>
    </xdr:from>
    <xdr:to>
      <xdr:col>2</xdr:col>
      <xdr:colOff>1235849</xdr:colOff>
      <xdr:row>0</xdr:row>
      <xdr:rowOff>1200150</xdr:rowOff>
    </xdr:to>
    <xdr:pic>
      <xdr:nvPicPr>
        <xdr:cNvPr id="3" name="Afbeelding 2" descr="Logo gemeente Heerlen">
          <a:extLst>
            <a:ext uri="{FF2B5EF4-FFF2-40B4-BE49-F238E27FC236}">
              <a16:creationId xmlns:a16="http://schemas.microsoft.com/office/drawing/2014/main" id="{E8E06493-22EA-46FF-B8F1-BFF5608A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90525"/>
          <a:ext cx="2241689" cy="8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333375</xdr:rowOff>
    </xdr:from>
    <xdr:to>
      <xdr:col>2</xdr:col>
      <xdr:colOff>1313954</xdr:colOff>
      <xdr:row>0</xdr:row>
      <xdr:rowOff>1139190</xdr:rowOff>
    </xdr:to>
    <xdr:pic>
      <xdr:nvPicPr>
        <xdr:cNvPr id="2" name="Afbeelding 1" descr="Logo gemeente Heerlen">
          <a:extLst>
            <a:ext uri="{FF2B5EF4-FFF2-40B4-BE49-F238E27FC236}">
              <a16:creationId xmlns:a16="http://schemas.microsoft.com/office/drawing/2014/main" id="{E61FBE9B-11C9-453E-BC4F-8A8956F7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33375"/>
          <a:ext cx="2241689" cy="8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333375</xdr:rowOff>
    </xdr:from>
    <xdr:to>
      <xdr:col>2</xdr:col>
      <xdr:colOff>1374914</xdr:colOff>
      <xdr:row>0</xdr:row>
      <xdr:rowOff>1139190</xdr:rowOff>
    </xdr:to>
    <xdr:pic>
      <xdr:nvPicPr>
        <xdr:cNvPr id="2" name="Afbeelding 1" descr="Logo gemeente Heerlen">
          <a:extLst>
            <a:ext uri="{FF2B5EF4-FFF2-40B4-BE49-F238E27FC236}">
              <a16:creationId xmlns:a16="http://schemas.microsoft.com/office/drawing/2014/main" id="{4206FF8E-5A38-4775-962A-E11C7EF5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33375"/>
          <a:ext cx="2241689" cy="8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361950</xdr:rowOff>
    </xdr:from>
    <xdr:to>
      <xdr:col>2</xdr:col>
      <xdr:colOff>1317764</xdr:colOff>
      <xdr:row>0</xdr:row>
      <xdr:rowOff>1160145</xdr:rowOff>
    </xdr:to>
    <xdr:pic>
      <xdr:nvPicPr>
        <xdr:cNvPr id="2" name="Afbeelding 1" descr="Logo gemeente Heerlen">
          <a:extLst>
            <a:ext uri="{FF2B5EF4-FFF2-40B4-BE49-F238E27FC236}">
              <a16:creationId xmlns:a16="http://schemas.microsoft.com/office/drawing/2014/main" id="{9CAA03CA-BF0B-4B83-9FD1-7D44DC81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61950"/>
          <a:ext cx="2241689" cy="8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381000</xdr:rowOff>
    </xdr:from>
    <xdr:to>
      <xdr:col>2</xdr:col>
      <xdr:colOff>1336814</xdr:colOff>
      <xdr:row>0</xdr:row>
      <xdr:rowOff>1200150</xdr:rowOff>
    </xdr:to>
    <xdr:pic>
      <xdr:nvPicPr>
        <xdr:cNvPr id="2" name="Afbeelding 1" descr="Logo gemeente Heerlen">
          <a:extLst>
            <a:ext uri="{FF2B5EF4-FFF2-40B4-BE49-F238E27FC236}">
              <a16:creationId xmlns:a16="http://schemas.microsoft.com/office/drawing/2014/main" id="{A03661C0-173F-4B06-806E-7A0B9F99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81000"/>
          <a:ext cx="2241689" cy="8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tienne Conemans | Facility Care" id="{CF387333-762A-48B4-A4A7-AA48B745FDE9}" userId="S::e.conemans@facilitycare.nl::092f3719-f188-4c11-b581-2bd6e580a14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8F4C76FC-4E1E-4F7A-9D2C-663F2E263C29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7E7AB5A2-EF8F-432E-852D-4817859C4DA0}">
    <text>Indien hier geen aparte frequentie staat, dan dient u de bureaus mee te nemen in de frequentie van de inventaris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A195D60B-250B-4D84-BF8A-6D2A54662A8F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9AC29065-E46B-4328-803E-E40929970CF2}">
    <text>Indien hier geen aparte frequentie staat, dan dient u de bureaus mee te nemen in de frequentie van de inventaris</text>
  </threadedComment>
  <threadedComment ref="F185" dT="2023-10-31T13:46:54.33" personId="{CF387333-762A-48B4-A4A7-AA48B745FDE9}" id="{6F60711E-5EFE-44F2-8AF5-DA48867D984D}">
    <text>Excl. m2-ers zaterdag schoonmaak en vakanties schoonmaak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922782D4-A23F-482E-9BE6-6AE139BB1ACA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081DC9C6-68EC-4053-A06E-8481C13435CF}">
    <text>Indien hier geen aparte frequentie staat, dan dient u de bureaus mee te nemen in de frequentie van de inventaris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6CBA2C2E-FCFF-41F3-9AC4-F4DA2684FF8D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1ECF15F7-0758-42DD-A4AE-813700B12764}">
    <text>Indien hier geen aparte frequentie staat, dan dient u de bureaus mee te nemen in de frequentie van de inventaris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84F95AAF-D64D-4290-B188-EB1A4FDCEDF3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7B1ACC16-9968-4053-9BA6-71261B096245}">
    <text>Indien hier geen aparte frequentie staat, dan dient u de bureaus mee te nemen in de frequentie van de inventaris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AE55B04D-6CC7-4D74-884C-5A49DE4DA072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345BE38A-2F73-4A7F-AF13-E0D5B10917BD}">
    <text>Indien hier geen aparte frequentie staat, dan dient u de bureaus mee te nemen in de frequentie van de inventaris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863F6231-6EEB-43BB-9BC5-EACA34C10F90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16CEC006-7F7A-42B7-8D98-14657E8DB8FF}">
    <text>Indien hier geen aparte frequentie staat, dan dient u de bureaus mee te nemen in de frequentie van de inventaris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K1" dT="2023-10-23T12:28:18.62" personId="{CF387333-762A-48B4-A4A7-AA48B745FDE9}" id="{F131CE0C-1D4E-4683-83B3-91BAAA87A5FC}">
    <text>Alvorens u kunt moppen, dient u de vloer stofvrij gemaakt te worden. Dit wordt niet als aparte handeling en dus frequentie aangegeven.</text>
  </threadedComment>
  <threadedComment ref="Q1" dT="2023-10-23T11:58:56.84" personId="{CF387333-762A-48B4-A4A7-AA48B745FDE9}" id="{B146C58B-B5D3-476E-8E31-F9EAAADC8052}">
    <text>Indien hier geen aparte frequentie staat, dan dient u de bureaus mee te nemen in de frequentie van de inventaris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7.xml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4" Type="http://schemas.microsoft.com/office/2017/10/relationships/threadedComment" Target="../threadedComments/threadedComment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18FE-361A-4B79-B4C4-5DAAB1ED3F94}">
  <dimension ref="E1:O126"/>
  <sheetViews>
    <sheetView tabSelected="1" zoomScale="90" zoomScaleNormal="90" workbookViewId="0">
      <selection activeCell="R22" sqref="R22"/>
    </sheetView>
  </sheetViews>
  <sheetFormatPr defaultRowHeight="14.4" x14ac:dyDescent="0.3"/>
  <sheetData>
    <row r="1" spans="5:15" s="1" customFormat="1" x14ac:dyDescent="0.3">
      <c r="E1" s="55" t="s">
        <v>831</v>
      </c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5:15" s="1" customFormat="1" x14ac:dyDescent="0.3"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5:15" s="1" customFormat="1" ht="32.4" customHeight="1" x14ac:dyDescent="0.3"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5:15" s="18" customFormat="1" x14ac:dyDescent="0.3"/>
    <row r="5" spans="5:15" s="18" customFormat="1" x14ac:dyDescent="0.3"/>
    <row r="6" spans="5:15" s="18" customFormat="1" x14ac:dyDescent="0.3"/>
    <row r="7" spans="5:15" s="1" customFormat="1" x14ac:dyDescent="0.3"/>
    <row r="8" spans="5:15" s="1" customFormat="1" x14ac:dyDescent="0.3"/>
    <row r="9" spans="5:15" s="1" customFormat="1" x14ac:dyDescent="0.3"/>
    <row r="10" spans="5:15" s="1" customFormat="1" x14ac:dyDescent="0.3"/>
    <row r="11" spans="5:15" s="1" customFormat="1" x14ac:dyDescent="0.3"/>
    <row r="12" spans="5:15" s="1" customFormat="1" x14ac:dyDescent="0.3"/>
    <row r="13" spans="5:15" s="1" customFormat="1" x14ac:dyDescent="0.3"/>
    <row r="14" spans="5:15" s="1" customFormat="1" x14ac:dyDescent="0.3"/>
    <row r="15" spans="5:15" s="1" customFormat="1" x14ac:dyDescent="0.3"/>
    <row r="16" spans="5:15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7" customFormat="1" x14ac:dyDescent="0.3"/>
    <row r="29" s="17" customFormat="1" x14ac:dyDescent="0.3"/>
    <row r="30" s="17" customFormat="1" x14ac:dyDescent="0.3"/>
    <row r="31" s="17" customFormat="1" x14ac:dyDescent="0.3"/>
    <row r="32" s="17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</sheetData>
  <mergeCells count="1">
    <mergeCell ref="E1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5"/>
  <sheetViews>
    <sheetView workbookViewId="0">
      <pane ySplit="1" topLeftCell="A2" activePane="bottomLeft" state="frozen"/>
      <selection pane="bottomLeft" activeCell="H32" sqref="H32"/>
    </sheetView>
  </sheetViews>
  <sheetFormatPr defaultRowHeight="14.4" x14ac:dyDescent="0.3"/>
  <cols>
    <col min="1" max="1" width="2.109375" style="1" customWidth="1"/>
    <col min="2" max="2" width="16" style="7" customWidth="1"/>
    <col min="3" max="3" width="28.33203125" style="7" customWidth="1"/>
    <col min="4" max="4" width="15.33203125" style="7" customWidth="1"/>
    <col min="5" max="5" width="16.21875" style="7" customWidth="1"/>
    <col min="6" max="6" width="12.21875" style="7" bestFit="1" customWidth="1"/>
    <col min="7" max="21" width="4" style="7" customWidth="1"/>
    <col min="22" max="40" width="8.88671875" style="1"/>
  </cols>
  <sheetData>
    <row r="1" spans="2:21" ht="151.19999999999999" x14ac:dyDescent="0.3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30</v>
      </c>
      <c r="P1" s="9" t="s">
        <v>13</v>
      </c>
      <c r="Q1" s="9" t="s">
        <v>14</v>
      </c>
      <c r="R1" s="9" t="s">
        <v>15</v>
      </c>
      <c r="S1" s="9" t="s">
        <v>16</v>
      </c>
      <c r="T1" s="9"/>
      <c r="U1" s="9" t="s">
        <v>17</v>
      </c>
    </row>
    <row r="2" spans="2:21" x14ac:dyDescent="0.3">
      <c r="B2" s="59" t="s">
        <v>32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60" t="s">
        <v>33</v>
      </c>
      <c r="C3" s="61"/>
      <c r="D3" s="4"/>
      <c r="E3" s="3"/>
      <c r="F3" s="5"/>
      <c r="G3" s="4"/>
      <c r="H3" s="4"/>
      <c r="I3" s="4"/>
      <c r="J3" s="6"/>
      <c r="K3" s="4"/>
      <c r="L3" s="37"/>
      <c r="M3" s="37"/>
      <c r="N3" s="37"/>
      <c r="O3" s="37"/>
      <c r="P3" s="52"/>
      <c r="Q3" s="37"/>
      <c r="R3" s="52"/>
      <c r="S3" s="37"/>
      <c r="T3" s="37"/>
      <c r="U3" s="37"/>
    </row>
    <row r="4" spans="2:21" x14ac:dyDescent="0.3">
      <c r="B4" s="2" t="s">
        <v>34</v>
      </c>
      <c r="C4" s="3" t="s">
        <v>28</v>
      </c>
      <c r="D4" s="4" t="s">
        <v>18</v>
      </c>
      <c r="E4" s="3" t="s">
        <v>63</v>
      </c>
      <c r="F4" s="5">
        <v>3.38</v>
      </c>
      <c r="G4" s="4"/>
      <c r="H4" s="6"/>
      <c r="I4" s="4"/>
      <c r="J4" s="4">
        <v>200</v>
      </c>
      <c r="K4" s="6"/>
      <c r="L4" s="37"/>
      <c r="M4" s="37"/>
      <c r="N4" s="37"/>
      <c r="O4" s="37"/>
      <c r="P4" s="52">
        <v>200</v>
      </c>
      <c r="Q4" s="37"/>
      <c r="R4" s="52">
        <v>40</v>
      </c>
      <c r="S4" s="37"/>
      <c r="T4" s="37"/>
      <c r="U4" s="37">
        <v>1</v>
      </c>
    </row>
    <row r="5" spans="2:21" x14ac:dyDescent="0.3">
      <c r="B5" s="2" t="s">
        <v>35</v>
      </c>
      <c r="C5" s="3" t="s">
        <v>36</v>
      </c>
      <c r="D5" s="4" t="s">
        <v>18</v>
      </c>
      <c r="E5" s="3" t="s">
        <v>64</v>
      </c>
      <c r="F5" s="5">
        <v>117.4</v>
      </c>
      <c r="G5" s="4"/>
      <c r="H5" s="6">
        <v>80</v>
      </c>
      <c r="I5" s="4"/>
      <c r="J5" s="4"/>
      <c r="K5" s="6">
        <v>40</v>
      </c>
      <c r="L5" s="37">
        <v>2</v>
      </c>
      <c r="M5" s="37"/>
      <c r="N5" s="37"/>
      <c r="O5" s="37">
        <v>200</v>
      </c>
      <c r="P5" s="52">
        <v>200</v>
      </c>
      <c r="Q5" s="37"/>
      <c r="R5" s="52">
        <v>40</v>
      </c>
      <c r="S5" s="37"/>
      <c r="T5" s="37"/>
      <c r="U5" s="37">
        <v>1</v>
      </c>
    </row>
    <row r="6" spans="2:21" x14ac:dyDescent="0.3">
      <c r="B6" s="2" t="s">
        <v>37</v>
      </c>
      <c r="C6" s="3" t="s">
        <v>38</v>
      </c>
      <c r="D6" s="4" t="s">
        <v>18</v>
      </c>
      <c r="E6" s="3" t="s">
        <v>64</v>
      </c>
      <c r="F6" s="5">
        <v>53.37</v>
      </c>
      <c r="G6" s="4"/>
      <c r="H6" s="6">
        <v>160</v>
      </c>
      <c r="I6" s="4"/>
      <c r="J6" s="4"/>
      <c r="K6" s="6">
        <v>40</v>
      </c>
      <c r="L6" s="37">
        <v>2</v>
      </c>
      <c r="M6" s="37"/>
      <c r="N6" s="37"/>
      <c r="O6" s="37">
        <v>200</v>
      </c>
      <c r="P6" s="52">
        <v>200</v>
      </c>
      <c r="Q6" s="37"/>
      <c r="R6" s="52">
        <v>40</v>
      </c>
      <c r="S6" s="37"/>
      <c r="T6" s="37"/>
      <c r="U6" s="37">
        <v>1</v>
      </c>
    </row>
    <row r="7" spans="2:21" x14ac:dyDescent="0.3">
      <c r="B7" s="2" t="s">
        <v>39</v>
      </c>
      <c r="C7" s="3" t="s">
        <v>20</v>
      </c>
      <c r="D7" s="4" t="s">
        <v>21</v>
      </c>
      <c r="E7" s="3" t="s">
        <v>65</v>
      </c>
      <c r="F7" s="5">
        <v>25</v>
      </c>
      <c r="G7" s="4"/>
      <c r="H7" s="6"/>
      <c r="I7" s="4"/>
      <c r="J7" s="4"/>
      <c r="K7" s="6">
        <v>40</v>
      </c>
      <c r="L7" s="37"/>
      <c r="M7" s="37"/>
      <c r="N7" s="37"/>
      <c r="O7" s="37">
        <v>40</v>
      </c>
      <c r="P7" s="52">
        <v>40</v>
      </c>
      <c r="Q7" s="37"/>
      <c r="R7" s="52">
        <v>40</v>
      </c>
      <c r="S7" s="37"/>
      <c r="T7" s="37"/>
      <c r="U7" s="37">
        <v>1</v>
      </c>
    </row>
    <row r="8" spans="2:21" x14ac:dyDescent="0.3">
      <c r="B8" s="2" t="s">
        <v>40</v>
      </c>
      <c r="C8" s="3" t="s">
        <v>41</v>
      </c>
      <c r="D8" s="4" t="s">
        <v>21</v>
      </c>
      <c r="E8" s="3" t="s">
        <v>65</v>
      </c>
      <c r="F8" s="5">
        <v>18.600000000000001</v>
      </c>
      <c r="G8" s="4"/>
      <c r="H8" s="6"/>
      <c r="I8" s="4"/>
      <c r="J8" s="4"/>
      <c r="K8" s="6">
        <v>40</v>
      </c>
      <c r="L8" s="37"/>
      <c r="M8" s="37"/>
      <c r="N8" s="37"/>
      <c r="O8" s="37">
        <v>40</v>
      </c>
      <c r="P8" s="52">
        <v>40</v>
      </c>
      <c r="Q8" s="37"/>
      <c r="R8" s="52">
        <v>40</v>
      </c>
      <c r="S8" s="37"/>
      <c r="T8" s="37"/>
      <c r="U8" s="37">
        <v>1</v>
      </c>
    </row>
    <row r="9" spans="2:21" x14ac:dyDescent="0.3">
      <c r="B9" s="2" t="s">
        <v>42</v>
      </c>
      <c r="C9" s="3" t="s">
        <v>43</v>
      </c>
      <c r="D9" s="4" t="s">
        <v>21</v>
      </c>
      <c r="E9" s="3" t="s">
        <v>65</v>
      </c>
      <c r="F9" s="5">
        <v>25.09</v>
      </c>
      <c r="G9" s="4"/>
      <c r="H9" s="6"/>
      <c r="I9" s="4"/>
      <c r="J9" s="4"/>
      <c r="K9" s="6">
        <v>40</v>
      </c>
      <c r="L9" s="37"/>
      <c r="M9" s="37"/>
      <c r="N9" s="37"/>
      <c r="O9" s="37">
        <v>40</v>
      </c>
      <c r="P9" s="52">
        <v>40</v>
      </c>
      <c r="Q9" s="37"/>
      <c r="R9" s="52">
        <v>40</v>
      </c>
      <c r="S9" s="37"/>
      <c r="T9" s="37"/>
      <c r="U9" s="37">
        <v>1</v>
      </c>
    </row>
    <row r="10" spans="2:21" x14ac:dyDescent="0.3">
      <c r="B10" s="2" t="s">
        <v>44</v>
      </c>
      <c r="C10" s="3" t="s">
        <v>45</v>
      </c>
      <c r="D10" s="4"/>
      <c r="E10" s="3"/>
      <c r="F10" s="4"/>
      <c r="G10" s="4" t="s">
        <v>26</v>
      </c>
      <c r="H10" s="4"/>
      <c r="I10" s="4"/>
      <c r="J10" s="4"/>
      <c r="K10" s="6"/>
      <c r="L10" s="52"/>
      <c r="M10" s="37"/>
      <c r="N10" s="37"/>
      <c r="O10" s="52"/>
      <c r="P10" s="37"/>
      <c r="Q10" s="37"/>
      <c r="R10" s="52"/>
      <c r="S10" s="52"/>
      <c r="T10" s="52"/>
      <c r="U10" s="52"/>
    </row>
    <row r="11" spans="2:21" x14ac:dyDescent="0.3">
      <c r="B11" s="2" t="s">
        <v>46</v>
      </c>
      <c r="C11" s="3" t="s">
        <v>47</v>
      </c>
      <c r="D11" s="4" t="s">
        <v>21</v>
      </c>
      <c r="E11" s="3" t="s">
        <v>65</v>
      </c>
      <c r="F11" s="5">
        <v>18.649999999999999</v>
      </c>
      <c r="G11" s="4"/>
      <c r="H11" s="4"/>
      <c r="I11" s="4"/>
      <c r="J11" s="6"/>
      <c r="K11" s="4">
        <v>50</v>
      </c>
      <c r="L11" s="37"/>
      <c r="M11" s="37"/>
      <c r="N11" s="37"/>
      <c r="O11" s="37">
        <v>50</v>
      </c>
      <c r="P11" s="37">
        <v>50</v>
      </c>
      <c r="Q11" s="37"/>
      <c r="R11" s="52">
        <v>50</v>
      </c>
      <c r="S11" s="37"/>
      <c r="T11" s="37"/>
      <c r="U11" s="37">
        <v>1</v>
      </c>
    </row>
    <row r="12" spans="2:21" x14ac:dyDescent="0.3">
      <c r="B12" s="2" t="s">
        <v>48</v>
      </c>
      <c r="C12" s="3" t="s">
        <v>47</v>
      </c>
      <c r="D12" s="4" t="s">
        <v>21</v>
      </c>
      <c r="E12" s="3" t="s">
        <v>65</v>
      </c>
      <c r="F12" s="5">
        <v>19.38</v>
      </c>
      <c r="G12" s="4"/>
      <c r="H12" s="6"/>
      <c r="I12" s="4"/>
      <c r="J12" s="4"/>
      <c r="K12" s="6">
        <v>50</v>
      </c>
      <c r="L12" s="37"/>
      <c r="M12" s="37"/>
      <c r="N12" s="37"/>
      <c r="O12" s="37">
        <v>50</v>
      </c>
      <c r="P12" s="52">
        <v>50</v>
      </c>
      <c r="Q12" s="37"/>
      <c r="R12" s="52">
        <v>50</v>
      </c>
      <c r="S12" s="37"/>
      <c r="T12" s="37"/>
      <c r="U12" s="37">
        <v>1</v>
      </c>
    </row>
    <row r="13" spans="2:21" x14ac:dyDescent="0.3">
      <c r="B13" s="2" t="s">
        <v>49</v>
      </c>
      <c r="C13" s="3" t="s">
        <v>27</v>
      </c>
      <c r="D13" s="4" t="s">
        <v>18</v>
      </c>
      <c r="E13" s="3" t="s">
        <v>64</v>
      </c>
      <c r="F13" s="5">
        <v>31.95</v>
      </c>
      <c r="G13" s="4"/>
      <c r="H13" s="4"/>
      <c r="I13" s="4"/>
      <c r="J13" s="4"/>
      <c r="K13" s="6"/>
      <c r="L13" s="52"/>
      <c r="M13" s="37"/>
      <c r="N13" s="37"/>
      <c r="O13" s="52"/>
      <c r="P13" s="37"/>
      <c r="Q13" s="37"/>
      <c r="R13" s="52"/>
      <c r="S13" s="52"/>
      <c r="T13" s="52"/>
      <c r="U13" s="52"/>
    </row>
    <row r="14" spans="2:21" x14ac:dyDescent="0.3">
      <c r="B14" s="2" t="s">
        <v>50</v>
      </c>
      <c r="C14" s="3" t="s">
        <v>22</v>
      </c>
      <c r="D14" s="4" t="s">
        <v>19</v>
      </c>
      <c r="E14" s="3" t="s">
        <v>64</v>
      </c>
      <c r="F14" s="5">
        <v>6.67</v>
      </c>
      <c r="G14" s="4"/>
      <c r="H14" s="4"/>
      <c r="I14" s="4"/>
      <c r="J14" s="4"/>
      <c r="K14" s="6">
        <v>160</v>
      </c>
      <c r="L14" s="52">
        <v>40</v>
      </c>
      <c r="M14" s="37"/>
      <c r="N14" s="37"/>
      <c r="O14" s="52"/>
      <c r="P14" s="37"/>
      <c r="Q14" s="37"/>
      <c r="R14" s="52"/>
      <c r="S14" s="52">
        <v>200</v>
      </c>
      <c r="T14" s="52"/>
      <c r="U14" s="52"/>
    </row>
    <row r="15" spans="2:21" x14ac:dyDescent="0.3">
      <c r="B15" s="2" t="s">
        <v>51</v>
      </c>
      <c r="C15" s="3" t="s">
        <v>22</v>
      </c>
      <c r="D15" s="4" t="s">
        <v>19</v>
      </c>
      <c r="E15" s="3" t="s">
        <v>64</v>
      </c>
      <c r="F15" s="5">
        <v>6.67</v>
      </c>
      <c r="G15" s="4"/>
      <c r="H15" s="6"/>
      <c r="I15" s="4"/>
      <c r="J15" s="4"/>
      <c r="K15" s="6">
        <v>160</v>
      </c>
      <c r="L15" s="52">
        <v>40</v>
      </c>
      <c r="M15" s="37"/>
      <c r="N15" s="37"/>
      <c r="O15" s="37"/>
      <c r="P15" s="52"/>
      <c r="Q15" s="37"/>
      <c r="R15" s="52"/>
      <c r="S15" s="37">
        <v>200</v>
      </c>
      <c r="T15" s="37"/>
      <c r="U15" s="37"/>
    </row>
    <row r="16" spans="2:21" x14ac:dyDescent="0.3">
      <c r="B16" s="2" t="s">
        <v>52</v>
      </c>
      <c r="C16" s="3" t="s">
        <v>53</v>
      </c>
      <c r="D16" s="4"/>
      <c r="E16" s="3"/>
      <c r="F16" s="5">
        <v>18.37</v>
      </c>
      <c r="G16" s="4" t="s">
        <v>26</v>
      </c>
      <c r="H16" s="6"/>
      <c r="I16" s="4"/>
      <c r="J16" s="4"/>
      <c r="K16" s="6"/>
      <c r="L16" s="37"/>
      <c r="M16" s="37"/>
      <c r="N16" s="37"/>
      <c r="O16" s="37"/>
      <c r="P16" s="52"/>
      <c r="Q16" s="37"/>
      <c r="R16" s="52"/>
      <c r="S16" s="37"/>
      <c r="T16" s="37"/>
      <c r="U16" s="37"/>
    </row>
    <row r="17" spans="2:21" x14ac:dyDescent="0.3">
      <c r="B17" s="2" t="s">
        <v>54</v>
      </c>
      <c r="C17" s="3" t="s">
        <v>55</v>
      </c>
      <c r="D17" s="4" t="s">
        <v>18</v>
      </c>
      <c r="E17" s="3" t="s">
        <v>64</v>
      </c>
      <c r="F17" s="5">
        <v>16.39</v>
      </c>
      <c r="G17" s="4"/>
      <c r="H17" s="6">
        <v>160</v>
      </c>
      <c r="I17" s="4"/>
      <c r="J17" s="4"/>
      <c r="K17" s="6">
        <v>40</v>
      </c>
      <c r="L17" s="37">
        <v>2</v>
      </c>
      <c r="M17" s="37"/>
      <c r="N17" s="37"/>
      <c r="O17" s="37">
        <v>200</v>
      </c>
      <c r="P17" s="52">
        <v>200</v>
      </c>
      <c r="Q17" s="37"/>
      <c r="R17" s="52">
        <v>40</v>
      </c>
      <c r="S17" s="37"/>
      <c r="T17" s="37"/>
      <c r="U17" s="37">
        <v>1</v>
      </c>
    </row>
    <row r="18" spans="2:21" x14ac:dyDescent="0.3">
      <c r="B18" s="2" t="s">
        <v>56</v>
      </c>
      <c r="C18" s="3" t="s">
        <v>27</v>
      </c>
      <c r="D18" s="4" t="s">
        <v>18</v>
      </c>
      <c r="E18" s="3" t="s">
        <v>64</v>
      </c>
      <c r="F18" s="5">
        <v>25.9</v>
      </c>
      <c r="G18" s="4"/>
      <c r="H18" s="6">
        <v>160</v>
      </c>
      <c r="I18" s="4"/>
      <c r="J18" s="4"/>
      <c r="K18" s="6">
        <v>40</v>
      </c>
      <c r="L18" s="37">
        <v>2</v>
      </c>
      <c r="M18" s="37"/>
      <c r="N18" s="37"/>
      <c r="O18" s="37">
        <v>200</v>
      </c>
      <c r="P18" s="52">
        <v>200</v>
      </c>
      <c r="Q18" s="37"/>
      <c r="R18" s="52">
        <v>40</v>
      </c>
      <c r="S18" s="37"/>
      <c r="T18" s="37"/>
      <c r="U18" s="37">
        <v>1</v>
      </c>
    </row>
    <row r="19" spans="2:21" x14ac:dyDescent="0.3">
      <c r="B19" s="2" t="s">
        <v>57</v>
      </c>
      <c r="C19" s="3" t="s">
        <v>88</v>
      </c>
      <c r="D19" s="4"/>
      <c r="E19" s="3"/>
      <c r="F19" s="5">
        <v>3.64</v>
      </c>
      <c r="G19" s="4" t="s">
        <v>67</v>
      </c>
      <c r="H19" s="4"/>
      <c r="I19" s="4"/>
      <c r="J19" s="6"/>
      <c r="K19" s="4"/>
      <c r="L19" s="37"/>
      <c r="M19" s="37"/>
      <c r="N19" s="37"/>
      <c r="O19" s="37"/>
      <c r="P19" s="52"/>
      <c r="Q19" s="37"/>
      <c r="R19" s="52"/>
      <c r="S19" s="37"/>
      <c r="T19" s="37"/>
      <c r="U19" s="37"/>
    </row>
    <row r="20" spans="2:21" x14ac:dyDescent="0.3">
      <c r="B20" s="2" t="s">
        <v>58</v>
      </c>
      <c r="C20" s="3" t="s">
        <v>59</v>
      </c>
      <c r="D20" s="4" t="s">
        <v>19</v>
      </c>
      <c r="E20" s="3" t="s">
        <v>64</v>
      </c>
      <c r="F20" s="5">
        <v>4.7</v>
      </c>
      <c r="G20" s="4"/>
      <c r="H20" s="4"/>
      <c r="I20" s="4"/>
      <c r="J20" s="4"/>
      <c r="K20" s="6">
        <v>160</v>
      </c>
      <c r="L20" s="52">
        <v>40</v>
      </c>
      <c r="M20" s="37"/>
      <c r="N20" s="37"/>
      <c r="O20" s="52"/>
      <c r="P20" s="37"/>
      <c r="Q20" s="37"/>
      <c r="R20" s="52"/>
      <c r="S20" s="52">
        <v>200</v>
      </c>
      <c r="T20" s="52"/>
      <c r="U20" s="52"/>
    </row>
    <row r="21" spans="2:21" x14ac:dyDescent="0.3">
      <c r="B21" s="2" t="s">
        <v>60</v>
      </c>
      <c r="C21" s="3" t="s">
        <v>53</v>
      </c>
      <c r="D21" s="4"/>
      <c r="E21" s="3"/>
      <c r="F21" s="4"/>
      <c r="G21" s="4" t="s">
        <v>26</v>
      </c>
      <c r="H21" s="6"/>
      <c r="I21" s="4"/>
      <c r="J21" s="4"/>
      <c r="K21" s="6"/>
      <c r="L21" s="4"/>
      <c r="M21" s="4"/>
      <c r="N21" s="4"/>
      <c r="O21" s="4"/>
      <c r="P21" s="6"/>
      <c r="Q21" s="4"/>
      <c r="R21" s="6"/>
      <c r="S21" s="4"/>
      <c r="T21" s="4"/>
      <c r="U21" s="40"/>
    </row>
    <row r="22" spans="2:21" x14ac:dyDescent="0.3">
      <c r="B22" s="56" t="s">
        <v>68</v>
      </c>
      <c r="C22" s="57"/>
      <c r="D22" s="57"/>
      <c r="E22" s="58"/>
      <c r="F22" s="10">
        <f>SUM(F4:F21)</f>
        <v>395.15999999999997</v>
      </c>
      <c r="G22" s="4"/>
      <c r="H22" s="6"/>
      <c r="I22" s="4"/>
      <c r="J22" s="4"/>
      <c r="K22" s="6"/>
      <c r="L22" s="4"/>
      <c r="M22" s="4"/>
      <c r="N22" s="4"/>
      <c r="O22" s="4"/>
      <c r="P22" s="6"/>
      <c r="Q22" s="4"/>
      <c r="R22" s="6"/>
      <c r="S22" s="4"/>
      <c r="T22" s="4"/>
      <c r="U22" s="40"/>
    </row>
    <row r="23" spans="2:21" x14ac:dyDescent="0.3">
      <c r="B23" s="60" t="s">
        <v>62</v>
      </c>
      <c r="C23" s="61"/>
      <c r="D23" s="4"/>
      <c r="E23" s="3"/>
      <c r="F23" s="5"/>
      <c r="G23" s="4"/>
      <c r="H23" s="6"/>
      <c r="I23" s="4"/>
      <c r="J23" s="4"/>
      <c r="K23" s="6"/>
      <c r="L23" s="4"/>
      <c r="M23" s="4"/>
      <c r="N23" s="4"/>
      <c r="O23" s="4"/>
      <c r="P23" s="6"/>
      <c r="Q23" s="4"/>
      <c r="R23" s="6"/>
      <c r="S23" s="4"/>
      <c r="T23" s="4"/>
      <c r="U23" s="40"/>
    </row>
    <row r="24" spans="2:21" x14ac:dyDescent="0.3">
      <c r="B24" s="2" t="s">
        <v>61</v>
      </c>
      <c r="C24" s="3" t="s">
        <v>62</v>
      </c>
      <c r="D24" s="4" t="s">
        <v>18</v>
      </c>
      <c r="E24" s="3" t="s">
        <v>66</v>
      </c>
      <c r="F24" s="13">
        <v>307.95999999999998</v>
      </c>
      <c r="G24" s="4"/>
      <c r="H24" s="39">
        <v>440</v>
      </c>
      <c r="I24" s="4"/>
      <c r="J24" s="4"/>
      <c r="K24" s="6">
        <v>24</v>
      </c>
      <c r="L24" s="4">
        <v>24</v>
      </c>
      <c r="M24" s="4"/>
      <c r="N24" s="4"/>
      <c r="O24" s="4"/>
      <c r="P24" s="6">
        <v>240</v>
      </c>
      <c r="Q24" s="4"/>
      <c r="R24" s="6">
        <v>48</v>
      </c>
      <c r="S24" s="4"/>
      <c r="T24" s="4"/>
      <c r="U24" s="37">
        <v>1</v>
      </c>
    </row>
    <row r="25" spans="2:21" x14ac:dyDescent="0.3">
      <c r="B25" s="11" t="s">
        <v>89</v>
      </c>
      <c r="C25" s="12" t="s">
        <v>69</v>
      </c>
      <c r="D25" s="4" t="s">
        <v>18</v>
      </c>
      <c r="E25" s="3" t="s">
        <v>66</v>
      </c>
      <c r="F25" s="13">
        <v>53.02</v>
      </c>
      <c r="G25" s="4"/>
      <c r="H25" s="40">
        <v>360</v>
      </c>
      <c r="I25" s="4"/>
      <c r="J25" s="4"/>
      <c r="K25" s="6">
        <v>39</v>
      </c>
      <c r="L25" s="6">
        <v>1</v>
      </c>
      <c r="M25" s="4"/>
      <c r="N25" s="4"/>
      <c r="O25" s="6"/>
      <c r="P25" s="4">
        <v>40</v>
      </c>
      <c r="Q25" s="4"/>
      <c r="R25" s="6">
        <v>40</v>
      </c>
      <c r="S25" s="6"/>
      <c r="T25" s="6"/>
      <c r="U25" s="39"/>
    </row>
    <row r="26" spans="2:21" x14ac:dyDescent="0.3">
      <c r="B26" s="11" t="s">
        <v>70</v>
      </c>
      <c r="C26" s="12" t="s">
        <v>71</v>
      </c>
      <c r="D26" s="4" t="s">
        <v>19</v>
      </c>
      <c r="E26" s="3" t="s">
        <v>64</v>
      </c>
      <c r="F26" s="13">
        <v>21.23</v>
      </c>
      <c r="G26" s="4"/>
      <c r="H26" s="6"/>
      <c r="I26" s="4"/>
      <c r="J26" s="4"/>
      <c r="K26" s="6">
        <v>192</v>
      </c>
      <c r="L26" s="6">
        <v>48</v>
      </c>
      <c r="M26" s="4"/>
      <c r="N26" s="4"/>
      <c r="O26" s="4"/>
      <c r="P26" s="6"/>
      <c r="Q26" s="4"/>
      <c r="R26" s="6"/>
      <c r="S26" s="4">
        <v>240</v>
      </c>
      <c r="T26" s="4"/>
      <c r="U26" s="40"/>
    </row>
    <row r="27" spans="2:21" x14ac:dyDescent="0.3">
      <c r="B27" s="11" t="s">
        <v>72</v>
      </c>
      <c r="C27" s="12" t="s">
        <v>73</v>
      </c>
      <c r="D27" s="4" t="s">
        <v>19</v>
      </c>
      <c r="E27" s="3" t="s">
        <v>64</v>
      </c>
      <c r="F27" s="13">
        <v>5.17</v>
      </c>
      <c r="G27" s="4"/>
      <c r="H27" s="4"/>
      <c r="I27" s="4"/>
      <c r="J27" s="4"/>
      <c r="K27" s="6">
        <v>192</v>
      </c>
      <c r="L27" s="6">
        <v>48</v>
      </c>
      <c r="M27" s="4"/>
      <c r="N27" s="4"/>
      <c r="O27" s="6"/>
      <c r="P27" s="4"/>
      <c r="Q27" s="4"/>
      <c r="R27" s="6"/>
      <c r="S27" s="6">
        <v>240</v>
      </c>
      <c r="T27" s="6"/>
      <c r="U27" s="39"/>
    </row>
    <row r="28" spans="2:21" x14ac:dyDescent="0.3">
      <c r="B28" s="11" t="s">
        <v>74</v>
      </c>
      <c r="C28" s="12" t="s">
        <v>75</v>
      </c>
      <c r="D28" s="4" t="s">
        <v>19</v>
      </c>
      <c r="E28" s="3" t="s">
        <v>64</v>
      </c>
      <c r="F28" s="13">
        <v>11.38</v>
      </c>
      <c r="G28" s="4"/>
      <c r="H28" s="6"/>
      <c r="I28" s="4"/>
      <c r="J28" s="4"/>
      <c r="K28" s="6">
        <v>192</v>
      </c>
      <c r="L28" s="6">
        <v>48</v>
      </c>
      <c r="M28" s="4"/>
      <c r="N28" s="4"/>
      <c r="O28" s="4"/>
      <c r="P28" s="6"/>
      <c r="Q28" s="4"/>
      <c r="R28" s="6"/>
      <c r="S28" s="4">
        <v>240</v>
      </c>
      <c r="T28" s="4"/>
      <c r="U28" s="40"/>
    </row>
    <row r="29" spans="2:21" x14ac:dyDescent="0.3">
      <c r="B29" s="11" t="s">
        <v>76</v>
      </c>
      <c r="C29" s="12" t="s">
        <v>77</v>
      </c>
      <c r="D29" s="4" t="s">
        <v>19</v>
      </c>
      <c r="E29" s="3" t="s">
        <v>64</v>
      </c>
      <c r="F29" s="13">
        <v>21.23</v>
      </c>
      <c r="G29" s="4"/>
      <c r="H29" s="4"/>
      <c r="I29" s="4"/>
      <c r="J29" s="4"/>
      <c r="K29" s="6">
        <v>192</v>
      </c>
      <c r="L29" s="6">
        <v>48</v>
      </c>
      <c r="M29" s="4"/>
      <c r="N29" s="4"/>
      <c r="O29" s="6"/>
      <c r="P29" s="4"/>
      <c r="Q29" s="4"/>
      <c r="R29" s="6"/>
      <c r="S29" s="6">
        <v>240</v>
      </c>
      <c r="T29" s="6"/>
      <c r="U29" s="39"/>
    </row>
    <row r="30" spans="2:21" x14ac:dyDescent="0.3">
      <c r="B30" s="11" t="s">
        <v>78</v>
      </c>
      <c r="C30" s="12" t="s">
        <v>79</v>
      </c>
      <c r="D30" s="4" t="s">
        <v>19</v>
      </c>
      <c r="E30" s="3" t="s">
        <v>64</v>
      </c>
      <c r="F30" s="13">
        <v>5.17</v>
      </c>
      <c r="G30" s="4"/>
      <c r="H30" s="6"/>
      <c r="I30" s="4"/>
      <c r="J30" s="4"/>
      <c r="K30" s="6">
        <v>192</v>
      </c>
      <c r="L30" s="6">
        <v>48</v>
      </c>
      <c r="M30" s="4"/>
      <c r="N30" s="4"/>
      <c r="O30" s="4"/>
      <c r="P30" s="6"/>
      <c r="Q30" s="4"/>
      <c r="R30" s="6"/>
      <c r="S30" s="4">
        <v>240</v>
      </c>
      <c r="T30" s="4"/>
      <c r="U30" s="40"/>
    </row>
    <row r="31" spans="2:21" x14ac:dyDescent="0.3">
      <c r="B31" s="11" t="s">
        <v>80</v>
      </c>
      <c r="C31" s="12" t="s">
        <v>81</v>
      </c>
      <c r="D31" s="4" t="s">
        <v>19</v>
      </c>
      <c r="E31" s="3" t="s">
        <v>64</v>
      </c>
      <c r="F31" s="13">
        <v>11.38</v>
      </c>
      <c r="G31" s="4"/>
      <c r="H31" s="4"/>
      <c r="I31" s="4"/>
      <c r="J31" s="4"/>
      <c r="K31" s="6">
        <v>192</v>
      </c>
      <c r="L31" s="6">
        <v>48</v>
      </c>
      <c r="M31" s="4"/>
      <c r="N31" s="4"/>
      <c r="O31" s="6"/>
      <c r="P31" s="4"/>
      <c r="Q31" s="4"/>
      <c r="R31" s="6"/>
      <c r="S31" s="6">
        <v>240</v>
      </c>
      <c r="T31" s="6"/>
      <c r="U31" s="39"/>
    </row>
    <row r="32" spans="2:21" x14ac:dyDescent="0.3">
      <c r="B32" s="11" t="s">
        <v>82</v>
      </c>
      <c r="C32" s="12" t="s">
        <v>83</v>
      </c>
      <c r="D32" s="4" t="s">
        <v>19</v>
      </c>
      <c r="E32" s="3" t="s">
        <v>64</v>
      </c>
      <c r="F32" s="13">
        <v>10.1</v>
      </c>
      <c r="G32" s="4"/>
      <c r="H32" s="6"/>
      <c r="I32" s="4"/>
      <c r="J32" s="4"/>
      <c r="K32" s="6">
        <v>192</v>
      </c>
      <c r="L32" s="6">
        <v>48</v>
      </c>
      <c r="M32" s="4"/>
      <c r="N32" s="4"/>
      <c r="O32" s="4"/>
      <c r="P32" s="6"/>
      <c r="Q32" s="4"/>
      <c r="R32" s="6"/>
      <c r="S32" s="4">
        <v>240</v>
      </c>
      <c r="T32" s="4"/>
      <c r="U32" s="40"/>
    </row>
    <row r="33" spans="2:21" x14ac:dyDescent="0.3">
      <c r="B33" s="11" t="s">
        <v>84</v>
      </c>
      <c r="C33" s="12" t="s">
        <v>85</v>
      </c>
      <c r="D33" s="4" t="s">
        <v>19</v>
      </c>
      <c r="E33" s="3" t="s">
        <v>64</v>
      </c>
      <c r="F33" s="13">
        <v>1.17</v>
      </c>
      <c r="G33" s="4"/>
      <c r="H33" s="4"/>
      <c r="I33" s="4"/>
      <c r="J33" s="4"/>
      <c r="K33" s="6">
        <v>192</v>
      </c>
      <c r="L33" s="6">
        <v>48</v>
      </c>
      <c r="M33" s="4"/>
      <c r="N33" s="4"/>
      <c r="O33" s="6"/>
      <c r="P33" s="4"/>
      <c r="Q33" s="4"/>
      <c r="R33" s="6"/>
      <c r="S33" s="6">
        <v>240</v>
      </c>
      <c r="T33" s="6"/>
      <c r="U33" s="39"/>
    </row>
    <row r="34" spans="2:21" x14ac:dyDescent="0.3">
      <c r="B34" s="11" t="s">
        <v>86</v>
      </c>
      <c r="C34" s="12" t="s">
        <v>87</v>
      </c>
      <c r="D34" s="4" t="s">
        <v>19</v>
      </c>
      <c r="E34" s="3" t="s">
        <v>64</v>
      </c>
      <c r="F34" s="13">
        <v>1.37</v>
      </c>
      <c r="G34" s="4"/>
      <c r="H34" s="6"/>
      <c r="I34" s="4"/>
      <c r="J34" s="4"/>
      <c r="K34" s="6">
        <v>192</v>
      </c>
      <c r="L34" s="6">
        <v>48</v>
      </c>
      <c r="M34" s="4"/>
      <c r="N34" s="4"/>
      <c r="O34" s="4"/>
      <c r="P34" s="6"/>
      <c r="Q34" s="4"/>
      <c r="R34" s="6"/>
      <c r="S34" s="4">
        <v>240</v>
      </c>
      <c r="T34" s="4"/>
      <c r="U34" s="40"/>
    </row>
    <row r="35" spans="2:21" x14ac:dyDescent="0.3">
      <c r="B35" s="56" t="s">
        <v>90</v>
      </c>
      <c r="C35" s="57"/>
      <c r="D35" s="57"/>
      <c r="E35" s="58"/>
      <c r="F35" s="10">
        <f>SUM(F24:F34)</f>
        <v>449.18000000000006</v>
      </c>
      <c r="G35" s="4"/>
      <c r="H35" s="6"/>
      <c r="I35" s="4"/>
      <c r="J35" s="4"/>
      <c r="K35" s="6"/>
      <c r="L35" s="4"/>
      <c r="M35" s="4"/>
      <c r="N35" s="4"/>
      <c r="O35" s="4"/>
      <c r="P35" s="6"/>
      <c r="Q35" s="4"/>
      <c r="R35" s="6"/>
      <c r="S35" s="4"/>
      <c r="T35" s="4"/>
      <c r="U35" s="40"/>
    </row>
    <row r="36" spans="2:21" x14ac:dyDescent="0.3">
      <c r="B36" s="2"/>
      <c r="C36" s="3"/>
      <c r="D36" s="4"/>
      <c r="E36" s="3"/>
      <c r="F36" s="5"/>
      <c r="G36" s="4"/>
      <c r="H36" s="6"/>
      <c r="I36" s="4"/>
      <c r="J36" s="4"/>
      <c r="K36" s="6"/>
      <c r="L36" s="4"/>
      <c r="M36" s="4"/>
      <c r="N36" s="4"/>
      <c r="O36" s="4"/>
      <c r="P36" s="6"/>
      <c r="Q36" s="4"/>
      <c r="R36" s="6"/>
      <c r="S36" s="4"/>
      <c r="T36" s="4"/>
      <c r="U36" s="40"/>
    </row>
    <row r="37" spans="2:21" x14ac:dyDescent="0.3">
      <c r="B37" s="60" t="s">
        <v>91</v>
      </c>
      <c r="C37" s="61"/>
      <c r="D37" s="4"/>
      <c r="E37" s="3"/>
      <c r="F37" s="5"/>
      <c r="G37" s="4"/>
      <c r="H37" s="6"/>
      <c r="I37" s="4"/>
      <c r="J37" s="4"/>
      <c r="K37" s="6"/>
      <c r="L37" s="4"/>
      <c r="M37" s="4"/>
      <c r="N37" s="4"/>
      <c r="O37" s="4"/>
      <c r="P37" s="6"/>
      <c r="Q37" s="4"/>
      <c r="R37" s="6"/>
      <c r="S37" s="4"/>
      <c r="T37" s="4"/>
      <c r="U37" s="40"/>
    </row>
    <row r="38" spans="2:21" x14ac:dyDescent="0.3">
      <c r="B38" s="2" t="s">
        <v>61</v>
      </c>
      <c r="C38" s="3" t="s">
        <v>62</v>
      </c>
      <c r="D38" s="4" t="s">
        <v>18</v>
      </c>
      <c r="E38" s="3" t="s">
        <v>66</v>
      </c>
      <c r="F38" s="13">
        <v>307.95999999999998</v>
      </c>
      <c r="G38" s="4"/>
      <c r="H38" s="6">
        <v>48</v>
      </c>
      <c r="I38" s="4"/>
      <c r="J38" s="4"/>
      <c r="K38" s="6"/>
      <c r="L38" s="4"/>
      <c r="M38" s="4"/>
      <c r="N38" s="4"/>
      <c r="O38" s="4"/>
      <c r="P38" s="6">
        <v>48</v>
      </c>
      <c r="Q38" s="4"/>
      <c r="R38" s="6">
        <v>48</v>
      </c>
      <c r="S38" s="4"/>
      <c r="T38" s="4"/>
      <c r="U38" s="40"/>
    </row>
    <row r="39" spans="2:21" x14ac:dyDescent="0.3">
      <c r="B39" s="11" t="s">
        <v>89</v>
      </c>
      <c r="C39" s="12" t="s">
        <v>69</v>
      </c>
      <c r="D39" s="4"/>
      <c r="E39" s="3"/>
      <c r="F39" s="13"/>
      <c r="G39" s="4" t="s">
        <v>92</v>
      </c>
      <c r="H39" s="4"/>
      <c r="I39" s="4"/>
      <c r="J39" s="4"/>
      <c r="K39" s="6"/>
      <c r="L39" s="6"/>
      <c r="M39" s="4"/>
      <c r="N39" s="4"/>
      <c r="O39" s="6"/>
      <c r="P39" s="4"/>
      <c r="Q39" s="4"/>
      <c r="R39" s="6"/>
      <c r="S39" s="6"/>
      <c r="T39" s="6"/>
      <c r="U39" s="39"/>
    </row>
    <row r="40" spans="2:21" x14ac:dyDescent="0.3">
      <c r="B40" s="11" t="s">
        <v>70</v>
      </c>
      <c r="C40" s="12" t="s">
        <v>71</v>
      </c>
      <c r="D40" s="4" t="s">
        <v>19</v>
      </c>
      <c r="E40" s="3" t="s">
        <v>64</v>
      </c>
      <c r="F40" s="13">
        <v>21.23</v>
      </c>
      <c r="G40" s="4"/>
      <c r="H40" s="6"/>
      <c r="I40" s="4"/>
      <c r="J40" s="4"/>
      <c r="K40" s="6">
        <v>48</v>
      </c>
      <c r="L40" s="6"/>
      <c r="M40" s="4"/>
      <c r="N40" s="4"/>
      <c r="O40" s="4"/>
      <c r="P40" s="6"/>
      <c r="Q40" s="4"/>
      <c r="R40" s="6"/>
      <c r="S40" s="6">
        <v>48</v>
      </c>
      <c r="T40" s="4"/>
      <c r="U40" s="40"/>
    </row>
    <row r="41" spans="2:21" x14ac:dyDescent="0.3">
      <c r="B41" s="11" t="s">
        <v>72</v>
      </c>
      <c r="C41" s="12" t="s">
        <v>73</v>
      </c>
      <c r="D41" s="4" t="s">
        <v>19</v>
      </c>
      <c r="E41" s="3" t="s">
        <v>64</v>
      </c>
      <c r="F41" s="13">
        <v>5.17</v>
      </c>
      <c r="G41" s="4"/>
      <c r="H41" s="4"/>
      <c r="I41" s="4"/>
      <c r="J41" s="4"/>
      <c r="K41" s="6">
        <v>48</v>
      </c>
      <c r="L41" s="6"/>
      <c r="M41" s="4"/>
      <c r="N41" s="4"/>
      <c r="O41" s="6"/>
      <c r="P41" s="4"/>
      <c r="Q41" s="4"/>
      <c r="R41" s="6"/>
      <c r="S41" s="6">
        <v>48</v>
      </c>
      <c r="T41" s="6"/>
      <c r="U41" s="39"/>
    </row>
    <row r="42" spans="2:21" x14ac:dyDescent="0.3">
      <c r="B42" s="11" t="s">
        <v>74</v>
      </c>
      <c r="C42" s="12" t="s">
        <v>75</v>
      </c>
      <c r="D42" s="4" t="s">
        <v>19</v>
      </c>
      <c r="E42" s="3" t="s">
        <v>64</v>
      </c>
      <c r="F42" s="13">
        <v>11.38</v>
      </c>
      <c r="G42" s="4"/>
      <c r="H42" s="6"/>
      <c r="I42" s="4"/>
      <c r="J42" s="4"/>
      <c r="K42" s="6">
        <v>48</v>
      </c>
      <c r="L42" s="6"/>
      <c r="M42" s="4"/>
      <c r="N42" s="4"/>
      <c r="O42" s="4"/>
      <c r="P42" s="6"/>
      <c r="Q42" s="4"/>
      <c r="R42" s="6"/>
      <c r="S42" s="6">
        <v>48</v>
      </c>
      <c r="T42" s="4"/>
      <c r="U42" s="40"/>
    </row>
    <row r="43" spans="2:21" x14ac:dyDescent="0.3">
      <c r="B43" s="11" t="s">
        <v>76</v>
      </c>
      <c r="C43" s="12" t="s">
        <v>77</v>
      </c>
      <c r="D43" s="4" t="s">
        <v>19</v>
      </c>
      <c r="E43" s="3" t="s">
        <v>64</v>
      </c>
      <c r="F43" s="13">
        <v>21.23</v>
      </c>
      <c r="G43" s="4"/>
      <c r="H43" s="4"/>
      <c r="I43" s="4"/>
      <c r="J43" s="4"/>
      <c r="K43" s="6">
        <v>48</v>
      </c>
      <c r="L43" s="6"/>
      <c r="M43" s="4"/>
      <c r="N43" s="4"/>
      <c r="O43" s="6"/>
      <c r="P43" s="4"/>
      <c r="Q43" s="4"/>
      <c r="R43" s="6"/>
      <c r="S43" s="6">
        <v>48</v>
      </c>
      <c r="T43" s="6"/>
      <c r="U43" s="39"/>
    </row>
    <row r="44" spans="2:21" x14ac:dyDescent="0.3">
      <c r="B44" s="11" t="s">
        <v>78</v>
      </c>
      <c r="C44" s="12" t="s">
        <v>79</v>
      </c>
      <c r="D44" s="4" t="s">
        <v>19</v>
      </c>
      <c r="E44" s="3" t="s">
        <v>64</v>
      </c>
      <c r="F44" s="13">
        <v>5.17</v>
      </c>
      <c r="G44" s="4"/>
      <c r="H44" s="6"/>
      <c r="I44" s="4"/>
      <c r="J44" s="4"/>
      <c r="K44" s="6">
        <v>48</v>
      </c>
      <c r="L44" s="6"/>
      <c r="M44" s="4"/>
      <c r="N44" s="4"/>
      <c r="O44" s="4"/>
      <c r="P44" s="6"/>
      <c r="Q44" s="4"/>
      <c r="R44" s="6"/>
      <c r="S44" s="6">
        <v>48</v>
      </c>
      <c r="T44" s="4"/>
      <c r="U44" s="40"/>
    </row>
    <row r="45" spans="2:21" x14ac:dyDescent="0.3">
      <c r="B45" s="11" t="s">
        <v>80</v>
      </c>
      <c r="C45" s="12" t="s">
        <v>81</v>
      </c>
      <c r="D45" s="4" t="s">
        <v>19</v>
      </c>
      <c r="E45" s="3" t="s">
        <v>64</v>
      </c>
      <c r="F45" s="13">
        <v>11.38</v>
      </c>
      <c r="G45" s="4"/>
      <c r="H45" s="4"/>
      <c r="I45" s="4"/>
      <c r="J45" s="4"/>
      <c r="K45" s="6">
        <v>48</v>
      </c>
      <c r="L45" s="6"/>
      <c r="M45" s="4"/>
      <c r="N45" s="4"/>
      <c r="O45" s="6"/>
      <c r="P45" s="4"/>
      <c r="Q45" s="4"/>
      <c r="R45" s="6"/>
      <c r="S45" s="6">
        <v>48</v>
      </c>
      <c r="T45" s="6"/>
      <c r="U45" s="39"/>
    </row>
    <row r="46" spans="2:21" x14ac:dyDescent="0.3">
      <c r="B46" s="11" t="s">
        <v>82</v>
      </c>
      <c r="C46" s="12" t="s">
        <v>83</v>
      </c>
      <c r="D46" s="4" t="s">
        <v>19</v>
      </c>
      <c r="E46" s="3" t="s">
        <v>64</v>
      </c>
      <c r="F46" s="13">
        <v>10.1</v>
      </c>
      <c r="G46" s="4"/>
      <c r="H46" s="6"/>
      <c r="I46" s="4"/>
      <c r="J46" s="4"/>
      <c r="K46" s="6">
        <v>48</v>
      </c>
      <c r="L46" s="6"/>
      <c r="M46" s="4"/>
      <c r="N46" s="4"/>
      <c r="O46" s="4"/>
      <c r="P46" s="6"/>
      <c r="Q46" s="4"/>
      <c r="R46" s="6"/>
      <c r="S46" s="6">
        <v>48</v>
      </c>
      <c r="T46" s="4"/>
      <c r="U46" s="40"/>
    </row>
    <row r="47" spans="2:21" x14ac:dyDescent="0.3">
      <c r="B47" s="11" t="s">
        <v>84</v>
      </c>
      <c r="C47" s="12" t="s">
        <v>85</v>
      </c>
      <c r="D47" s="4" t="s">
        <v>19</v>
      </c>
      <c r="E47" s="3" t="s">
        <v>64</v>
      </c>
      <c r="F47" s="13">
        <v>1.17</v>
      </c>
      <c r="G47" s="4"/>
      <c r="H47" s="4"/>
      <c r="I47" s="4"/>
      <c r="J47" s="4"/>
      <c r="K47" s="6">
        <v>48</v>
      </c>
      <c r="L47" s="6"/>
      <c r="M47" s="4"/>
      <c r="N47" s="4"/>
      <c r="O47" s="6"/>
      <c r="P47" s="4"/>
      <c r="Q47" s="4"/>
      <c r="R47" s="6"/>
      <c r="S47" s="6">
        <v>48</v>
      </c>
      <c r="T47" s="6"/>
      <c r="U47" s="39"/>
    </row>
    <row r="48" spans="2:21" x14ac:dyDescent="0.3">
      <c r="B48" s="11" t="s">
        <v>86</v>
      </c>
      <c r="C48" s="12" t="s">
        <v>87</v>
      </c>
      <c r="D48" s="4" t="s">
        <v>19</v>
      </c>
      <c r="E48" s="3" t="s">
        <v>64</v>
      </c>
      <c r="F48" s="13">
        <v>1.37</v>
      </c>
      <c r="G48" s="4"/>
      <c r="H48" s="6"/>
      <c r="I48" s="4"/>
      <c r="J48" s="4"/>
      <c r="K48" s="6">
        <v>48</v>
      </c>
      <c r="L48" s="6"/>
      <c r="M48" s="4"/>
      <c r="N48" s="4"/>
      <c r="O48" s="4"/>
      <c r="P48" s="6"/>
      <c r="Q48" s="4"/>
      <c r="R48" s="6"/>
      <c r="S48" s="6">
        <v>48</v>
      </c>
      <c r="T48" s="4"/>
      <c r="U48" s="40"/>
    </row>
    <row r="49" spans="2:21" x14ac:dyDescent="0.3">
      <c r="B49" s="56" t="s">
        <v>110</v>
      </c>
      <c r="C49" s="57"/>
      <c r="D49" s="57"/>
      <c r="E49" s="58"/>
      <c r="F49" s="10">
        <f>SUM(F38:F48)</f>
        <v>396.16000000000008</v>
      </c>
      <c r="G49" s="4"/>
      <c r="H49" s="6"/>
      <c r="I49" s="4"/>
      <c r="J49" s="4"/>
      <c r="K49" s="6"/>
      <c r="L49" s="6"/>
      <c r="M49" s="4"/>
      <c r="N49" s="4"/>
      <c r="O49" s="4"/>
      <c r="P49" s="6"/>
      <c r="Q49" s="4"/>
      <c r="R49" s="6"/>
      <c r="S49" s="6"/>
      <c r="T49" s="4"/>
      <c r="U49" s="40"/>
    </row>
    <row r="50" spans="2:21" x14ac:dyDescent="0.3">
      <c r="B50" s="2"/>
      <c r="C50" s="3"/>
      <c r="D50" s="4"/>
      <c r="E50" s="3"/>
      <c r="F50" s="5"/>
      <c r="G50" s="4"/>
      <c r="H50" s="6"/>
      <c r="I50" s="4"/>
      <c r="J50" s="4"/>
      <c r="K50" s="6"/>
      <c r="L50" s="4"/>
      <c r="M50" s="4"/>
      <c r="N50" s="4"/>
      <c r="O50" s="4"/>
      <c r="P50" s="6"/>
      <c r="Q50" s="4"/>
      <c r="R50" s="6"/>
      <c r="S50" s="4"/>
      <c r="T50" s="4"/>
      <c r="U50" s="40"/>
    </row>
    <row r="51" spans="2:21" x14ac:dyDescent="0.3">
      <c r="B51" s="60" t="s">
        <v>93</v>
      </c>
      <c r="C51" s="61"/>
      <c r="D51" s="4"/>
      <c r="E51" s="3"/>
      <c r="F51" s="5"/>
      <c r="G51" s="4"/>
      <c r="H51" s="6"/>
      <c r="I51" s="4"/>
      <c r="J51" s="4"/>
      <c r="K51" s="6"/>
      <c r="L51" s="4"/>
      <c r="M51" s="4"/>
      <c r="N51" s="4"/>
      <c r="O51" s="4"/>
      <c r="P51" s="6"/>
      <c r="Q51" s="4"/>
      <c r="R51" s="6"/>
      <c r="S51" s="4"/>
      <c r="T51" s="4"/>
      <c r="U51" s="40"/>
    </row>
    <row r="52" spans="2:21" x14ac:dyDescent="0.3">
      <c r="B52" s="2" t="s">
        <v>94</v>
      </c>
      <c r="C52" s="3" t="s">
        <v>95</v>
      </c>
      <c r="D52" s="3" t="s">
        <v>126</v>
      </c>
      <c r="E52" s="3" t="s">
        <v>65</v>
      </c>
      <c r="F52" s="5">
        <v>74.11</v>
      </c>
      <c r="G52" s="4"/>
      <c r="H52" s="4">
        <v>208</v>
      </c>
      <c r="I52" s="4"/>
      <c r="J52" s="37"/>
      <c r="K52" s="52">
        <v>50</v>
      </c>
      <c r="L52" s="52">
        <v>1</v>
      </c>
      <c r="M52" s="37">
        <v>1</v>
      </c>
      <c r="N52" s="37"/>
      <c r="O52" s="52">
        <v>260</v>
      </c>
      <c r="P52" s="37">
        <v>260</v>
      </c>
      <c r="Q52" s="37">
        <v>260</v>
      </c>
      <c r="R52" s="52">
        <v>52</v>
      </c>
      <c r="S52" s="52"/>
      <c r="T52" s="52"/>
      <c r="U52" s="52">
        <v>1</v>
      </c>
    </row>
    <row r="53" spans="2:21" x14ac:dyDescent="0.3">
      <c r="B53" s="2" t="s">
        <v>96</v>
      </c>
      <c r="C53" s="3" t="s">
        <v>27</v>
      </c>
      <c r="D53" s="3" t="s">
        <v>18</v>
      </c>
      <c r="E53" s="3" t="s">
        <v>64</v>
      </c>
      <c r="F53" s="5">
        <v>27.98</v>
      </c>
      <c r="G53" s="4"/>
      <c r="H53" s="4">
        <v>208</v>
      </c>
      <c r="I53" s="4"/>
      <c r="J53" s="37"/>
      <c r="K53" s="52">
        <v>50</v>
      </c>
      <c r="L53" s="52">
        <v>2</v>
      </c>
      <c r="M53" s="37"/>
      <c r="N53" s="37"/>
      <c r="O53" s="37"/>
      <c r="P53" s="37">
        <v>260</v>
      </c>
      <c r="Q53" s="37"/>
      <c r="R53" s="52">
        <v>52</v>
      </c>
      <c r="S53" s="37"/>
      <c r="T53" s="37"/>
      <c r="U53" s="52">
        <v>1</v>
      </c>
    </row>
    <row r="54" spans="2:21" x14ac:dyDescent="0.3">
      <c r="B54" s="2" t="s">
        <v>97</v>
      </c>
      <c r="C54" s="3" t="s">
        <v>98</v>
      </c>
      <c r="D54" s="3" t="s">
        <v>18</v>
      </c>
      <c r="E54" s="3" t="s">
        <v>64</v>
      </c>
      <c r="F54" s="5">
        <v>3.1</v>
      </c>
      <c r="G54" s="4"/>
      <c r="H54" s="4">
        <v>208</v>
      </c>
      <c r="I54" s="4"/>
      <c r="J54" s="37"/>
      <c r="K54" s="52">
        <v>50</v>
      </c>
      <c r="L54" s="52">
        <v>2</v>
      </c>
      <c r="M54" s="37"/>
      <c r="N54" s="37"/>
      <c r="O54" s="37"/>
      <c r="P54" s="37">
        <v>260</v>
      </c>
      <c r="Q54" s="37"/>
      <c r="R54" s="52">
        <v>52</v>
      </c>
      <c r="S54" s="37"/>
      <c r="T54" s="37"/>
      <c r="U54" s="52">
        <v>1</v>
      </c>
    </row>
    <row r="55" spans="2:21" x14ac:dyDescent="0.3">
      <c r="B55" s="2" t="s">
        <v>99</v>
      </c>
      <c r="C55" s="3" t="s">
        <v>98</v>
      </c>
      <c r="D55" s="3" t="s">
        <v>18</v>
      </c>
      <c r="E55" s="3" t="s">
        <v>64</v>
      </c>
      <c r="F55" s="5">
        <v>3.93</v>
      </c>
      <c r="G55" s="4"/>
      <c r="H55" s="4">
        <v>208</v>
      </c>
      <c r="I55" s="4"/>
      <c r="J55" s="37"/>
      <c r="K55" s="52">
        <v>50</v>
      </c>
      <c r="L55" s="52">
        <v>2</v>
      </c>
      <c r="M55" s="37"/>
      <c r="N55" s="37"/>
      <c r="O55" s="37"/>
      <c r="P55" s="37">
        <v>260</v>
      </c>
      <c r="Q55" s="37"/>
      <c r="R55" s="52">
        <v>52</v>
      </c>
      <c r="S55" s="37"/>
      <c r="T55" s="37"/>
      <c r="U55" s="52">
        <v>1</v>
      </c>
    </row>
    <row r="56" spans="2:21" x14ac:dyDescent="0.3">
      <c r="B56" s="2" t="s">
        <v>100</v>
      </c>
      <c r="C56" s="3" t="s">
        <v>98</v>
      </c>
      <c r="D56" s="3" t="s">
        <v>18</v>
      </c>
      <c r="E56" s="3" t="s">
        <v>64</v>
      </c>
      <c r="F56" s="5">
        <v>3.94</v>
      </c>
      <c r="G56" s="4"/>
      <c r="H56" s="4">
        <v>208</v>
      </c>
      <c r="I56" s="4"/>
      <c r="J56" s="37"/>
      <c r="K56" s="52">
        <v>50</v>
      </c>
      <c r="L56" s="52">
        <v>2</v>
      </c>
      <c r="M56" s="37"/>
      <c r="N56" s="37"/>
      <c r="O56" s="37"/>
      <c r="P56" s="37">
        <v>260</v>
      </c>
      <c r="Q56" s="37"/>
      <c r="R56" s="52">
        <v>52</v>
      </c>
      <c r="S56" s="37"/>
      <c r="T56" s="37"/>
      <c r="U56" s="52">
        <v>1</v>
      </c>
    </row>
    <row r="57" spans="2:21" x14ac:dyDescent="0.3">
      <c r="B57" s="2" t="s">
        <v>101</v>
      </c>
      <c r="C57" s="3" t="s">
        <v>98</v>
      </c>
      <c r="D57" s="3" t="s">
        <v>18</v>
      </c>
      <c r="E57" s="3" t="s">
        <v>64</v>
      </c>
      <c r="F57" s="5">
        <v>3.47</v>
      </c>
      <c r="G57" s="4"/>
      <c r="H57" s="4">
        <v>208</v>
      </c>
      <c r="I57" s="4"/>
      <c r="J57" s="37"/>
      <c r="K57" s="52">
        <v>50</v>
      </c>
      <c r="L57" s="52">
        <v>2</v>
      </c>
      <c r="M57" s="37"/>
      <c r="N57" s="37"/>
      <c r="O57" s="37"/>
      <c r="P57" s="37">
        <v>260</v>
      </c>
      <c r="Q57" s="37"/>
      <c r="R57" s="52">
        <v>52</v>
      </c>
      <c r="S57" s="37"/>
      <c r="T57" s="37"/>
      <c r="U57" s="52">
        <v>1</v>
      </c>
    </row>
    <row r="58" spans="2:21" x14ac:dyDescent="0.3">
      <c r="B58" s="2" t="s">
        <v>102</v>
      </c>
      <c r="C58" s="3" t="s">
        <v>103</v>
      </c>
      <c r="D58" s="3"/>
      <c r="E58" s="3" t="s">
        <v>64</v>
      </c>
      <c r="F58" s="5">
        <v>3.81</v>
      </c>
      <c r="G58" s="4" t="s">
        <v>26</v>
      </c>
      <c r="H58" s="4"/>
      <c r="I58" s="4"/>
      <c r="J58" s="37"/>
      <c r="K58" s="52"/>
      <c r="L58" s="52"/>
      <c r="M58" s="37"/>
      <c r="N58" s="37"/>
      <c r="O58" s="52"/>
      <c r="P58" s="37"/>
      <c r="Q58" s="37"/>
      <c r="R58" s="52"/>
      <c r="S58" s="52"/>
      <c r="T58" s="52"/>
      <c r="U58" s="52"/>
    </row>
    <row r="59" spans="2:21" x14ac:dyDescent="0.3">
      <c r="B59" s="2" t="s">
        <v>104</v>
      </c>
      <c r="C59" s="3" t="s">
        <v>88</v>
      </c>
      <c r="D59" s="3"/>
      <c r="E59" s="3"/>
      <c r="F59" s="5"/>
      <c r="G59" s="4" t="s">
        <v>67</v>
      </c>
      <c r="H59" s="4"/>
      <c r="I59" s="4"/>
      <c r="J59" s="52"/>
      <c r="K59" s="37"/>
      <c r="L59" s="37"/>
      <c r="M59" s="37"/>
      <c r="N59" s="37"/>
      <c r="O59" s="37"/>
      <c r="P59" s="37"/>
      <c r="Q59" s="37"/>
      <c r="R59" s="52"/>
      <c r="S59" s="37"/>
      <c r="T59" s="37"/>
      <c r="U59" s="52"/>
    </row>
    <row r="60" spans="2:21" x14ac:dyDescent="0.3">
      <c r="B60" s="2" t="s">
        <v>105</v>
      </c>
      <c r="C60" s="3" t="s">
        <v>106</v>
      </c>
      <c r="D60" s="3" t="s">
        <v>19</v>
      </c>
      <c r="E60" s="3" t="s">
        <v>64</v>
      </c>
      <c r="F60" s="5">
        <v>5.35</v>
      </c>
      <c r="G60" s="4"/>
      <c r="H60" s="6"/>
      <c r="I60" s="4"/>
      <c r="J60" s="37"/>
      <c r="K60" s="52">
        <v>210</v>
      </c>
      <c r="L60" s="37">
        <v>50</v>
      </c>
      <c r="M60" s="37"/>
      <c r="N60" s="37"/>
      <c r="O60" s="37"/>
      <c r="P60" s="52"/>
      <c r="Q60" s="37"/>
      <c r="R60" s="52"/>
      <c r="S60" s="37">
        <v>260</v>
      </c>
      <c r="T60" s="37"/>
      <c r="U60" s="52"/>
    </row>
    <row r="61" spans="2:21" x14ac:dyDescent="0.3">
      <c r="B61" s="2" t="s">
        <v>107</v>
      </c>
      <c r="C61" s="3" t="s">
        <v>108</v>
      </c>
      <c r="D61" s="3"/>
      <c r="E61" s="3"/>
      <c r="F61" s="16"/>
      <c r="G61" s="4" t="s">
        <v>26</v>
      </c>
      <c r="H61" s="6"/>
      <c r="I61" s="4"/>
      <c r="J61" s="37"/>
      <c r="K61" s="52"/>
      <c r="L61" s="37"/>
      <c r="M61" s="37"/>
      <c r="N61" s="37"/>
      <c r="O61" s="37"/>
      <c r="P61" s="52"/>
      <c r="Q61" s="37"/>
      <c r="R61" s="52"/>
      <c r="S61" s="37"/>
      <c r="T61" s="37"/>
      <c r="U61" s="37"/>
    </row>
    <row r="62" spans="2:21" x14ac:dyDescent="0.3">
      <c r="B62" s="2" t="s">
        <v>109</v>
      </c>
      <c r="C62" s="3" t="s">
        <v>103</v>
      </c>
      <c r="D62" s="3"/>
      <c r="E62" s="3" t="s">
        <v>24</v>
      </c>
      <c r="F62" s="5">
        <v>4.82</v>
      </c>
      <c r="G62" s="4" t="s">
        <v>26</v>
      </c>
      <c r="H62" s="6"/>
      <c r="I62" s="4"/>
      <c r="J62" s="37"/>
      <c r="K62" s="52"/>
      <c r="L62" s="37"/>
      <c r="M62" s="37"/>
      <c r="N62" s="37"/>
      <c r="O62" s="37"/>
      <c r="P62" s="52"/>
      <c r="Q62" s="37"/>
      <c r="R62" s="52"/>
      <c r="S62" s="37"/>
      <c r="T62" s="37"/>
      <c r="U62" s="37"/>
    </row>
    <row r="63" spans="2:21" x14ac:dyDescent="0.3">
      <c r="B63" s="56" t="s">
        <v>111</v>
      </c>
      <c r="C63" s="57"/>
      <c r="D63" s="57"/>
      <c r="E63" s="58"/>
      <c r="F63" s="10">
        <f>SUM(F52:F62)</f>
        <v>130.51</v>
      </c>
      <c r="G63" s="4"/>
      <c r="H63" s="6"/>
      <c r="I63" s="4"/>
      <c r="J63" s="37"/>
      <c r="K63" s="52"/>
      <c r="L63" s="37"/>
      <c r="M63" s="37"/>
      <c r="N63" s="37"/>
      <c r="O63" s="37"/>
      <c r="P63" s="52"/>
      <c r="Q63" s="37"/>
      <c r="R63" s="52"/>
      <c r="S63" s="37"/>
      <c r="T63" s="37"/>
      <c r="U63" s="37"/>
    </row>
    <row r="64" spans="2:21" x14ac:dyDescent="0.3">
      <c r="B64" s="2"/>
      <c r="C64" s="3"/>
      <c r="D64" s="4"/>
      <c r="E64" s="3"/>
      <c r="F64" s="5"/>
      <c r="G64" s="4"/>
      <c r="H64" s="4"/>
      <c r="I64" s="4"/>
      <c r="J64" s="37"/>
      <c r="K64" s="52"/>
      <c r="L64" s="52"/>
      <c r="M64" s="37"/>
      <c r="N64" s="37"/>
      <c r="O64" s="52"/>
      <c r="P64" s="37"/>
      <c r="Q64" s="37"/>
      <c r="R64" s="52"/>
      <c r="S64" s="52"/>
      <c r="T64" s="52"/>
      <c r="U64" s="52"/>
    </row>
    <row r="65" spans="2:21" x14ac:dyDescent="0.3">
      <c r="B65" s="60" t="s">
        <v>112</v>
      </c>
      <c r="C65" s="61"/>
      <c r="D65" s="4"/>
      <c r="E65" s="3"/>
      <c r="F65" s="5"/>
      <c r="G65" s="4"/>
      <c r="H65" s="4"/>
      <c r="I65" s="4"/>
      <c r="J65" s="52"/>
      <c r="K65" s="37"/>
      <c r="L65" s="37"/>
      <c r="M65" s="37"/>
      <c r="N65" s="37"/>
      <c r="O65" s="37"/>
      <c r="P65" s="37"/>
      <c r="Q65" s="37"/>
      <c r="R65" s="52"/>
      <c r="S65" s="37"/>
      <c r="T65" s="37"/>
      <c r="U65" s="37"/>
    </row>
    <row r="66" spans="2:21" x14ac:dyDescent="0.3">
      <c r="B66" s="2" t="s">
        <v>113</v>
      </c>
      <c r="C66" s="3" t="s">
        <v>114</v>
      </c>
      <c r="D66" s="3" t="s">
        <v>126</v>
      </c>
      <c r="E66" s="3" t="s">
        <v>24</v>
      </c>
      <c r="F66" s="5">
        <v>59.8</v>
      </c>
      <c r="G66" s="4"/>
      <c r="H66" s="6">
        <v>120</v>
      </c>
      <c r="I66" s="4"/>
      <c r="J66" s="37"/>
      <c r="K66" s="52">
        <v>78</v>
      </c>
      <c r="L66" s="37">
        <v>1</v>
      </c>
      <c r="M66" s="37">
        <v>1</v>
      </c>
      <c r="N66" s="37"/>
      <c r="O66" s="37">
        <v>200</v>
      </c>
      <c r="P66" s="52">
        <v>40</v>
      </c>
      <c r="Q66" s="37">
        <v>80</v>
      </c>
      <c r="R66" s="52">
        <v>40</v>
      </c>
      <c r="S66" s="37"/>
      <c r="T66" s="37"/>
      <c r="U66" s="37">
        <v>1</v>
      </c>
    </row>
    <row r="67" spans="2:21" x14ac:dyDescent="0.3">
      <c r="B67" s="2" t="s">
        <v>115</v>
      </c>
      <c r="C67" s="3" t="s">
        <v>114</v>
      </c>
      <c r="D67" s="3" t="s">
        <v>126</v>
      </c>
      <c r="E67" s="3" t="s">
        <v>24</v>
      </c>
      <c r="F67" s="5">
        <v>59.59</v>
      </c>
      <c r="G67" s="4"/>
      <c r="H67" s="6">
        <v>120</v>
      </c>
      <c r="I67" s="4"/>
      <c r="J67" s="37"/>
      <c r="K67" s="52">
        <v>78</v>
      </c>
      <c r="L67" s="37">
        <v>1</v>
      </c>
      <c r="M67" s="37">
        <v>1</v>
      </c>
      <c r="N67" s="37"/>
      <c r="O67" s="37">
        <v>200</v>
      </c>
      <c r="P67" s="52">
        <v>40</v>
      </c>
      <c r="Q67" s="37">
        <v>80</v>
      </c>
      <c r="R67" s="52">
        <v>40</v>
      </c>
      <c r="S67" s="37"/>
      <c r="T67" s="37"/>
      <c r="U67" s="37">
        <v>1</v>
      </c>
    </row>
    <row r="68" spans="2:21" x14ac:dyDescent="0.3">
      <c r="B68" s="2" t="s">
        <v>116</v>
      </c>
      <c r="C68" s="3" t="s">
        <v>103</v>
      </c>
      <c r="D68" s="3"/>
      <c r="E68" s="3"/>
      <c r="F68" s="16"/>
      <c r="G68" s="4"/>
      <c r="H68" s="6"/>
      <c r="I68" s="4"/>
      <c r="J68" s="4"/>
      <c r="K68" s="6"/>
      <c r="L68" s="4"/>
      <c r="M68" s="4"/>
      <c r="N68" s="4"/>
      <c r="O68" s="4"/>
      <c r="P68" s="6"/>
      <c r="Q68" s="4"/>
      <c r="R68" s="6"/>
      <c r="S68" s="4"/>
      <c r="T68" s="4"/>
      <c r="U68" s="40"/>
    </row>
    <row r="69" spans="2:21" x14ac:dyDescent="0.3">
      <c r="B69" s="2" t="s">
        <v>117</v>
      </c>
      <c r="C69" s="3" t="s">
        <v>22</v>
      </c>
      <c r="D69" s="3" t="s">
        <v>19</v>
      </c>
      <c r="E69" s="3" t="s">
        <v>64</v>
      </c>
      <c r="F69" s="5">
        <v>9.1999999999999993</v>
      </c>
      <c r="G69" s="4"/>
      <c r="H69" s="6"/>
      <c r="I69" s="4"/>
      <c r="J69" s="4"/>
      <c r="K69" s="6">
        <v>160</v>
      </c>
      <c r="L69" s="4">
        <v>40</v>
      </c>
      <c r="M69" s="4"/>
      <c r="N69" s="4"/>
      <c r="O69" s="4"/>
      <c r="P69" s="6"/>
      <c r="Q69" s="4"/>
      <c r="R69" s="6"/>
      <c r="S69" s="4">
        <v>200</v>
      </c>
      <c r="T69" s="4"/>
      <c r="U69" s="40"/>
    </row>
    <row r="70" spans="2:21" x14ac:dyDescent="0.3">
      <c r="B70" s="2" t="s">
        <v>118</v>
      </c>
      <c r="C70" s="3" t="s">
        <v>103</v>
      </c>
      <c r="D70" s="3"/>
      <c r="E70" s="3"/>
      <c r="F70" s="5"/>
      <c r="G70" s="4" t="s">
        <v>26</v>
      </c>
      <c r="H70" s="4"/>
      <c r="I70" s="4"/>
      <c r="J70" s="4"/>
      <c r="K70" s="6"/>
      <c r="L70" s="6"/>
      <c r="M70" s="4"/>
      <c r="N70" s="4"/>
      <c r="O70" s="6"/>
      <c r="P70" s="4"/>
      <c r="Q70" s="4"/>
      <c r="R70" s="6"/>
      <c r="S70" s="6"/>
      <c r="T70" s="6"/>
      <c r="U70" s="39"/>
    </row>
    <row r="71" spans="2:21" x14ac:dyDescent="0.3">
      <c r="B71" s="2" t="s">
        <v>119</v>
      </c>
      <c r="C71" s="3" t="s">
        <v>122</v>
      </c>
      <c r="D71" s="3"/>
      <c r="E71" s="3"/>
      <c r="F71" s="5"/>
      <c r="G71" s="4" t="s">
        <v>26</v>
      </c>
      <c r="H71" s="4"/>
      <c r="I71" s="4"/>
      <c r="J71" s="6"/>
      <c r="K71" s="4"/>
      <c r="L71" s="4"/>
      <c r="M71" s="4"/>
      <c r="N71" s="4"/>
      <c r="O71" s="4"/>
      <c r="P71" s="4"/>
      <c r="Q71" s="4"/>
      <c r="R71" s="6"/>
      <c r="S71" s="4"/>
      <c r="T71" s="4"/>
      <c r="U71" s="40"/>
    </row>
    <row r="72" spans="2:21" x14ac:dyDescent="0.3">
      <c r="B72" s="2" t="s">
        <v>120</v>
      </c>
      <c r="C72" s="3" t="s">
        <v>123</v>
      </c>
      <c r="D72" s="3"/>
      <c r="E72" s="3"/>
      <c r="F72" s="5"/>
      <c r="G72" s="4" t="s">
        <v>26</v>
      </c>
      <c r="H72" s="6"/>
      <c r="I72" s="4"/>
      <c r="J72" s="4"/>
      <c r="K72" s="6"/>
      <c r="L72" s="4"/>
      <c r="M72" s="4"/>
      <c r="N72" s="4"/>
      <c r="O72" s="4"/>
      <c r="P72" s="6"/>
      <c r="Q72" s="4"/>
      <c r="R72" s="6"/>
      <c r="S72" s="4"/>
      <c r="T72" s="4"/>
      <c r="U72" s="40"/>
    </row>
    <row r="73" spans="2:21" x14ac:dyDescent="0.3">
      <c r="B73" s="2" t="s">
        <v>121</v>
      </c>
      <c r="C73" s="3" t="s">
        <v>103</v>
      </c>
      <c r="D73" s="3"/>
      <c r="E73" s="3"/>
      <c r="F73" s="5"/>
      <c r="G73" s="4" t="s">
        <v>26</v>
      </c>
      <c r="H73" s="6"/>
      <c r="I73" s="4"/>
      <c r="J73" s="4"/>
      <c r="K73" s="6"/>
      <c r="L73" s="4"/>
      <c r="M73" s="4"/>
      <c r="N73" s="4"/>
      <c r="O73" s="4"/>
      <c r="P73" s="6"/>
      <c r="Q73" s="4"/>
      <c r="R73" s="6"/>
      <c r="S73" s="4"/>
      <c r="T73" s="4"/>
      <c r="U73" s="40"/>
    </row>
    <row r="74" spans="2:21" x14ac:dyDescent="0.3">
      <c r="B74" s="56" t="s">
        <v>124</v>
      </c>
      <c r="C74" s="57"/>
      <c r="D74" s="57"/>
      <c r="E74" s="58"/>
      <c r="F74" s="10">
        <f>SUM(F66:F73)</f>
        <v>128.59</v>
      </c>
      <c r="G74" s="4"/>
      <c r="H74" s="6"/>
      <c r="I74" s="4"/>
      <c r="J74" s="4"/>
      <c r="K74" s="6"/>
      <c r="L74" s="4"/>
      <c r="M74" s="4"/>
      <c r="N74" s="4"/>
      <c r="O74" s="4"/>
      <c r="P74" s="6"/>
      <c r="Q74" s="4"/>
      <c r="R74" s="6"/>
      <c r="S74" s="4"/>
      <c r="T74" s="4"/>
      <c r="U74" s="40"/>
    </row>
    <row r="75" spans="2:21" x14ac:dyDescent="0.3">
      <c r="B75" s="2"/>
      <c r="C75" s="3"/>
      <c r="D75" s="4"/>
      <c r="E75" s="3"/>
      <c r="F75" s="5"/>
      <c r="G75" s="4"/>
      <c r="H75" s="6"/>
      <c r="I75" s="4"/>
      <c r="J75" s="4"/>
      <c r="K75" s="6"/>
      <c r="L75" s="4"/>
      <c r="M75" s="4"/>
      <c r="N75" s="4"/>
      <c r="O75" s="4"/>
      <c r="P75" s="6"/>
      <c r="Q75" s="4"/>
      <c r="R75" s="6"/>
      <c r="S75" s="4"/>
      <c r="T75" s="4"/>
      <c r="U75" s="40"/>
    </row>
    <row r="76" spans="2:21" x14ac:dyDescent="0.3">
      <c r="B76" s="60" t="s">
        <v>125</v>
      </c>
      <c r="C76" s="61"/>
      <c r="D76" s="4"/>
      <c r="E76" s="3"/>
      <c r="F76" s="5"/>
      <c r="G76" s="4"/>
      <c r="H76" s="4"/>
      <c r="I76" s="4"/>
      <c r="J76" s="4"/>
      <c r="K76" s="6"/>
      <c r="L76" s="6"/>
      <c r="M76" s="4"/>
      <c r="N76" s="4"/>
      <c r="O76" s="6"/>
      <c r="P76" s="4"/>
      <c r="Q76" s="4"/>
      <c r="R76" s="6"/>
      <c r="S76" s="6"/>
      <c r="T76" s="6"/>
      <c r="U76" s="39"/>
    </row>
    <row r="77" spans="2:21" x14ac:dyDescent="0.3">
      <c r="B77" s="2" t="s">
        <v>189</v>
      </c>
      <c r="C77" s="3" t="s">
        <v>127</v>
      </c>
      <c r="D77" s="4"/>
      <c r="E77" s="3" t="s">
        <v>64</v>
      </c>
      <c r="F77" s="5">
        <v>90.15</v>
      </c>
      <c r="G77" s="4"/>
      <c r="H77" s="4">
        <v>80</v>
      </c>
      <c r="I77" s="4"/>
      <c r="J77" s="6"/>
      <c r="K77" s="4">
        <v>38</v>
      </c>
      <c r="L77" s="37">
        <v>2</v>
      </c>
      <c r="M77" s="37"/>
      <c r="N77" s="37"/>
      <c r="O77" s="37">
        <v>200</v>
      </c>
      <c r="P77" s="37">
        <v>200</v>
      </c>
      <c r="Q77" s="37"/>
      <c r="R77" s="52">
        <v>40</v>
      </c>
      <c r="S77" s="37"/>
      <c r="T77" s="37"/>
      <c r="U77" s="37">
        <v>1</v>
      </c>
    </row>
    <row r="78" spans="2:21" x14ac:dyDescent="0.3">
      <c r="B78" s="2" t="s">
        <v>128</v>
      </c>
      <c r="C78" s="3" t="s">
        <v>129</v>
      </c>
      <c r="D78" s="4"/>
      <c r="E78" s="3" t="s">
        <v>64</v>
      </c>
      <c r="F78" s="5">
        <v>31.99</v>
      </c>
      <c r="G78" s="4"/>
      <c r="H78" s="6">
        <v>160</v>
      </c>
      <c r="I78" s="4"/>
      <c r="J78" s="4"/>
      <c r="K78" s="6">
        <v>38</v>
      </c>
      <c r="L78" s="37">
        <v>2</v>
      </c>
      <c r="M78" s="37"/>
      <c r="N78" s="37"/>
      <c r="O78" s="37"/>
      <c r="P78" s="52">
        <v>200</v>
      </c>
      <c r="Q78" s="37"/>
      <c r="R78" s="52">
        <v>40</v>
      </c>
      <c r="S78" s="37"/>
      <c r="T78" s="37"/>
      <c r="U78" s="37">
        <v>1</v>
      </c>
    </row>
    <row r="79" spans="2:21" x14ac:dyDescent="0.3">
      <c r="B79" s="2" t="s">
        <v>130</v>
      </c>
      <c r="C79" s="3" t="s">
        <v>29</v>
      </c>
      <c r="D79" s="4"/>
      <c r="E79" s="3" t="s">
        <v>64</v>
      </c>
      <c r="F79" s="5">
        <v>10.050000000000001</v>
      </c>
      <c r="G79" s="4"/>
      <c r="H79" s="6"/>
      <c r="I79" s="4"/>
      <c r="J79" s="4"/>
      <c r="K79" s="6">
        <v>80</v>
      </c>
      <c r="L79" s="37">
        <v>40</v>
      </c>
      <c r="M79" s="37"/>
      <c r="N79" s="37"/>
      <c r="O79" s="37">
        <v>200</v>
      </c>
      <c r="P79" s="52">
        <v>200</v>
      </c>
      <c r="Q79" s="37"/>
      <c r="R79" s="52">
        <v>40</v>
      </c>
      <c r="S79" s="37"/>
      <c r="T79" s="37"/>
      <c r="U79" s="37">
        <v>1</v>
      </c>
    </row>
    <row r="80" spans="2:21" x14ac:dyDescent="0.3">
      <c r="B80" s="2" t="s">
        <v>131</v>
      </c>
      <c r="C80" s="3" t="s">
        <v>132</v>
      </c>
      <c r="D80" s="4"/>
      <c r="E80" s="3" t="s">
        <v>64</v>
      </c>
      <c r="F80" s="5">
        <v>83.18</v>
      </c>
      <c r="G80" s="4"/>
      <c r="H80" s="4"/>
      <c r="I80" s="4"/>
      <c r="J80" s="4"/>
      <c r="K80" s="6">
        <v>80</v>
      </c>
      <c r="L80" s="37">
        <v>40</v>
      </c>
      <c r="M80" s="37"/>
      <c r="N80" s="37"/>
      <c r="O80" s="37">
        <v>200</v>
      </c>
      <c r="P80" s="52">
        <v>200</v>
      </c>
      <c r="Q80" s="37"/>
      <c r="R80" s="52">
        <v>40</v>
      </c>
      <c r="S80" s="37"/>
      <c r="T80" s="37"/>
      <c r="U80" s="37">
        <v>1</v>
      </c>
    </row>
    <row r="81" spans="2:21" x14ac:dyDescent="0.3">
      <c r="B81" s="2" t="s">
        <v>133</v>
      </c>
      <c r="C81" s="3" t="s">
        <v>134</v>
      </c>
      <c r="D81" s="4"/>
      <c r="E81" s="3" t="s">
        <v>24</v>
      </c>
      <c r="F81" s="5">
        <v>90.21</v>
      </c>
      <c r="G81" s="4"/>
      <c r="H81" s="4">
        <v>160</v>
      </c>
      <c r="I81" s="4"/>
      <c r="J81" s="6"/>
      <c r="K81" s="4">
        <v>38</v>
      </c>
      <c r="L81" s="37">
        <v>1</v>
      </c>
      <c r="M81" s="37">
        <v>1</v>
      </c>
      <c r="N81" s="37"/>
      <c r="O81" s="37">
        <v>40</v>
      </c>
      <c r="P81" s="37">
        <v>40</v>
      </c>
      <c r="Q81" s="37"/>
      <c r="R81" s="52">
        <v>40</v>
      </c>
      <c r="S81" s="37"/>
      <c r="T81" s="37"/>
      <c r="U81" s="37">
        <v>1</v>
      </c>
    </row>
    <row r="82" spans="2:21" x14ac:dyDescent="0.3">
      <c r="B82" s="2" t="s">
        <v>135</v>
      </c>
      <c r="C82" s="3" t="s">
        <v>27</v>
      </c>
      <c r="D82" s="4"/>
      <c r="E82" s="3" t="s">
        <v>64</v>
      </c>
      <c r="F82" s="5">
        <v>12.29</v>
      </c>
      <c r="G82" s="4"/>
      <c r="H82" s="6">
        <v>160</v>
      </c>
      <c r="I82" s="4"/>
      <c r="J82" s="4"/>
      <c r="K82" s="6">
        <v>38</v>
      </c>
      <c r="L82" s="37">
        <v>2</v>
      </c>
      <c r="M82" s="37"/>
      <c r="N82" s="37"/>
      <c r="O82" s="37"/>
      <c r="P82" s="52">
        <v>200</v>
      </c>
      <c r="Q82" s="37"/>
      <c r="R82" s="52">
        <v>40</v>
      </c>
      <c r="S82" s="37"/>
      <c r="T82" s="37"/>
      <c r="U82" s="37">
        <v>1</v>
      </c>
    </row>
    <row r="83" spans="2:21" x14ac:dyDescent="0.3">
      <c r="B83" s="2" t="s">
        <v>136</v>
      </c>
      <c r="C83" s="3" t="s">
        <v>20</v>
      </c>
      <c r="D83" s="4"/>
      <c r="E83" s="3" t="s">
        <v>65</v>
      </c>
      <c r="F83" s="5">
        <v>11.96</v>
      </c>
      <c r="G83" s="4"/>
      <c r="H83" s="6"/>
      <c r="I83" s="4"/>
      <c r="J83" s="4"/>
      <c r="K83" s="6">
        <v>40</v>
      </c>
      <c r="L83" s="37"/>
      <c r="M83" s="37"/>
      <c r="N83" s="37"/>
      <c r="O83" s="37">
        <v>40</v>
      </c>
      <c r="P83" s="52">
        <v>40</v>
      </c>
      <c r="Q83" s="37"/>
      <c r="R83" s="52">
        <v>40</v>
      </c>
      <c r="S83" s="37"/>
      <c r="T83" s="37"/>
      <c r="U83" s="37">
        <v>1</v>
      </c>
    </row>
    <row r="84" spans="2:21" x14ac:dyDescent="0.3">
      <c r="B84" s="2" t="s">
        <v>137</v>
      </c>
      <c r="C84" s="3" t="s">
        <v>20</v>
      </c>
      <c r="D84" s="4"/>
      <c r="E84" s="3" t="s">
        <v>65</v>
      </c>
      <c r="F84" s="5">
        <v>12.42</v>
      </c>
      <c r="G84" s="4"/>
      <c r="H84" s="4"/>
      <c r="I84" s="4"/>
      <c r="J84" s="4"/>
      <c r="K84" s="6">
        <v>40</v>
      </c>
      <c r="L84" s="37"/>
      <c r="M84" s="37"/>
      <c r="N84" s="37"/>
      <c r="O84" s="37">
        <v>40</v>
      </c>
      <c r="P84" s="52">
        <v>40</v>
      </c>
      <c r="Q84" s="37"/>
      <c r="R84" s="52">
        <v>40</v>
      </c>
      <c r="S84" s="37"/>
      <c r="T84" s="37"/>
      <c r="U84" s="37">
        <v>1</v>
      </c>
    </row>
    <row r="85" spans="2:21" x14ac:dyDescent="0.3">
      <c r="B85" s="2" t="s">
        <v>138</v>
      </c>
      <c r="C85" s="3" t="s">
        <v>20</v>
      </c>
      <c r="D85" s="4"/>
      <c r="E85" s="3" t="s">
        <v>65</v>
      </c>
      <c r="F85" s="5">
        <v>17.850000000000001</v>
      </c>
      <c r="G85" s="4"/>
      <c r="H85" s="4"/>
      <c r="I85" s="4"/>
      <c r="J85" s="6"/>
      <c r="K85" s="6">
        <v>40</v>
      </c>
      <c r="L85" s="37"/>
      <c r="M85" s="37"/>
      <c r="N85" s="37"/>
      <c r="O85" s="37">
        <v>40</v>
      </c>
      <c r="P85" s="52">
        <v>40</v>
      </c>
      <c r="Q85" s="37"/>
      <c r="R85" s="52">
        <v>40</v>
      </c>
      <c r="S85" s="37"/>
      <c r="T85" s="37"/>
      <c r="U85" s="37">
        <v>1</v>
      </c>
    </row>
    <row r="86" spans="2:21" x14ac:dyDescent="0.3">
      <c r="B86" s="2" t="s">
        <v>139</v>
      </c>
      <c r="C86" s="3" t="s">
        <v>106</v>
      </c>
      <c r="D86" s="4"/>
      <c r="E86" s="3" t="s">
        <v>64</v>
      </c>
      <c r="F86" s="5">
        <v>5.25</v>
      </c>
      <c r="G86" s="4"/>
      <c r="H86" s="6"/>
      <c r="I86" s="4"/>
      <c r="J86" s="4"/>
      <c r="K86" s="6">
        <v>160</v>
      </c>
      <c r="L86" s="37">
        <v>40</v>
      </c>
      <c r="M86" s="37"/>
      <c r="N86" s="37"/>
      <c r="O86" s="37"/>
      <c r="P86" s="52"/>
      <c r="Q86" s="37"/>
      <c r="R86" s="52"/>
      <c r="S86" s="37">
        <v>200</v>
      </c>
      <c r="T86" s="37"/>
      <c r="U86" s="37"/>
    </row>
    <row r="87" spans="2:21" x14ac:dyDescent="0.3">
      <c r="B87" s="2" t="s">
        <v>140</v>
      </c>
      <c r="C87" s="3" t="s">
        <v>27</v>
      </c>
      <c r="D87" s="4"/>
      <c r="E87" s="3" t="s">
        <v>64</v>
      </c>
      <c r="F87" s="5">
        <v>82.76</v>
      </c>
      <c r="G87" s="4"/>
      <c r="H87" s="6">
        <v>160</v>
      </c>
      <c r="I87" s="4"/>
      <c r="J87" s="4"/>
      <c r="K87" s="6">
        <v>38</v>
      </c>
      <c r="L87" s="37">
        <v>2</v>
      </c>
      <c r="M87" s="37"/>
      <c r="N87" s="37"/>
      <c r="O87" s="37"/>
      <c r="P87" s="52">
        <v>200</v>
      </c>
      <c r="Q87" s="37"/>
      <c r="R87" s="52">
        <v>40</v>
      </c>
      <c r="S87" s="37"/>
      <c r="T87" s="37"/>
      <c r="U87" s="37">
        <v>1</v>
      </c>
    </row>
    <row r="88" spans="2:21" x14ac:dyDescent="0.3">
      <c r="B88" s="2" t="s">
        <v>188</v>
      </c>
      <c r="C88" s="3" t="s">
        <v>106</v>
      </c>
      <c r="D88" s="4"/>
      <c r="E88" s="3" t="s">
        <v>64</v>
      </c>
      <c r="F88" s="5">
        <v>5.55</v>
      </c>
      <c r="G88" s="4"/>
      <c r="H88" s="6"/>
      <c r="I88" s="4"/>
      <c r="J88" s="4"/>
      <c r="K88" s="6">
        <v>160</v>
      </c>
      <c r="L88" s="37">
        <v>40</v>
      </c>
      <c r="M88" s="37"/>
      <c r="N88" s="37"/>
      <c r="O88" s="37"/>
      <c r="P88" s="52"/>
      <c r="Q88" s="37"/>
      <c r="R88" s="52"/>
      <c r="S88" s="37">
        <v>200</v>
      </c>
      <c r="T88" s="37"/>
      <c r="U88" s="37"/>
    </row>
    <row r="89" spans="2:21" x14ac:dyDescent="0.3">
      <c r="B89" s="2" t="s">
        <v>141</v>
      </c>
      <c r="C89" s="3" t="s">
        <v>38</v>
      </c>
      <c r="D89" s="4"/>
      <c r="E89" s="3" t="s">
        <v>64</v>
      </c>
      <c r="F89" s="5">
        <v>4.12</v>
      </c>
      <c r="G89" s="4"/>
      <c r="H89" s="6">
        <v>160</v>
      </c>
      <c r="I89" s="4"/>
      <c r="J89" s="4"/>
      <c r="K89" s="6">
        <v>38</v>
      </c>
      <c r="L89" s="37">
        <v>2</v>
      </c>
      <c r="M89" s="37"/>
      <c r="N89" s="37"/>
      <c r="O89" s="37"/>
      <c r="P89" s="52">
        <v>200</v>
      </c>
      <c r="Q89" s="37"/>
      <c r="R89" s="52">
        <v>40</v>
      </c>
      <c r="S89" s="37"/>
      <c r="T89" s="37"/>
      <c r="U89" s="37">
        <v>1</v>
      </c>
    </row>
    <row r="90" spans="2:21" x14ac:dyDescent="0.3">
      <c r="B90" s="2" t="s">
        <v>142</v>
      </c>
      <c r="C90" s="3" t="s">
        <v>143</v>
      </c>
      <c r="D90" s="4"/>
      <c r="E90" s="3"/>
      <c r="F90" s="16"/>
      <c r="G90" s="4"/>
      <c r="H90" s="6"/>
      <c r="I90" s="4"/>
      <c r="J90" s="4"/>
      <c r="K90" s="6"/>
      <c r="L90" s="37"/>
      <c r="M90" s="37"/>
      <c r="N90" s="37"/>
      <c r="O90" s="37"/>
      <c r="P90" s="52"/>
      <c r="Q90" s="37"/>
      <c r="R90" s="52"/>
      <c r="S90" s="37"/>
      <c r="T90" s="37"/>
      <c r="U90" s="37"/>
    </row>
    <row r="91" spans="2:21" x14ac:dyDescent="0.3">
      <c r="B91" s="2" t="s">
        <v>144</v>
      </c>
      <c r="C91" s="3" t="s">
        <v>145</v>
      </c>
      <c r="D91" s="4"/>
      <c r="E91" s="3"/>
      <c r="F91" s="16"/>
      <c r="G91" s="4"/>
      <c r="H91" s="6"/>
      <c r="I91" s="4"/>
      <c r="J91" s="4"/>
      <c r="K91" s="6"/>
      <c r="L91" s="37"/>
      <c r="M91" s="37"/>
      <c r="N91" s="37"/>
      <c r="O91" s="37"/>
      <c r="P91" s="52"/>
      <c r="Q91" s="37"/>
      <c r="R91" s="52"/>
      <c r="S91" s="37"/>
      <c r="T91" s="37"/>
      <c r="U91" s="37"/>
    </row>
    <row r="92" spans="2:21" x14ac:dyDescent="0.3">
      <c r="B92" s="2" t="s">
        <v>146</v>
      </c>
      <c r="C92" s="3" t="s">
        <v>98</v>
      </c>
      <c r="D92" s="4"/>
      <c r="E92" s="3" t="s">
        <v>64</v>
      </c>
      <c r="F92" s="5">
        <v>10.14</v>
      </c>
      <c r="G92" s="4"/>
      <c r="H92" s="6">
        <v>160</v>
      </c>
      <c r="I92" s="4"/>
      <c r="J92" s="4"/>
      <c r="K92" s="6">
        <v>38</v>
      </c>
      <c r="L92" s="37">
        <v>2</v>
      </c>
      <c r="M92" s="37"/>
      <c r="N92" s="37"/>
      <c r="O92" s="37"/>
      <c r="P92" s="52">
        <v>200</v>
      </c>
      <c r="Q92" s="37"/>
      <c r="R92" s="52">
        <v>40</v>
      </c>
      <c r="S92" s="37"/>
      <c r="T92" s="37"/>
      <c r="U92" s="37">
        <v>1</v>
      </c>
    </row>
    <row r="93" spans="2:21" x14ac:dyDescent="0.3">
      <c r="B93" s="2" t="s">
        <v>147</v>
      </c>
      <c r="C93" s="3" t="s">
        <v>98</v>
      </c>
      <c r="D93" s="4"/>
      <c r="E93" s="3" t="s">
        <v>64</v>
      </c>
      <c r="F93" s="5">
        <v>10.029999999999999</v>
      </c>
      <c r="G93" s="4"/>
      <c r="H93" s="6">
        <v>160</v>
      </c>
      <c r="I93" s="4"/>
      <c r="J93" s="4"/>
      <c r="K93" s="6">
        <v>38</v>
      </c>
      <c r="L93" s="37">
        <v>2</v>
      </c>
      <c r="M93" s="37"/>
      <c r="N93" s="37"/>
      <c r="O93" s="37"/>
      <c r="P93" s="52">
        <v>200</v>
      </c>
      <c r="Q93" s="37"/>
      <c r="R93" s="52">
        <v>40</v>
      </c>
      <c r="S93" s="37"/>
      <c r="T93" s="37"/>
      <c r="U93" s="37">
        <v>1</v>
      </c>
    </row>
    <row r="94" spans="2:21" x14ac:dyDescent="0.3">
      <c r="B94" s="2" t="s">
        <v>148</v>
      </c>
      <c r="C94" s="3" t="s">
        <v>143</v>
      </c>
      <c r="D94" s="4"/>
      <c r="E94" s="3"/>
      <c r="F94" s="16"/>
      <c r="G94" s="4"/>
      <c r="H94" s="6"/>
      <c r="I94" s="4"/>
      <c r="J94" s="4"/>
      <c r="K94" s="6"/>
      <c r="L94" s="37"/>
      <c r="M94" s="37"/>
      <c r="N94" s="37"/>
      <c r="O94" s="37"/>
      <c r="P94" s="52"/>
      <c r="Q94" s="37"/>
      <c r="R94" s="52"/>
      <c r="S94" s="37"/>
      <c r="T94" s="37"/>
      <c r="U94" s="37"/>
    </row>
    <row r="95" spans="2:21" x14ac:dyDescent="0.3">
      <c r="B95" s="2" t="s">
        <v>149</v>
      </c>
      <c r="C95" s="3" t="s">
        <v>122</v>
      </c>
      <c r="D95" s="4"/>
      <c r="E95" s="3"/>
      <c r="F95" s="16"/>
      <c r="G95" s="4"/>
      <c r="H95" s="6"/>
      <c r="I95" s="4"/>
      <c r="J95" s="4"/>
      <c r="K95" s="6"/>
      <c r="L95" s="37"/>
      <c r="M95" s="37"/>
      <c r="N95" s="37"/>
      <c r="O95" s="37"/>
      <c r="P95" s="52"/>
      <c r="Q95" s="37"/>
      <c r="R95" s="52"/>
      <c r="S95" s="37"/>
      <c r="T95" s="37"/>
      <c r="U95" s="37"/>
    </row>
    <row r="96" spans="2:21" x14ac:dyDescent="0.3">
      <c r="B96" s="2" t="s">
        <v>150</v>
      </c>
      <c r="C96" s="3" t="s">
        <v>25</v>
      </c>
      <c r="D96" s="4"/>
      <c r="E96" s="3" t="s">
        <v>64</v>
      </c>
      <c r="F96" s="5">
        <v>6.66</v>
      </c>
      <c r="G96" s="4"/>
      <c r="H96" s="6">
        <v>160</v>
      </c>
      <c r="I96" s="4"/>
      <c r="J96" s="4"/>
      <c r="K96" s="6">
        <v>38</v>
      </c>
      <c r="L96" s="37">
        <v>2</v>
      </c>
      <c r="M96" s="37"/>
      <c r="N96" s="37"/>
      <c r="O96" s="37"/>
      <c r="P96" s="52">
        <v>200</v>
      </c>
      <c r="Q96" s="37"/>
      <c r="R96" s="52">
        <v>40</v>
      </c>
      <c r="S96" s="37"/>
      <c r="T96" s="37"/>
      <c r="U96" s="37">
        <v>1</v>
      </c>
    </row>
    <row r="97" spans="2:21" x14ac:dyDescent="0.3">
      <c r="B97" s="2" t="s">
        <v>151</v>
      </c>
      <c r="C97" s="3" t="s">
        <v>27</v>
      </c>
      <c r="D97" s="4"/>
      <c r="E97" s="3" t="s">
        <v>64</v>
      </c>
      <c r="F97" s="5">
        <v>10.75</v>
      </c>
      <c r="G97" s="4"/>
      <c r="H97" s="6">
        <v>160</v>
      </c>
      <c r="I97" s="4"/>
      <c r="J97" s="4"/>
      <c r="K97" s="6">
        <v>38</v>
      </c>
      <c r="L97" s="37">
        <v>2</v>
      </c>
      <c r="M97" s="37"/>
      <c r="N97" s="37"/>
      <c r="O97" s="37"/>
      <c r="P97" s="52">
        <v>200</v>
      </c>
      <c r="Q97" s="37"/>
      <c r="R97" s="52">
        <v>40</v>
      </c>
      <c r="S97" s="37"/>
      <c r="T97" s="37"/>
      <c r="U97" s="37">
        <v>1</v>
      </c>
    </row>
    <row r="98" spans="2:21" x14ac:dyDescent="0.3">
      <c r="B98" s="2" t="s">
        <v>151</v>
      </c>
      <c r="C98" s="3" t="s">
        <v>27</v>
      </c>
      <c r="D98" s="4"/>
      <c r="E98" s="3" t="s">
        <v>185</v>
      </c>
      <c r="F98" s="5">
        <v>2.77</v>
      </c>
      <c r="G98" s="4"/>
      <c r="H98" s="6"/>
      <c r="I98" s="4"/>
      <c r="J98" s="4">
        <v>200</v>
      </c>
      <c r="K98" s="6"/>
      <c r="L98" s="37"/>
      <c r="M98" s="37"/>
      <c r="N98" s="37"/>
      <c r="O98" s="37"/>
      <c r="P98" s="52">
        <v>200</v>
      </c>
      <c r="Q98" s="37"/>
      <c r="R98" s="52">
        <v>40</v>
      </c>
      <c r="S98" s="37"/>
      <c r="T98" s="37"/>
      <c r="U98" s="37">
        <v>1</v>
      </c>
    </row>
    <row r="99" spans="2:21" x14ac:dyDescent="0.3">
      <c r="B99" s="2" t="s">
        <v>187</v>
      </c>
      <c r="C99" s="3" t="s">
        <v>23</v>
      </c>
      <c r="D99" s="4"/>
      <c r="E99" s="16"/>
      <c r="F99" s="5">
        <v>1.36</v>
      </c>
      <c r="G99" s="4"/>
      <c r="H99" s="6">
        <v>160</v>
      </c>
      <c r="I99" s="4"/>
      <c r="J99" s="4"/>
      <c r="K99" s="6"/>
      <c r="L99" s="37">
        <v>40</v>
      </c>
      <c r="M99" s="37"/>
      <c r="N99" s="37"/>
      <c r="O99" s="37"/>
      <c r="P99" s="52">
        <v>200</v>
      </c>
      <c r="Q99" s="37"/>
      <c r="R99" s="52">
        <v>40</v>
      </c>
      <c r="S99" s="37"/>
      <c r="T99" s="37"/>
      <c r="U99" s="37">
        <v>1</v>
      </c>
    </row>
    <row r="100" spans="2:21" x14ac:dyDescent="0.3">
      <c r="B100" s="2" t="s">
        <v>152</v>
      </c>
      <c r="C100" s="3" t="s">
        <v>153</v>
      </c>
      <c r="D100" s="4"/>
      <c r="E100" s="3"/>
      <c r="F100" s="16"/>
      <c r="G100" s="4"/>
      <c r="H100" s="4"/>
      <c r="I100" s="4"/>
      <c r="J100" s="4"/>
      <c r="K100" s="6"/>
      <c r="L100" s="52"/>
      <c r="M100" s="37"/>
      <c r="N100" s="37"/>
      <c r="O100" s="52"/>
      <c r="P100" s="37"/>
      <c r="Q100" s="37"/>
      <c r="R100" s="52"/>
      <c r="S100" s="52"/>
      <c r="T100" s="52"/>
      <c r="U100" s="52"/>
    </row>
    <row r="101" spans="2:21" x14ac:dyDescent="0.3">
      <c r="B101" s="2" t="s">
        <v>154</v>
      </c>
      <c r="C101" s="3" t="s">
        <v>22</v>
      </c>
      <c r="D101" s="4"/>
      <c r="E101" s="3" t="s">
        <v>64</v>
      </c>
      <c r="F101" s="5">
        <v>5.8</v>
      </c>
      <c r="G101" s="4"/>
      <c r="H101" s="6"/>
      <c r="I101" s="4"/>
      <c r="J101" s="4"/>
      <c r="K101" s="6">
        <v>160</v>
      </c>
      <c r="L101" s="37">
        <v>40</v>
      </c>
      <c r="M101" s="37"/>
      <c r="N101" s="37"/>
      <c r="O101" s="37"/>
      <c r="P101" s="52"/>
      <c r="Q101" s="37"/>
      <c r="R101" s="52"/>
      <c r="S101" s="37">
        <v>200</v>
      </c>
      <c r="T101" s="37"/>
      <c r="U101" s="37"/>
    </row>
    <row r="102" spans="2:21" x14ac:dyDescent="0.3">
      <c r="B102" s="2" t="s">
        <v>155</v>
      </c>
      <c r="C102" s="3" t="s">
        <v>156</v>
      </c>
      <c r="D102" s="4"/>
      <c r="E102" s="3" t="s">
        <v>64</v>
      </c>
      <c r="F102" s="5">
        <v>53.23</v>
      </c>
      <c r="G102" s="4"/>
      <c r="H102" s="6">
        <v>80</v>
      </c>
      <c r="I102" s="4"/>
      <c r="J102" s="4"/>
      <c r="K102" s="6">
        <v>38</v>
      </c>
      <c r="L102" s="37">
        <v>2</v>
      </c>
      <c r="M102" s="37"/>
      <c r="N102" s="37"/>
      <c r="O102" s="37">
        <v>200</v>
      </c>
      <c r="P102" s="52">
        <v>40</v>
      </c>
      <c r="Q102" s="37"/>
      <c r="R102" s="52">
        <v>40</v>
      </c>
      <c r="S102" s="37"/>
      <c r="T102" s="37"/>
      <c r="U102" s="37">
        <v>1</v>
      </c>
    </row>
    <row r="103" spans="2:21" x14ac:dyDescent="0.3">
      <c r="B103" s="2" t="s">
        <v>157</v>
      </c>
      <c r="C103" s="3" t="s">
        <v>156</v>
      </c>
      <c r="D103" s="4"/>
      <c r="E103" s="3" t="s">
        <v>64</v>
      </c>
      <c r="F103" s="5">
        <v>58.7</v>
      </c>
      <c r="G103" s="4"/>
      <c r="H103" s="6">
        <v>80</v>
      </c>
      <c r="I103" s="4"/>
      <c r="J103" s="4"/>
      <c r="K103" s="6">
        <v>38</v>
      </c>
      <c r="L103" s="37">
        <v>2</v>
      </c>
      <c r="M103" s="37"/>
      <c r="N103" s="37"/>
      <c r="O103" s="37">
        <v>200</v>
      </c>
      <c r="P103" s="52">
        <v>40</v>
      </c>
      <c r="Q103" s="37"/>
      <c r="R103" s="52">
        <v>40</v>
      </c>
      <c r="S103" s="37"/>
      <c r="T103" s="37"/>
      <c r="U103" s="37">
        <v>1</v>
      </c>
    </row>
    <row r="104" spans="2:21" x14ac:dyDescent="0.3">
      <c r="B104" s="2" t="s">
        <v>158</v>
      </c>
      <c r="C104" s="3" t="s">
        <v>156</v>
      </c>
      <c r="D104" s="4"/>
      <c r="E104" s="3" t="s">
        <v>64</v>
      </c>
      <c r="F104" s="5">
        <v>55.56</v>
      </c>
      <c r="G104" s="4"/>
      <c r="H104" s="6">
        <v>80</v>
      </c>
      <c r="I104" s="4"/>
      <c r="J104" s="4"/>
      <c r="K104" s="6">
        <v>38</v>
      </c>
      <c r="L104" s="37">
        <v>2</v>
      </c>
      <c r="M104" s="37"/>
      <c r="N104" s="37"/>
      <c r="O104" s="37">
        <v>200</v>
      </c>
      <c r="P104" s="52">
        <v>40</v>
      </c>
      <c r="Q104" s="37"/>
      <c r="R104" s="52">
        <v>40</v>
      </c>
      <c r="S104" s="37"/>
      <c r="T104" s="37"/>
      <c r="U104" s="37">
        <v>1</v>
      </c>
    </row>
    <row r="105" spans="2:21" x14ac:dyDescent="0.3">
      <c r="B105" s="2" t="s">
        <v>159</v>
      </c>
      <c r="C105" s="3" t="s">
        <v>108</v>
      </c>
      <c r="D105" s="4"/>
      <c r="E105" s="3"/>
      <c r="F105" s="16"/>
      <c r="G105" s="4"/>
      <c r="H105" s="4"/>
      <c r="I105" s="4"/>
      <c r="J105" s="6"/>
      <c r="K105" s="4"/>
      <c r="L105" s="37"/>
      <c r="M105" s="37"/>
      <c r="N105" s="37"/>
      <c r="O105" s="37"/>
      <c r="P105" s="37"/>
      <c r="Q105" s="37"/>
      <c r="R105" s="52"/>
      <c r="S105" s="37"/>
      <c r="T105" s="37"/>
      <c r="U105" s="37"/>
    </row>
    <row r="106" spans="2:21" x14ac:dyDescent="0.3">
      <c r="B106" s="2" t="s">
        <v>160</v>
      </c>
      <c r="C106" s="3" t="s">
        <v>156</v>
      </c>
      <c r="D106" s="4"/>
      <c r="E106" s="3" t="s">
        <v>64</v>
      </c>
      <c r="F106" s="5">
        <v>60.48</v>
      </c>
      <c r="G106" s="4"/>
      <c r="H106" s="6">
        <v>80</v>
      </c>
      <c r="I106" s="4"/>
      <c r="J106" s="4"/>
      <c r="K106" s="6">
        <v>38</v>
      </c>
      <c r="L106" s="37">
        <v>2</v>
      </c>
      <c r="M106" s="37"/>
      <c r="N106" s="37"/>
      <c r="O106" s="37">
        <v>200</v>
      </c>
      <c r="P106" s="52">
        <v>40</v>
      </c>
      <c r="Q106" s="37"/>
      <c r="R106" s="52">
        <v>40</v>
      </c>
      <c r="S106" s="37"/>
      <c r="T106" s="37"/>
      <c r="U106" s="37">
        <v>1</v>
      </c>
    </row>
    <row r="107" spans="2:21" x14ac:dyDescent="0.3">
      <c r="B107" s="2" t="s">
        <v>161</v>
      </c>
      <c r="C107" s="3" t="s">
        <v>162</v>
      </c>
      <c r="D107" s="4"/>
      <c r="E107" s="3" t="s">
        <v>64</v>
      </c>
      <c r="F107" s="5">
        <v>71.53</v>
      </c>
      <c r="G107" s="4"/>
      <c r="H107" s="6">
        <v>80</v>
      </c>
      <c r="I107" s="4"/>
      <c r="J107" s="4"/>
      <c r="K107" s="6">
        <v>38</v>
      </c>
      <c r="L107" s="37">
        <v>2</v>
      </c>
      <c r="M107" s="37"/>
      <c r="N107" s="37"/>
      <c r="O107" s="37">
        <v>200</v>
      </c>
      <c r="P107" s="52">
        <v>40</v>
      </c>
      <c r="Q107" s="37"/>
      <c r="R107" s="52">
        <v>40</v>
      </c>
      <c r="S107" s="37"/>
      <c r="T107" s="37"/>
      <c r="U107" s="37">
        <v>1</v>
      </c>
    </row>
    <row r="108" spans="2:21" x14ac:dyDescent="0.3">
      <c r="B108" s="2" t="s">
        <v>163</v>
      </c>
      <c r="C108" s="3" t="s">
        <v>20</v>
      </c>
      <c r="D108" s="4"/>
      <c r="E108" s="3" t="s">
        <v>64</v>
      </c>
      <c r="F108" s="5">
        <v>15.28</v>
      </c>
      <c r="G108" s="4"/>
      <c r="H108" s="6"/>
      <c r="I108" s="4"/>
      <c r="J108" s="4"/>
      <c r="K108" s="6">
        <v>40</v>
      </c>
      <c r="L108" s="37"/>
      <c r="M108" s="37"/>
      <c r="N108" s="37"/>
      <c r="O108" s="37">
        <v>40</v>
      </c>
      <c r="P108" s="52">
        <v>40</v>
      </c>
      <c r="Q108" s="37"/>
      <c r="R108" s="52">
        <v>40</v>
      </c>
      <c r="S108" s="37"/>
      <c r="T108" s="37"/>
      <c r="U108" s="37">
        <v>1</v>
      </c>
    </row>
    <row r="109" spans="2:21" x14ac:dyDescent="0.3">
      <c r="B109" s="2" t="s">
        <v>164</v>
      </c>
      <c r="C109" s="3" t="s">
        <v>108</v>
      </c>
      <c r="D109" s="4"/>
      <c r="E109" s="3"/>
      <c r="F109" s="16"/>
      <c r="G109" s="4"/>
      <c r="H109" s="4"/>
      <c r="I109" s="4"/>
      <c r="J109" s="6"/>
      <c r="K109" s="4"/>
      <c r="L109" s="37"/>
      <c r="M109" s="37"/>
      <c r="N109" s="37"/>
      <c r="O109" s="37"/>
      <c r="P109" s="37"/>
      <c r="Q109" s="37"/>
      <c r="R109" s="52"/>
      <c r="S109" s="37"/>
      <c r="T109" s="37"/>
      <c r="U109" s="37"/>
    </row>
    <row r="110" spans="2:21" x14ac:dyDescent="0.3">
      <c r="B110" s="2" t="s">
        <v>165</v>
      </c>
      <c r="C110" s="3" t="s">
        <v>22</v>
      </c>
      <c r="D110" s="4"/>
      <c r="E110" s="3" t="s">
        <v>64</v>
      </c>
      <c r="F110" s="5">
        <v>11.45</v>
      </c>
      <c r="G110" s="4"/>
      <c r="H110" s="6"/>
      <c r="I110" s="4"/>
      <c r="J110" s="4"/>
      <c r="K110" s="6">
        <v>160</v>
      </c>
      <c r="L110" s="37">
        <v>40</v>
      </c>
      <c r="M110" s="37"/>
      <c r="N110" s="37"/>
      <c r="O110" s="37"/>
      <c r="P110" s="52"/>
      <c r="Q110" s="37"/>
      <c r="R110" s="52"/>
      <c r="S110" s="37">
        <v>200</v>
      </c>
      <c r="T110" s="37"/>
      <c r="U110" s="37"/>
    </row>
    <row r="111" spans="2:21" x14ac:dyDescent="0.3">
      <c r="B111" s="2" t="s">
        <v>166</v>
      </c>
      <c r="C111" s="3" t="s">
        <v>31</v>
      </c>
      <c r="D111" s="4"/>
      <c r="E111" s="3" t="s">
        <v>185</v>
      </c>
      <c r="F111" s="5">
        <v>9.85</v>
      </c>
      <c r="G111" s="4"/>
      <c r="H111" s="6"/>
      <c r="I111" s="4">
        <v>80</v>
      </c>
      <c r="J111" s="4">
        <v>120</v>
      </c>
      <c r="K111" s="6"/>
      <c r="L111" s="37"/>
      <c r="M111" s="37"/>
      <c r="N111" s="37"/>
      <c r="O111" s="37"/>
      <c r="P111" s="52">
        <v>200</v>
      </c>
      <c r="Q111" s="37"/>
      <c r="R111" s="52">
        <v>40</v>
      </c>
      <c r="S111" s="37"/>
      <c r="T111" s="37"/>
      <c r="U111" s="37">
        <v>1</v>
      </c>
    </row>
    <row r="112" spans="2:21" x14ac:dyDescent="0.3">
      <c r="B112" s="2" t="s">
        <v>167</v>
      </c>
      <c r="C112" s="3" t="s">
        <v>168</v>
      </c>
      <c r="D112" s="4"/>
      <c r="E112" s="3" t="s">
        <v>64</v>
      </c>
      <c r="F112" s="5">
        <v>4.97</v>
      </c>
      <c r="G112" s="4"/>
      <c r="H112" s="6">
        <v>160</v>
      </c>
      <c r="I112" s="4"/>
      <c r="J112" s="4"/>
      <c r="K112" s="6">
        <v>38</v>
      </c>
      <c r="L112" s="37">
        <v>2</v>
      </c>
      <c r="M112" s="37"/>
      <c r="N112" s="37"/>
      <c r="O112" s="37"/>
      <c r="P112" s="52">
        <v>200</v>
      </c>
      <c r="Q112" s="37"/>
      <c r="R112" s="52">
        <v>40</v>
      </c>
      <c r="S112" s="37"/>
      <c r="T112" s="37"/>
      <c r="U112" s="37">
        <v>1</v>
      </c>
    </row>
    <row r="113" spans="2:21" x14ac:dyDescent="0.3">
      <c r="B113" s="2" t="s">
        <v>169</v>
      </c>
      <c r="C113" s="3" t="s">
        <v>27</v>
      </c>
      <c r="D113" s="4"/>
      <c r="E113" s="3" t="s">
        <v>64</v>
      </c>
      <c r="F113" s="5">
        <v>66.53</v>
      </c>
      <c r="G113" s="4"/>
      <c r="H113" s="6">
        <v>160</v>
      </c>
      <c r="I113" s="4"/>
      <c r="J113" s="4"/>
      <c r="K113" s="6">
        <v>38</v>
      </c>
      <c r="L113" s="37">
        <v>2</v>
      </c>
      <c r="M113" s="37"/>
      <c r="N113" s="37"/>
      <c r="O113" s="37"/>
      <c r="P113" s="52">
        <v>200</v>
      </c>
      <c r="Q113" s="37"/>
      <c r="R113" s="52">
        <v>40</v>
      </c>
      <c r="S113" s="37"/>
      <c r="T113" s="37"/>
      <c r="U113" s="37">
        <v>1</v>
      </c>
    </row>
    <row r="114" spans="2:21" x14ac:dyDescent="0.3">
      <c r="B114" s="2" t="s">
        <v>170</v>
      </c>
      <c r="C114" s="3" t="s">
        <v>31</v>
      </c>
      <c r="D114" s="4"/>
      <c r="E114" s="3" t="s">
        <v>64</v>
      </c>
      <c r="F114" s="5">
        <v>4.87</v>
      </c>
      <c r="G114" s="4"/>
      <c r="H114" s="6">
        <v>160</v>
      </c>
      <c r="I114" s="4"/>
      <c r="J114" s="4"/>
      <c r="K114" s="6">
        <v>38</v>
      </c>
      <c r="L114" s="37">
        <v>2</v>
      </c>
      <c r="M114" s="37"/>
      <c r="N114" s="37"/>
      <c r="O114" s="37"/>
      <c r="P114" s="52">
        <v>200</v>
      </c>
      <c r="Q114" s="37"/>
      <c r="R114" s="52">
        <v>40</v>
      </c>
      <c r="S114" s="37"/>
      <c r="T114" s="37"/>
      <c r="U114" s="37">
        <v>1</v>
      </c>
    </row>
    <row r="115" spans="2:21" x14ac:dyDescent="0.3">
      <c r="B115" s="2" t="s">
        <v>171</v>
      </c>
      <c r="C115" s="3" t="s">
        <v>27</v>
      </c>
      <c r="D115" s="4"/>
      <c r="E115" s="3" t="s">
        <v>64</v>
      </c>
      <c r="F115" s="5">
        <v>12.48</v>
      </c>
      <c r="G115" s="4"/>
      <c r="H115" s="6">
        <v>160</v>
      </c>
      <c r="I115" s="4"/>
      <c r="J115" s="4"/>
      <c r="K115" s="6">
        <v>38</v>
      </c>
      <c r="L115" s="37">
        <v>2</v>
      </c>
      <c r="M115" s="37"/>
      <c r="N115" s="37"/>
      <c r="O115" s="37"/>
      <c r="P115" s="52">
        <v>200</v>
      </c>
      <c r="Q115" s="37"/>
      <c r="R115" s="52">
        <v>40</v>
      </c>
      <c r="S115" s="37"/>
      <c r="T115" s="37"/>
      <c r="U115" s="37">
        <v>1</v>
      </c>
    </row>
    <row r="116" spans="2:21" x14ac:dyDescent="0.3">
      <c r="B116" s="2" t="s">
        <v>172</v>
      </c>
      <c r="C116" s="3" t="s">
        <v>162</v>
      </c>
      <c r="D116" s="4"/>
      <c r="E116" s="3" t="s">
        <v>64</v>
      </c>
      <c r="F116" s="5">
        <v>81.59</v>
      </c>
      <c r="G116" s="4"/>
      <c r="H116" s="6">
        <v>80</v>
      </c>
      <c r="I116" s="4"/>
      <c r="J116" s="4"/>
      <c r="K116" s="6">
        <v>38</v>
      </c>
      <c r="L116" s="37">
        <v>2</v>
      </c>
      <c r="M116" s="37"/>
      <c r="N116" s="37"/>
      <c r="O116" s="37">
        <v>200</v>
      </c>
      <c r="P116" s="52">
        <v>40</v>
      </c>
      <c r="Q116" s="37"/>
      <c r="R116" s="52">
        <v>40</v>
      </c>
      <c r="S116" s="37"/>
      <c r="T116" s="37"/>
      <c r="U116" s="37">
        <v>1</v>
      </c>
    </row>
    <row r="117" spans="2:21" x14ac:dyDescent="0.3">
      <c r="B117" s="2" t="s">
        <v>173</v>
      </c>
      <c r="C117" s="3" t="s">
        <v>22</v>
      </c>
      <c r="D117" s="4"/>
      <c r="E117" s="3" t="s">
        <v>64</v>
      </c>
      <c r="F117" s="5">
        <v>11.05</v>
      </c>
      <c r="G117" s="4"/>
      <c r="H117" s="6"/>
      <c r="I117" s="4"/>
      <c r="J117" s="4"/>
      <c r="K117" s="6">
        <v>160</v>
      </c>
      <c r="L117" s="37">
        <v>40</v>
      </c>
      <c r="M117" s="37"/>
      <c r="N117" s="37"/>
      <c r="O117" s="37"/>
      <c r="P117" s="52"/>
      <c r="Q117" s="37"/>
      <c r="R117" s="52"/>
      <c r="S117" s="37">
        <v>200</v>
      </c>
      <c r="T117" s="37"/>
      <c r="U117" s="37"/>
    </row>
    <row r="118" spans="2:21" x14ac:dyDescent="0.3">
      <c r="B118" s="2" t="s">
        <v>174</v>
      </c>
      <c r="C118" s="3" t="s">
        <v>156</v>
      </c>
      <c r="D118" s="4"/>
      <c r="E118" s="3" t="s">
        <v>64</v>
      </c>
      <c r="F118" s="5">
        <v>49.67</v>
      </c>
      <c r="G118" s="4"/>
      <c r="H118" s="6">
        <v>80</v>
      </c>
      <c r="I118" s="4"/>
      <c r="J118" s="4"/>
      <c r="K118" s="6">
        <v>38</v>
      </c>
      <c r="L118" s="37">
        <v>2</v>
      </c>
      <c r="M118" s="37"/>
      <c r="N118" s="37"/>
      <c r="O118" s="37">
        <v>200</v>
      </c>
      <c r="P118" s="52">
        <v>40</v>
      </c>
      <c r="Q118" s="37"/>
      <c r="R118" s="52">
        <v>40</v>
      </c>
      <c r="S118" s="37"/>
      <c r="T118" s="37"/>
      <c r="U118" s="37">
        <v>1</v>
      </c>
    </row>
    <row r="119" spans="2:21" x14ac:dyDescent="0.3">
      <c r="B119" s="2" t="s">
        <v>186</v>
      </c>
      <c r="C119" s="3" t="s">
        <v>156</v>
      </c>
      <c r="D119" s="4"/>
      <c r="E119" s="3" t="s">
        <v>64</v>
      </c>
      <c r="F119" s="5">
        <v>49.53</v>
      </c>
      <c r="G119" s="4"/>
      <c r="H119" s="6">
        <v>80</v>
      </c>
      <c r="I119" s="4"/>
      <c r="J119" s="4"/>
      <c r="K119" s="6">
        <v>38</v>
      </c>
      <c r="L119" s="37">
        <v>2</v>
      </c>
      <c r="M119" s="37"/>
      <c r="N119" s="37"/>
      <c r="O119" s="37">
        <v>200</v>
      </c>
      <c r="P119" s="52">
        <v>40</v>
      </c>
      <c r="Q119" s="37"/>
      <c r="R119" s="52">
        <v>40</v>
      </c>
      <c r="S119" s="37"/>
      <c r="T119" s="37"/>
      <c r="U119" s="37">
        <v>1</v>
      </c>
    </row>
    <row r="120" spans="2:21" x14ac:dyDescent="0.3">
      <c r="B120" s="2" t="s">
        <v>175</v>
      </c>
      <c r="C120" s="3" t="s">
        <v>156</v>
      </c>
      <c r="D120" s="4"/>
      <c r="E120" s="3" t="s">
        <v>64</v>
      </c>
      <c r="F120" s="5">
        <v>50.78</v>
      </c>
      <c r="G120" s="4"/>
      <c r="H120" s="6">
        <v>80</v>
      </c>
      <c r="I120" s="4"/>
      <c r="J120" s="4"/>
      <c r="K120" s="6">
        <v>38</v>
      </c>
      <c r="L120" s="37">
        <v>2</v>
      </c>
      <c r="M120" s="37"/>
      <c r="N120" s="37"/>
      <c r="O120" s="37">
        <v>200</v>
      </c>
      <c r="P120" s="52">
        <v>40</v>
      </c>
      <c r="Q120" s="37"/>
      <c r="R120" s="52">
        <v>40</v>
      </c>
      <c r="S120" s="37"/>
      <c r="T120" s="37"/>
      <c r="U120" s="37">
        <v>1</v>
      </c>
    </row>
    <row r="121" spans="2:21" x14ac:dyDescent="0.3">
      <c r="B121" s="2" t="s">
        <v>176</v>
      </c>
      <c r="C121" s="3" t="s">
        <v>108</v>
      </c>
      <c r="D121" s="4"/>
      <c r="E121" s="3"/>
      <c r="F121" s="16"/>
      <c r="G121" s="4"/>
      <c r="H121" s="4"/>
      <c r="I121" s="4"/>
      <c r="J121" s="6"/>
      <c r="K121" s="4"/>
      <c r="L121" s="37"/>
      <c r="M121" s="37"/>
      <c r="N121" s="37"/>
      <c r="O121" s="37"/>
      <c r="P121" s="37"/>
      <c r="Q121" s="37"/>
      <c r="R121" s="52"/>
      <c r="S121" s="37"/>
      <c r="T121" s="37"/>
      <c r="U121" s="37"/>
    </row>
    <row r="122" spans="2:21" x14ac:dyDescent="0.3">
      <c r="B122" s="2" t="s">
        <v>177</v>
      </c>
      <c r="C122" s="3" t="s">
        <v>156</v>
      </c>
      <c r="D122" s="4"/>
      <c r="E122" s="3" t="s">
        <v>64</v>
      </c>
      <c r="F122" s="5">
        <v>49.73</v>
      </c>
      <c r="G122" s="4"/>
      <c r="H122" s="6">
        <v>80</v>
      </c>
      <c r="I122" s="4"/>
      <c r="J122" s="4"/>
      <c r="K122" s="6">
        <v>38</v>
      </c>
      <c r="L122" s="37">
        <v>2</v>
      </c>
      <c r="M122" s="37"/>
      <c r="N122" s="37"/>
      <c r="O122" s="37">
        <v>200</v>
      </c>
      <c r="P122" s="52">
        <v>40</v>
      </c>
      <c r="Q122" s="37"/>
      <c r="R122" s="52">
        <v>40</v>
      </c>
      <c r="S122" s="37"/>
      <c r="T122" s="37"/>
      <c r="U122" s="37">
        <v>1</v>
      </c>
    </row>
    <row r="123" spans="2:21" x14ac:dyDescent="0.3">
      <c r="B123" s="2" t="s">
        <v>178</v>
      </c>
      <c r="C123" s="3" t="s">
        <v>156</v>
      </c>
      <c r="D123" s="4"/>
      <c r="E123" s="3" t="s">
        <v>64</v>
      </c>
      <c r="F123" s="5">
        <v>51.68</v>
      </c>
      <c r="G123" s="4"/>
      <c r="H123" s="6">
        <v>80</v>
      </c>
      <c r="I123" s="4"/>
      <c r="J123" s="4"/>
      <c r="K123" s="6">
        <v>38</v>
      </c>
      <c r="L123" s="37">
        <v>2</v>
      </c>
      <c r="M123" s="37"/>
      <c r="N123" s="37"/>
      <c r="O123" s="37">
        <v>200</v>
      </c>
      <c r="P123" s="52">
        <v>40</v>
      </c>
      <c r="Q123" s="37"/>
      <c r="R123" s="52">
        <v>40</v>
      </c>
      <c r="S123" s="37"/>
      <c r="T123" s="37"/>
      <c r="U123" s="37">
        <v>1</v>
      </c>
    </row>
    <row r="124" spans="2:21" x14ac:dyDescent="0.3">
      <c r="B124" s="2" t="s">
        <v>179</v>
      </c>
      <c r="C124" s="3" t="s">
        <v>22</v>
      </c>
      <c r="D124" s="4"/>
      <c r="E124" s="3" t="s">
        <v>64</v>
      </c>
      <c r="F124" s="5">
        <v>4.41</v>
      </c>
      <c r="G124" s="4"/>
      <c r="H124" s="6"/>
      <c r="I124" s="4"/>
      <c r="J124" s="4"/>
      <c r="K124" s="6">
        <v>160</v>
      </c>
      <c r="L124" s="37">
        <v>40</v>
      </c>
      <c r="M124" s="37"/>
      <c r="N124" s="37"/>
      <c r="O124" s="37"/>
      <c r="P124" s="52"/>
      <c r="Q124" s="37"/>
      <c r="R124" s="52"/>
      <c r="S124" s="37">
        <v>200</v>
      </c>
      <c r="T124" s="37"/>
      <c r="U124" s="37"/>
    </row>
    <row r="125" spans="2:21" x14ac:dyDescent="0.3">
      <c r="B125" s="2" t="s">
        <v>180</v>
      </c>
      <c r="C125" s="3" t="s">
        <v>20</v>
      </c>
      <c r="D125" s="4"/>
      <c r="E125" s="3" t="s">
        <v>65</v>
      </c>
      <c r="F125" s="5">
        <v>14.67</v>
      </c>
      <c r="G125" s="4"/>
      <c r="H125" s="6"/>
      <c r="I125" s="4"/>
      <c r="J125" s="4"/>
      <c r="K125" s="6">
        <v>40</v>
      </c>
      <c r="L125" s="37"/>
      <c r="M125" s="37"/>
      <c r="N125" s="37"/>
      <c r="O125" s="37">
        <v>40</v>
      </c>
      <c r="P125" s="52">
        <v>40</v>
      </c>
      <c r="Q125" s="37"/>
      <c r="R125" s="52">
        <v>40</v>
      </c>
      <c r="S125" s="37"/>
      <c r="T125" s="37"/>
      <c r="U125" s="37">
        <v>1</v>
      </c>
    </row>
    <row r="126" spans="2:21" x14ac:dyDescent="0.3">
      <c r="B126" s="2" t="s">
        <v>181</v>
      </c>
      <c r="C126" s="3" t="s">
        <v>20</v>
      </c>
      <c r="D126" s="4"/>
      <c r="E126" s="3" t="s">
        <v>65</v>
      </c>
      <c r="F126" s="5">
        <v>17.850000000000001</v>
      </c>
      <c r="G126" s="4"/>
      <c r="H126" s="4"/>
      <c r="I126" s="4"/>
      <c r="J126" s="4"/>
      <c r="K126" s="6">
        <v>40</v>
      </c>
      <c r="L126" s="37"/>
      <c r="M126" s="37"/>
      <c r="N126" s="37"/>
      <c r="O126" s="37">
        <v>40</v>
      </c>
      <c r="P126" s="52">
        <v>40</v>
      </c>
      <c r="Q126" s="37"/>
      <c r="R126" s="52">
        <v>40</v>
      </c>
      <c r="S126" s="37"/>
      <c r="T126" s="37"/>
      <c r="U126" s="37">
        <v>1</v>
      </c>
    </row>
    <row r="127" spans="2:21" x14ac:dyDescent="0.3">
      <c r="B127" s="2" t="s">
        <v>182</v>
      </c>
      <c r="C127" s="3" t="s">
        <v>22</v>
      </c>
      <c r="D127" s="4"/>
      <c r="E127" s="3" t="s">
        <v>64</v>
      </c>
      <c r="F127" s="5">
        <v>3.58</v>
      </c>
      <c r="G127" s="4"/>
      <c r="H127" s="6"/>
      <c r="I127" s="4"/>
      <c r="J127" s="4"/>
      <c r="K127" s="6">
        <v>160</v>
      </c>
      <c r="L127" s="37">
        <v>40</v>
      </c>
      <c r="M127" s="37"/>
      <c r="N127" s="37"/>
      <c r="O127" s="37"/>
      <c r="P127" s="52"/>
      <c r="Q127" s="37"/>
      <c r="R127" s="52"/>
      <c r="S127" s="37">
        <v>200</v>
      </c>
      <c r="T127" s="37"/>
      <c r="U127" s="37"/>
    </row>
    <row r="128" spans="2:21" x14ac:dyDescent="0.3">
      <c r="B128" s="2" t="s">
        <v>183</v>
      </c>
      <c r="C128" s="3" t="s">
        <v>22</v>
      </c>
      <c r="D128" s="4"/>
      <c r="E128" s="3" t="s">
        <v>64</v>
      </c>
      <c r="F128" s="5">
        <v>3.28</v>
      </c>
      <c r="G128" s="4"/>
      <c r="H128" s="6"/>
      <c r="I128" s="4"/>
      <c r="J128" s="4"/>
      <c r="K128" s="6">
        <v>160</v>
      </c>
      <c r="L128" s="37">
        <v>40</v>
      </c>
      <c r="M128" s="37"/>
      <c r="N128" s="37"/>
      <c r="O128" s="37"/>
      <c r="P128" s="52"/>
      <c r="Q128" s="37"/>
      <c r="R128" s="52"/>
      <c r="S128" s="37">
        <v>200</v>
      </c>
      <c r="T128" s="37"/>
      <c r="U128" s="37"/>
    </row>
    <row r="129" spans="2:21" x14ac:dyDescent="0.3">
      <c r="B129" s="6">
        <v>1100</v>
      </c>
      <c r="C129" s="3" t="s">
        <v>27</v>
      </c>
      <c r="D129" s="4"/>
      <c r="E129" s="3" t="s">
        <v>64</v>
      </c>
      <c r="F129" s="5">
        <v>5.33</v>
      </c>
      <c r="G129" s="4"/>
      <c r="H129" s="6">
        <v>160</v>
      </c>
      <c r="I129" s="4"/>
      <c r="J129" s="4"/>
      <c r="K129" s="6">
        <v>38</v>
      </c>
      <c r="L129" s="37">
        <v>2</v>
      </c>
      <c r="M129" s="37"/>
      <c r="N129" s="37"/>
      <c r="O129" s="37"/>
      <c r="P129" s="52">
        <v>200</v>
      </c>
      <c r="Q129" s="37"/>
      <c r="R129" s="52">
        <v>40</v>
      </c>
      <c r="S129" s="37"/>
      <c r="T129" s="37"/>
      <c r="U129" s="37">
        <v>1</v>
      </c>
    </row>
    <row r="130" spans="2:21" x14ac:dyDescent="0.3">
      <c r="B130" s="6">
        <v>1101</v>
      </c>
      <c r="C130" s="3" t="s">
        <v>168</v>
      </c>
      <c r="D130" s="4"/>
      <c r="E130" s="3" t="s">
        <v>64</v>
      </c>
      <c r="F130" s="5">
        <v>9.77</v>
      </c>
      <c r="G130" s="4"/>
      <c r="H130" s="6">
        <v>160</v>
      </c>
      <c r="I130" s="4"/>
      <c r="J130" s="4"/>
      <c r="K130" s="6">
        <v>38</v>
      </c>
      <c r="L130" s="37">
        <v>2</v>
      </c>
      <c r="M130" s="37"/>
      <c r="N130" s="37"/>
      <c r="O130" s="37"/>
      <c r="P130" s="52">
        <v>200</v>
      </c>
      <c r="Q130" s="37"/>
      <c r="R130" s="52">
        <v>40</v>
      </c>
      <c r="S130" s="37"/>
      <c r="T130" s="37"/>
      <c r="U130" s="37">
        <v>1</v>
      </c>
    </row>
    <row r="131" spans="2:21" x14ac:dyDescent="0.3">
      <c r="B131" s="6">
        <v>1102</v>
      </c>
      <c r="C131" s="3" t="s">
        <v>184</v>
      </c>
      <c r="D131" s="4"/>
      <c r="E131" s="3" t="s">
        <v>64</v>
      </c>
      <c r="F131" s="5">
        <v>7.66</v>
      </c>
      <c r="G131" s="4"/>
      <c r="H131" s="6">
        <v>160</v>
      </c>
      <c r="I131" s="4"/>
      <c r="J131" s="4"/>
      <c r="K131" s="6">
        <v>38</v>
      </c>
      <c r="L131" s="37">
        <v>2</v>
      </c>
      <c r="M131" s="37"/>
      <c r="N131" s="37"/>
      <c r="O131" s="37"/>
      <c r="P131" s="52">
        <v>200</v>
      </c>
      <c r="Q131" s="37"/>
      <c r="R131" s="52">
        <v>40</v>
      </c>
      <c r="S131" s="37"/>
      <c r="T131" s="37"/>
      <c r="U131" s="37">
        <v>1</v>
      </c>
    </row>
    <row r="132" spans="2:21" x14ac:dyDescent="0.3">
      <c r="B132" s="6">
        <v>1103</v>
      </c>
      <c r="C132" s="3" t="s">
        <v>31</v>
      </c>
      <c r="D132" s="4"/>
      <c r="E132" s="3" t="s">
        <v>64</v>
      </c>
      <c r="F132" s="5">
        <v>4.97</v>
      </c>
      <c r="G132" s="4"/>
      <c r="H132" s="6">
        <v>160</v>
      </c>
      <c r="I132" s="4"/>
      <c r="J132" s="4"/>
      <c r="K132" s="6">
        <v>38</v>
      </c>
      <c r="L132" s="37">
        <v>2</v>
      </c>
      <c r="M132" s="37"/>
      <c r="N132" s="37"/>
      <c r="O132" s="37"/>
      <c r="P132" s="52">
        <v>200</v>
      </c>
      <c r="Q132" s="37"/>
      <c r="R132" s="52">
        <v>40</v>
      </c>
      <c r="S132" s="37"/>
      <c r="T132" s="37"/>
      <c r="U132" s="37">
        <v>1</v>
      </c>
    </row>
    <row r="133" spans="2:21" x14ac:dyDescent="0.3">
      <c r="B133" s="6">
        <v>1104</v>
      </c>
      <c r="C133" s="3" t="s">
        <v>27</v>
      </c>
      <c r="D133" s="4"/>
      <c r="E133" s="3" t="s">
        <v>64</v>
      </c>
      <c r="F133" s="5">
        <v>10.72</v>
      </c>
      <c r="G133" s="4"/>
      <c r="H133" s="6">
        <v>160</v>
      </c>
      <c r="I133" s="4"/>
      <c r="J133" s="4"/>
      <c r="K133" s="6">
        <v>38</v>
      </c>
      <c r="L133" s="37">
        <v>2</v>
      </c>
      <c r="M133" s="37"/>
      <c r="N133" s="37"/>
      <c r="O133" s="37"/>
      <c r="P133" s="52">
        <v>200</v>
      </c>
      <c r="Q133" s="37"/>
      <c r="R133" s="52">
        <v>40</v>
      </c>
      <c r="S133" s="37"/>
      <c r="T133" s="37"/>
      <c r="U133" s="37">
        <v>1</v>
      </c>
    </row>
    <row r="134" spans="2:21" x14ac:dyDescent="0.3">
      <c r="B134" s="6">
        <v>1105</v>
      </c>
      <c r="C134" s="3" t="s">
        <v>156</v>
      </c>
      <c r="D134" s="4"/>
      <c r="E134" s="3" t="s">
        <v>64</v>
      </c>
      <c r="F134" s="5">
        <v>53.37</v>
      </c>
      <c r="G134" s="4"/>
      <c r="H134" s="6">
        <v>80</v>
      </c>
      <c r="I134" s="4"/>
      <c r="J134" s="4"/>
      <c r="K134" s="6">
        <v>38</v>
      </c>
      <c r="L134" s="37">
        <v>2</v>
      </c>
      <c r="M134" s="37"/>
      <c r="N134" s="37"/>
      <c r="O134" s="37">
        <v>200</v>
      </c>
      <c r="P134" s="52">
        <v>40</v>
      </c>
      <c r="Q134" s="37"/>
      <c r="R134" s="52">
        <v>40</v>
      </c>
      <c r="S134" s="37"/>
      <c r="T134" s="37"/>
      <c r="U134" s="37">
        <v>1</v>
      </c>
    </row>
    <row r="135" spans="2:21" x14ac:dyDescent="0.3">
      <c r="B135" s="6">
        <v>1106</v>
      </c>
      <c r="C135" s="3" t="s">
        <v>156</v>
      </c>
      <c r="D135" s="4"/>
      <c r="E135" s="3" t="s">
        <v>64</v>
      </c>
      <c r="F135" s="5">
        <v>51.49</v>
      </c>
      <c r="G135" s="4"/>
      <c r="H135" s="6">
        <v>80</v>
      </c>
      <c r="I135" s="4"/>
      <c r="J135" s="4"/>
      <c r="K135" s="6">
        <v>38</v>
      </c>
      <c r="L135" s="37">
        <v>2</v>
      </c>
      <c r="M135" s="37"/>
      <c r="N135" s="37"/>
      <c r="O135" s="37">
        <v>200</v>
      </c>
      <c r="P135" s="52">
        <v>40</v>
      </c>
      <c r="Q135" s="37"/>
      <c r="R135" s="52">
        <v>40</v>
      </c>
      <c r="S135" s="37"/>
      <c r="T135" s="37"/>
      <c r="U135" s="37">
        <v>1</v>
      </c>
    </row>
    <row r="136" spans="2:21" x14ac:dyDescent="0.3">
      <c r="B136" s="6">
        <v>1107</v>
      </c>
      <c r="C136" s="3" t="s">
        <v>108</v>
      </c>
      <c r="D136" s="4"/>
      <c r="E136" s="3"/>
      <c r="F136" s="16"/>
      <c r="G136" s="4"/>
      <c r="H136" s="4"/>
      <c r="I136" s="4"/>
      <c r="J136" s="4"/>
      <c r="K136" s="6"/>
      <c r="L136" s="52"/>
      <c r="M136" s="37"/>
      <c r="N136" s="37"/>
      <c r="O136" s="52"/>
      <c r="P136" s="37"/>
      <c r="Q136" s="37"/>
      <c r="R136" s="52"/>
      <c r="S136" s="52"/>
      <c r="T136" s="52"/>
      <c r="U136" s="52"/>
    </row>
    <row r="137" spans="2:21" x14ac:dyDescent="0.3">
      <c r="B137" s="6">
        <v>1108</v>
      </c>
      <c r="C137" s="3" t="s">
        <v>156</v>
      </c>
      <c r="D137" s="4"/>
      <c r="E137" s="3" t="s">
        <v>64</v>
      </c>
      <c r="F137" s="5">
        <v>51.34</v>
      </c>
      <c r="G137" s="4"/>
      <c r="H137" s="6">
        <v>80</v>
      </c>
      <c r="I137" s="4"/>
      <c r="J137" s="4"/>
      <c r="K137" s="6">
        <v>38</v>
      </c>
      <c r="L137" s="37">
        <v>2</v>
      </c>
      <c r="M137" s="37"/>
      <c r="N137" s="37"/>
      <c r="O137" s="37">
        <v>200</v>
      </c>
      <c r="P137" s="52">
        <v>40</v>
      </c>
      <c r="Q137" s="37"/>
      <c r="R137" s="52">
        <v>40</v>
      </c>
      <c r="S137" s="37"/>
      <c r="T137" s="37"/>
      <c r="U137" s="37">
        <v>1</v>
      </c>
    </row>
    <row r="138" spans="2:21" x14ac:dyDescent="0.3">
      <c r="B138" s="6">
        <v>1109</v>
      </c>
      <c r="C138" s="3" t="s">
        <v>156</v>
      </c>
      <c r="D138" s="4"/>
      <c r="E138" s="3" t="s">
        <v>64</v>
      </c>
      <c r="F138" s="5">
        <v>51.31</v>
      </c>
      <c r="G138" s="4"/>
      <c r="H138" s="6">
        <v>80</v>
      </c>
      <c r="I138" s="4"/>
      <c r="J138" s="4"/>
      <c r="K138" s="6">
        <v>38</v>
      </c>
      <c r="L138" s="37">
        <v>2</v>
      </c>
      <c r="M138" s="37"/>
      <c r="N138" s="37"/>
      <c r="O138" s="37">
        <v>200</v>
      </c>
      <c r="P138" s="52">
        <v>40</v>
      </c>
      <c r="Q138" s="37"/>
      <c r="R138" s="52">
        <v>40</v>
      </c>
      <c r="S138" s="37"/>
      <c r="T138" s="37"/>
      <c r="U138" s="37">
        <v>1</v>
      </c>
    </row>
    <row r="139" spans="2:21" x14ac:dyDescent="0.3">
      <c r="B139" s="6">
        <v>1110</v>
      </c>
      <c r="C139" s="3" t="s">
        <v>156</v>
      </c>
      <c r="D139" s="4"/>
      <c r="E139" s="3" t="s">
        <v>64</v>
      </c>
      <c r="F139" s="5">
        <v>51.3</v>
      </c>
      <c r="G139" s="4"/>
      <c r="H139" s="6">
        <v>80</v>
      </c>
      <c r="I139" s="4"/>
      <c r="J139" s="4"/>
      <c r="K139" s="6">
        <v>38</v>
      </c>
      <c r="L139" s="37">
        <v>2</v>
      </c>
      <c r="M139" s="37"/>
      <c r="N139" s="37"/>
      <c r="O139" s="37">
        <v>200</v>
      </c>
      <c r="P139" s="52">
        <v>40</v>
      </c>
      <c r="Q139" s="37"/>
      <c r="R139" s="52">
        <v>40</v>
      </c>
      <c r="S139" s="37"/>
      <c r="T139" s="37"/>
      <c r="U139" s="37">
        <v>1</v>
      </c>
    </row>
    <row r="140" spans="2:21" x14ac:dyDescent="0.3">
      <c r="B140" s="6">
        <v>1111</v>
      </c>
      <c r="C140" s="3" t="s">
        <v>22</v>
      </c>
      <c r="D140" s="4"/>
      <c r="E140" s="3" t="s">
        <v>64</v>
      </c>
      <c r="F140" s="5">
        <v>9.8000000000000007</v>
      </c>
      <c r="G140" s="4"/>
      <c r="H140" s="6"/>
      <c r="I140" s="4"/>
      <c r="J140" s="4"/>
      <c r="K140" s="6">
        <v>160</v>
      </c>
      <c r="L140" s="37">
        <v>40</v>
      </c>
      <c r="M140" s="37"/>
      <c r="N140" s="37"/>
      <c r="O140" s="37"/>
      <c r="P140" s="52"/>
      <c r="Q140" s="37"/>
      <c r="R140" s="52"/>
      <c r="S140" s="37">
        <v>200</v>
      </c>
      <c r="T140" s="37"/>
      <c r="U140" s="37"/>
    </row>
    <row r="141" spans="2:21" x14ac:dyDescent="0.3">
      <c r="B141" s="6">
        <v>1112</v>
      </c>
      <c r="C141" s="3" t="s">
        <v>22</v>
      </c>
      <c r="D141" s="4"/>
      <c r="E141" s="3" t="s">
        <v>64</v>
      </c>
      <c r="F141" s="5">
        <v>5.05</v>
      </c>
      <c r="G141" s="4"/>
      <c r="H141" s="6"/>
      <c r="I141" s="4"/>
      <c r="J141" s="4"/>
      <c r="K141" s="6">
        <v>160</v>
      </c>
      <c r="L141" s="37">
        <v>40</v>
      </c>
      <c r="M141" s="37"/>
      <c r="N141" s="37"/>
      <c r="O141" s="37"/>
      <c r="P141" s="52"/>
      <c r="Q141" s="37"/>
      <c r="R141" s="52"/>
      <c r="S141" s="37">
        <v>200</v>
      </c>
      <c r="T141" s="37"/>
      <c r="U141" s="37"/>
    </row>
    <row r="142" spans="2:21" x14ac:dyDescent="0.3">
      <c r="B142" s="6">
        <v>1113</v>
      </c>
      <c r="C142" s="3" t="s">
        <v>162</v>
      </c>
      <c r="D142" s="4"/>
      <c r="E142" s="3" t="s">
        <v>64</v>
      </c>
      <c r="F142" s="5">
        <v>81.75</v>
      </c>
      <c r="G142" s="4"/>
      <c r="H142" s="6">
        <v>80</v>
      </c>
      <c r="I142" s="4"/>
      <c r="J142" s="4"/>
      <c r="K142" s="6">
        <v>38</v>
      </c>
      <c r="L142" s="37">
        <v>2</v>
      </c>
      <c r="M142" s="37"/>
      <c r="N142" s="37"/>
      <c r="O142" s="37">
        <v>200</v>
      </c>
      <c r="P142" s="52">
        <v>40</v>
      </c>
      <c r="Q142" s="37"/>
      <c r="R142" s="52">
        <v>40</v>
      </c>
      <c r="S142" s="37"/>
      <c r="T142" s="37"/>
      <c r="U142" s="37">
        <v>1</v>
      </c>
    </row>
    <row r="143" spans="2:21" x14ac:dyDescent="0.3">
      <c r="B143" s="56" t="s">
        <v>190</v>
      </c>
      <c r="C143" s="57"/>
      <c r="D143" s="57"/>
      <c r="E143" s="58"/>
      <c r="F143" s="10">
        <f>SUM(F77:F142)</f>
        <v>1711.8999999999996</v>
      </c>
      <c r="G143" s="4"/>
      <c r="H143" s="6"/>
      <c r="I143" s="4"/>
      <c r="J143" s="4"/>
      <c r="K143" s="6"/>
      <c r="L143" s="37"/>
      <c r="M143" s="37"/>
      <c r="N143" s="37"/>
      <c r="O143" s="37"/>
      <c r="P143" s="52"/>
      <c r="Q143" s="37"/>
      <c r="R143" s="52"/>
      <c r="S143" s="37"/>
      <c r="T143" s="37"/>
      <c r="U143" s="37"/>
    </row>
    <row r="144" spans="2:21" x14ac:dyDescent="0.3">
      <c r="B144" s="2"/>
      <c r="C144" s="3"/>
      <c r="D144" s="4"/>
      <c r="E144" s="3"/>
      <c r="F144" s="5"/>
      <c r="G144" s="4"/>
      <c r="H144" s="4"/>
      <c r="I144" s="4"/>
      <c r="J144" s="4"/>
      <c r="K144" s="6"/>
      <c r="L144" s="6"/>
      <c r="M144" s="4"/>
      <c r="N144" s="4"/>
      <c r="O144" s="6"/>
      <c r="P144" s="4"/>
      <c r="Q144" s="4"/>
      <c r="R144" s="6"/>
      <c r="S144" s="6"/>
      <c r="T144" s="6"/>
      <c r="U144" s="39"/>
    </row>
    <row r="145" spans="2:21" x14ac:dyDescent="0.3">
      <c r="B145" s="56" t="s">
        <v>656</v>
      </c>
      <c r="C145" s="57"/>
      <c r="D145" s="57"/>
      <c r="E145" s="58"/>
      <c r="F145" s="10">
        <f>F22+F35+F49+F63+F74+F143</f>
        <v>3211.4999999999995</v>
      </c>
      <c r="G145" s="4"/>
      <c r="H145" s="4"/>
      <c r="I145" s="4"/>
      <c r="J145" s="4"/>
      <c r="K145" s="6"/>
      <c r="L145" s="6"/>
      <c r="M145" s="4"/>
      <c r="N145" s="4"/>
      <c r="O145" s="6"/>
      <c r="P145" s="4"/>
      <c r="Q145" s="4"/>
      <c r="R145" s="6"/>
      <c r="S145" s="6"/>
      <c r="T145" s="6"/>
      <c r="U145" s="6"/>
    </row>
  </sheetData>
  <mergeCells count="14">
    <mergeCell ref="B145:E145"/>
    <mergeCell ref="B2:U2"/>
    <mergeCell ref="B22:E22"/>
    <mergeCell ref="B35:E35"/>
    <mergeCell ref="B23:C23"/>
    <mergeCell ref="B3:C3"/>
    <mergeCell ref="B76:C76"/>
    <mergeCell ref="B143:E143"/>
    <mergeCell ref="B37:C37"/>
    <mergeCell ref="B51:C51"/>
    <mergeCell ref="B49:E49"/>
    <mergeCell ref="B63:E63"/>
    <mergeCell ref="B65:C65"/>
    <mergeCell ref="B74:E74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62BF-1B1B-48D6-9E75-0D30521963C7}">
  <dimension ref="A1:AN185"/>
  <sheetViews>
    <sheetView workbookViewId="0">
      <pane ySplit="1" topLeftCell="A2" activePane="bottomLeft" state="frozen"/>
      <selection pane="bottomLeft" activeCell="K161" sqref="K161"/>
    </sheetView>
  </sheetViews>
  <sheetFormatPr defaultRowHeight="14.4" x14ac:dyDescent="0.3"/>
  <cols>
    <col min="1" max="1" width="2.109375" style="1" customWidth="1"/>
    <col min="2" max="2" width="16" style="7" customWidth="1"/>
    <col min="3" max="3" width="28.33203125" style="7" customWidth="1"/>
    <col min="4" max="4" width="15.33203125" style="7" customWidth="1"/>
    <col min="5" max="5" width="16.21875" style="7" customWidth="1"/>
    <col min="6" max="6" width="12.21875" style="7" bestFit="1" customWidth="1"/>
    <col min="7" max="21" width="4" style="7" customWidth="1"/>
    <col min="22" max="40" width="8.88671875" style="1"/>
  </cols>
  <sheetData>
    <row r="1" spans="2:21" ht="151.19999999999999" x14ac:dyDescent="0.3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30</v>
      </c>
      <c r="P1" s="9" t="s">
        <v>13</v>
      </c>
      <c r="Q1" s="9" t="s">
        <v>14</v>
      </c>
      <c r="R1" s="9" t="s">
        <v>15</v>
      </c>
      <c r="S1" s="9" t="s">
        <v>16</v>
      </c>
      <c r="T1" s="9"/>
      <c r="U1" s="9" t="s">
        <v>17</v>
      </c>
    </row>
    <row r="2" spans="2:21" x14ac:dyDescent="0.3">
      <c r="B2" s="59" t="s">
        <v>191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68" t="s">
        <v>192</v>
      </c>
      <c r="C3" s="69"/>
      <c r="D3" s="4"/>
      <c r="E3" s="3"/>
      <c r="F3" s="5"/>
      <c r="G3" s="4"/>
      <c r="H3" s="4"/>
      <c r="I3" s="4"/>
      <c r="J3" s="6"/>
      <c r="K3" s="4"/>
      <c r="L3" s="4"/>
      <c r="M3" s="4"/>
      <c r="N3" s="4"/>
      <c r="O3" s="4"/>
      <c r="P3" s="6"/>
      <c r="Q3" s="4"/>
      <c r="R3" s="6"/>
      <c r="S3" s="4"/>
      <c r="T3" s="4"/>
      <c r="U3" s="4"/>
    </row>
    <row r="4" spans="2:21" x14ac:dyDescent="0.3">
      <c r="B4" s="14" t="s">
        <v>193</v>
      </c>
      <c r="C4" s="15"/>
      <c r="D4" s="4"/>
      <c r="E4" s="3"/>
      <c r="F4" s="5"/>
      <c r="G4" s="4"/>
      <c r="H4" s="6"/>
      <c r="I4" s="4"/>
      <c r="J4" s="4"/>
      <c r="K4" s="6"/>
      <c r="L4" s="4"/>
      <c r="M4" s="4"/>
      <c r="N4" s="4"/>
      <c r="O4" s="4"/>
      <c r="P4" s="6"/>
      <c r="Q4" s="4"/>
      <c r="R4" s="6"/>
      <c r="S4" s="4"/>
      <c r="T4" s="4"/>
      <c r="U4" s="4"/>
    </row>
    <row r="5" spans="2:21" x14ac:dyDescent="0.3">
      <c r="B5" s="2" t="s">
        <v>194</v>
      </c>
      <c r="C5" s="3" t="s">
        <v>195</v>
      </c>
      <c r="D5" s="4" t="s">
        <v>19</v>
      </c>
      <c r="E5" s="3" t="s">
        <v>228</v>
      </c>
      <c r="F5" s="5">
        <v>13.5</v>
      </c>
      <c r="G5" s="4"/>
      <c r="H5" s="6"/>
      <c r="I5" s="4"/>
      <c r="J5" s="4"/>
      <c r="K5" s="6">
        <v>160</v>
      </c>
      <c r="L5" s="4">
        <v>40</v>
      </c>
      <c r="M5" s="4"/>
      <c r="N5" s="4"/>
      <c r="O5" s="4"/>
      <c r="P5" s="6"/>
      <c r="Q5" s="4"/>
      <c r="R5" s="6"/>
      <c r="S5" s="4">
        <v>200</v>
      </c>
      <c r="T5" s="4"/>
      <c r="U5" s="4"/>
    </row>
    <row r="6" spans="2:21" x14ac:dyDescent="0.3">
      <c r="B6" s="2" t="s">
        <v>196</v>
      </c>
      <c r="C6" s="3" t="s">
        <v>197</v>
      </c>
      <c r="D6" s="4"/>
      <c r="E6" s="3"/>
      <c r="F6" s="5"/>
      <c r="G6" s="4" t="s">
        <v>26</v>
      </c>
      <c r="H6" s="6"/>
      <c r="I6" s="4"/>
      <c r="J6" s="4"/>
      <c r="K6" s="6"/>
      <c r="L6" s="4"/>
      <c r="M6" s="4"/>
      <c r="N6" s="4"/>
      <c r="O6" s="4"/>
      <c r="P6" s="6"/>
      <c r="Q6" s="4"/>
      <c r="R6" s="6"/>
      <c r="S6" s="4"/>
      <c r="T6" s="37"/>
      <c r="U6" s="37"/>
    </row>
    <row r="7" spans="2:21" x14ac:dyDescent="0.3">
      <c r="B7" s="2" t="s">
        <v>198</v>
      </c>
      <c r="C7" s="3" t="s">
        <v>199</v>
      </c>
      <c r="D7" s="4"/>
      <c r="E7" s="3"/>
      <c r="F7" s="16"/>
      <c r="G7" s="4" t="s">
        <v>26</v>
      </c>
      <c r="H7" s="6"/>
      <c r="I7" s="4"/>
      <c r="J7" s="4"/>
      <c r="K7" s="6"/>
      <c r="L7" s="4"/>
      <c r="M7" s="4"/>
      <c r="N7" s="4"/>
      <c r="O7" s="4"/>
      <c r="P7" s="6"/>
      <c r="Q7" s="4"/>
      <c r="R7" s="6"/>
      <c r="S7" s="4"/>
      <c r="T7" s="37"/>
      <c r="U7" s="37"/>
    </row>
    <row r="8" spans="2:21" x14ac:dyDescent="0.3">
      <c r="B8" s="2" t="s">
        <v>236</v>
      </c>
      <c r="C8" s="3" t="s">
        <v>200</v>
      </c>
      <c r="D8" s="4"/>
      <c r="E8" s="3" t="s">
        <v>230</v>
      </c>
      <c r="F8" s="16">
        <v>15</v>
      </c>
      <c r="G8" s="4"/>
      <c r="H8" s="6"/>
      <c r="I8" s="4"/>
      <c r="J8" s="37">
        <v>200</v>
      </c>
      <c r="K8" s="6"/>
      <c r="L8" s="4"/>
      <c r="M8" s="4"/>
      <c r="N8" s="4"/>
      <c r="O8" s="4"/>
      <c r="P8" s="6"/>
      <c r="Q8" s="4"/>
      <c r="R8" s="6"/>
      <c r="S8" s="4"/>
      <c r="T8" s="37"/>
      <c r="U8" s="37"/>
    </row>
    <row r="9" spans="2:21" x14ac:dyDescent="0.3">
      <c r="B9" s="2" t="s">
        <v>201</v>
      </c>
      <c r="C9" s="3" t="s">
        <v>202</v>
      </c>
      <c r="D9" s="4"/>
      <c r="E9" s="3" t="s">
        <v>231</v>
      </c>
      <c r="F9" s="5">
        <v>15</v>
      </c>
      <c r="G9" s="4"/>
      <c r="H9" s="6">
        <v>160</v>
      </c>
      <c r="I9" s="4"/>
      <c r="J9" s="4"/>
      <c r="K9" s="6">
        <v>39</v>
      </c>
      <c r="L9" s="4">
        <v>1</v>
      </c>
      <c r="M9" s="4"/>
      <c r="N9" s="4"/>
      <c r="O9" s="4"/>
      <c r="P9" s="6">
        <v>40</v>
      </c>
      <c r="Q9" s="4"/>
      <c r="R9" s="6">
        <v>40</v>
      </c>
      <c r="S9" s="4"/>
      <c r="T9" s="37"/>
      <c r="U9" s="37">
        <v>1</v>
      </c>
    </row>
    <row r="10" spans="2:21" x14ac:dyDescent="0.3">
      <c r="B10" s="2" t="s">
        <v>203</v>
      </c>
      <c r="C10" s="3" t="s">
        <v>204</v>
      </c>
      <c r="D10" s="4"/>
      <c r="E10" s="3" t="s">
        <v>65</v>
      </c>
      <c r="F10" s="5">
        <v>62.8</v>
      </c>
      <c r="G10" s="4"/>
      <c r="H10" s="6">
        <v>80</v>
      </c>
      <c r="I10" s="4"/>
      <c r="J10" s="4"/>
      <c r="K10" s="6">
        <v>39</v>
      </c>
      <c r="L10" s="4">
        <v>1</v>
      </c>
      <c r="M10" s="4"/>
      <c r="N10" s="4"/>
      <c r="O10" s="4">
        <v>200</v>
      </c>
      <c r="P10" s="6">
        <v>40</v>
      </c>
      <c r="Q10" s="4">
        <v>80</v>
      </c>
      <c r="R10" s="6">
        <v>40</v>
      </c>
      <c r="S10" s="4"/>
      <c r="T10" s="37"/>
      <c r="U10" s="37">
        <v>1</v>
      </c>
    </row>
    <row r="11" spans="2:21" x14ac:dyDescent="0.3">
      <c r="B11" s="2" t="s">
        <v>205</v>
      </c>
      <c r="C11" s="3" t="s">
        <v>27</v>
      </c>
      <c r="D11" s="4"/>
      <c r="E11" s="3" t="s">
        <v>232</v>
      </c>
      <c r="F11" s="5">
        <v>74.5</v>
      </c>
      <c r="G11" s="4"/>
      <c r="H11" s="6">
        <v>160</v>
      </c>
      <c r="I11" s="4"/>
      <c r="J11" s="4"/>
      <c r="K11" s="6">
        <v>39</v>
      </c>
      <c r="L11" s="4">
        <v>1</v>
      </c>
      <c r="M11" s="4"/>
      <c r="N11" s="4"/>
      <c r="O11" s="4"/>
      <c r="P11" s="6">
        <v>200</v>
      </c>
      <c r="Q11" s="4"/>
      <c r="R11" s="6">
        <v>40</v>
      </c>
      <c r="S11" s="4"/>
      <c r="T11" s="37"/>
      <c r="U11" s="37">
        <v>1</v>
      </c>
    </row>
    <row r="12" spans="2:21" x14ac:dyDescent="0.3">
      <c r="B12" s="2" t="s">
        <v>206</v>
      </c>
      <c r="C12" s="3" t="s">
        <v>156</v>
      </c>
      <c r="D12" s="4"/>
      <c r="E12" s="3" t="s">
        <v>65</v>
      </c>
      <c r="F12" s="5">
        <v>52.8</v>
      </c>
      <c r="G12" s="4"/>
      <c r="H12" s="6">
        <v>80</v>
      </c>
      <c r="I12" s="4"/>
      <c r="J12" s="4"/>
      <c r="K12" s="6">
        <v>39</v>
      </c>
      <c r="L12" s="4">
        <v>1</v>
      </c>
      <c r="M12" s="4"/>
      <c r="N12" s="4"/>
      <c r="O12" s="4">
        <v>200</v>
      </c>
      <c r="P12" s="6">
        <v>40</v>
      </c>
      <c r="Q12" s="4">
        <v>80</v>
      </c>
      <c r="R12" s="6">
        <v>40</v>
      </c>
      <c r="S12" s="4"/>
      <c r="T12" s="37"/>
      <c r="U12" s="37">
        <v>1</v>
      </c>
    </row>
    <row r="13" spans="2:21" x14ac:dyDescent="0.3">
      <c r="B13" s="2" t="s">
        <v>207</v>
      </c>
      <c r="C13" s="3" t="s">
        <v>156</v>
      </c>
      <c r="D13" s="4"/>
      <c r="E13" s="3" t="s">
        <v>65</v>
      </c>
      <c r="F13" s="5">
        <v>52.8</v>
      </c>
      <c r="G13" s="4"/>
      <c r="H13" s="6">
        <v>80</v>
      </c>
      <c r="I13" s="4"/>
      <c r="J13" s="4"/>
      <c r="K13" s="6">
        <v>39</v>
      </c>
      <c r="L13" s="4">
        <v>1</v>
      </c>
      <c r="M13" s="4"/>
      <c r="N13" s="4"/>
      <c r="O13" s="4">
        <v>200</v>
      </c>
      <c r="P13" s="6">
        <v>40</v>
      </c>
      <c r="Q13" s="4">
        <v>80</v>
      </c>
      <c r="R13" s="6">
        <v>40</v>
      </c>
      <c r="S13" s="4"/>
      <c r="T13" s="37"/>
      <c r="U13" s="37">
        <v>1</v>
      </c>
    </row>
    <row r="14" spans="2:21" x14ac:dyDescent="0.3">
      <c r="B14" s="2" t="s">
        <v>208</v>
      </c>
      <c r="C14" s="3" t="s">
        <v>156</v>
      </c>
      <c r="D14" s="4"/>
      <c r="E14" s="3" t="s">
        <v>65</v>
      </c>
      <c r="F14" s="5">
        <v>52.8</v>
      </c>
      <c r="G14" s="4"/>
      <c r="H14" s="6">
        <v>80</v>
      </c>
      <c r="I14" s="4"/>
      <c r="J14" s="4"/>
      <c r="K14" s="6">
        <v>39</v>
      </c>
      <c r="L14" s="4">
        <v>1</v>
      </c>
      <c r="M14" s="4"/>
      <c r="N14" s="4"/>
      <c r="O14" s="4">
        <v>200</v>
      </c>
      <c r="P14" s="6">
        <v>40</v>
      </c>
      <c r="Q14" s="4">
        <v>80</v>
      </c>
      <c r="R14" s="6">
        <v>40</v>
      </c>
      <c r="S14" s="4"/>
      <c r="T14" s="37"/>
      <c r="U14" s="37">
        <v>1</v>
      </c>
    </row>
    <row r="15" spans="2:21" x14ac:dyDescent="0.3">
      <c r="B15" s="2" t="s">
        <v>237</v>
      </c>
      <c r="C15" s="3" t="s">
        <v>209</v>
      </c>
      <c r="D15" s="4"/>
      <c r="E15" s="3" t="s">
        <v>65</v>
      </c>
      <c r="F15" s="5">
        <v>52.8</v>
      </c>
      <c r="G15" s="4"/>
      <c r="H15" s="6">
        <v>80</v>
      </c>
      <c r="I15" s="4"/>
      <c r="J15" s="4"/>
      <c r="K15" s="6">
        <v>39</v>
      </c>
      <c r="L15" s="4">
        <v>1</v>
      </c>
      <c r="M15" s="4"/>
      <c r="N15" s="4"/>
      <c r="O15" s="4">
        <v>200</v>
      </c>
      <c r="P15" s="6">
        <v>40</v>
      </c>
      <c r="Q15" s="4">
        <v>80</v>
      </c>
      <c r="R15" s="6">
        <v>40</v>
      </c>
      <c r="S15" s="4"/>
      <c r="T15" s="37"/>
      <c r="U15" s="37">
        <v>1</v>
      </c>
    </row>
    <row r="16" spans="2:21" x14ac:dyDescent="0.3">
      <c r="B16" s="2" t="s">
        <v>238</v>
      </c>
      <c r="C16" s="3" t="s">
        <v>210</v>
      </c>
      <c r="D16" s="4"/>
      <c r="E16" s="3" t="s">
        <v>233</v>
      </c>
      <c r="F16" s="5">
        <v>11</v>
      </c>
      <c r="G16" s="4"/>
      <c r="H16" s="6"/>
      <c r="I16" s="4"/>
      <c r="J16" s="4"/>
      <c r="K16" s="6">
        <v>160</v>
      </c>
      <c r="L16" s="4">
        <v>40</v>
      </c>
      <c r="M16" s="4"/>
      <c r="N16" s="4"/>
      <c r="O16" s="4"/>
      <c r="P16" s="6"/>
      <c r="Q16" s="4"/>
      <c r="R16" s="6"/>
      <c r="S16" s="4">
        <v>200</v>
      </c>
      <c r="T16" s="37"/>
      <c r="U16" s="37"/>
    </row>
    <row r="17" spans="2:21" x14ac:dyDescent="0.3">
      <c r="B17" s="2" t="s">
        <v>239</v>
      </c>
      <c r="C17" s="3" t="s">
        <v>211</v>
      </c>
      <c r="D17" s="4"/>
      <c r="E17" s="3" t="s">
        <v>65</v>
      </c>
      <c r="F17" s="5">
        <v>9.6999999999999993</v>
      </c>
      <c r="G17" s="4" t="s">
        <v>26</v>
      </c>
      <c r="H17" s="6"/>
      <c r="I17" s="4"/>
      <c r="J17" s="4"/>
      <c r="K17" s="6"/>
      <c r="L17" s="4"/>
      <c r="M17" s="4"/>
      <c r="N17" s="4"/>
      <c r="O17" s="4"/>
      <c r="P17" s="6"/>
      <c r="Q17" s="4"/>
      <c r="R17" s="6"/>
      <c r="S17" s="4"/>
      <c r="T17" s="37"/>
      <c r="U17" s="37"/>
    </row>
    <row r="18" spans="2:21" x14ac:dyDescent="0.3">
      <c r="B18" s="2" t="s">
        <v>212</v>
      </c>
      <c r="C18" s="3" t="s">
        <v>195</v>
      </c>
      <c r="D18" s="4"/>
      <c r="E18" s="3" t="s">
        <v>234</v>
      </c>
      <c r="F18" s="5">
        <v>3.7</v>
      </c>
      <c r="G18" s="4"/>
      <c r="H18" s="6"/>
      <c r="I18" s="4"/>
      <c r="J18" s="4"/>
      <c r="K18" s="6">
        <v>160</v>
      </c>
      <c r="L18" s="4">
        <v>40</v>
      </c>
      <c r="M18" s="4"/>
      <c r="N18" s="4"/>
      <c r="O18" s="4"/>
      <c r="P18" s="6"/>
      <c r="Q18" s="4"/>
      <c r="R18" s="6"/>
      <c r="S18" s="4">
        <v>200</v>
      </c>
      <c r="T18" s="37"/>
      <c r="U18" s="37"/>
    </row>
    <row r="19" spans="2:21" x14ac:dyDescent="0.3">
      <c r="B19" s="2" t="s">
        <v>213</v>
      </c>
      <c r="C19" s="3" t="s">
        <v>202</v>
      </c>
      <c r="D19" s="4"/>
      <c r="E19" s="3" t="s">
        <v>185</v>
      </c>
      <c r="F19" s="5">
        <v>10.6</v>
      </c>
      <c r="G19" s="4"/>
      <c r="H19" s="6"/>
      <c r="I19" s="4"/>
      <c r="J19" s="4">
        <v>200</v>
      </c>
      <c r="K19" s="6"/>
      <c r="L19" s="4"/>
      <c r="M19" s="4"/>
      <c r="N19" s="4"/>
      <c r="O19" s="4"/>
      <c r="P19" s="6">
        <v>200</v>
      </c>
      <c r="Q19" s="4"/>
      <c r="R19" s="6">
        <v>40</v>
      </c>
      <c r="S19" s="4"/>
      <c r="T19" s="37"/>
      <c r="U19" s="37">
        <v>1</v>
      </c>
    </row>
    <row r="20" spans="2:21" x14ac:dyDescent="0.3">
      <c r="B20" s="2" t="s">
        <v>214</v>
      </c>
      <c r="C20" s="3" t="s">
        <v>199</v>
      </c>
      <c r="D20" s="4"/>
      <c r="E20" s="3"/>
      <c r="F20" s="16"/>
      <c r="G20" s="4" t="s">
        <v>26</v>
      </c>
      <c r="H20" s="6"/>
      <c r="I20" s="4"/>
      <c r="J20" s="4"/>
      <c r="K20" s="6"/>
      <c r="L20" s="4"/>
      <c r="M20" s="4"/>
      <c r="N20" s="4"/>
      <c r="O20" s="4"/>
      <c r="P20" s="6"/>
      <c r="Q20" s="4"/>
      <c r="R20" s="6"/>
      <c r="S20" s="4"/>
      <c r="T20" s="37"/>
      <c r="U20" s="37"/>
    </row>
    <row r="21" spans="2:21" x14ac:dyDescent="0.3">
      <c r="B21" s="2" t="s">
        <v>215</v>
      </c>
      <c r="C21" s="3" t="s">
        <v>28</v>
      </c>
      <c r="D21" s="4"/>
      <c r="E21" s="3" t="s">
        <v>24</v>
      </c>
      <c r="F21" s="5">
        <v>27</v>
      </c>
      <c r="G21" s="4"/>
      <c r="H21" s="6">
        <v>160</v>
      </c>
      <c r="I21" s="4"/>
      <c r="J21" s="4"/>
      <c r="K21" s="6">
        <v>38</v>
      </c>
      <c r="L21" s="4">
        <v>1</v>
      </c>
      <c r="M21" s="4"/>
      <c r="N21" s="4">
        <v>1</v>
      </c>
      <c r="O21" s="4"/>
      <c r="P21" s="6">
        <v>200</v>
      </c>
      <c r="Q21" s="4"/>
      <c r="R21" s="6">
        <v>40</v>
      </c>
      <c r="S21" s="4"/>
      <c r="T21" s="37"/>
      <c r="U21" s="37">
        <v>1</v>
      </c>
    </row>
    <row r="22" spans="2:21" x14ac:dyDescent="0.3">
      <c r="B22" s="2" t="s">
        <v>216</v>
      </c>
      <c r="C22" s="3" t="s">
        <v>217</v>
      </c>
      <c r="D22" s="4"/>
      <c r="E22" s="3" t="s">
        <v>24</v>
      </c>
      <c r="F22" s="5">
        <v>38</v>
      </c>
      <c r="G22" s="4"/>
      <c r="H22" s="6">
        <v>160</v>
      </c>
      <c r="I22" s="4"/>
      <c r="J22" s="4"/>
      <c r="K22" s="6">
        <v>38</v>
      </c>
      <c r="L22" s="4">
        <v>1</v>
      </c>
      <c r="M22" s="4"/>
      <c r="N22" s="4">
        <v>1</v>
      </c>
      <c r="O22" s="4"/>
      <c r="P22" s="6">
        <v>200</v>
      </c>
      <c r="Q22" s="4"/>
      <c r="R22" s="6">
        <v>40</v>
      </c>
      <c r="S22" s="4"/>
      <c r="T22" s="37"/>
      <c r="U22" s="37">
        <v>1</v>
      </c>
    </row>
    <row r="23" spans="2:21" x14ac:dyDescent="0.3">
      <c r="B23" s="2" t="s">
        <v>218</v>
      </c>
      <c r="C23" s="3" t="s">
        <v>195</v>
      </c>
      <c r="D23" s="4"/>
      <c r="E23" s="3" t="s">
        <v>234</v>
      </c>
      <c r="F23" s="5">
        <v>6.5</v>
      </c>
      <c r="G23" s="4"/>
      <c r="H23" s="6"/>
      <c r="I23" s="4"/>
      <c r="J23" s="4"/>
      <c r="K23" s="6">
        <v>160</v>
      </c>
      <c r="L23" s="4">
        <v>40</v>
      </c>
      <c r="M23" s="4"/>
      <c r="N23" s="4"/>
      <c r="O23" s="4"/>
      <c r="P23" s="6"/>
      <c r="Q23" s="4"/>
      <c r="R23" s="6"/>
      <c r="S23" s="4">
        <v>200</v>
      </c>
      <c r="T23" s="37"/>
      <c r="U23" s="37"/>
    </row>
    <row r="24" spans="2:21" x14ac:dyDescent="0.3">
      <c r="B24" s="2" t="s">
        <v>219</v>
      </c>
      <c r="C24" s="3" t="s">
        <v>156</v>
      </c>
      <c r="D24" s="4"/>
      <c r="E24" s="3" t="s">
        <v>65</v>
      </c>
      <c r="F24" s="5">
        <v>51.1</v>
      </c>
      <c r="G24" s="4"/>
      <c r="H24" s="6">
        <v>80</v>
      </c>
      <c r="I24" s="4"/>
      <c r="J24" s="4"/>
      <c r="K24" s="6">
        <v>39</v>
      </c>
      <c r="L24" s="4">
        <v>1</v>
      </c>
      <c r="M24" s="4"/>
      <c r="N24" s="4"/>
      <c r="O24" s="4">
        <v>200</v>
      </c>
      <c r="P24" s="6">
        <v>40</v>
      </c>
      <c r="Q24" s="4">
        <v>80</v>
      </c>
      <c r="R24" s="6">
        <v>40</v>
      </c>
      <c r="S24" s="4"/>
      <c r="T24" s="37"/>
      <c r="U24" s="37">
        <v>1</v>
      </c>
    </row>
    <row r="25" spans="2:21" x14ac:dyDescent="0.3">
      <c r="B25" s="2" t="s">
        <v>220</v>
      </c>
      <c r="C25" s="3" t="s">
        <v>156</v>
      </c>
      <c r="D25" s="4"/>
      <c r="E25" s="3" t="s">
        <v>65</v>
      </c>
      <c r="F25" s="5">
        <v>47.5</v>
      </c>
      <c r="G25" s="4"/>
      <c r="H25" s="6">
        <v>80</v>
      </c>
      <c r="I25" s="4"/>
      <c r="J25" s="4"/>
      <c r="K25" s="6">
        <v>39</v>
      </c>
      <c r="L25" s="4">
        <v>1</v>
      </c>
      <c r="M25" s="4"/>
      <c r="N25" s="4"/>
      <c r="O25" s="4">
        <v>200</v>
      </c>
      <c r="P25" s="6">
        <v>40</v>
      </c>
      <c r="Q25" s="4">
        <v>80</v>
      </c>
      <c r="R25" s="6">
        <v>40</v>
      </c>
      <c r="S25" s="4"/>
      <c r="T25" s="37"/>
      <c r="U25" s="37">
        <v>1</v>
      </c>
    </row>
    <row r="26" spans="2:21" x14ac:dyDescent="0.3">
      <c r="B26" s="2" t="s">
        <v>221</v>
      </c>
      <c r="C26" s="3" t="s">
        <v>222</v>
      </c>
      <c r="D26" s="4"/>
      <c r="E26" s="3" t="s">
        <v>232</v>
      </c>
      <c r="F26" s="5">
        <v>79.83</v>
      </c>
      <c r="G26" s="4"/>
      <c r="H26" s="6">
        <v>120</v>
      </c>
      <c r="I26" s="4"/>
      <c r="J26" s="4"/>
      <c r="K26" s="6"/>
      <c r="L26" s="4"/>
      <c r="M26" s="4"/>
      <c r="N26" s="4"/>
      <c r="O26" s="4">
        <v>200</v>
      </c>
      <c r="P26" s="6">
        <v>40</v>
      </c>
      <c r="Q26" s="4">
        <v>80</v>
      </c>
      <c r="R26" s="6">
        <v>40</v>
      </c>
      <c r="S26" s="4"/>
      <c r="T26" s="37"/>
      <c r="U26" s="37">
        <v>1</v>
      </c>
    </row>
    <row r="27" spans="2:21" x14ac:dyDescent="0.3">
      <c r="B27" s="2" t="s">
        <v>223</v>
      </c>
      <c r="C27" s="3" t="s">
        <v>23</v>
      </c>
      <c r="D27" s="4"/>
      <c r="E27" s="3" t="s">
        <v>24</v>
      </c>
      <c r="F27" s="5">
        <v>2.8</v>
      </c>
      <c r="G27" s="4"/>
      <c r="H27" s="6">
        <v>160</v>
      </c>
      <c r="I27" s="4"/>
      <c r="J27" s="4"/>
      <c r="K27" s="6">
        <v>38</v>
      </c>
      <c r="L27" s="4">
        <v>1</v>
      </c>
      <c r="M27" s="4"/>
      <c r="N27" s="4">
        <v>1</v>
      </c>
      <c r="O27" s="4"/>
      <c r="P27" s="6">
        <v>200</v>
      </c>
      <c r="Q27" s="4"/>
      <c r="R27" s="6">
        <v>40</v>
      </c>
      <c r="S27" s="4"/>
      <c r="T27" s="37"/>
      <c r="U27" s="37">
        <v>1</v>
      </c>
    </row>
    <row r="28" spans="2:21" x14ac:dyDescent="0.3">
      <c r="B28" s="2" t="s">
        <v>224</v>
      </c>
      <c r="C28" s="3" t="s">
        <v>27</v>
      </c>
      <c r="D28" s="4"/>
      <c r="E28" s="3" t="s">
        <v>24</v>
      </c>
      <c r="F28" s="5">
        <v>20</v>
      </c>
      <c r="G28" s="4"/>
      <c r="H28" s="6">
        <v>160</v>
      </c>
      <c r="I28" s="4"/>
      <c r="J28" s="4"/>
      <c r="K28" s="6">
        <v>38</v>
      </c>
      <c r="L28" s="4">
        <v>1</v>
      </c>
      <c r="M28" s="4"/>
      <c r="N28" s="4">
        <v>1</v>
      </c>
      <c r="O28" s="4"/>
      <c r="P28" s="6">
        <v>200</v>
      </c>
      <c r="Q28" s="4"/>
      <c r="R28" s="6">
        <v>40</v>
      </c>
      <c r="S28" s="4"/>
      <c r="T28" s="37"/>
      <c r="U28" s="37">
        <v>1</v>
      </c>
    </row>
    <row r="29" spans="2:21" x14ac:dyDescent="0.3">
      <c r="B29" s="2" t="s">
        <v>225</v>
      </c>
      <c r="C29" s="3" t="s">
        <v>202</v>
      </c>
      <c r="D29" s="4"/>
      <c r="E29" s="3" t="s">
        <v>24</v>
      </c>
      <c r="F29" s="5">
        <v>3.7</v>
      </c>
      <c r="G29" s="4"/>
      <c r="H29" s="6">
        <v>160</v>
      </c>
      <c r="I29" s="4"/>
      <c r="J29" s="4"/>
      <c r="K29" s="6">
        <v>38</v>
      </c>
      <c r="L29" s="4">
        <v>1</v>
      </c>
      <c r="M29" s="4"/>
      <c r="N29" s="4">
        <v>1</v>
      </c>
      <c r="O29" s="4"/>
      <c r="P29" s="6">
        <v>200</v>
      </c>
      <c r="Q29" s="4"/>
      <c r="R29" s="6">
        <v>40</v>
      </c>
      <c r="S29" s="4"/>
      <c r="T29" s="37"/>
      <c r="U29" s="37">
        <v>1</v>
      </c>
    </row>
    <row r="30" spans="2:21" x14ac:dyDescent="0.3">
      <c r="B30" s="2" t="s">
        <v>226</v>
      </c>
      <c r="C30" s="3" t="s">
        <v>227</v>
      </c>
      <c r="D30" s="4"/>
      <c r="E30" s="3" t="s">
        <v>235</v>
      </c>
      <c r="F30" s="5">
        <v>89</v>
      </c>
      <c r="G30" s="4"/>
      <c r="H30" s="6">
        <v>160</v>
      </c>
      <c r="I30" s="4"/>
      <c r="J30" s="4"/>
      <c r="K30" s="6">
        <v>38</v>
      </c>
      <c r="L30" s="4">
        <v>1</v>
      </c>
      <c r="M30" s="4"/>
      <c r="N30" s="4"/>
      <c r="O30" s="4"/>
      <c r="P30" s="6">
        <v>40</v>
      </c>
      <c r="Q30" s="4"/>
      <c r="R30" s="6">
        <v>40</v>
      </c>
      <c r="S30" s="4"/>
      <c r="T30" s="37"/>
      <c r="U30" s="37">
        <v>1</v>
      </c>
    </row>
    <row r="31" spans="2:21" x14ac:dyDescent="0.3">
      <c r="B31" s="56" t="s">
        <v>240</v>
      </c>
      <c r="C31" s="57"/>
      <c r="D31" s="57"/>
      <c r="E31" s="58"/>
      <c r="F31" s="10">
        <f>SUM(F5:F30)</f>
        <v>792.43000000000006</v>
      </c>
      <c r="G31" s="4"/>
      <c r="H31" s="6"/>
      <c r="I31" s="4"/>
      <c r="J31" s="4"/>
      <c r="K31" s="6"/>
      <c r="L31" s="4"/>
      <c r="M31" s="4"/>
      <c r="N31" s="4"/>
      <c r="O31" s="4"/>
      <c r="P31" s="6"/>
      <c r="Q31" s="4"/>
      <c r="R31" s="6"/>
      <c r="S31" s="4"/>
      <c r="T31" s="37"/>
      <c r="U31" s="37"/>
    </row>
    <row r="32" spans="2:21" x14ac:dyDescent="0.3">
      <c r="B32" s="60" t="s">
        <v>241</v>
      </c>
      <c r="C32" s="61"/>
      <c r="D32" s="4"/>
      <c r="E32" s="3"/>
      <c r="F32" s="5"/>
      <c r="G32" s="4"/>
      <c r="H32" s="6"/>
      <c r="I32" s="4"/>
      <c r="J32" s="4"/>
      <c r="K32" s="6"/>
      <c r="L32" s="4"/>
      <c r="M32" s="4"/>
      <c r="N32" s="4"/>
      <c r="O32" s="4"/>
      <c r="P32" s="6"/>
      <c r="Q32" s="4"/>
      <c r="R32" s="6"/>
      <c r="S32" s="4"/>
      <c r="T32" s="37"/>
      <c r="U32" s="37"/>
    </row>
    <row r="33" spans="2:21" x14ac:dyDescent="0.3">
      <c r="B33" s="2" t="s">
        <v>242</v>
      </c>
      <c r="C33" s="3" t="s">
        <v>195</v>
      </c>
      <c r="D33" s="4"/>
      <c r="E33" s="3" t="s">
        <v>234</v>
      </c>
      <c r="F33" s="5">
        <v>12.8</v>
      </c>
      <c r="G33" s="4"/>
      <c r="H33" s="6"/>
      <c r="I33" s="4"/>
      <c r="J33" s="4"/>
      <c r="K33" s="6">
        <v>160</v>
      </c>
      <c r="L33" s="4">
        <v>40</v>
      </c>
      <c r="M33" s="4"/>
      <c r="N33" s="4"/>
      <c r="O33" s="4"/>
      <c r="P33" s="6"/>
      <c r="Q33" s="4"/>
      <c r="R33" s="6"/>
      <c r="S33" s="4">
        <v>200</v>
      </c>
      <c r="T33" s="37"/>
      <c r="U33" s="37"/>
    </row>
    <row r="34" spans="2:21" x14ac:dyDescent="0.3">
      <c r="B34" s="2" t="s">
        <v>243</v>
      </c>
      <c r="C34" s="3" t="s">
        <v>202</v>
      </c>
      <c r="D34" s="4"/>
      <c r="E34" s="3" t="s">
        <v>231</v>
      </c>
      <c r="F34" s="5">
        <v>28.8</v>
      </c>
      <c r="G34" s="4"/>
      <c r="H34" s="6">
        <v>160</v>
      </c>
      <c r="I34" s="4"/>
      <c r="J34" s="4"/>
      <c r="K34" s="6">
        <v>40</v>
      </c>
      <c r="L34" s="4"/>
      <c r="M34" s="4"/>
      <c r="N34" s="4"/>
      <c r="O34" s="4"/>
      <c r="P34" s="6">
        <v>200</v>
      </c>
      <c r="Q34" s="4"/>
      <c r="R34" s="6">
        <v>40</v>
      </c>
      <c r="S34" s="4"/>
      <c r="T34" s="37"/>
      <c r="U34" s="37">
        <v>1</v>
      </c>
    </row>
    <row r="35" spans="2:21" x14ac:dyDescent="0.3">
      <c r="B35" s="2" t="s">
        <v>244</v>
      </c>
      <c r="C35" s="3" t="s">
        <v>156</v>
      </c>
      <c r="D35" s="4"/>
      <c r="E35" s="3" t="s">
        <v>65</v>
      </c>
      <c r="F35" s="5">
        <v>52.8</v>
      </c>
      <c r="G35" s="4"/>
      <c r="H35" s="6">
        <v>80</v>
      </c>
      <c r="I35" s="4"/>
      <c r="J35" s="4"/>
      <c r="K35" s="6">
        <v>39</v>
      </c>
      <c r="L35" s="4">
        <v>1</v>
      </c>
      <c r="M35" s="4"/>
      <c r="N35" s="4"/>
      <c r="O35" s="4">
        <v>200</v>
      </c>
      <c r="P35" s="6">
        <v>40</v>
      </c>
      <c r="Q35" s="4">
        <v>80</v>
      </c>
      <c r="R35" s="6">
        <v>40</v>
      </c>
      <c r="S35" s="4" t="s">
        <v>603</v>
      </c>
      <c r="T35" s="37"/>
      <c r="U35" s="37">
        <v>1</v>
      </c>
    </row>
    <row r="36" spans="2:21" x14ac:dyDescent="0.3">
      <c r="B36" s="2" t="s">
        <v>245</v>
      </c>
      <c r="C36" s="3" t="s">
        <v>204</v>
      </c>
      <c r="D36" s="4"/>
      <c r="E36" s="3" t="s">
        <v>65</v>
      </c>
      <c r="F36" s="5">
        <v>54.8</v>
      </c>
      <c r="G36" s="4"/>
      <c r="H36" s="6">
        <v>80</v>
      </c>
      <c r="I36" s="4"/>
      <c r="J36" s="4"/>
      <c r="K36" s="6">
        <v>39</v>
      </c>
      <c r="L36" s="4">
        <v>1</v>
      </c>
      <c r="M36" s="4"/>
      <c r="N36" s="4"/>
      <c r="O36" s="4">
        <v>200</v>
      </c>
      <c r="P36" s="6">
        <v>40</v>
      </c>
      <c r="Q36" s="4">
        <v>80</v>
      </c>
      <c r="R36" s="6">
        <v>40</v>
      </c>
      <c r="S36" s="4"/>
      <c r="T36" s="37"/>
      <c r="U36" s="37">
        <v>1</v>
      </c>
    </row>
    <row r="37" spans="2:21" x14ac:dyDescent="0.3">
      <c r="B37" s="2" t="s">
        <v>246</v>
      </c>
      <c r="C37" s="3" t="s">
        <v>156</v>
      </c>
      <c r="D37" s="4"/>
      <c r="E37" s="3" t="s">
        <v>65</v>
      </c>
      <c r="F37" s="5">
        <v>53.1</v>
      </c>
      <c r="G37" s="4"/>
      <c r="H37" s="6">
        <v>80</v>
      </c>
      <c r="I37" s="4"/>
      <c r="J37" s="4"/>
      <c r="K37" s="6">
        <v>39</v>
      </c>
      <c r="L37" s="4">
        <v>1</v>
      </c>
      <c r="M37" s="4"/>
      <c r="N37" s="4"/>
      <c r="O37" s="4">
        <v>200</v>
      </c>
      <c r="P37" s="6">
        <v>40</v>
      </c>
      <c r="Q37" s="4">
        <v>80</v>
      </c>
      <c r="R37" s="6">
        <v>40</v>
      </c>
      <c r="S37" s="4" t="s">
        <v>603</v>
      </c>
      <c r="T37" s="37"/>
      <c r="U37" s="37">
        <v>1</v>
      </c>
    </row>
    <row r="38" spans="2:21" x14ac:dyDescent="0.3">
      <c r="B38" s="2" t="s">
        <v>247</v>
      </c>
      <c r="C38" s="3" t="s">
        <v>156</v>
      </c>
      <c r="D38" s="4"/>
      <c r="E38" s="3" t="s">
        <v>65</v>
      </c>
      <c r="F38" s="5">
        <v>52.8</v>
      </c>
      <c r="G38" s="4"/>
      <c r="H38" s="6">
        <v>80</v>
      </c>
      <c r="I38" s="4"/>
      <c r="J38" s="4"/>
      <c r="K38" s="6">
        <v>39</v>
      </c>
      <c r="L38" s="4">
        <v>1</v>
      </c>
      <c r="M38" s="4"/>
      <c r="N38" s="4"/>
      <c r="O38" s="4">
        <v>200</v>
      </c>
      <c r="P38" s="6">
        <v>40</v>
      </c>
      <c r="Q38" s="4">
        <v>80</v>
      </c>
      <c r="R38" s="6">
        <v>40</v>
      </c>
      <c r="S38" s="4" t="s">
        <v>603</v>
      </c>
      <c r="T38" s="37"/>
      <c r="U38" s="37">
        <v>1</v>
      </c>
    </row>
    <row r="39" spans="2:21" x14ac:dyDescent="0.3">
      <c r="B39" s="2" t="s">
        <v>248</v>
      </c>
      <c r="C39" s="3" t="s">
        <v>27</v>
      </c>
      <c r="D39" s="4"/>
      <c r="E39" s="3" t="s">
        <v>231</v>
      </c>
      <c r="F39" s="5">
        <v>76.900000000000006</v>
      </c>
      <c r="G39" s="4"/>
      <c r="H39" s="6">
        <v>160</v>
      </c>
      <c r="I39" s="4"/>
      <c r="J39" s="4"/>
      <c r="K39" s="6">
        <v>40</v>
      </c>
      <c r="L39" s="4"/>
      <c r="M39" s="4"/>
      <c r="N39" s="4"/>
      <c r="O39" s="4"/>
      <c r="P39" s="6">
        <v>200</v>
      </c>
      <c r="Q39" s="4"/>
      <c r="R39" s="6">
        <v>40</v>
      </c>
      <c r="S39" s="4"/>
      <c r="T39" s="37"/>
      <c r="U39" s="37">
        <v>1</v>
      </c>
    </row>
    <row r="40" spans="2:21" x14ac:dyDescent="0.3">
      <c r="B40" s="2" t="s">
        <v>249</v>
      </c>
      <c r="C40" s="3" t="s">
        <v>202</v>
      </c>
      <c r="D40" s="4"/>
      <c r="E40" s="3" t="s">
        <v>231</v>
      </c>
      <c r="F40" s="5">
        <v>26.1</v>
      </c>
      <c r="G40" s="4"/>
      <c r="H40" s="6">
        <v>160</v>
      </c>
      <c r="I40" s="4"/>
      <c r="J40" s="4"/>
      <c r="K40" s="6">
        <v>40</v>
      </c>
      <c r="L40" s="4"/>
      <c r="M40" s="4"/>
      <c r="N40" s="4"/>
      <c r="O40" s="4"/>
      <c r="P40" s="6">
        <v>200</v>
      </c>
      <c r="Q40" s="4"/>
      <c r="R40" s="6">
        <v>40</v>
      </c>
      <c r="S40" s="4"/>
      <c r="T40" s="37"/>
      <c r="U40" s="37">
        <v>1</v>
      </c>
    </row>
    <row r="41" spans="2:21" x14ac:dyDescent="0.3">
      <c r="B41" s="2" t="s">
        <v>250</v>
      </c>
      <c r="C41" s="3" t="s">
        <v>27</v>
      </c>
      <c r="D41" s="4"/>
      <c r="E41" s="3" t="s">
        <v>266</v>
      </c>
      <c r="F41" s="5">
        <v>51.5</v>
      </c>
      <c r="G41" s="4"/>
      <c r="H41" s="6">
        <v>200</v>
      </c>
      <c r="I41" s="4"/>
      <c r="J41" s="4"/>
      <c r="K41" s="6"/>
      <c r="L41" s="4"/>
      <c r="M41" s="4"/>
      <c r="N41" s="4"/>
      <c r="O41" s="4"/>
      <c r="P41" s="6">
        <v>200</v>
      </c>
      <c r="Q41" s="4"/>
      <c r="R41" s="6">
        <v>40</v>
      </c>
      <c r="S41" s="4"/>
      <c r="T41" s="37"/>
      <c r="U41" s="37">
        <v>1</v>
      </c>
    </row>
    <row r="42" spans="2:21" x14ac:dyDescent="0.3">
      <c r="B42" s="2" t="s">
        <v>251</v>
      </c>
      <c r="C42" s="3" t="s">
        <v>197</v>
      </c>
      <c r="D42" s="4"/>
      <c r="E42" s="3" t="s">
        <v>24</v>
      </c>
      <c r="F42" s="5">
        <v>4.8</v>
      </c>
      <c r="G42" s="4" t="s">
        <v>26</v>
      </c>
      <c r="H42" s="6"/>
      <c r="I42" s="4"/>
      <c r="J42" s="4"/>
      <c r="K42" s="6"/>
      <c r="L42" s="4"/>
      <c r="M42" s="4"/>
      <c r="N42" s="4"/>
      <c r="O42" s="4"/>
      <c r="P42" s="6"/>
      <c r="Q42" s="4"/>
      <c r="R42" s="6"/>
      <c r="S42" s="4"/>
      <c r="T42" s="37"/>
      <c r="U42" s="37"/>
    </row>
    <row r="43" spans="2:21" x14ac:dyDescent="0.3">
      <c r="B43" s="2" t="s">
        <v>252</v>
      </c>
      <c r="C43" s="3" t="s">
        <v>253</v>
      </c>
      <c r="D43" s="4"/>
      <c r="E43" s="3"/>
      <c r="F43" s="16"/>
      <c r="G43" s="4" t="s">
        <v>26</v>
      </c>
      <c r="H43" s="6"/>
      <c r="I43" s="4"/>
      <c r="J43" s="4"/>
      <c r="K43" s="6"/>
      <c r="L43" s="4"/>
      <c r="M43" s="4"/>
      <c r="N43" s="4"/>
      <c r="O43" s="4"/>
      <c r="P43" s="6"/>
      <c r="Q43" s="4"/>
      <c r="R43" s="6"/>
      <c r="S43" s="4"/>
      <c r="T43" s="37"/>
      <c r="U43" s="37"/>
    </row>
    <row r="44" spans="2:21" x14ac:dyDescent="0.3">
      <c r="B44" s="2" t="s">
        <v>254</v>
      </c>
      <c r="C44" s="3" t="s">
        <v>53</v>
      </c>
      <c r="D44" s="4"/>
      <c r="E44" s="3"/>
      <c r="F44" s="5"/>
      <c r="G44" s="4" t="s">
        <v>26</v>
      </c>
      <c r="H44" s="6"/>
      <c r="I44" s="4"/>
      <c r="J44" s="4"/>
      <c r="K44" s="6"/>
      <c r="L44" s="4"/>
      <c r="M44" s="4"/>
      <c r="N44" s="4"/>
      <c r="O44" s="4"/>
      <c r="P44" s="6"/>
      <c r="Q44" s="4"/>
      <c r="R44" s="6"/>
      <c r="S44" s="4"/>
      <c r="T44" s="37"/>
      <c r="U44" s="37"/>
    </row>
    <row r="45" spans="2:21" x14ac:dyDescent="0.3">
      <c r="B45" s="2" t="s">
        <v>255</v>
      </c>
      <c r="C45" s="3" t="s">
        <v>195</v>
      </c>
      <c r="D45" s="4"/>
      <c r="E45" s="3" t="s">
        <v>228</v>
      </c>
      <c r="F45" s="5">
        <v>3.7</v>
      </c>
      <c r="G45" s="4"/>
      <c r="H45" s="6"/>
      <c r="I45" s="4"/>
      <c r="J45" s="4"/>
      <c r="K45" s="6">
        <v>160</v>
      </c>
      <c r="L45" s="4">
        <v>40</v>
      </c>
      <c r="M45" s="4"/>
      <c r="N45" s="4"/>
      <c r="O45" s="4"/>
      <c r="P45" s="6"/>
      <c r="Q45" s="4"/>
      <c r="R45" s="6"/>
      <c r="S45" s="4">
        <v>200</v>
      </c>
      <c r="T45" s="37"/>
      <c r="U45" s="37"/>
    </row>
    <row r="46" spans="2:21" x14ac:dyDescent="0.3">
      <c r="B46" s="2" t="s">
        <v>256</v>
      </c>
      <c r="C46" s="3" t="s">
        <v>195</v>
      </c>
      <c r="D46" s="4"/>
      <c r="E46" s="3" t="s">
        <v>228</v>
      </c>
      <c r="F46" s="5">
        <v>2.1</v>
      </c>
      <c r="G46" s="4"/>
      <c r="H46" s="6"/>
      <c r="I46" s="4"/>
      <c r="J46" s="4"/>
      <c r="K46" s="6">
        <v>160</v>
      </c>
      <c r="L46" s="4">
        <v>40</v>
      </c>
      <c r="M46" s="4"/>
      <c r="N46" s="4"/>
      <c r="O46" s="4"/>
      <c r="P46" s="6"/>
      <c r="Q46" s="4"/>
      <c r="R46" s="6"/>
      <c r="S46" s="4">
        <v>200</v>
      </c>
      <c r="T46" s="37"/>
      <c r="U46" s="37"/>
    </row>
    <row r="47" spans="2:21" x14ac:dyDescent="0.3">
      <c r="B47" s="2" t="s">
        <v>257</v>
      </c>
      <c r="C47" s="3" t="s">
        <v>258</v>
      </c>
      <c r="D47" s="4"/>
      <c r="E47" s="3" t="s">
        <v>24</v>
      </c>
      <c r="F47" s="5">
        <v>6.4</v>
      </c>
      <c r="G47" s="4"/>
      <c r="H47" s="6">
        <v>160</v>
      </c>
      <c r="I47" s="4"/>
      <c r="J47" s="4"/>
      <c r="K47" s="6">
        <v>38</v>
      </c>
      <c r="L47" s="4">
        <v>1</v>
      </c>
      <c r="M47" s="4"/>
      <c r="N47" s="4">
        <v>1</v>
      </c>
      <c r="O47" s="4">
        <v>200</v>
      </c>
      <c r="P47" s="6">
        <v>200</v>
      </c>
      <c r="Q47" s="4"/>
      <c r="R47" s="6">
        <v>40</v>
      </c>
      <c r="S47" s="4"/>
      <c r="T47" s="37"/>
      <c r="U47" s="37">
        <v>1</v>
      </c>
    </row>
    <row r="48" spans="2:21" x14ac:dyDescent="0.3">
      <c r="B48" s="2" t="s">
        <v>259</v>
      </c>
      <c r="C48" s="3" t="s">
        <v>53</v>
      </c>
      <c r="D48" s="4"/>
      <c r="E48" s="3"/>
      <c r="F48" s="5"/>
      <c r="G48" s="4" t="s">
        <v>26</v>
      </c>
      <c r="H48" s="6"/>
      <c r="I48" s="4"/>
      <c r="J48" s="4"/>
      <c r="K48" s="6"/>
      <c r="L48" s="4"/>
      <c r="M48" s="4"/>
      <c r="N48" s="4"/>
      <c r="O48" s="4"/>
      <c r="P48" s="6"/>
      <c r="Q48" s="4"/>
      <c r="R48" s="6"/>
      <c r="S48" s="4"/>
      <c r="T48" s="37"/>
      <c r="U48" s="37"/>
    </row>
    <row r="49" spans="2:21" x14ac:dyDescent="0.3">
      <c r="B49" s="2" t="s">
        <v>260</v>
      </c>
      <c r="C49" s="3" t="s">
        <v>253</v>
      </c>
      <c r="D49" s="4"/>
      <c r="E49" s="3"/>
      <c r="F49" s="16"/>
      <c r="G49" s="4" t="s">
        <v>26</v>
      </c>
      <c r="H49" s="6"/>
      <c r="I49" s="4"/>
      <c r="J49" s="4"/>
      <c r="K49" s="6"/>
      <c r="L49" s="4"/>
      <c r="M49" s="4"/>
      <c r="N49" s="4"/>
      <c r="O49" s="4"/>
      <c r="P49" s="6"/>
      <c r="Q49" s="4"/>
      <c r="R49" s="6"/>
      <c r="S49" s="4"/>
      <c r="T49" s="37"/>
      <c r="U49" s="37"/>
    </row>
    <row r="50" spans="2:21" x14ac:dyDescent="0.3">
      <c r="B50" s="2" t="s">
        <v>261</v>
      </c>
      <c r="C50" s="3" t="s">
        <v>20</v>
      </c>
      <c r="D50" s="4"/>
      <c r="E50" s="3" t="s">
        <v>24</v>
      </c>
      <c r="F50" s="5">
        <v>18.7</v>
      </c>
      <c r="G50" s="4"/>
      <c r="H50" s="6"/>
      <c r="I50" s="4"/>
      <c r="J50" s="4"/>
      <c r="K50" s="6">
        <v>39</v>
      </c>
      <c r="L50" s="4"/>
      <c r="M50" s="4"/>
      <c r="N50" s="4">
        <v>1</v>
      </c>
      <c r="O50" s="4">
        <v>40</v>
      </c>
      <c r="P50" s="6">
        <v>40</v>
      </c>
      <c r="Q50" s="4"/>
      <c r="R50" s="6">
        <v>40</v>
      </c>
      <c r="S50" s="4"/>
      <c r="T50" s="37"/>
      <c r="U50" s="37">
        <v>1</v>
      </c>
    </row>
    <row r="51" spans="2:21" x14ac:dyDescent="0.3">
      <c r="B51" s="2" t="s">
        <v>262</v>
      </c>
      <c r="C51" s="3" t="s">
        <v>20</v>
      </c>
      <c r="D51" s="4"/>
      <c r="E51" s="3" t="s">
        <v>24</v>
      </c>
      <c r="F51" s="5">
        <v>21.2</v>
      </c>
      <c r="G51" s="4"/>
      <c r="H51" s="6"/>
      <c r="I51" s="4"/>
      <c r="J51" s="4"/>
      <c r="K51" s="6">
        <v>39</v>
      </c>
      <c r="L51" s="4"/>
      <c r="M51" s="4"/>
      <c r="N51" s="4">
        <v>1</v>
      </c>
      <c r="O51" s="4">
        <v>40</v>
      </c>
      <c r="P51" s="6">
        <v>40</v>
      </c>
      <c r="Q51" s="4"/>
      <c r="R51" s="6">
        <v>40</v>
      </c>
      <c r="S51" s="4"/>
      <c r="T51" s="37"/>
      <c r="U51" s="37">
        <v>1</v>
      </c>
    </row>
    <row r="52" spans="2:21" x14ac:dyDescent="0.3">
      <c r="B52" s="2" t="s">
        <v>263</v>
      </c>
      <c r="C52" s="3" t="s">
        <v>264</v>
      </c>
      <c r="D52" s="4"/>
      <c r="E52" s="3" t="s">
        <v>24</v>
      </c>
      <c r="F52" s="5">
        <v>43</v>
      </c>
      <c r="G52" s="4"/>
      <c r="H52" s="6">
        <v>80</v>
      </c>
      <c r="I52" s="4"/>
      <c r="J52" s="4"/>
      <c r="K52" s="6">
        <v>39</v>
      </c>
      <c r="L52" s="4"/>
      <c r="M52" s="4"/>
      <c r="N52" s="4">
        <v>1</v>
      </c>
      <c r="O52" s="4">
        <v>200</v>
      </c>
      <c r="P52" s="6">
        <v>200</v>
      </c>
      <c r="Q52" s="4"/>
      <c r="R52" s="6">
        <v>40</v>
      </c>
      <c r="S52" s="4"/>
      <c r="T52" s="37"/>
      <c r="U52" s="37">
        <v>1</v>
      </c>
    </row>
    <row r="53" spans="2:21" x14ac:dyDescent="0.3">
      <c r="B53" s="2" t="s">
        <v>265</v>
      </c>
      <c r="C53" s="3" t="s">
        <v>20</v>
      </c>
      <c r="D53" s="4"/>
      <c r="E53" s="3" t="s">
        <v>24</v>
      </c>
      <c r="F53" s="5">
        <v>14.3</v>
      </c>
      <c r="G53" s="4"/>
      <c r="H53" s="6"/>
      <c r="I53" s="4"/>
      <c r="J53" s="4"/>
      <c r="K53" s="6">
        <v>39</v>
      </c>
      <c r="L53" s="4"/>
      <c r="M53" s="4"/>
      <c r="N53" s="4">
        <v>1</v>
      </c>
      <c r="O53" s="4">
        <v>40</v>
      </c>
      <c r="P53" s="6">
        <v>40</v>
      </c>
      <c r="Q53" s="4"/>
      <c r="R53" s="6">
        <v>40</v>
      </c>
      <c r="S53" s="4"/>
      <c r="T53" s="37"/>
      <c r="U53" s="37">
        <v>1</v>
      </c>
    </row>
    <row r="54" spans="2:21" x14ac:dyDescent="0.3">
      <c r="B54" s="56" t="s">
        <v>267</v>
      </c>
      <c r="C54" s="57"/>
      <c r="D54" s="57"/>
      <c r="E54" s="58"/>
      <c r="F54" s="10">
        <f>SUM(F33:F53)</f>
        <v>523.79999999999995</v>
      </c>
      <c r="G54" s="4"/>
      <c r="H54" s="6"/>
      <c r="I54" s="4"/>
      <c r="J54" s="4"/>
      <c r="K54" s="6"/>
      <c r="L54" s="4"/>
      <c r="M54" s="4"/>
      <c r="N54" s="4"/>
      <c r="O54" s="4"/>
      <c r="P54" s="6"/>
      <c r="Q54" s="4"/>
      <c r="R54" s="6"/>
      <c r="S54" s="4"/>
      <c r="T54" s="37"/>
      <c r="U54" s="37"/>
    </row>
    <row r="55" spans="2:21" x14ac:dyDescent="0.3">
      <c r="B55" s="2"/>
      <c r="C55" s="3"/>
      <c r="D55" s="4"/>
      <c r="E55" s="3"/>
      <c r="F55" s="5"/>
      <c r="G55" s="4"/>
      <c r="H55" s="6"/>
      <c r="I55" s="4"/>
      <c r="J55" s="4"/>
      <c r="K55" s="6"/>
      <c r="L55" s="4"/>
      <c r="M55" s="4"/>
      <c r="N55" s="4"/>
      <c r="O55" s="4"/>
      <c r="P55" s="6"/>
      <c r="Q55" s="4"/>
      <c r="R55" s="6"/>
      <c r="S55" s="4"/>
      <c r="T55" s="37"/>
      <c r="U55" s="37"/>
    </row>
    <row r="56" spans="2:21" x14ac:dyDescent="0.3">
      <c r="B56" s="60" t="s">
        <v>114</v>
      </c>
      <c r="C56" s="61"/>
      <c r="D56" s="4"/>
      <c r="E56" s="3"/>
      <c r="F56" s="5"/>
      <c r="G56" s="4"/>
      <c r="H56" s="6"/>
      <c r="I56" s="4"/>
      <c r="J56" s="4"/>
      <c r="K56" s="6"/>
      <c r="L56" s="4"/>
      <c r="M56" s="4"/>
      <c r="N56" s="4"/>
      <c r="O56" s="4"/>
      <c r="P56" s="6"/>
      <c r="Q56" s="4"/>
      <c r="R56" s="6"/>
      <c r="S56" s="4"/>
      <c r="T56" s="37"/>
      <c r="U56" s="37"/>
    </row>
    <row r="57" spans="2:21" x14ac:dyDescent="0.3">
      <c r="B57" s="2" t="s">
        <v>268</v>
      </c>
      <c r="C57" s="3" t="s">
        <v>53</v>
      </c>
      <c r="D57" s="4"/>
      <c r="E57" s="3" t="s">
        <v>24</v>
      </c>
      <c r="F57" s="5">
        <v>9.1999999999999993</v>
      </c>
      <c r="G57" s="4" t="s">
        <v>26</v>
      </c>
      <c r="H57" s="6"/>
      <c r="I57" s="4"/>
      <c r="J57" s="4"/>
      <c r="K57" s="6"/>
      <c r="L57" s="4"/>
      <c r="M57" s="4"/>
      <c r="N57" s="4"/>
      <c r="O57" s="4"/>
      <c r="P57" s="6"/>
      <c r="Q57" s="4"/>
      <c r="R57" s="6"/>
      <c r="S57" s="4"/>
      <c r="T57" s="37"/>
      <c r="U57" s="37"/>
    </row>
    <row r="58" spans="2:21" x14ac:dyDescent="0.3">
      <c r="B58" s="2" t="s">
        <v>238</v>
      </c>
      <c r="C58" s="3" t="s">
        <v>269</v>
      </c>
      <c r="D58" s="4"/>
      <c r="E58" s="3" t="s">
        <v>24</v>
      </c>
      <c r="F58" s="5">
        <v>73.599999999999994</v>
      </c>
      <c r="G58" s="4"/>
      <c r="H58" s="6">
        <v>120</v>
      </c>
      <c r="I58" s="4"/>
      <c r="J58" s="4"/>
      <c r="K58" s="6">
        <v>78</v>
      </c>
      <c r="L58" s="4">
        <v>1</v>
      </c>
      <c r="M58" s="4"/>
      <c r="N58" s="4">
        <v>1</v>
      </c>
      <c r="O58" s="4">
        <v>200</v>
      </c>
      <c r="P58" s="6">
        <v>40</v>
      </c>
      <c r="Q58" s="4">
        <v>80</v>
      </c>
      <c r="R58" s="6">
        <v>40</v>
      </c>
      <c r="S58" s="4"/>
      <c r="T58" s="37"/>
      <c r="U58" s="37">
        <v>1</v>
      </c>
    </row>
    <row r="59" spans="2:21" x14ac:dyDescent="0.3">
      <c r="B59" s="2" t="s">
        <v>239</v>
      </c>
      <c r="C59" s="3" t="s">
        <v>195</v>
      </c>
      <c r="D59" s="4"/>
      <c r="E59" s="3" t="s">
        <v>229</v>
      </c>
      <c r="F59" s="5">
        <v>11.6</v>
      </c>
      <c r="G59" s="4"/>
      <c r="H59" s="6"/>
      <c r="I59" s="4"/>
      <c r="J59" s="4"/>
      <c r="K59" s="6">
        <v>160</v>
      </c>
      <c r="L59" s="4">
        <v>40</v>
      </c>
      <c r="M59" s="4"/>
      <c r="N59" s="4"/>
      <c r="O59" s="4"/>
      <c r="P59" s="6"/>
      <c r="Q59" s="4"/>
      <c r="R59" s="6"/>
      <c r="S59" s="4">
        <v>200</v>
      </c>
      <c r="T59" s="37"/>
      <c r="U59" s="37"/>
    </row>
    <row r="60" spans="2:21" x14ac:dyDescent="0.3">
      <c r="B60" s="56" t="s">
        <v>270</v>
      </c>
      <c r="C60" s="57"/>
      <c r="D60" s="57"/>
      <c r="E60" s="58"/>
      <c r="F60" s="10">
        <f>SUM(F57:F59)</f>
        <v>94.399999999999991</v>
      </c>
      <c r="G60" s="4"/>
      <c r="H60" s="6"/>
      <c r="I60" s="4"/>
      <c r="J60" s="4"/>
      <c r="K60" s="6"/>
      <c r="L60" s="4"/>
      <c r="M60" s="4"/>
      <c r="N60" s="4"/>
      <c r="O60" s="4"/>
      <c r="P60" s="6"/>
      <c r="Q60" s="4"/>
      <c r="R60" s="6"/>
      <c r="S60" s="4"/>
      <c r="T60" s="37"/>
      <c r="U60" s="37"/>
    </row>
    <row r="61" spans="2:21" x14ac:dyDescent="0.3">
      <c r="B61" s="2"/>
      <c r="C61" s="3"/>
      <c r="D61" s="4"/>
      <c r="E61" s="3"/>
      <c r="F61" s="5"/>
      <c r="G61" s="4"/>
      <c r="H61" s="6"/>
      <c r="I61" s="4"/>
      <c r="J61" s="4"/>
      <c r="K61" s="6"/>
      <c r="L61" s="4"/>
      <c r="M61" s="4"/>
      <c r="N61" s="4"/>
      <c r="O61" s="4"/>
      <c r="P61" s="6"/>
      <c r="Q61" s="4"/>
      <c r="R61" s="6"/>
      <c r="S61" s="4"/>
      <c r="T61" s="37"/>
      <c r="U61" s="37"/>
    </row>
    <row r="62" spans="2:21" x14ac:dyDescent="0.3">
      <c r="B62" s="68" t="s">
        <v>271</v>
      </c>
      <c r="C62" s="69"/>
      <c r="D62" s="4"/>
      <c r="E62" s="3"/>
      <c r="F62" s="5"/>
      <c r="G62" s="4"/>
      <c r="H62" s="6"/>
      <c r="I62" s="4"/>
      <c r="J62" s="4"/>
      <c r="K62" s="6"/>
      <c r="L62" s="4"/>
      <c r="M62" s="4"/>
      <c r="N62" s="4"/>
      <c r="O62" s="4"/>
      <c r="P62" s="6"/>
      <c r="Q62" s="4"/>
      <c r="R62" s="6"/>
      <c r="S62" s="4"/>
      <c r="T62" s="37"/>
      <c r="U62" s="37"/>
    </row>
    <row r="63" spans="2:21" x14ac:dyDescent="0.3">
      <c r="B63" s="60" t="s">
        <v>272</v>
      </c>
      <c r="C63" s="61"/>
      <c r="D63" s="4"/>
      <c r="E63" s="3"/>
      <c r="F63" s="5"/>
      <c r="G63" s="4"/>
      <c r="H63" s="6"/>
      <c r="I63" s="4"/>
      <c r="J63" s="4"/>
      <c r="K63" s="6"/>
      <c r="L63" s="4"/>
      <c r="M63" s="4"/>
      <c r="N63" s="4"/>
      <c r="O63" s="4"/>
      <c r="P63" s="6"/>
      <c r="Q63" s="4"/>
      <c r="R63" s="6"/>
      <c r="S63" s="4"/>
      <c r="T63" s="37"/>
      <c r="U63" s="37"/>
    </row>
    <row r="64" spans="2:21" x14ac:dyDescent="0.3">
      <c r="B64" s="2" t="s">
        <v>273</v>
      </c>
      <c r="C64" s="3" t="s">
        <v>274</v>
      </c>
      <c r="D64" s="4"/>
      <c r="E64" s="3"/>
      <c r="F64" s="16"/>
      <c r="G64" s="4"/>
      <c r="H64" s="6"/>
      <c r="I64" s="4"/>
      <c r="J64" s="4"/>
      <c r="K64" s="6"/>
      <c r="L64" s="4"/>
      <c r="M64" s="4"/>
      <c r="N64" s="4"/>
      <c r="O64" s="4"/>
      <c r="P64" s="6"/>
      <c r="Q64" s="4"/>
      <c r="R64" s="6"/>
      <c r="S64" s="4"/>
      <c r="T64" s="37"/>
      <c r="U64" s="37"/>
    </row>
    <row r="65" spans="2:21" x14ac:dyDescent="0.3">
      <c r="B65" s="2" t="s">
        <v>275</v>
      </c>
      <c r="C65" s="3" t="s">
        <v>276</v>
      </c>
      <c r="D65" s="4"/>
      <c r="E65" s="3"/>
      <c r="F65" s="16"/>
      <c r="G65" s="4"/>
      <c r="H65" s="6"/>
      <c r="I65" s="4"/>
      <c r="J65" s="4"/>
      <c r="K65" s="6"/>
      <c r="L65" s="4"/>
      <c r="M65" s="4"/>
      <c r="N65" s="4"/>
      <c r="O65" s="4"/>
      <c r="P65" s="6"/>
      <c r="Q65" s="4"/>
      <c r="R65" s="6"/>
      <c r="S65" s="4"/>
      <c r="T65" s="37"/>
      <c r="U65" s="37"/>
    </row>
    <row r="66" spans="2:21" x14ac:dyDescent="0.3">
      <c r="B66" s="2" t="s">
        <v>277</v>
      </c>
      <c r="C66" s="3" t="s">
        <v>278</v>
      </c>
      <c r="D66" s="4"/>
      <c r="E66" s="3" t="s">
        <v>334</v>
      </c>
      <c r="F66" s="5">
        <v>7.4</v>
      </c>
      <c r="G66" s="4"/>
      <c r="H66" s="6"/>
      <c r="I66" s="4"/>
      <c r="J66" s="4"/>
      <c r="K66" s="6">
        <v>12</v>
      </c>
      <c r="L66" s="4"/>
      <c r="M66" s="4"/>
      <c r="N66" s="4"/>
      <c r="O66" s="4"/>
      <c r="P66" s="6">
        <v>12</v>
      </c>
      <c r="Q66" s="4"/>
      <c r="R66" s="6">
        <v>12</v>
      </c>
      <c r="S66" s="4"/>
      <c r="T66" s="37"/>
      <c r="U66" s="37">
        <v>1</v>
      </c>
    </row>
    <row r="67" spans="2:21" x14ac:dyDescent="0.3">
      <c r="B67" s="2" t="s">
        <v>279</v>
      </c>
      <c r="C67" s="3" t="s">
        <v>280</v>
      </c>
      <c r="D67" s="4"/>
      <c r="E67" s="3" t="s">
        <v>334</v>
      </c>
      <c r="F67" s="5">
        <v>7.91</v>
      </c>
      <c r="G67" s="4"/>
      <c r="H67" s="6"/>
      <c r="I67" s="4"/>
      <c r="J67" s="4"/>
      <c r="K67" s="6">
        <v>12</v>
      </c>
      <c r="L67" s="4"/>
      <c r="M67" s="4"/>
      <c r="N67" s="4"/>
      <c r="O67" s="4"/>
      <c r="P67" s="6">
        <v>12</v>
      </c>
      <c r="Q67" s="4"/>
      <c r="R67" s="6">
        <v>12</v>
      </c>
      <c r="S67" s="4"/>
      <c r="T67" s="37"/>
      <c r="U67" s="37">
        <v>1</v>
      </c>
    </row>
    <row r="68" spans="2:21" x14ac:dyDescent="0.3">
      <c r="B68" s="2" t="s">
        <v>281</v>
      </c>
      <c r="C68" s="3" t="s">
        <v>282</v>
      </c>
      <c r="D68" s="4"/>
      <c r="E68" s="3"/>
      <c r="F68" s="16"/>
      <c r="G68" s="4" t="s">
        <v>26</v>
      </c>
      <c r="H68" s="6"/>
      <c r="I68" s="4"/>
      <c r="J68" s="4"/>
      <c r="K68" s="6"/>
      <c r="L68" s="4"/>
      <c r="M68" s="4"/>
      <c r="N68" s="4"/>
      <c r="O68" s="4"/>
      <c r="P68" s="6"/>
      <c r="Q68" s="4"/>
      <c r="R68" s="6"/>
      <c r="S68" s="4"/>
      <c r="T68" s="37"/>
      <c r="U68" s="37"/>
    </row>
    <row r="69" spans="2:21" x14ac:dyDescent="0.3">
      <c r="B69" s="2" t="s">
        <v>283</v>
      </c>
      <c r="C69" s="3" t="s">
        <v>284</v>
      </c>
      <c r="D69" s="4"/>
      <c r="E69" s="3"/>
      <c r="F69" s="16"/>
      <c r="G69" s="4" t="s">
        <v>26</v>
      </c>
      <c r="H69" s="6"/>
      <c r="I69" s="4"/>
      <c r="J69" s="4"/>
      <c r="K69" s="6"/>
      <c r="L69" s="4"/>
      <c r="M69" s="4"/>
      <c r="N69" s="4"/>
      <c r="O69" s="4"/>
      <c r="P69" s="6"/>
      <c r="Q69" s="4"/>
      <c r="R69" s="6"/>
      <c r="S69" s="4"/>
      <c r="T69" s="37"/>
      <c r="U69" s="37"/>
    </row>
    <row r="70" spans="2:21" x14ac:dyDescent="0.3">
      <c r="B70" s="2" t="s">
        <v>285</v>
      </c>
      <c r="C70" s="3" t="s">
        <v>286</v>
      </c>
      <c r="D70" s="4"/>
      <c r="E70" s="3"/>
      <c r="F70" s="16"/>
      <c r="G70" s="4" t="s">
        <v>26</v>
      </c>
      <c r="H70" s="6"/>
      <c r="I70" s="4"/>
      <c r="J70" s="4"/>
      <c r="K70" s="6"/>
      <c r="L70" s="4"/>
      <c r="M70" s="4"/>
      <c r="N70" s="4"/>
      <c r="O70" s="4"/>
      <c r="P70" s="6"/>
      <c r="Q70" s="4"/>
      <c r="R70" s="6"/>
      <c r="S70" s="4"/>
      <c r="T70" s="37"/>
      <c r="U70" s="37"/>
    </row>
    <row r="71" spans="2:21" x14ac:dyDescent="0.3">
      <c r="B71" s="2" t="s">
        <v>287</v>
      </c>
      <c r="C71" s="3" t="s">
        <v>288</v>
      </c>
      <c r="D71" s="4"/>
      <c r="E71" s="3" t="s">
        <v>335</v>
      </c>
      <c r="F71" s="5">
        <v>105</v>
      </c>
      <c r="G71" s="4"/>
      <c r="H71" s="6"/>
      <c r="I71" s="4"/>
      <c r="J71" s="4"/>
      <c r="K71" s="6">
        <v>52</v>
      </c>
      <c r="L71" s="4"/>
      <c r="M71" s="4"/>
      <c r="N71" s="4"/>
      <c r="O71" s="4">
        <v>52</v>
      </c>
      <c r="P71" s="6">
        <v>52</v>
      </c>
      <c r="Q71" s="4"/>
      <c r="R71" s="6">
        <v>52</v>
      </c>
      <c r="S71" s="4"/>
      <c r="T71" s="37"/>
      <c r="U71" s="37">
        <v>1</v>
      </c>
    </row>
    <row r="72" spans="2:21" x14ac:dyDescent="0.3">
      <c r="B72" s="2" t="s">
        <v>289</v>
      </c>
      <c r="C72" s="3" t="s">
        <v>290</v>
      </c>
      <c r="D72" s="4"/>
      <c r="E72" s="3" t="s">
        <v>336</v>
      </c>
      <c r="F72" s="5">
        <v>15</v>
      </c>
      <c r="G72" s="4"/>
      <c r="H72" s="4"/>
      <c r="I72" s="4"/>
      <c r="J72" s="4"/>
      <c r="K72" s="6">
        <v>255</v>
      </c>
      <c r="L72" s="6"/>
      <c r="M72" s="4"/>
      <c r="N72" s="4"/>
      <c r="O72" s="6"/>
      <c r="P72" s="4">
        <v>255</v>
      </c>
      <c r="Q72" s="4"/>
      <c r="R72" s="6">
        <v>52</v>
      </c>
      <c r="S72" s="6"/>
      <c r="T72" s="52"/>
      <c r="U72" s="52">
        <v>1</v>
      </c>
    </row>
    <row r="73" spans="2:21" x14ac:dyDescent="0.3">
      <c r="B73" s="2" t="s">
        <v>291</v>
      </c>
      <c r="C73" s="3" t="s">
        <v>278</v>
      </c>
      <c r="D73" s="4"/>
      <c r="E73" s="3" t="s">
        <v>336</v>
      </c>
      <c r="F73" s="5">
        <v>28.3</v>
      </c>
      <c r="G73" s="4"/>
      <c r="H73" s="4"/>
      <c r="I73" s="4"/>
      <c r="J73" s="4"/>
      <c r="K73" s="6">
        <v>255</v>
      </c>
      <c r="L73" s="6"/>
      <c r="M73" s="4"/>
      <c r="N73" s="4"/>
      <c r="O73" s="6"/>
      <c r="P73" s="4">
        <v>255</v>
      </c>
      <c r="Q73" s="4"/>
      <c r="R73" s="6">
        <v>52</v>
      </c>
      <c r="S73" s="6"/>
      <c r="T73" s="52"/>
      <c r="U73" s="52">
        <v>1</v>
      </c>
    </row>
    <row r="74" spans="2:21" x14ac:dyDescent="0.3">
      <c r="B74" s="2" t="s">
        <v>292</v>
      </c>
      <c r="C74" s="3" t="s">
        <v>293</v>
      </c>
      <c r="D74" s="4"/>
      <c r="E74" s="3"/>
      <c r="F74" s="16"/>
      <c r="G74" s="4" t="s">
        <v>26</v>
      </c>
      <c r="H74" s="6"/>
      <c r="I74" s="4"/>
      <c r="J74" s="4"/>
      <c r="K74" s="6"/>
      <c r="L74" s="4"/>
      <c r="M74" s="4"/>
      <c r="N74" s="4"/>
      <c r="O74" s="4"/>
      <c r="P74" s="6"/>
      <c r="Q74" s="4"/>
      <c r="R74" s="6"/>
      <c r="S74" s="4"/>
      <c r="T74" s="37"/>
      <c r="U74" s="37"/>
    </row>
    <row r="75" spans="2:21" x14ac:dyDescent="0.3">
      <c r="B75" s="2" t="s">
        <v>294</v>
      </c>
      <c r="C75" s="3" t="s">
        <v>295</v>
      </c>
      <c r="D75" s="4"/>
      <c r="E75" s="3" t="s">
        <v>337</v>
      </c>
      <c r="F75" s="5">
        <v>13</v>
      </c>
      <c r="G75" s="4"/>
      <c r="H75" s="4"/>
      <c r="I75" s="4"/>
      <c r="J75" s="4"/>
      <c r="K75" s="6">
        <v>52</v>
      </c>
      <c r="L75" s="6"/>
      <c r="M75" s="4"/>
      <c r="N75" s="4"/>
      <c r="O75" s="6">
        <v>52</v>
      </c>
      <c r="P75" s="4">
        <v>52</v>
      </c>
      <c r="Q75" s="4"/>
      <c r="R75" s="6">
        <v>52</v>
      </c>
      <c r="S75" s="6"/>
      <c r="T75" s="52"/>
      <c r="U75" s="52">
        <v>1</v>
      </c>
    </row>
    <row r="76" spans="2:21" x14ac:dyDescent="0.3">
      <c r="B76" s="2" t="s">
        <v>296</v>
      </c>
      <c r="C76" s="3" t="s">
        <v>297</v>
      </c>
      <c r="D76" s="4"/>
      <c r="E76" s="3" t="s">
        <v>338</v>
      </c>
      <c r="F76" s="5">
        <v>12.5</v>
      </c>
      <c r="G76" s="4"/>
      <c r="H76" s="4"/>
      <c r="I76" s="4"/>
      <c r="J76" s="4"/>
      <c r="K76" s="6">
        <v>26</v>
      </c>
      <c r="L76" s="6"/>
      <c r="M76" s="4"/>
      <c r="N76" s="4"/>
      <c r="O76" s="6">
        <v>26</v>
      </c>
      <c r="P76" s="4">
        <v>26</v>
      </c>
      <c r="Q76" s="4"/>
      <c r="R76" s="6">
        <v>26</v>
      </c>
      <c r="S76" s="6"/>
      <c r="T76" s="52"/>
      <c r="U76" s="52">
        <v>1</v>
      </c>
    </row>
    <row r="77" spans="2:21" x14ac:dyDescent="0.3">
      <c r="B77" s="2" t="s">
        <v>298</v>
      </c>
      <c r="C77" s="3" t="s">
        <v>299</v>
      </c>
      <c r="D77" s="4"/>
      <c r="E77" s="3"/>
      <c r="F77" s="16"/>
      <c r="G77" s="4" t="s">
        <v>26</v>
      </c>
      <c r="H77" s="6"/>
      <c r="I77" s="4"/>
      <c r="J77" s="4"/>
      <c r="K77" s="6"/>
      <c r="L77" s="6"/>
      <c r="M77" s="4"/>
      <c r="N77" s="4"/>
      <c r="O77" s="4"/>
      <c r="P77" s="6"/>
      <c r="Q77" s="4"/>
      <c r="R77" s="6"/>
      <c r="S77" s="4"/>
      <c r="T77" s="37"/>
      <c r="U77" s="37"/>
    </row>
    <row r="78" spans="2:21" x14ac:dyDescent="0.3">
      <c r="B78" s="2" t="s">
        <v>300</v>
      </c>
      <c r="C78" s="3" t="s">
        <v>301</v>
      </c>
      <c r="D78" s="4"/>
      <c r="E78" s="3" t="s">
        <v>336</v>
      </c>
      <c r="F78" s="5">
        <v>4.5999999999999996</v>
      </c>
      <c r="G78" s="4"/>
      <c r="H78" s="6"/>
      <c r="I78" s="4"/>
      <c r="J78" s="4"/>
      <c r="K78" s="6">
        <v>243</v>
      </c>
      <c r="L78" s="4">
        <v>12</v>
      </c>
      <c r="M78" s="4"/>
      <c r="N78" s="4"/>
      <c r="O78" s="4"/>
      <c r="P78" s="6"/>
      <c r="Q78" s="4"/>
      <c r="R78" s="6"/>
      <c r="S78" s="4">
        <v>255</v>
      </c>
      <c r="T78" s="37"/>
      <c r="U78" s="37"/>
    </row>
    <row r="79" spans="2:21" x14ac:dyDescent="0.3">
      <c r="B79" s="2" t="s">
        <v>302</v>
      </c>
      <c r="C79" s="3" t="s">
        <v>303</v>
      </c>
      <c r="D79" s="4"/>
      <c r="E79" s="3" t="s">
        <v>336</v>
      </c>
      <c r="F79" s="5">
        <v>2.6</v>
      </c>
      <c r="G79" s="4"/>
      <c r="H79" s="6"/>
      <c r="I79" s="4"/>
      <c r="J79" s="4"/>
      <c r="K79" s="6">
        <v>243</v>
      </c>
      <c r="L79" s="4">
        <v>12</v>
      </c>
      <c r="M79" s="4"/>
      <c r="N79" s="4"/>
      <c r="O79" s="4"/>
      <c r="P79" s="6"/>
      <c r="Q79" s="4"/>
      <c r="R79" s="6"/>
      <c r="S79" s="4">
        <v>255</v>
      </c>
      <c r="T79" s="37"/>
      <c r="U79" s="37"/>
    </row>
    <row r="80" spans="2:21" x14ac:dyDescent="0.3">
      <c r="B80" s="2" t="s">
        <v>304</v>
      </c>
      <c r="C80" s="3" t="s">
        <v>305</v>
      </c>
      <c r="D80" s="4"/>
      <c r="E80" s="3" t="s">
        <v>338</v>
      </c>
      <c r="F80" s="5">
        <v>2.9</v>
      </c>
      <c r="G80" s="4"/>
      <c r="H80" s="4"/>
      <c r="I80" s="4"/>
      <c r="J80" s="4"/>
      <c r="K80" s="6">
        <v>255</v>
      </c>
      <c r="L80" s="6"/>
      <c r="M80" s="4"/>
      <c r="N80" s="4"/>
      <c r="O80" s="6"/>
      <c r="P80" s="4">
        <v>255</v>
      </c>
      <c r="Q80" s="4"/>
      <c r="R80" s="6">
        <v>52</v>
      </c>
      <c r="S80" s="6"/>
      <c r="T80" s="52"/>
      <c r="U80" s="52">
        <v>1</v>
      </c>
    </row>
    <row r="81" spans="2:21" x14ac:dyDescent="0.3">
      <c r="B81" s="2" t="s">
        <v>306</v>
      </c>
      <c r="C81" s="3" t="s">
        <v>307</v>
      </c>
      <c r="D81" s="4"/>
      <c r="E81" s="3" t="s">
        <v>338</v>
      </c>
      <c r="F81" s="5">
        <v>8.1</v>
      </c>
      <c r="G81" s="4"/>
      <c r="H81" s="4"/>
      <c r="I81" s="4"/>
      <c r="J81" s="4"/>
      <c r="K81" s="6">
        <v>255</v>
      </c>
      <c r="L81" s="6"/>
      <c r="M81" s="4"/>
      <c r="N81" s="4"/>
      <c r="O81" s="6"/>
      <c r="P81" s="4">
        <v>255</v>
      </c>
      <c r="Q81" s="4"/>
      <c r="R81" s="6">
        <v>52</v>
      </c>
      <c r="S81" s="6"/>
      <c r="T81" s="52"/>
      <c r="U81" s="52">
        <v>1</v>
      </c>
    </row>
    <row r="82" spans="2:21" x14ac:dyDescent="0.3">
      <c r="B82" s="2" t="s">
        <v>308</v>
      </c>
      <c r="C82" s="3" t="s">
        <v>309</v>
      </c>
      <c r="D82" s="4"/>
      <c r="E82" s="3" t="s">
        <v>338</v>
      </c>
      <c r="F82" s="5">
        <v>27.3</v>
      </c>
      <c r="G82" s="4"/>
      <c r="H82" s="4"/>
      <c r="I82" s="4"/>
      <c r="J82" s="4"/>
      <c r="K82" s="6">
        <v>52</v>
      </c>
      <c r="L82" s="6"/>
      <c r="M82" s="4"/>
      <c r="N82" s="4"/>
      <c r="O82" s="6">
        <v>52</v>
      </c>
      <c r="P82" s="4">
        <v>52</v>
      </c>
      <c r="Q82" s="4"/>
      <c r="R82" s="6">
        <v>52</v>
      </c>
      <c r="S82" s="6"/>
      <c r="T82" s="52"/>
      <c r="U82" s="52">
        <v>1</v>
      </c>
    </row>
    <row r="83" spans="2:21" x14ac:dyDescent="0.3">
      <c r="B83" s="2" t="s">
        <v>310</v>
      </c>
      <c r="C83" s="3" t="s">
        <v>311</v>
      </c>
      <c r="D83" s="4"/>
      <c r="E83" s="3" t="s">
        <v>338</v>
      </c>
      <c r="F83" s="5">
        <v>12.5</v>
      </c>
      <c r="G83" s="4"/>
      <c r="H83" s="4"/>
      <c r="I83" s="4"/>
      <c r="J83" s="4"/>
      <c r="K83" s="6">
        <v>52</v>
      </c>
      <c r="L83" s="6"/>
      <c r="M83" s="4"/>
      <c r="N83" s="4"/>
      <c r="O83" s="6">
        <v>52</v>
      </c>
      <c r="P83" s="4">
        <v>52</v>
      </c>
      <c r="Q83" s="4"/>
      <c r="R83" s="6">
        <v>52</v>
      </c>
      <c r="S83" s="6"/>
      <c r="T83" s="52"/>
      <c r="U83" s="52">
        <v>1</v>
      </c>
    </row>
    <row r="84" spans="2:21" x14ac:dyDescent="0.3">
      <c r="B84" s="2" t="s">
        <v>312</v>
      </c>
      <c r="C84" s="3" t="s">
        <v>313</v>
      </c>
      <c r="D84" s="16"/>
      <c r="E84" s="3" t="s">
        <v>338</v>
      </c>
      <c r="F84" s="5">
        <v>19.2</v>
      </c>
      <c r="G84" s="4"/>
      <c r="H84" s="4"/>
      <c r="I84" s="4"/>
      <c r="J84" s="4"/>
      <c r="K84" s="6">
        <v>52</v>
      </c>
      <c r="L84" s="6"/>
      <c r="M84" s="4"/>
      <c r="N84" s="4"/>
      <c r="O84" s="6">
        <v>52</v>
      </c>
      <c r="P84" s="4">
        <v>52</v>
      </c>
      <c r="Q84" s="4"/>
      <c r="R84" s="6">
        <v>52</v>
      </c>
      <c r="S84" s="6"/>
      <c r="T84" s="52"/>
      <c r="U84" s="52">
        <v>1</v>
      </c>
    </row>
    <row r="85" spans="2:21" x14ac:dyDescent="0.3">
      <c r="B85" s="2" t="s">
        <v>314</v>
      </c>
      <c r="C85" s="3" t="s">
        <v>315</v>
      </c>
      <c r="D85" s="16"/>
      <c r="E85" s="3"/>
      <c r="F85" s="16"/>
      <c r="G85" s="16" t="s">
        <v>26</v>
      </c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53"/>
      <c r="U85" s="53"/>
    </row>
    <row r="86" spans="2:21" x14ac:dyDescent="0.3">
      <c r="B86" s="2" t="s">
        <v>316</v>
      </c>
      <c r="C86" s="3" t="s">
        <v>317</v>
      </c>
      <c r="D86" s="16"/>
      <c r="E86" s="3"/>
      <c r="F86" s="16"/>
      <c r="G86" s="16" t="s">
        <v>26</v>
      </c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53"/>
      <c r="U86" s="53"/>
    </row>
    <row r="87" spans="2:21" x14ac:dyDescent="0.3">
      <c r="B87" s="2" t="s">
        <v>318</v>
      </c>
      <c r="C87" s="3" t="s">
        <v>319</v>
      </c>
      <c r="D87" s="16"/>
      <c r="E87" s="3"/>
      <c r="F87" s="16"/>
      <c r="G87" s="16" t="s">
        <v>26</v>
      </c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53"/>
      <c r="U87" s="53"/>
    </row>
    <row r="88" spans="2:21" x14ac:dyDescent="0.3">
      <c r="B88" s="2" t="s">
        <v>320</v>
      </c>
      <c r="C88" s="3" t="s">
        <v>321</v>
      </c>
      <c r="D88" s="16"/>
      <c r="E88" s="3" t="s">
        <v>338</v>
      </c>
      <c r="F88" s="5">
        <v>26.9</v>
      </c>
      <c r="G88" s="4"/>
      <c r="H88" s="4"/>
      <c r="I88" s="4"/>
      <c r="J88" s="4"/>
      <c r="K88" s="6">
        <v>255</v>
      </c>
      <c r="L88" s="6"/>
      <c r="M88" s="4"/>
      <c r="N88" s="4"/>
      <c r="O88" s="6"/>
      <c r="P88" s="4">
        <v>255</v>
      </c>
      <c r="Q88" s="4"/>
      <c r="R88" s="6">
        <v>52</v>
      </c>
      <c r="S88" s="6"/>
      <c r="T88" s="52"/>
      <c r="U88" s="52">
        <v>1</v>
      </c>
    </row>
    <row r="89" spans="2:21" x14ac:dyDescent="0.3">
      <c r="B89" s="2" t="s">
        <v>322</v>
      </c>
      <c r="C89" s="3" t="s">
        <v>323</v>
      </c>
      <c r="D89" s="16"/>
      <c r="E89" s="3" t="s">
        <v>336</v>
      </c>
      <c r="F89" s="5">
        <v>6.8</v>
      </c>
      <c r="G89" s="4"/>
      <c r="H89" s="6"/>
      <c r="I89" s="4"/>
      <c r="J89" s="4"/>
      <c r="K89" s="6">
        <v>243</v>
      </c>
      <c r="L89" s="4">
        <v>12</v>
      </c>
      <c r="M89" s="4"/>
      <c r="N89" s="4"/>
      <c r="O89" s="4"/>
      <c r="P89" s="6"/>
      <c r="Q89" s="4"/>
      <c r="R89" s="6"/>
      <c r="S89" s="4">
        <v>255</v>
      </c>
      <c r="T89" s="37"/>
      <c r="U89" s="37">
        <v>1</v>
      </c>
    </row>
    <row r="90" spans="2:21" x14ac:dyDescent="0.3">
      <c r="B90" s="2" t="s">
        <v>324</v>
      </c>
      <c r="C90" s="3" t="s">
        <v>325</v>
      </c>
      <c r="D90" s="16"/>
      <c r="E90" s="3"/>
      <c r="F90" s="16"/>
      <c r="G90" s="16" t="s">
        <v>26</v>
      </c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53"/>
      <c r="U90" s="53"/>
    </row>
    <row r="91" spans="2:21" x14ac:dyDescent="0.3">
      <c r="B91" s="2" t="s">
        <v>326</v>
      </c>
      <c r="C91" s="3" t="s">
        <v>327</v>
      </c>
      <c r="D91" s="16"/>
      <c r="E91" s="3" t="s">
        <v>338</v>
      </c>
      <c r="F91" s="5">
        <v>8</v>
      </c>
      <c r="G91" s="4"/>
      <c r="H91" s="4"/>
      <c r="I91" s="4"/>
      <c r="J91" s="4"/>
      <c r="K91" s="6">
        <v>255</v>
      </c>
      <c r="L91" s="6"/>
      <c r="M91" s="4"/>
      <c r="N91" s="4"/>
      <c r="O91" s="6"/>
      <c r="P91" s="4">
        <v>255</v>
      </c>
      <c r="Q91" s="4"/>
      <c r="R91" s="6">
        <v>52</v>
      </c>
      <c r="S91" s="6"/>
      <c r="T91" s="52"/>
      <c r="U91" s="52">
        <v>1</v>
      </c>
    </row>
    <row r="92" spans="2:21" x14ac:dyDescent="0.3">
      <c r="B92" s="2" t="s">
        <v>328</v>
      </c>
      <c r="C92" s="3" t="s">
        <v>329</v>
      </c>
      <c r="D92" s="16"/>
      <c r="E92" s="3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53"/>
      <c r="U92" s="53"/>
    </row>
    <row r="93" spans="2:21" x14ac:dyDescent="0.3">
      <c r="B93" s="2" t="s">
        <v>330</v>
      </c>
      <c r="C93" s="3" t="s">
        <v>331</v>
      </c>
      <c r="D93" s="16"/>
      <c r="E93" s="3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53"/>
      <c r="U93" s="53"/>
    </row>
    <row r="94" spans="2:21" x14ac:dyDescent="0.3">
      <c r="B94" s="2" t="s">
        <v>332</v>
      </c>
      <c r="C94" s="3" t="s">
        <v>333</v>
      </c>
      <c r="D94" s="16"/>
      <c r="E94" s="3" t="s">
        <v>338</v>
      </c>
      <c r="F94" s="5">
        <v>37.5</v>
      </c>
      <c r="G94" s="4"/>
      <c r="H94" s="4"/>
      <c r="I94" s="4"/>
      <c r="J94" s="4"/>
      <c r="K94" s="6">
        <v>52</v>
      </c>
      <c r="L94" s="6"/>
      <c r="M94" s="4"/>
      <c r="N94" s="4"/>
      <c r="O94" s="6">
        <v>52</v>
      </c>
      <c r="P94" s="4">
        <v>52</v>
      </c>
      <c r="Q94" s="4"/>
      <c r="R94" s="6">
        <v>52</v>
      </c>
      <c r="S94" s="6"/>
      <c r="T94" s="52"/>
      <c r="U94" s="52">
        <v>1</v>
      </c>
    </row>
    <row r="95" spans="2:21" x14ac:dyDescent="0.3">
      <c r="B95" s="62" t="s">
        <v>339</v>
      </c>
      <c r="C95" s="63"/>
      <c r="D95" s="63"/>
      <c r="E95" s="64"/>
      <c r="F95" s="19">
        <f>SUM(F64:F94)</f>
        <v>345.51</v>
      </c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53"/>
      <c r="U95" s="53"/>
    </row>
    <row r="96" spans="2:21" x14ac:dyDescent="0.3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53"/>
      <c r="U96" s="53"/>
    </row>
    <row r="97" spans="2:21" x14ac:dyDescent="0.3">
      <c r="B97" s="67" t="s">
        <v>340</v>
      </c>
      <c r="C97" s="67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53"/>
      <c r="U97" s="53"/>
    </row>
    <row r="98" spans="2:21" x14ac:dyDescent="0.3">
      <c r="B98" s="2" t="s">
        <v>341</v>
      </c>
      <c r="C98" s="3" t="s">
        <v>342</v>
      </c>
      <c r="D98" s="20"/>
      <c r="E98" s="3" t="s">
        <v>335</v>
      </c>
      <c r="F98" s="5">
        <v>92</v>
      </c>
      <c r="G98" s="4"/>
      <c r="H98" s="4"/>
      <c r="I98" s="4"/>
      <c r="J98" s="4"/>
      <c r="K98" s="4">
        <v>255</v>
      </c>
      <c r="L98" s="4"/>
      <c r="M98" s="4"/>
      <c r="N98" s="4"/>
      <c r="O98" s="4">
        <v>255</v>
      </c>
      <c r="P98" s="4">
        <v>255</v>
      </c>
      <c r="Q98" s="4"/>
      <c r="R98" s="4">
        <v>255</v>
      </c>
      <c r="S98" s="4"/>
      <c r="T98" s="37"/>
      <c r="U98" s="37">
        <v>1</v>
      </c>
    </row>
    <row r="99" spans="2:21" x14ac:dyDescent="0.3">
      <c r="B99" s="2" t="s">
        <v>343</v>
      </c>
      <c r="C99" s="3" t="s">
        <v>344</v>
      </c>
      <c r="D99" s="20"/>
      <c r="E99" s="3" t="s">
        <v>336</v>
      </c>
      <c r="F99" s="5">
        <v>7.6</v>
      </c>
      <c r="G99" s="4"/>
      <c r="H99" s="4"/>
      <c r="I99" s="4"/>
      <c r="J99" s="4"/>
      <c r="K99" s="4">
        <v>255</v>
      </c>
      <c r="L99" s="4"/>
      <c r="M99" s="4"/>
      <c r="N99" s="4"/>
      <c r="O99" s="4"/>
      <c r="P99" s="4">
        <v>255</v>
      </c>
      <c r="Q99" s="4"/>
      <c r="R99" s="4">
        <v>52</v>
      </c>
      <c r="S99" s="4"/>
      <c r="T99" s="37"/>
      <c r="U99" s="37">
        <v>1</v>
      </c>
    </row>
    <row r="100" spans="2:21" x14ac:dyDescent="0.3">
      <c r="B100" s="2" t="s">
        <v>345</v>
      </c>
      <c r="C100" s="3" t="s">
        <v>346</v>
      </c>
      <c r="D100" s="20"/>
      <c r="E100" s="3" t="s">
        <v>336</v>
      </c>
      <c r="F100" s="5">
        <v>3.6</v>
      </c>
      <c r="G100" s="4"/>
      <c r="H100" s="4"/>
      <c r="I100" s="4"/>
      <c r="J100" s="4"/>
      <c r="K100" s="4">
        <v>255</v>
      </c>
      <c r="L100" s="4"/>
      <c r="M100" s="4"/>
      <c r="N100" s="4"/>
      <c r="O100" s="4"/>
      <c r="P100" s="4">
        <v>255</v>
      </c>
      <c r="Q100" s="4"/>
      <c r="R100" s="4">
        <v>52</v>
      </c>
      <c r="S100" s="4"/>
      <c r="T100" s="37"/>
      <c r="U100" s="37">
        <v>1</v>
      </c>
    </row>
    <row r="101" spans="2:21" x14ac:dyDescent="0.3">
      <c r="B101" s="2" t="s">
        <v>347</v>
      </c>
      <c r="C101" s="3" t="s">
        <v>348</v>
      </c>
      <c r="D101" s="20"/>
      <c r="E101" s="3" t="s">
        <v>336</v>
      </c>
      <c r="F101" s="5">
        <v>28.3</v>
      </c>
      <c r="G101" s="4"/>
      <c r="H101" s="4"/>
      <c r="I101" s="4"/>
      <c r="J101" s="4"/>
      <c r="K101" s="4">
        <v>255</v>
      </c>
      <c r="L101" s="4"/>
      <c r="M101" s="4"/>
      <c r="N101" s="4"/>
      <c r="O101" s="4"/>
      <c r="P101" s="4">
        <v>255</v>
      </c>
      <c r="Q101" s="4"/>
      <c r="R101" s="4">
        <v>52</v>
      </c>
      <c r="S101" s="4"/>
      <c r="T101" s="37"/>
      <c r="U101" s="37">
        <v>1</v>
      </c>
    </row>
    <row r="102" spans="2:21" x14ac:dyDescent="0.3">
      <c r="B102" s="2" t="s">
        <v>349</v>
      </c>
      <c r="C102" s="3" t="s">
        <v>350</v>
      </c>
      <c r="D102" s="20"/>
      <c r="E102" s="3" t="s">
        <v>336</v>
      </c>
      <c r="F102" s="5">
        <v>3.6</v>
      </c>
      <c r="G102" s="4"/>
      <c r="H102" s="6"/>
      <c r="I102" s="4"/>
      <c r="J102" s="4"/>
      <c r="K102" s="6">
        <v>243</v>
      </c>
      <c r="L102" s="4">
        <v>12</v>
      </c>
      <c r="M102" s="4"/>
      <c r="N102" s="4"/>
      <c r="O102" s="4"/>
      <c r="P102" s="6"/>
      <c r="Q102" s="4"/>
      <c r="R102" s="6"/>
      <c r="S102" s="4">
        <v>255</v>
      </c>
      <c r="T102" s="37"/>
      <c r="U102" s="37"/>
    </row>
    <row r="103" spans="2:21" x14ac:dyDescent="0.3">
      <c r="B103" s="2" t="s">
        <v>351</v>
      </c>
      <c r="C103" s="3" t="s">
        <v>352</v>
      </c>
      <c r="D103" s="20"/>
      <c r="E103" s="3" t="s">
        <v>336</v>
      </c>
      <c r="F103" s="5">
        <v>1.3</v>
      </c>
      <c r="G103" s="4"/>
      <c r="H103" s="6"/>
      <c r="I103" s="4"/>
      <c r="J103" s="4"/>
      <c r="K103" s="6">
        <v>243</v>
      </c>
      <c r="L103" s="4">
        <v>12</v>
      </c>
      <c r="M103" s="4"/>
      <c r="N103" s="4"/>
      <c r="O103" s="4"/>
      <c r="P103" s="6"/>
      <c r="Q103" s="4"/>
      <c r="R103" s="6"/>
      <c r="S103" s="4">
        <v>255</v>
      </c>
      <c r="T103" s="37"/>
      <c r="U103" s="37"/>
    </row>
    <row r="104" spans="2:21" x14ac:dyDescent="0.3">
      <c r="B104" s="2" t="s">
        <v>353</v>
      </c>
      <c r="C104" s="3" t="s">
        <v>354</v>
      </c>
      <c r="D104" s="20"/>
      <c r="E104" s="3" t="s">
        <v>335</v>
      </c>
      <c r="F104" s="5">
        <v>57</v>
      </c>
      <c r="G104" s="4"/>
      <c r="H104" s="4"/>
      <c r="I104" s="4"/>
      <c r="J104" s="4"/>
      <c r="K104" s="4">
        <v>104</v>
      </c>
      <c r="L104" s="4"/>
      <c r="M104" s="4"/>
      <c r="N104" s="4"/>
      <c r="O104" s="4">
        <v>104</v>
      </c>
      <c r="P104" s="4">
        <v>104</v>
      </c>
      <c r="Q104" s="4"/>
      <c r="R104" s="4">
        <v>52</v>
      </c>
      <c r="S104" s="4"/>
      <c r="T104" s="37"/>
      <c r="U104" s="37">
        <v>1</v>
      </c>
    </row>
    <row r="105" spans="2:21" x14ac:dyDescent="0.3">
      <c r="B105" s="2" t="s">
        <v>355</v>
      </c>
      <c r="C105" s="3" t="s">
        <v>356</v>
      </c>
      <c r="D105" s="20"/>
      <c r="E105" s="3" t="s">
        <v>335</v>
      </c>
      <c r="F105" s="5">
        <v>57</v>
      </c>
      <c r="G105" s="4"/>
      <c r="H105" s="4"/>
      <c r="I105" s="4"/>
      <c r="J105" s="4"/>
      <c r="K105" s="4">
        <v>156</v>
      </c>
      <c r="L105" s="4"/>
      <c r="M105" s="4"/>
      <c r="N105" s="4"/>
      <c r="O105" s="4">
        <v>156</v>
      </c>
      <c r="P105" s="4">
        <v>156</v>
      </c>
      <c r="Q105" s="4"/>
      <c r="R105" s="4"/>
      <c r="S105" s="4"/>
      <c r="T105" s="37"/>
      <c r="U105" s="37"/>
    </row>
    <row r="106" spans="2:21" x14ac:dyDescent="0.3">
      <c r="B106" s="2" t="s">
        <v>357</v>
      </c>
      <c r="C106" s="3" t="s">
        <v>358</v>
      </c>
      <c r="D106" s="20"/>
      <c r="E106" s="3" t="s">
        <v>336</v>
      </c>
      <c r="F106" s="5">
        <v>5.9</v>
      </c>
      <c r="G106" s="4"/>
      <c r="H106" s="6"/>
      <c r="I106" s="4"/>
      <c r="J106" s="4"/>
      <c r="K106" s="6">
        <v>243</v>
      </c>
      <c r="L106" s="4">
        <v>12</v>
      </c>
      <c r="M106" s="4"/>
      <c r="N106" s="4"/>
      <c r="O106" s="4"/>
      <c r="P106" s="6"/>
      <c r="Q106" s="4"/>
      <c r="R106" s="6"/>
      <c r="S106" s="4">
        <v>255</v>
      </c>
      <c r="T106" s="37"/>
      <c r="U106" s="37"/>
    </row>
    <row r="107" spans="2:21" x14ac:dyDescent="0.3">
      <c r="B107" s="2" t="s">
        <v>359</v>
      </c>
      <c r="C107" s="3" t="s">
        <v>360</v>
      </c>
      <c r="D107" s="20"/>
      <c r="E107" s="3" t="s">
        <v>336</v>
      </c>
      <c r="F107" s="5">
        <v>4</v>
      </c>
      <c r="G107" s="4"/>
      <c r="H107" s="6"/>
      <c r="I107" s="4"/>
      <c r="J107" s="4"/>
      <c r="K107" s="6">
        <v>243</v>
      </c>
      <c r="L107" s="4">
        <v>12</v>
      </c>
      <c r="M107" s="4"/>
      <c r="N107" s="4"/>
      <c r="O107" s="4"/>
      <c r="P107" s="6"/>
      <c r="Q107" s="4"/>
      <c r="R107" s="6"/>
      <c r="S107" s="4">
        <v>255</v>
      </c>
      <c r="T107" s="37"/>
      <c r="U107" s="37"/>
    </row>
    <row r="108" spans="2:21" x14ac:dyDescent="0.3">
      <c r="B108" s="2" t="s">
        <v>361</v>
      </c>
      <c r="C108" s="3" t="s">
        <v>305</v>
      </c>
      <c r="D108" s="20"/>
      <c r="E108" s="3" t="s">
        <v>338</v>
      </c>
      <c r="F108" s="5">
        <v>3.6</v>
      </c>
      <c r="G108" s="4"/>
      <c r="H108" s="4"/>
      <c r="I108" s="4"/>
      <c r="J108" s="4"/>
      <c r="K108" s="4">
        <v>255</v>
      </c>
      <c r="L108" s="4"/>
      <c r="M108" s="4"/>
      <c r="N108" s="4"/>
      <c r="O108" s="4"/>
      <c r="P108" s="4">
        <v>255</v>
      </c>
      <c r="Q108" s="4"/>
      <c r="R108" s="4">
        <v>52</v>
      </c>
      <c r="S108" s="4"/>
      <c r="T108" s="37"/>
      <c r="U108" s="37">
        <v>1</v>
      </c>
    </row>
    <row r="109" spans="2:21" x14ac:dyDescent="0.3">
      <c r="B109" s="2" t="s">
        <v>362</v>
      </c>
      <c r="C109" s="3" t="s">
        <v>363</v>
      </c>
      <c r="D109" s="20"/>
      <c r="E109" s="3" t="s">
        <v>336</v>
      </c>
      <c r="F109" s="5">
        <v>30.7</v>
      </c>
      <c r="G109" s="4"/>
      <c r="H109" s="4"/>
      <c r="I109" s="4"/>
      <c r="J109" s="4"/>
      <c r="K109" s="4">
        <v>255</v>
      </c>
      <c r="L109" s="4"/>
      <c r="M109" s="4"/>
      <c r="N109" s="4"/>
      <c r="O109" s="4"/>
      <c r="P109" s="4">
        <v>255</v>
      </c>
      <c r="Q109" s="4"/>
      <c r="R109" s="4">
        <v>52</v>
      </c>
      <c r="S109" s="4"/>
      <c r="T109" s="37"/>
      <c r="U109" s="37">
        <v>1</v>
      </c>
    </row>
    <row r="110" spans="2:21" x14ac:dyDescent="0.3">
      <c r="B110" s="2" t="s">
        <v>364</v>
      </c>
      <c r="C110" s="3" t="s">
        <v>365</v>
      </c>
      <c r="D110" s="20"/>
      <c r="E110" s="3" t="s">
        <v>336</v>
      </c>
      <c r="F110" s="5">
        <v>6.9</v>
      </c>
      <c r="G110" s="4"/>
      <c r="H110" s="4"/>
      <c r="I110" s="4"/>
      <c r="J110" s="4"/>
      <c r="K110" s="4">
        <v>255</v>
      </c>
      <c r="L110" s="4"/>
      <c r="M110" s="4"/>
      <c r="N110" s="4"/>
      <c r="O110" s="4"/>
      <c r="P110" s="4">
        <v>255</v>
      </c>
      <c r="Q110" s="4"/>
      <c r="R110" s="4">
        <v>52</v>
      </c>
      <c r="S110" s="4"/>
      <c r="T110" s="37"/>
      <c r="U110" s="37">
        <v>1</v>
      </c>
    </row>
    <row r="111" spans="2:21" x14ac:dyDescent="0.3">
      <c r="B111" s="2" t="s">
        <v>366</v>
      </c>
      <c r="C111" s="3" t="s">
        <v>367</v>
      </c>
      <c r="D111" s="20"/>
      <c r="E111" s="3" t="s">
        <v>388</v>
      </c>
      <c r="F111" s="5">
        <v>8</v>
      </c>
      <c r="G111" s="4"/>
      <c r="H111" s="4"/>
      <c r="I111" s="4"/>
      <c r="J111" s="4"/>
      <c r="K111" s="4">
        <v>255</v>
      </c>
      <c r="L111" s="4"/>
      <c r="M111" s="4"/>
      <c r="N111" s="4"/>
      <c r="O111" s="4"/>
      <c r="P111" s="4">
        <v>255</v>
      </c>
      <c r="Q111" s="4"/>
      <c r="R111" s="4">
        <v>52</v>
      </c>
      <c r="S111" s="4"/>
      <c r="T111" s="37"/>
      <c r="U111" s="37">
        <v>1</v>
      </c>
    </row>
    <row r="112" spans="2:21" x14ac:dyDescent="0.3">
      <c r="B112" s="2" t="s">
        <v>368</v>
      </c>
      <c r="C112" s="3" t="s">
        <v>369</v>
      </c>
      <c r="D112" s="20"/>
      <c r="E112" s="3"/>
      <c r="F112" s="20"/>
      <c r="G112" s="4" t="s">
        <v>26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37"/>
      <c r="U112" s="37"/>
    </row>
    <row r="113" spans="2:21" x14ac:dyDescent="0.3">
      <c r="B113" s="2" t="s">
        <v>370</v>
      </c>
      <c r="C113" s="3" t="s">
        <v>371</v>
      </c>
      <c r="D113" s="20"/>
      <c r="E113" s="3"/>
      <c r="F113" s="20"/>
      <c r="G113" s="4" t="s">
        <v>26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37"/>
      <c r="U113" s="37"/>
    </row>
    <row r="114" spans="2:21" x14ac:dyDescent="0.3">
      <c r="B114" s="2" t="s">
        <v>372</v>
      </c>
      <c r="C114" s="3" t="s">
        <v>373</v>
      </c>
      <c r="D114" s="20"/>
      <c r="E114" s="3"/>
      <c r="F114" s="20"/>
      <c r="G114" s="4" t="s">
        <v>26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37"/>
      <c r="U114" s="37"/>
    </row>
    <row r="115" spans="2:21" x14ac:dyDescent="0.3">
      <c r="B115" s="2" t="s">
        <v>374</v>
      </c>
      <c r="C115" s="3" t="s">
        <v>375</v>
      </c>
      <c r="D115" s="20"/>
      <c r="E115" s="3" t="s">
        <v>336</v>
      </c>
      <c r="F115" s="5">
        <v>1.8</v>
      </c>
      <c r="G115" s="4"/>
      <c r="H115" s="6"/>
      <c r="I115" s="4"/>
      <c r="J115" s="4"/>
      <c r="K115" s="6">
        <v>243</v>
      </c>
      <c r="L115" s="4">
        <v>12</v>
      </c>
      <c r="M115" s="4"/>
      <c r="N115" s="4"/>
      <c r="O115" s="4"/>
      <c r="P115" s="6"/>
      <c r="Q115" s="4"/>
      <c r="R115" s="6"/>
      <c r="S115" s="4">
        <v>255</v>
      </c>
      <c r="T115" s="37"/>
      <c r="U115" s="37"/>
    </row>
    <row r="116" spans="2:21" x14ac:dyDescent="0.3">
      <c r="B116" s="2" t="s">
        <v>376</v>
      </c>
      <c r="C116" s="3" t="s">
        <v>377</v>
      </c>
      <c r="D116" s="20"/>
      <c r="E116" s="3" t="s">
        <v>389</v>
      </c>
      <c r="F116" s="5">
        <v>10.199999999999999</v>
      </c>
      <c r="G116" s="4"/>
      <c r="H116" s="4"/>
      <c r="I116" s="4"/>
      <c r="J116" s="4"/>
      <c r="K116" s="4">
        <v>255</v>
      </c>
      <c r="L116" s="4"/>
      <c r="M116" s="4"/>
      <c r="N116" s="4"/>
      <c r="O116" s="4"/>
      <c r="P116" s="4">
        <v>255</v>
      </c>
      <c r="Q116" s="4"/>
      <c r="R116" s="4">
        <v>52</v>
      </c>
      <c r="S116" s="4"/>
      <c r="T116" s="37"/>
      <c r="U116" s="37">
        <v>1</v>
      </c>
    </row>
    <row r="117" spans="2:21" x14ac:dyDescent="0.3">
      <c r="B117" s="2" t="s">
        <v>378</v>
      </c>
      <c r="C117" s="3" t="s">
        <v>379</v>
      </c>
      <c r="D117" s="20"/>
      <c r="E117" s="3"/>
      <c r="F117" s="20"/>
      <c r="G117" s="4" t="s">
        <v>26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37"/>
      <c r="U117" s="37"/>
    </row>
    <row r="118" spans="2:21" x14ac:dyDescent="0.3">
      <c r="B118" s="2" t="s">
        <v>380</v>
      </c>
      <c r="C118" s="3" t="s">
        <v>381</v>
      </c>
      <c r="D118" s="20"/>
      <c r="E118" s="3"/>
      <c r="F118" s="20"/>
      <c r="G118" s="4" t="s">
        <v>26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37"/>
      <c r="U118" s="37"/>
    </row>
    <row r="119" spans="2:21" x14ac:dyDescent="0.3">
      <c r="B119" s="2" t="s">
        <v>382</v>
      </c>
      <c r="C119" s="3" t="s">
        <v>383</v>
      </c>
      <c r="D119" s="20"/>
      <c r="E119" s="3"/>
      <c r="F119" s="20"/>
      <c r="G119" s="4" t="s">
        <v>26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37"/>
      <c r="U119" s="37"/>
    </row>
    <row r="120" spans="2:21" x14ac:dyDescent="0.3">
      <c r="B120" s="2" t="s">
        <v>384</v>
      </c>
      <c r="C120" s="3" t="s">
        <v>385</v>
      </c>
      <c r="D120" s="20"/>
      <c r="E120" s="3"/>
      <c r="F120" s="20"/>
      <c r="G120" s="4" t="s">
        <v>26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37"/>
      <c r="U120" s="37"/>
    </row>
    <row r="121" spans="2:21" x14ac:dyDescent="0.3">
      <c r="B121" s="2" t="s">
        <v>386</v>
      </c>
      <c r="C121" s="3" t="s">
        <v>387</v>
      </c>
      <c r="D121" s="20"/>
      <c r="E121" s="3" t="s">
        <v>390</v>
      </c>
      <c r="F121" s="5">
        <v>3.4</v>
      </c>
      <c r="G121" s="4"/>
      <c r="H121" s="4"/>
      <c r="I121" s="4"/>
      <c r="J121" s="4"/>
      <c r="K121" s="4">
        <v>255</v>
      </c>
      <c r="L121" s="4"/>
      <c r="M121" s="4"/>
      <c r="N121" s="4"/>
      <c r="O121" s="4"/>
      <c r="P121" s="4">
        <v>255</v>
      </c>
      <c r="Q121" s="4"/>
      <c r="R121" s="4">
        <v>52</v>
      </c>
      <c r="S121" s="4"/>
      <c r="T121" s="37"/>
      <c r="U121" s="37">
        <v>1</v>
      </c>
    </row>
    <row r="122" spans="2:21" x14ac:dyDescent="0.3">
      <c r="B122" s="62" t="s">
        <v>391</v>
      </c>
      <c r="C122" s="63"/>
      <c r="D122" s="63"/>
      <c r="E122" s="64"/>
      <c r="F122" s="21">
        <f>SUM(F98:F121)</f>
        <v>324.89999999999998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37"/>
      <c r="U122" s="37"/>
    </row>
    <row r="123" spans="2:21" x14ac:dyDescent="0.3">
      <c r="B123" s="20"/>
      <c r="C123" s="20"/>
      <c r="D123" s="20"/>
      <c r="E123" s="20"/>
      <c r="F123" s="20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37"/>
      <c r="U123" s="37"/>
    </row>
    <row r="124" spans="2:21" x14ac:dyDescent="0.3">
      <c r="B124" s="67" t="s">
        <v>392</v>
      </c>
      <c r="C124" s="6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37"/>
      <c r="U124" s="37"/>
    </row>
    <row r="125" spans="2:21" x14ac:dyDescent="0.3">
      <c r="B125" s="2" t="s">
        <v>393</v>
      </c>
      <c r="C125" s="3" t="s">
        <v>394</v>
      </c>
      <c r="D125" s="4"/>
      <c r="E125" s="3" t="s">
        <v>338</v>
      </c>
      <c r="F125" s="5">
        <v>25.6</v>
      </c>
      <c r="G125" s="4"/>
      <c r="H125" s="4"/>
      <c r="I125" s="4"/>
      <c r="J125" s="4"/>
      <c r="K125" s="4">
        <v>52</v>
      </c>
      <c r="L125" s="4"/>
      <c r="M125" s="4"/>
      <c r="N125" s="4"/>
      <c r="O125" s="4">
        <v>52</v>
      </c>
      <c r="P125" s="4">
        <v>52</v>
      </c>
      <c r="Q125" s="4"/>
      <c r="R125" s="4">
        <v>52</v>
      </c>
      <c r="S125" s="4"/>
      <c r="T125" s="37"/>
      <c r="U125" s="37">
        <v>1</v>
      </c>
    </row>
    <row r="126" spans="2:21" x14ac:dyDescent="0.3">
      <c r="B126" s="2" t="s">
        <v>395</v>
      </c>
      <c r="C126" s="3" t="s">
        <v>396</v>
      </c>
      <c r="D126" s="4"/>
      <c r="E126" s="3" t="s">
        <v>336</v>
      </c>
      <c r="F126" s="5">
        <v>10.9</v>
      </c>
      <c r="G126" s="4"/>
      <c r="H126" s="4"/>
      <c r="I126" s="4"/>
      <c r="J126" s="4"/>
      <c r="K126" s="4">
        <v>255</v>
      </c>
      <c r="L126" s="4"/>
      <c r="M126" s="4"/>
      <c r="N126" s="4"/>
      <c r="O126" s="4"/>
      <c r="P126" s="4">
        <v>255</v>
      </c>
      <c r="Q126" s="4"/>
      <c r="R126" s="4">
        <v>52</v>
      </c>
      <c r="S126" s="4"/>
      <c r="T126" s="37"/>
      <c r="U126" s="37">
        <v>1</v>
      </c>
    </row>
    <row r="127" spans="2:21" x14ac:dyDescent="0.3">
      <c r="B127" s="2" t="s">
        <v>397</v>
      </c>
      <c r="C127" s="3" t="s">
        <v>398</v>
      </c>
      <c r="D127" s="4"/>
      <c r="E127" s="3" t="s">
        <v>336</v>
      </c>
      <c r="F127" s="5">
        <v>32.5</v>
      </c>
      <c r="G127" s="4"/>
      <c r="H127" s="4"/>
      <c r="I127" s="4"/>
      <c r="J127" s="4"/>
      <c r="K127" s="4">
        <v>255</v>
      </c>
      <c r="L127" s="4"/>
      <c r="M127" s="4"/>
      <c r="N127" s="4"/>
      <c r="O127" s="4"/>
      <c r="P127" s="4">
        <v>255</v>
      </c>
      <c r="Q127" s="4"/>
      <c r="R127" s="4">
        <v>52</v>
      </c>
      <c r="S127" s="4"/>
      <c r="T127" s="37"/>
      <c r="U127" s="37">
        <v>1</v>
      </c>
    </row>
    <row r="128" spans="2:21" x14ac:dyDescent="0.3">
      <c r="B128" s="2" t="s">
        <v>399</v>
      </c>
      <c r="C128" s="3" t="s">
        <v>400</v>
      </c>
      <c r="D128" s="4"/>
      <c r="E128" s="3" t="s">
        <v>338</v>
      </c>
      <c r="F128" s="5">
        <v>49</v>
      </c>
      <c r="G128" s="4"/>
      <c r="H128" s="4"/>
      <c r="I128" s="4"/>
      <c r="J128" s="4"/>
      <c r="K128" s="4">
        <v>52</v>
      </c>
      <c r="L128" s="4"/>
      <c r="M128" s="4"/>
      <c r="N128" s="4"/>
      <c r="O128" s="4">
        <v>52</v>
      </c>
      <c r="P128" s="4">
        <v>52</v>
      </c>
      <c r="Q128" s="4"/>
      <c r="R128" s="4">
        <v>52</v>
      </c>
      <c r="S128" s="4"/>
      <c r="T128" s="37"/>
      <c r="U128" s="37">
        <v>1</v>
      </c>
    </row>
    <row r="129" spans="2:21" x14ac:dyDescent="0.3">
      <c r="B129" s="2" t="s">
        <v>401</v>
      </c>
      <c r="C129" s="3" t="s">
        <v>402</v>
      </c>
      <c r="D129" s="4"/>
      <c r="E129" s="3" t="s">
        <v>336</v>
      </c>
      <c r="F129" s="5">
        <v>4.63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37"/>
      <c r="U129" s="37"/>
    </row>
    <row r="130" spans="2:21" x14ac:dyDescent="0.3">
      <c r="B130" s="2" t="s">
        <v>403</v>
      </c>
      <c r="C130" s="3" t="s">
        <v>404</v>
      </c>
      <c r="D130" s="4"/>
      <c r="E130" s="3" t="s">
        <v>336</v>
      </c>
      <c r="F130" s="5">
        <v>2.67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37"/>
      <c r="U130" s="37"/>
    </row>
    <row r="131" spans="2:21" x14ac:dyDescent="0.3">
      <c r="B131" s="2" t="s">
        <v>405</v>
      </c>
      <c r="C131" s="3" t="s">
        <v>406</v>
      </c>
      <c r="D131" s="4"/>
      <c r="E131" s="3" t="s">
        <v>338</v>
      </c>
      <c r="F131" s="5">
        <v>2.9</v>
      </c>
      <c r="G131" s="4"/>
      <c r="H131" s="4"/>
      <c r="I131" s="4"/>
      <c r="J131" s="4"/>
      <c r="K131" s="4">
        <v>255</v>
      </c>
      <c r="L131" s="4"/>
      <c r="M131" s="4"/>
      <c r="N131" s="4"/>
      <c r="O131" s="4"/>
      <c r="P131" s="4">
        <v>255</v>
      </c>
      <c r="Q131" s="4"/>
      <c r="R131" s="4">
        <v>52</v>
      </c>
      <c r="S131" s="4"/>
      <c r="T131" s="37"/>
      <c r="U131" s="37">
        <v>1</v>
      </c>
    </row>
    <row r="132" spans="2:21" x14ac:dyDescent="0.3">
      <c r="B132" s="2" t="s">
        <v>407</v>
      </c>
      <c r="C132" s="3" t="s">
        <v>408</v>
      </c>
      <c r="D132" s="4"/>
      <c r="E132" s="3" t="s">
        <v>338</v>
      </c>
      <c r="F132" s="5">
        <v>17.399999999999999</v>
      </c>
      <c r="G132" s="4"/>
      <c r="H132" s="4"/>
      <c r="I132" s="4"/>
      <c r="J132" s="4"/>
      <c r="K132" s="4">
        <v>255</v>
      </c>
      <c r="L132" s="4"/>
      <c r="M132" s="4"/>
      <c r="N132" s="4"/>
      <c r="O132" s="4"/>
      <c r="P132" s="4">
        <v>255</v>
      </c>
      <c r="Q132" s="4"/>
      <c r="R132" s="4">
        <v>52</v>
      </c>
      <c r="S132" s="4"/>
      <c r="T132" s="37"/>
      <c r="U132" s="37">
        <v>1</v>
      </c>
    </row>
    <row r="133" spans="2:21" x14ac:dyDescent="0.3">
      <c r="B133" s="2" t="s">
        <v>409</v>
      </c>
      <c r="C133" s="3" t="s">
        <v>410</v>
      </c>
      <c r="D133" s="4"/>
      <c r="E133" s="3" t="s">
        <v>337</v>
      </c>
      <c r="F133" s="5">
        <v>14</v>
      </c>
      <c r="G133" s="4"/>
      <c r="H133" s="4"/>
      <c r="I133" s="4"/>
      <c r="J133" s="4"/>
      <c r="K133" s="4">
        <v>52</v>
      </c>
      <c r="L133" s="4"/>
      <c r="M133" s="4"/>
      <c r="N133" s="4"/>
      <c r="O133" s="4">
        <v>52</v>
      </c>
      <c r="P133" s="4">
        <v>52</v>
      </c>
      <c r="Q133" s="4"/>
      <c r="R133" s="4">
        <v>52</v>
      </c>
      <c r="S133" s="4"/>
      <c r="T133" s="37"/>
      <c r="U133" s="37">
        <v>1</v>
      </c>
    </row>
    <row r="134" spans="2:21" x14ac:dyDescent="0.3">
      <c r="B134" s="2" t="s">
        <v>411</v>
      </c>
      <c r="C134" s="3" t="s">
        <v>412</v>
      </c>
      <c r="D134" s="4"/>
      <c r="E134" s="3"/>
      <c r="F134" s="4"/>
      <c r="G134" s="4" t="s">
        <v>26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37"/>
      <c r="U134" s="37"/>
    </row>
    <row r="135" spans="2:21" x14ac:dyDescent="0.3">
      <c r="B135" s="2" t="s">
        <v>413</v>
      </c>
      <c r="C135" s="3" t="s">
        <v>414</v>
      </c>
      <c r="D135" s="4"/>
      <c r="E135" s="3" t="s">
        <v>337</v>
      </c>
      <c r="F135" s="5">
        <v>10</v>
      </c>
      <c r="G135" s="4"/>
      <c r="H135" s="4"/>
      <c r="I135" s="4"/>
      <c r="J135" s="4"/>
      <c r="K135" s="4">
        <v>52</v>
      </c>
      <c r="L135" s="4"/>
      <c r="M135" s="4"/>
      <c r="N135" s="4"/>
      <c r="O135" s="4">
        <v>52</v>
      </c>
      <c r="P135" s="4">
        <v>52</v>
      </c>
      <c r="Q135" s="4"/>
      <c r="R135" s="4">
        <v>52</v>
      </c>
      <c r="S135" s="4"/>
      <c r="T135" s="37"/>
      <c r="U135" s="37">
        <v>1</v>
      </c>
    </row>
    <row r="136" spans="2:21" x14ac:dyDescent="0.3">
      <c r="B136" s="2" t="s">
        <v>415</v>
      </c>
      <c r="C136" s="3" t="s">
        <v>416</v>
      </c>
      <c r="D136" s="4"/>
      <c r="E136" s="3" t="s">
        <v>337</v>
      </c>
      <c r="F136" s="5">
        <v>10</v>
      </c>
      <c r="G136" s="4"/>
      <c r="H136" s="4"/>
      <c r="I136" s="4"/>
      <c r="J136" s="4"/>
      <c r="K136" s="4">
        <v>255</v>
      </c>
      <c r="L136" s="4"/>
      <c r="M136" s="4"/>
      <c r="N136" s="4"/>
      <c r="O136" s="4">
        <v>255</v>
      </c>
      <c r="P136" s="4">
        <v>255</v>
      </c>
      <c r="Q136" s="4"/>
      <c r="R136" s="4">
        <v>255</v>
      </c>
      <c r="S136" s="4"/>
      <c r="T136" s="37"/>
      <c r="U136" s="37">
        <v>1</v>
      </c>
    </row>
    <row r="137" spans="2:21" x14ac:dyDescent="0.3">
      <c r="B137" s="2" t="s">
        <v>417</v>
      </c>
      <c r="C137" s="3" t="s">
        <v>418</v>
      </c>
      <c r="D137" s="4"/>
      <c r="E137" s="3" t="s">
        <v>338</v>
      </c>
      <c r="F137" s="5">
        <v>10</v>
      </c>
      <c r="G137" s="4"/>
      <c r="H137" s="4"/>
      <c r="I137" s="4"/>
      <c r="J137" s="4"/>
      <c r="K137" s="4">
        <v>52</v>
      </c>
      <c r="L137" s="4"/>
      <c r="M137" s="4"/>
      <c r="N137" s="4"/>
      <c r="O137" s="4">
        <v>52</v>
      </c>
      <c r="P137" s="4">
        <v>52</v>
      </c>
      <c r="Q137" s="4"/>
      <c r="R137" s="4">
        <v>52</v>
      </c>
      <c r="S137" s="4"/>
      <c r="T137" s="37"/>
      <c r="U137" s="37">
        <v>1</v>
      </c>
    </row>
    <row r="138" spans="2:21" x14ac:dyDescent="0.3">
      <c r="B138" s="2" t="s">
        <v>419</v>
      </c>
      <c r="C138" s="3" t="s">
        <v>420</v>
      </c>
      <c r="D138" s="4"/>
      <c r="E138" s="3" t="s">
        <v>338</v>
      </c>
      <c r="F138" s="5">
        <v>10</v>
      </c>
      <c r="G138" s="4"/>
      <c r="H138" s="4"/>
      <c r="I138" s="4"/>
      <c r="J138" s="4"/>
      <c r="K138" s="4">
        <v>52</v>
      </c>
      <c r="L138" s="4"/>
      <c r="M138" s="4"/>
      <c r="N138" s="4"/>
      <c r="O138" s="4">
        <v>52</v>
      </c>
      <c r="P138" s="4">
        <v>52</v>
      </c>
      <c r="Q138" s="4"/>
      <c r="R138" s="4">
        <v>52</v>
      </c>
      <c r="S138" s="4"/>
      <c r="T138" s="37"/>
      <c r="U138" s="37">
        <v>1</v>
      </c>
    </row>
    <row r="139" spans="2:21" x14ac:dyDescent="0.3">
      <c r="B139" s="2" t="s">
        <v>421</v>
      </c>
      <c r="C139" s="3" t="s">
        <v>422</v>
      </c>
      <c r="D139" s="4"/>
      <c r="E139" s="3" t="s">
        <v>429</v>
      </c>
      <c r="F139" s="5">
        <v>21.6</v>
      </c>
      <c r="G139" s="4"/>
      <c r="H139" s="4"/>
      <c r="I139" s="4"/>
      <c r="J139" s="4"/>
      <c r="K139" s="4">
        <v>255</v>
      </c>
      <c r="L139" s="4"/>
      <c r="M139" s="4"/>
      <c r="N139" s="4"/>
      <c r="O139" s="4"/>
      <c r="P139" s="4">
        <v>255</v>
      </c>
      <c r="Q139" s="4"/>
      <c r="R139" s="4">
        <v>52</v>
      </c>
      <c r="S139" s="4"/>
      <c r="T139" s="37"/>
      <c r="U139" s="37">
        <v>1</v>
      </c>
    </row>
    <row r="140" spans="2:21" x14ac:dyDescent="0.3">
      <c r="B140" s="2" t="s">
        <v>423</v>
      </c>
      <c r="C140" s="3" t="s">
        <v>424</v>
      </c>
      <c r="D140" s="4"/>
      <c r="E140" s="3"/>
      <c r="F140" s="4"/>
      <c r="G140" s="4" t="s">
        <v>26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37"/>
      <c r="U140" s="37"/>
    </row>
    <row r="141" spans="2:21" x14ac:dyDescent="0.3">
      <c r="B141" s="2" t="s">
        <v>425</v>
      </c>
      <c r="C141" s="3" t="s">
        <v>426</v>
      </c>
      <c r="D141" s="4"/>
      <c r="E141" s="3" t="s">
        <v>338</v>
      </c>
      <c r="F141" s="5">
        <v>58</v>
      </c>
      <c r="G141" s="4"/>
      <c r="H141" s="4"/>
      <c r="I141" s="4"/>
      <c r="J141" s="4"/>
      <c r="K141" s="4">
        <v>52</v>
      </c>
      <c r="L141" s="4"/>
      <c r="M141" s="4"/>
      <c r="N141" s="4"/>
      <c r="O141" s="4">
        <v>52</v>
      </c>
      <c r="P141" s="4">
        <v>52</v>
      </c>
      <c r="Q141" s="4"/>
      <c r="R141" s="4">
        <v>52</v>
      </c>
      <c r="S141" s="4"/>
      <c r="T141" s="37"/>
      <c r="U141" s="37">
        <v>1</v>
      </c>
    </row>
    <row r="142" spans="2:21" x14ac:dyDescent="0.3">
      <c r="B142" s="2" t="s">
        <v>427</v>
      </c>
      <c r="C142" s="3" t="s">
        <v>428</v>
      </c>
      <c r="D142" s="4"/>
      <c r="E142" s="3"/>
      <c r="F142" s="4"/>
      <c r="G142" s="4" t="s">
        <v>26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37"/>
      <c r="U142" s="37"/>
    </row>
    <row r="143" spans="2:21" x14ac:dyDescent="0.3">
      <c r="B143" s="62" t="s">
        <v>430</v>
      </c>
      <c r="C143" s="63"/>
      <c r="D143" s="63"/>
      <c r="E143" s="64"/>
      <c r="F143" s="21">
        <f>SUM(F125:F142)</f>
        <v>279.2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37"/>
      <c r="U143" s="37"/>
    </row>
    <row r="144" spans="2:21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37"/>
      <c r="U144" s="37"/>
    </row>
    <row r="145" spans="2:21" x14ac:dyDescent="0.3">
      <c r="B145" s="65" t="s">
        <v>449</v>
      </c>
      <c r="C145" s="66"/>
      <c r="D145" s="20"/>
      <c r="E145" s="20"/>
      <c r="F145" s="2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37"/>
      <c r="U145" s="37"/>
    </row>
    <row r="146" spans="2:21" x14ac:dyDescent="0.3">
      <c r="B146" s="2" t="s">
        <v>431</v>
      </c>
      <c r="C146" s="3" t="s">
        <v>27</v>
      </c>
      <c r="D146" s="4"/>
      <c r="E146" s="3" t="s">
        <v>445</v>
      </c>
      <c r="F146" s="5">
        <v>13.5</v>
      </c>
      <c r="G146" s="4"/>
      <c r="H146" s="4"/>
      <c r="I146" s="4"/>
      <c r="J146" s="4"/>
      <c r="K146" s="4">
        <v>235</v>
      </c>
      <c r="L146" s="4"/>
      <c r="M146" s="4"/>
      <c r="N146" s="4"/>
      <c r="O146" s="4"/>
      <c r="P146" s="4">
        <v>235</v>
      </c>
      <c r="Q146" s="4"/>
      <c r="R146" s="4">
        <v>47</v>
      </c>
      <c r="S146" s="4"/>
      <c r="T146" s="37"/>
      <c r="U146" s="37">
        <v>1</v>
      </c>
    </row>
    <row r="147" spans="2:21" x14ac:dyDescent="0.3">
      <c r="B147" s="2" t="s">
        <v>432</v>
      </c>
      <c r="C147" s="3" t="s">
        <v>27</v>
      </c>
      <c r="D147" s="4"/>
      <c r="E147" s="3" t="s">
        <v>446</v>
      </c>
      <c r="F147" s="5">
        <v>5.5</v>
      </c>
      <c r="G147" s="4"/>
      <c r="H147" s="4">
        <v>235</v>
      </c>
      <c r="I147" s="4"/>
      <c r="J147" s="4"/>
      <c r="K147" s="4"/>
      <c r="L147" s="4"/>
      <c r="M147" s="4"/>
      <c r="N147" s="4"/>
      <c r="O147" s="4"/>
      <c r="P147" s="4">
        <v>235</v>
      </c>
      <c r="Q147" s="4"/>
      <c r="R147" s="4">
        <v>47</v>
      </c>
      <c r="S147" s="4"/>
      <c r="T147" s="37"/>
      <c r="U147" s="37">
        <v>1</v>
      </c>
    </row>
    <row r="148" spans="2:21" x14ac:dyDescent="0.3">
      <c r="B148" s="2" t="s">
        <v>433</v>
      </c>
      <c r="C148" s="3" t="s">
        <v>434</v>
      </c>
      <c r="D148" s="4"/>
      <c r="E148" s="3" t="s">
        <v>445</v>
      </c>
      <c r="F148" s="5">
        <v>25</v>
      </c>
      <c r="G148" s="4"/>
      <c r="H148" s="4"/>
      <c r="I148" s="4"/>
      <c r="J148" s="4"/>
      <c r="K148" s="4">
        <v>188</v>
      </c>
      <c r="L148" s="4">
        <v>47</v>
      </c>
      <c r="M148" s="4"/>
      <c r="N148" s="4"/>
      <c r="O148" s="4"/>
      <c r="P148" s="4"/>
      <c r="Q148" s="4"/>
      <c r="R148" s="4"/>
      <c r="S148" s="4">
        <v>235</v>
      </c>
      <c r="T148" s="37"/>
      <c r="U148" s="37"/>
    </row>
    <row r="149" spans="2:21" x14ac:dyDescent="0.3">
      <c r="B149" s="2" t="s">
        <v>435</v>
      </c>
      <c r="C149" s="3" t="s">
        <v>436</v>
      </c>
      <c r="D149" s="4"/>
      <c r="E149" s="3" t="s">
        <v>445</v>
      </c>
      <c r="F149" s="5">
        <v>13</v>
      </c>
      <c r="G149" s="4"/>
      <c r="H149" s="4"/>
      <c r="I149" s="4"/>
      <c r="J149" s="4"/>
      <c r="K149" s="4">
        <v>188</v>
      </c>
      <c r="L149" s="4">
        <v>47</v>
      </c>
      <c r="M149" s="4"/>
      <c r="N149" s="4"/>
      <c r="O149" s="4"/>
      <c r="P149" s="4"/>
      <c r="Q149" s="4"/>
      <c r="R149" s="4"/>
      <c r="S149" s="4">
        <v>235</v>
      </c>
      <c r="T149" s="37"/>
      <c r="U149" s="37"/>
    </row>
    <row r="150" spans="2:21" x14ac:dyDescent="0.3">
      <c r="B150" s="2" t="s">
        <v>437</v>
      </c>
      <c r="C150" s="3" t="s">
        <v>195</v>
      </c>
      <c r="D150" s="4"/>
      <c r="E150" s="3" t="s">
        <v>445</v>
      </c>
      <c r="F150" s="5">
        <v>1</v>
      </c>
      <c r="G150" s="4"/>
      <c r="H150" s="4"/>
      <c r="I150" s="4"/>
      <c r="J150" s="4"/>
      <c r="K150" s="4">
        <v>188</v>
      </c>
      <c r="L150" s="4">
        <v>47</v>
      </c>
      <c r="M150" s="4"/>
      <c r="N150" s="4"/>
      <c r="O150" s="4"/>
      <c r="P150" s="4"/>
      <c r="Q150" s="4"/>
      <c r="R150" s="4"/>
      <c r="S150" s="4">
        <v>235</v>
      </c>
      <c r="T150" s="37"/>
      <c r="U150" s="37"/>
    </row>
    <row r="151" spans="2:21" x14ac:dyDescent="0.3">
      <c r="B151" s="2" t="s">
        <v>438</v>
      </c>
      <c r="C151" s="3" t="s">
        <v>71</v>
      </c>
      <c r="D151" s="4"/>
      <c r="E151" s="3" t="s">
        <v>445</v>
      </c>
      <c r="F151" s="5">
        <v>25</v>
      </c>
      <c r="G151" s="4"/>
      <c r="H151" s="4"/>
      <c r="I151" s="4"/>
      <c r="J151" s="4"/>
      <c r="K151" s="4">
        <v>188</v>
      </c>
      <c r="L151" s="4">
        <v>47</v>
      </c>
      <c r="M151" s="4"/>
      <c r="N151" s="4"/>
      <c r="O151" s="4"/>
      <c r="P151" s="4"/>
      <c r="Q151" s="4"/>
      <c r="R151" s="4"/>
      <c r="S151" s="4">
        <v>235</v>
      </c>
      <c r="T151" s="37"/>
      <c r="U151" s="37"/>
    </row>
    <row r="152" spans="2:21" x14ac:dyDescent="0.3">
      <c r="B152" s="2" t="s">
        <v>439</v>
      </c>
      <c r="C152" s="3" t="s">
        <v>436</v>
      </c>
      <c r="D152" s="4"/>
      <c r="E152" s="3" t="s">
        <v>445</v>
      </c>
      <c r="F152" s="5">
        <v>13</v>
      </c>
      <c r="G152" s="4"/>
      <c r="H152" s="4"/>
      <c r="I152" s="4"/>
      <c r="J152" s="4"/>
      <c r="K152" s="4">
        <v>188</v>
      </c>
      <c r="L152" s="4">
        <v>47</v>
      </c>
      <c r="M152" s="4"/>
      <c r="N152" s="4"/>
      <c r="O152" s="4"/>
      <c r="P152" s="4"/>
      <c r="Q152" s="4"/>
      <c r="R152" s="4"/>
      <c r="S152" s="4">
        <v>235</v>
      </c>
      <c r="T152" s="37"/>
      <c r="U152" s="37"/>
    </row>
    <row r="153" spans="2:21" x14ac:dyDescent="0.3">
      <c r="B153" s="2" t="s">
        <v>440</v>
      </c>
      <c r="C153" s="3" t="s">
        <v>195</v>
      </c>
      <c r="D153" s="4"/>
      <c r="E153" s="3" t="s">
        <v>445</v>
      </c>
      <c r="F153" s="5">
        <v>1</v>
      </c>
      <c r="G153" s="4"/>
      <c r="H153" s="4"/>
      <c r="I153" s="4"/>
      <c r="J153" s="4"/>
      <c r="K153" s="4">
        <v>188</v>
      </c>
      <c r="L153" s="4">
        <v>47</v>
      </c>
      <c r="M153" s="4"/>
      <c r="N153" s="4"/>
      <c r="O153" s="4"/>
      <c r="P153" s="4"/>
      <c r="Q153" s="4"/>
      <c r="R153" s="4"/>
      <c r="S153" s="4">
        <v>235</v>
      </c>
      <c r="T153" s="37"/>
      <c r="U153" s="37"/>
    </row>
    <row r="154" spans="2:21" x14ac:dyDescent="0.3">
      <c r="B154" s="2" t="s">
        <v>441</v>
      </c>
      <c r="C154" s="3" t="s">
        <v>442</v>
      </c>
      <c r="D154" s="4"/>
      <c r="E154" s="3" t="s">
        <v>445</v>
      </c>
      <c r="F154" s="5">
        <v>9</v>
      </c>
      <c r="G154" s="4"/>
      <c r="H154" s="4"/>
      <c r="I154" s="4"/>
      <c r="J154" s="4"/>
      <c r="K154" s="4">
        <v>188</v>
      </c>
      <c r="L154" s="4">
        <v>47</v>
      </c>
      <c r="M154" s="4"/>
      <c r="N154" s="4"/>
      <c r="O154" s="4"/>
      <c r="P154" s="4"/>
      <c r="Q154" s="4"/>
      <c r="R154" s="4"/>
      <c r="S154" s="4">
        <v>235</v>
      </c>
      <c r="T154" s="37"/>
      <c r="U154" s="37"/>
    </row>
    <row r="155" spans="2:21" x14ac:dyDescent="0.3">
      <c r="B155" s="2" t="s">
        <v>443</v>
      </c>
      <c r="C155" s="3" t="s">
        <v>62</v>
      </c>
      <c r="D155" s="4"/>
      <c r="E155" s="3" t="s">
        <v>447</v>
      </c>
      <c r="F155" s="5">
        <v>330</v>
      </c>
      <c r="G155" s="4"/>
      <c r="H155" s="40">
        <v>470</v>
      </c>
      <c r="I155" s="4"/>
      <c r="J155" s="4"/>
      <c r="K155" s="4"/>
      <c r="L155" s="4"/>
      <c r="M155" s="4"/>
      <c r="N155" s="4"/>
      <c r="O155" s="4">
        <v>235</v>
      </c>
      <c r="P155" s="4">
        <v>235</v>
      </c>
      <c r="Q155" s="4"/>
      <c r="R155" s="4">
        <v>47</v>
      </c>
      <c r="S155" s="4"/>
      <c r="T155" s="37"/>
      <c r="U155" s="37">
        <v>1</v>
      </c>
    </row>
    <row r="156" spans="2:21" x14ac:dyDescent="0.3">
      <c r="B156" s="2" t="s">
        <v>444</v>
      </c>
      <c r="C156" s="3" t="s">
        <v>53</v>
      </c>
      <c r="D156" s="4"/>
      <c r="E156" s="3" t="s">
        <v>447</v>
      </c>
      <c r="F156" s="5">
        <v>58</v>
      </c>
      <c r="G156" s="4"/>
      <c r="H156" s="40">
        <v>470</v>
      </c>
      <c r="I156" s="4"/>
      <c r="J156" s="4"/>
      <c r="K156" s="4"/>
      <c r="L156" s="4"/>
      <c r="M156" s="4"/>
      <c r="N156" s="4"/>
      <c r="O156" s="4">
        <v>235</v>
      </c>
      <c r="P156" s="4">
        <v>235</v>
      </c>
      <c r="Q156" s="4"/>
      <c r="R156" s="4">
        <v>47</v>
      </c>
      <c r="S156" s="4"/>
      <c r="T156" s="37"/>
      <c r="U156" s="37"/>
    </row>
    <row r="157" spans="2:21" x14ac:dyDescent="0.3">
      <c r="B157" s="62" t="s">
        <v>448</v>
      </c>
      <c r="C157" s="63"/>
      <c r="D157" s="63"/>
      <c r="E157" s="64"/>
      <c r="F157" s="21">
        <f>SUM(F146:F156)</f>
        <v>494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37"/>
      <c r="U157" s="37"/>
    </row>
    <row r="158" spans="2:21" x14ac:dyDescent="0.3">
      <c r="B158" s="49"/>
      <c r="C158" s="50"/>
      <c r="D158" s="50"/>
      <c r="E158" s="51"/>
      <c r="F158" s="21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37"/>
      <c r="U158" s="37"/>
    </row>
    <row r="159" spans="2:21" x14ac:dyDescent="0.3">
      <c r="B159" s="65" t="s">
        <v>450</v>
      </c>
      <c r="C159" s="66"/>
      <c r="D159" s="20"/>
      <c r="E159" s="20"/>
      <c r="F159" s="2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37"/>
      <c r="U159" s="37"/>
    </row>
    <row r="160" spans="2:21" x14ac:dyDescent="0.3">
      <c r="B160" s="2" t="s">
        <v>431</v>
      </c>
      <c r="C160" s="3" t="s">
        <v>27</v>
      </c>
      <c r="D160" s="4"/>
      <c r="E160" s="3" t="s">
        <v>445</v>
      </c>
      <c r="F160" s="5">
        <v>13.5</v>
      </c>
      <c r="G160" s="4"/>
      <c r="H160" s="4"/>
      <c r="I160" s="4"/>
      <c r="J160" s="4"/>
      <c r="K160" s="4">
        <v>47</v>
      </c>
      <c r="L160" s="4"/>
      <c r="M160" s="4"/>
      <c r="N160" s="4"/>
      <c r="O160" s="4"/>
      <c r="P160" s="4">
        <v>47</v>
      </c>
      <c r="Q160" s="4"/>
      <c r="R160" s="4">
        <v>47</v>
      </c>
      <c r="S160" s="4"/>
      <c r="T160" s="37"/>
      <c r="U160" s="37"/>
    </row>
    <row r="161" spans="2:21" x14ac:dyDescent="0.3">
      <c r="B161" s="2" t="s">
        <v>432</v>
      </c>
      <c r="C161" s="3" t="s">
        <v>27</v>
      </c>
      <c r="D161" s="4"/>
      <c r="E161" s="3" t="s">
        <v>446</v>
      </c>
      <c r="F161" s="5">
        <v>5.5</v>
      </c>
      <c r="G161" s="4"/>
      <c r="H161" s="4">
        <v>47</v>
      </c>
      <c r="I161" s="4"/>
      <c r="J161" s="4"/>
      <c r="K161" s="4"/>
      <c r="L161" s="4"/>
      <c r="M161" s="4"/>
      <c r="N161" s="4"/>
      <c r="O161" s="4"/>
      <c r="P161" s="4">
        <v>47</v>
      </c>
      <c r="Q161" s="4"/>
      <c r="R161" s="4">
        <v>47</v>
      </c>
      <c r="S161" s="4"/>
      <c r="T161" s="37"/>
      <c r="U161" s="37"/>
    </row>
    <row r="162" spans="2:21" x14ac:dyDescent="0.3">
      <c r="B162" s="2" t="s">
        <v>433</v>
      </c>
      <c r="C162" s="3" t="s">
        <v>434</v>
      </c>
      <c r="D162" s="4"/>
      <c r="E162" s="3" t="s">
        <v>445</v>
      </c>
      <c r="F162" s="5">
        <v>25</v>
      </c>
      <c r="G162" s="4"/>
      <c r="H162" s="4"/>
      <c r="I162" s="4"/>
      <c r="J162" s="4"/>
      <c r="K162" s="4">
        <v>47</v>
      </c>
      <c r="L162" s="4"/>
      <c r="M162" s="4"/>
      <c r="N162" s="4"/>
      <c r="O162" s="4"/>
      <c r="P162" s="4"/>
      <c r="Q162" s="4"/>
      <c r="R162" s="4"/>
      <c r="S162" s="4">
        <v>47</v>
      </c>
      <c r="T162" s="37"/>
      <c r="U162" s="37"/>
    </row>
    <row r="163" spans="2:21" x14ac:dyDescent="0.3">
      <c r="B163" s="2" t="s">
        <v>435</v>
      </c>
      <c r="C163" s="3" t="s">
        <v>436</v>
      </c>
      <c r="D163" s="4"/>
      <c r="E163" s="3" t="s">
        <v>445</v>
      </c>
      <c r="F163" s="5">
        <v>13</v>
      </c>
      <c r="G163" s="4"/>
      <c r="H163" s="4"/>
      <c r="I163" s="4"/>
      <c r="J163" s="4"/>
      <c r="K163" s="4">
        <v>47</v>
      </c>
      <c r="L163" s="4"/>
      <c r="M163" s="4"/>
      <c r="N163" s="4"/>
      <c r="O163" s="4"/>
      <c r="P163" s="4"/>
      <c r="Q163" s="4"/>
      <c r="R163" s="4"/>
      <c r="S163" s="4">
        <v>47</v>
      </c>
      <c r="T163" s="37"/>
      <c r="U163" s="37"/>
    </row>
    <row r="164" spans="2:21" x14ac:dyDescent="0.3">
      <c r="B164" s="2" t="s">
        <v>437</v>
      </c>
      <c r="C164" s="3" t="s">
        <v>195</v>
      </c>
      <c r="D164" s="4"/>
      <c r="E164" s="3" t="s">
        <v>445</v>
      </c>
      <c r="F164" s="5">
        <v>1</v>
      </c>
      <c r="G164" s="4"/>
      <c r="H164" s="4"/>
      <c r="I164" s="4"/>
      <c r="J164" s="4"/>
      <c r="K164" s="4">
        <v>47</v>
      </c>
      <c r="L164" s="4"/>
      <c r="M164" s="4"/>
      <c r="N164" s="4"/>
      <c r="O164" s="4"/>
      <c r="P164" s="4"/>
      <c r="Q164" s="4"/>
      <c r="R164" s="4"/>
      <c r="S164" s="4">
        <v>47</v>
      </c>
      <c r="T164" s="37"/>
      <c r="U164" s="37"/>
    </row>
    <row r="165" spans="2:21" x14ac:dyDescent="0.3">
      <c r="B165" s="2" t="s">
        <v>438</v>
      </c>
      <c r="C165" s="3" t="s">
        <v>71</v>
      </c>
      <c r="D165" s="4"/>
      <c r="E165" s="3" t="s">
        <v>445</v>
      </c>
      <c r="F165" s="5">
        <v>25</v>
      </c>
      <c r="G165" s="4"/>
      <c r="H165" s="4"/>
      <c r="I165" s="4"/>
      <c r="J165" s="4"/>
      <c r="K165" s="4">
        <v>47</v>
      </c>
      <c r="L165" s="4"/>
      <c r="M165" s="4"/>
      <c r="N165" s="4"/>
      <c r="O165" s="4"/>
      <c r="P165" s="4"/>
      <c r="Q165" s="4"/>
      <c r="R165" s="4"/>
      <c r="S165" s="4">
        <v>47</v>
      </c>
      <c r="T165" s="37"/>
      <c r="U165" s="37"/>
    </row>
    <row r="166" spans="2:21" x14ac:dyDescent="0.3">
      <c r="B166" s="2" t="s">
        <v>439</v>
      </c>
      <c r="C166" s="3" t="s">
        <v>436</v>
      </c>
      <c r="D166" s="4"/>
      <c r="E166" s="3" t="s">
        <v>445</v>
      </c>
      <c r="F166" s="5">
        <v>13</v>
      </c>
      <c r="G166" s="4"/>
      <c r="H166" s="4"/>
      <c r="I166" s="4"/>
      <c r="J166" s="4"/>
      <c r="K166" s="4">
        <v>47</v>
      </c>
      <c r="L166" s="4"/>
      <c r="M166" s="4"/>
      <c r="N166" s="4"/>
      <c r="O166" s="4"/>
      <c r="P166" s="4"/>
      <c r="Q166" s="4"/>
      <c r="R166" s="4"/>
      <c r="S166" s="4">
        <v>47</v>
      </c>
      <c r="T166" s="37"/>
      <c r="U166" s="37"/>
    </row>
    <row r="167" spans="2:21" x14ac:dyDescent="0.3">
      <c r="B167" s="2" t="s">
        <v>440</v>
      </c>
      <c r="C167" s="3" t="s">
        <v>195</v>
      </c>
      <c r="D167" s="4"/>
      <c r="E167" s="3" t="s">
        <v>445</v>
      </c>
      <c r="F167" s="5">
        <v>1</v>
      </c>
      <c r="G167" s="4"/>
      <c r="H167" s="4"/>
      <c r="I167" s="4"/>
      <c r="J167" s="4"/>
      <c r="K167" s="4">
        <v>47</v>
      </c>
      <c r="L167" s="4"/>
      <c r="M167" s="4"/>
      <c r="N167" s="4"/>
      <c r="O167" s="4"/>
      <c r="P167" s="4"/>
      <c r="Q167" s="4"/>
      <c r="R167" s="4"/>
      <c r="S167" s="4">
        <v>47</v>
      </c>
      <c r="T167" s="37"/>
      <c r="U167" s="37"/>
    </row>
    <row r="168" spans="2:21" x14ac:dyDescent="0.3">
      <c r="B168" s="2" t="s">
        <v>441</v>
      </c>
      <c r="C168" s="3" t="s">
        <v>442</v>
      </c>
      <c r="D168" s="4"/>
      <c r="E168" s="3" t="s">
        <v>445</v>
      </c>
      <c r="F168" s="5">
        <v>9</v>
      </c>
      <c r="G168" s="4"/>
      <c r="H168" s="4"/>
      <c r="I168" s="4"/>
      <c r="J168" s="4"/>
      <c r="K168" s="4">
        <v>47</v>
      </c>
      <c r="L168" s="4"/>
      <c r="M168" s="4"/>
      <c r="N168" s="4"/>
      <c r="O168" s="4"/>
      <c r="P168" s="4"/>
      <c r="Q168" s="4"/>
      <c r="R168" s="4"/>
      <c r="S168" s="4">
        <v>47</v>
      </c>
      <c r="T168" s="37"/>
      <c r="U168" s="37"/>
    </row>
    <row r="169" spans="2:21" x14ac:dyDescent="0.3">
      <c r="B169" s="2" t="s">
        <v>443</v>
      </c>
      <c r="C169" s="3" t="s">
        <v>62</v>
      </c>
      <c r="D169" s="4"/>
      <c r="E169" s="3" t="s">
        <v>447</v>
      </c>
      <c r="F169" s="5">
        <v>330</v>
      </c>
      <c r="G169" s="4"/>
      <c r="H169" s="4">
        <v>47</v>
      </c>
      <c r="I169" s="4"/>
      <c r="J169" s="4"/>
      <c r="K169" s="4"/>
      <c r="L169" s="4"/>
      <c r="M169" s="4"/>
      <c r="N169" s="4"/>
      <c r="O169" s="4">
        <v>47</v>
      </c>
      <c r="P169" s="4">
        <v>47</v>
      </c>
      <c r="Q169" s="4"/>
      <c r="R169" s="4">
        <v>47</v>
      </c>
      <c r="S169" s="4"/>
      <c r="T169" s="37"/>
      <c r="U169" s="37"/>
    </row>
    <row r="170" spans="2:21" x14ac:dyDescent="0.3">
      <c r="B170" s="2" t="s">
        <v>444</v>
      </c>
      <c r="C170" s="3" t="s">
        <v>53</v>
      </c>
      <c r="D170" s="4"/>
      <c r="E170" s="3"/>
      <c r="F170" s="5"/>
      <c r="G170" s="4" t="s">
        <v>26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37"/>
      <c r="U170" s="37"/>
    </row>
    <row r="171" spans="2:21" x14ac:dyDescent="0.3">
      <c r="B171" s="62" t="s">
        <v>658</v>
      </c>
      <c r="C171" s="63"/>
      <c r="D171" s="63"/>
      <c r="E171" s="64"/>
      <c r="F171" s="21">
        <f>SUM(F160:F170)</f>
        <v>436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0"/>
    </row>
    <row r="172" spans="2:21" x14ac:dyDescent="0.3">
      <c r="B172" s="65" t="s">
        <v>974</v>
      </c>
      <c r="C172" s="66"/>
      <c r="D172" s="20"/>
      <c r="E172" s="20"/>
      <c r="F172" s="2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37"/>
      <c r="U172" s="37"/>
    </row>
    <row r="173" spans="2:21" x14ac:dyDescent="0.3">
      <c r="B173" s="2" t="s">
        <v>431</v>
      </c>
      <c r="C173" s="3" t="s">
        <v>27</v>
      </c>
      <c r="D173" s="4"/>
      <c r="E173" s="3" t="s">
        <v>445</v>
      </c>
      <c r="F173" s="5">
        <v>13.5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>
        <v>1</v>
      </c>
      <c r="S173" s="4"/>
      <c r="T173" s="37"/>
      <c r="U173" s="37"/>
    </row>
    <row r="174" spans="2:21" x14ac:dyDescent="0.3">
      <c r="B174" s="2" t="s">
        <v>433</v>
      </c>
      <c r="C174" s="3" t="s">
        <v>434</v>
      </c>
      <c r="D174" s="4"/>
      <c r="E174" s="3" t="s">
        <v>445</v>
      </c>
      <c r="F174" s="5">
        <v>25</v>
      </c>
      <c r="G174" s="4"/>
      <c r="H174" s="4"/>
      <c r="I174" s="4"/>
      <c r="J174" s="4"/>
      <c r="K174" s="4"/>
      <c r="L174" s="4">
        <v>1</v>
      </c>
      <c r="M174" s="4"/>
      <c r="N174" s="4"/>
      <c r="O174" s="4"/>
      <c r="P174" s="4"/>
      <c r="Q174" s="4"/>
      <c r="R174" s="4">
        <v>1</v>
      </c>
      <c r="S174" s="4"/>
      <c r="T174" s="37"/>
      <c r="U174" s="37"/>
    </row>
    <row r="175" spans="2:21" x14ac:dyDescent="0.3">
      <c r="B175" s="2" t="s">
        <v>435</v>
      </c>
      <c r="C175" s="3" t="s">
        <v>436</v>
      </c>
      <c r="D175" s="4"/>
      <c r="E175" s="3" t="s">
        <v>445</v>
      </c>
      <c r="F175" s="5">
        <v>13</v>
      </c>
      <c r="G175" s="4"/>
      <c r="H175" s="4"/>
      <c r="I175" s="4"/>
      <c r="J175" s="4"/>
      <c r="K175" s="4"/>
      <c r="L175" s="4">
        <v>1</v>
      </c>
      <c r="M175" s="4"/>
      <c r="N175" s="4"/>
      <c r="O175" s="4"/>
      <c r="P175" s="4"/>
      <c r="Q175" s="4"/>
      <c r="R175" s="4"/>
      <c r="S175" s="4">
        <v>1</v>
      </c>
      <c r="T175" s="37"/>
      <c r="U175" s="37"/>
    </row>
    <row r="176" spans="2:21" x14ac:dyDescent="0.3">
      <c r="B176" s="2" t="s">
        <v>437</v>
      </c>
      <c r="C176" s="3" t="s">
        <v>195</v>
      </c>
      <c r="D176" s="4"/>
      <c r="E176" s="3" t="s">
        <v>445</v>
      </c>
      <c r="F176" s="5">
        <v>1</v>
      </c>
      <c r="G176" s="4"/>
      <c r="H176" s="4"/>
      <c r="I176" s="4"/>
      <c r="J176" s="4"/>
      <c r="K176" s="4"/>
      <c r="L176" s="4">
        <v>1</v>
      </c>
      <c r="M176" s="4"/>
      <c r="N176" s="4"/>
      <c r="O176" s="4"/>
      <c r="P176" s="4"/>
      <c r="Q176" s="4"/>
      <c r="R176" s="4"/>
      <c r="S176" s="4">
        <v>1</v>
      </c>
      <c r="T176" s="37"/>
      <c r="U176" s="37"/>
    </row>
    <row r="177" spans="2:21" x14ac:dyDescent="0.3">
      <c r="B177" s="2" t="s">
        <v>438</v>
      </c>
      <c r="C177" s="3" t="s">
        <v>71</v>
      </c>
      <c r="D177" s="4"/>
      <c r="E177" s="3" t="s">
        <v>445</v>
      </c>
      <c r="F177" s="5">
        <v>25</v>
      </c>
      <c r="G177" s="4"/>
      <c r="H177" s="4"/>
      <c r="I177" s="4"/>
      <c r="J177" s="4"/>
      <c r="K177" s="4"/>
      <c r="L177" s="4">
        <v>1</v>
      </c>
      <c r="M177" s="4"/>
      <c r="N177" s="4"/>
      <c r="O177" s="4"/>
      <c r="P177" s="4"/>
      <c r="Q177" s="4"/>
      <c r="R177" s="4">
        <v>1</v>
      </c>
      <c r="S177" s="4"/>
      <c r="T177" s="37"/>
      <c r="U177" s="37"/>
    </row>
    <row r="178" spans="2:21" x14ac:dyDescent="0.3">
      <c r="B178" s="2" t="s">
        <v>439</v>
      </c>
      <c r="C178" s="3" t="s">
        <v>436</v>
      </c>
      <c r="D178" s="4"/>
      <c r="E178" s="3" t="s">
        <v>445</v>
      </c>
      <c r="F178" s="5">
        <v>13</v>
      </c>
      <c r="G178" s="4"/>
      <c r="H178" s="4"/>
      <c r="I178" s="4"/>
      <c r="J178" s="4"/>
      <c r="K178" s="4"/>
      <c r="L178" s="4">
        <v>1</v>
      </c>
      <c r="M178" s="4"/>
      <c r="N178" s="4"/>
      <c r="O178" s="4"/>
      <c r="P178" s="4"/>
      <c r="Q178" s="4"/>
      <c r="R178" s="4"/>
      <c r="S178" s="4">
        <v>1</v>
      </c>
      <c r="T178" s="37"/>
      <c r="U178" s="37"/>
    </row>
    <row r="179" spans="2:21" x14ac:dyDescent="0.3">
      <c r="B179" s="2" t="s">
        <v>440</v>
      </c>
      <c r="C179" s="3" t="s">
        <v>195</v>
      </c>
      <c r="D179" s="4"/>
      <c r="E179" s="3" t="s">
        <v>445</v>
      </c>
      <c r="F179" s="5">
        <v>1</v>
      </c>
      <c r="G179" s="4"/>
      <c r="H179" s="4"/>
      <c r="I179" s="4"/>
      <c r="J179" s="4"/>
      <c r="K179" s="4"/>
      <c r="L179" s="4">
        <v>1</v>
      </c>
      <c r="M179" s="4"/>
      <c r="N179" s="4"/>
      <c r="O179" s="4"/>
      <c r="P179" s="4"/>
      <c r="Q179" s="4"/>
      <c r="R179" s="4"/>
      <c r="S179" s="4">
        <v>1</v>
      </c>
      <c r="T179" s="37"/>
      <c r="U179" s="37"/>
    </row>
    <row r="180" spans="2:21" x14ac:dyDescent="0.3">
      <c r="B180" s="2" t="s">
        <v>441</v>
      </c>
      <c r="C180" s="3" t="s">
        <v>442</v>
      </c>
      <c r="D180" s="4"/>
      <c r="E180" s="3" t="s">
        <v>445</v>
      </c>
      <c r="F180" s="5">
        <v>9</v>
      </c>
      <c r="G180" s="4"/>
      <c r="H180" s="4"/>
      <c r="I180" s="4"/>
      <c r="J180" s="4"/>
      <c r="K180" s="4"/>
      <c r="L180" s="4">
        <v>1</v>
      </c>
      <c r="M180" s="4"/>
      <c r="N180" s="4"/>
      <c r="O180" s="4"/>
      <c r="P180" s="4"/>
      <c r="Q180" s="4"/>
      <c r="R180" s="4"/>
      <c r="S180" s="4">
        <v>1</v>
      </c>
      <c r="T180" s="37"/>
      <c r="U180" s="37"/>
    </row>
    <row r="181" spans="2:21" x14ac:dyDescent="0.3">
      <c r="B181" s="2" t="s">
        <v>443</v>
      </c>
      <c r="C181" s="3" t="s">
        <v>62</v>
      </c>
      <c r="D181" s="4"/>
      <c r="E181" s="3" t="s">
        <v>447</v>
      </c>
      <c r="F181" s="5">
        <v>330</v>
      </c>
      <c r="G181" s="4"/>
      <c r="H181" s="4"/>
      <c r="I181" s="4"/>
      <c r="J181" s="4"/>
      <c r="K181" s="4"/>
      <c r="L181" s="4">
        <v>1</v>
      </c>
      <c r="M181" s="4"/>
      <c r="N181" s="4"/>
      <c r="O181" s="4"/>
      <c r="P181" s="4"/>
      <c r="Q181" s="4"/>
      <c r="R181" s="4">
        <v>1</v>
      </c>
      <c r="S181" s="4"/>
      <c r="T181" s="37"/>
      <c r="U181" s="37"/>
    </row>
    <row r="182" spans="2:21" x14ac:dyDescent="0.3">
      <c r="B182" s="2" t="s">
        <v>444</v>
      </c>
      <c r="C182" s="3" t="s">
        <v>53</v>
      </c>
      <c r="D182" s="4"/>
      <c r="E182" s="3"/>
      <c r="F182" s="5">
        <v>58</v>
      </c>
      <c r="G182" s="4"/>
      <c r="H182" s="4"/>
      <c r="I182" s="4"/>
      <c r="J182" s="4"/>
      <c r="K182" s="4"/>
      <c r="L182" s="4">
        <v>1</v>
      </c>
      <c r="M182" s="4"/>
      <c r="N182" s="4"/>
      <c r="O182" s="4"/>
      <c r="P182" s="4"/>
      <c r="Q182" s="4"/>
      <c r="R182" s="4">
        <v>1</v>
      </c>
      <c r="S182" s="4"/>
      <c r="T182" s="37"/>
      <c r="U182" s="37"/>
    </row>
    <row r="183" spans="2:21" x14ac:dyDescent="0.3">
      <c r="B183" s="62" t="s">
        <v>973</v>
      </c>
      <c r="C183" s="63"/>
      <c r="D183" s="63"/>
      <c r="E183" s="64"/>
      <c r="F183" s="21">
        <f>SUM(F173:F182)</f>
        <v>488.5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0"/>
    </row>
    <row r="184" spans="2:21" x14ac:dyDescent="0.3">
      <c r="B184" s="19"/>
      <c r="C184" s="19"/>
      <c r="D184" s="19"/>
      <c r="E184" s="19"/>
      <c r="F184" s="21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0"/>
    </row>
    <row r="185" spans="2:21" x14ac:dyDescent="0.3">
      <c r="B185" s="62" t="s">
        <v>657</v>
      </c>
      <c r="C185" s="63"/>
      <c r="D185" s="63"/>
      <c r="E185" s="64"/>
      <c r="F185" s="21">
        <f>F31+F54+F60+F95+F122+F143+F157</f>
        <v>2854.24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0"/>
    </row>
  </sheetData>
  <mergeCells count="21">
    <mergeCell ref="B2:U2"/>
    <mergeCell ref="B3:C3"/>
    <mergeCell ref="B31:E31"/>
    <mergeCell ref="B32:C32"/>
    <mergeCell ref="B54:E54"/>
    <mergeCell ref="B185:E185"/>
    <mergeCell ref="B183:E183"/>
    <mergeCell ref="B56:C56"/>
    <mergeCell ref="B60:E60"/>
    <mergeCell ref="B145:C145"/>
    <mergeCell ref="B157:E157"/>
    <mergeCell ref="B172:C172"/>
    <mergeCell ref="B97:C97"/>
    <mergeCell ref="B122:E122"/>
    <mergeCell ref="B124:C124"/>
    <mergeCell ref="B143:E143"/>
    <mergeCell ref="B62:C62"/>
    <mergeCell ref="B63:C63"/>
    <mergeCell ref="B95:E95"/>
    <mergeCell ref="B159:C159"/>
    <mergeCell ref="B171:E171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FBFE9-A0CB-477B-A5B9-37F9B29DB6ED}">
  <dimension ref="A1:AN133"/>
  <sheetViews>
    <sheetView workbookViewId="0">
      <pane ySplit="1" topLeftCell="A2" activePane="bottomLeft" state="frozen"/>
      <selection pane="bottomLeft" activeCell="K18" sqref="K18"/>
    </sheetView>
  </sheetViews>
  <sheetFormatPr defaultRowHeight="13.8" x14ac:dyDescent="0.3"/>
  <cols>
    <col min="1" max="1" width="2.109375" style="26" customWidth="1"/>
    <col min="2" max="2" width="16" style="24" customWidth="1"/>
    <col min="3" max="3" width="28.33203125" style="24" customWidth="1"/>
    <col min="4" max="4" width="15.33203125" style="24" customWidth="1"/>
    <col min="5" max="5" width="16.21875" style="24" customWidth="1"/>
    <col min="6" max="6" width="12.21875" style="24" bestFit="1" customWidth="1"/>
    <col min="7" max="21" width="4" style="24" customWidth="1"/>
    <col min="22" max="40" width="8.88671875" style="26"/>
    <col min="41" max="16384" width="8.88671875" style="25"/>
  </cols>
  <sheetData>
    <row r="1" spans="2:21" ht="145.19999999999999" x14ac:dyDescent="0.3"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30</v>
      </c>
      <c r="P1" s="28" t="s">
        <v>13</v>
      </c>
      <c r="Q1" s="28" t="s">
        <v>14</v>
      </c>
      <c r="R1" s="28" t="s">
        <v>15</v>
      </c>
      <c r="S1" s="28" t="s">
        <v>16</v>
      </c>
      <c r="T1" s="28"/>
      <c r="U1" s="28" t="s">
        <v>17</v>
      </c>
    </row>
    <row r="2" spans="2:21" x14ac:dyDescent="0.3">
      <c r="B2" s="74" t="s">
        <v>451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2:21" x14ac:dyDescent="0.3">
      <c r="B3" s="75" t="s">
        <v>62</v>
      </c>
      <c r="C3" s="76"/>
      <c r="D3" s="4"/>
      <c r="E3" s="3"/>
      <c r="F3" s="5"/>
      <c r="G3" s="4"/>
      <c r="H3" s="4"/>
      <c r="I3" s="4"/>
      <c r="J3" s="6"/>
      <c r="K3" s="4"/>
      <c r="L3" s="4"/>
      <c r="M3" s="4"/>
      <c r="N3" s="4"/>
      <c r="O3" s="4"/>
      <c r="P3" s="6"/>
      <c r="Q3" s="4"/>
      <c r="R3" s="6"/>
      <c r="S3" s="4"/>
      <c r="T3" s="4"/>
      <c r="U3" s="40"/>
    </row>
    <row r="4" spans="2:21" x14ac:dyDescent="0.3">
      <c r="B4" s="2" t="s">
        <v>452</v>
      </c>
      <c r="C4" s="3" t="s">
        <v>481</v>
      </c>
      <c r="D4" s="4"/>
      <c r="E4" s="3"/>
      <c r="F4" s="4"/>
      <c r="G4" s="4" t="s">
        <v>26</v>
      </c>
      <c r="H4" s="6"/>
      <c r="I4" s="4"/>
      <c r="J4" s="4"/>
      <c r="K4" s="6"/>
      <c r="L4" s="4"/>
      <c r="M4" s="4"/>
      <c r="N4" s="4"/>
      <c r="O4" s="4"/>
      <c r="P4" s="6"/>
      <c r="Q4" s="4"/>
      <c r="R4" s="6"/>
      <c r="S4" s="4"/>
      <c r="T4" s="4"/>
      <c r="U4" s="40"/>
    </row>
    <row r="5" spans="2:21" x14ac:dyDescent="0.3">
      <c r="B5" s="2" t="s">
        <v>453</v>
      </c>
      <c r="C5" s="3" t="s">
        <v>27</v>
      </c>
      <c r="D5" s="4"/>
      <c r="E5" s="3" t="s">
        <v>338</v>
      </c>
      <c r="F5" s="5">
        <v>11</v>
      </c>
      <c r="G5" s="4"/>
      <c r="H5" s="6"/>
      <c r="I5" s="4"/>
      <c r="J5" s="4"/>
      <c r="K5" s="6">
        <v>144</v>
      </c>
      <c r="L5" s="4"/>
      <c r="M5" s="4"/>
      <c r="N5" s="4">
        <v>1</v>
      </c>
      <c r="O5" s="4"/>
      <c r="P5" s="6"/>
      <c r="Q5" s="4"/>
      <c r="R5" s="6"/>
      <c r="S5" s="4"/>
      <c r="T5" s="4"/>
      <c r="U5" s="37">
        <v>1</v>
      </c>
    </row>
    <row r="6" spans="2:21" x14ac:dyDescent="0.3">
      <c r="B6" s="2" t="s">
        <v>454</v>
      </c>
      <c r="C6" s="3" t="s">
        <v>195</v>
      </c>
      <c r="D6" s="4"/>
      <c r="E6" s="3" t="s">
        <v>232</v>
      </c>
      <c r="F6" s="5">
        <v>8.6999999999999993</v>
      </c>
      <c r="G6" s="4"/>
      <c r="H6" s="6"/>
      <c r="I6" s="4"/>
      <c r="J6" s="4"/>
      <c r="K6" s="6">
        <v>216</v>
      </c>
      <c r="L6" s="4">
        <v>24</v>
      </c>
      <c r="M6" s="4"/>
      <c r="N6" s="4"/>
      <c r="O6" s="4"/>
      <c r="P6" s="6"/>
      <c r="Q6" s="4"/>
      <c r="R6" s="6"/>
      <c r="S6" s="4">
        <v>240</v>
      </c>
      <c r="T6" s="4"/>
      <c r="U6" s="37"/>
    </row>
    <row r="7" spans="2:21" x14ac:dyDescent="0.3">
      <c r="B7" s="2" t="s">
        <v>455</v>
      </c>
      <c r="C7" s="3" t="s">
        <v>456</v>
      </c>
      <c r="D7" s="4"/>
      <c r="E7" s="3"/>
      <c r="F7" s="4"/>
      <c r="G7" s="4" t="s">
        <v>26</v>
      </c>
      <c r="H7" s="6"/>
      <c r="I7" s="4"/>
      <c r="J7" s="4"/>
      <c r="K7" s="6"/>
      <c r="L7" s="4"/>
      <c r="M7" s="4"/>
      <c r="N7" s="4"/>
      <c r="O7" s="4"/>
      <c r="P7" s="6"/>
      <c r="Q7" s="4"/>
      <c r="R7" s="6"/>
      <c r="S7" s="4"/>
      <c r="T7" s="4"/>
      <c r="U7" s="37"/>
    </row>
    <row r="8" spans="2:21" x14ac:dyDescent="0.3">
      <c r="B8" s="2" t="s">
        <v>457</v>
      </c>
      <c r="C8" s="3" t="s">
        <v>458</v>
      </c>
      <c r="D8" s="4"/>
      <c r="E8" s="3" t="s">
        <v>338</v>
      </c>
      <c r="F8" s="5">
        <v>6.2</v>
      </c>
      <c r="G8" s="4"/>
      <c r="H8" s="6"/>
      <c r="I8" s="4"/>
      <c r="J8" s="4"/>
      <c r="K8" s="6">
        <v>48</v>
      </c>
      <c r="L8" s="4"/>
      <c r="M8" s="4"/>
      <c r="N8" s="4"/>
      <c r="O8" s="4">
        <v>48</v>
      </c>
      <c r="P8" s="6">
        <v>48</v>
      </c>
      <c r="Q8" s="4"/>
      <c r="R8" s="6">
        <v>48</v>
      </c>
      <c r="S8" s="4"/>
      <c r="T8" s="4"/>
      <c r="U8" s="37">
        <v>1</v>
      </c>
    </row>
    <row r="9" spans="2:21" x14ac:dyDescent="0.3">
      <c r="B9" s="2" t="s">
        <v>459</v>
      </c>
      <c r="C9" s="3" t="s">
        <v>460</v>
      </c>
      <c r="D9" s="4"/>
      <c r="E9" s="3" t="s">
        <v>338</v>
      </c>
      <c r="F9" s="5">
        <v>28.4</v>
      </c>
      <c r="G9" s="4"/>
      <c r="H9" s="6"/>
      <c r="I9" s="4"/>
      <c r="J9" s="4"/>
      <c r="K9" s="6">
        <v>96</v>
      </c>
      <c r="L9" s="4">
        <v>47</v>
      </c>
      <c r="M9" s="4"/>
      <c r="N9" s="4">
        <v>1</v>
      </c>
      <c r="O9" s="4">
        <v>240</v>
      </c>
      <c r="P9" s="6">
        <v>48</v>
      </c>
      <c r="Q9" s="4"/>
      <c r="R9" s="6">
        <v>48</v>
      </c>
      <c r="S9" s="4"/>
      <c r="T9" s="4"/>
      <c r="U9" s="37">
        <v>1</v>
      </c>
    </row>
    <row r="10" spans="2:21" x14ac:dyDescent="0.3">
      <c r="B10" s="2" t="s">
        <v>461</v>
      </c>
      <c r="C10" s="3" t="s">
        <v>462</v>
      </c>
      <c r="D10" s="4"/>
      <c r="E10" s="3" t="s">
        <v>447</v>
      </c>
      <c r="F10" s="5">
        <v>32.4</v>
      </c>
      <c r="G10" s="4"/>
      <c r="H10" s="6"/>
      <c r="I10" s="4"/>
      <c r="J10" s="4"/>
      <c r="K10" s="6"/>
      <c r="L10" s="4">
        <v>1</v>
      </c>
      <c r="M10" s="4"/>
      <c r="N10" s="4"/>
      <c r="O10" s="4"/>
      <c r="P10" s="6"/>
      <c r="Q10" s="4"/>
      <c r="R10" s="6">
        <v>1</v>
      </c>
      <c r="S10" s="4"/>
      <c r="T10" s="4"/>
      <c r="U10" s="37">
        <v>1</v>
      </c>
    </row>
    <row r="11" spans="2:21" x14ac:dyDescent="0.3">
      <c r="B11" s="2" t="s">
        <v>463</v>
      </c>
      <c r="C11" s="3" t="s">
        <v>62</v>
      </c>
      <c r="D11" s="4"/>
      <c r="E11" s="3" t="s">
        <v>447</v>
      </c>
      <c r="F11" s="5">
        <v>252.3</v>
      </c>
      <c r="G11" s="4"/>
      <c r="H11" s="39">
        <v>384</v>
      </c>
      <c r="I11" s="4"/>
      <c r="J11" s="4"/>
      <c r="K11" s="6">
        <v>96</v>
      </c>
      <c r="L11" s="4"/>
      <c r="M11" s="4"/>
      <c r="N11" s="4"/>
      <c r="O11" s="4">
        <v>240</v>
      </c>
      <c r="P11" s="6">
        <v>48</v>
      </c>
      <c r="Q11" s="4"/>
      <c r="R11" s="6">
        <v>48</v>
      </c>
      <c r="S11" s="4"/>
      <c r="T11" s="4"/>
      <c r="U11" s="37">
        <v>1</v>
      </c>
    </row>
    <row r="12" spans="2:21" x14ac:dyDescent="0.3">
      <c r="B12" s="2" t="s">
        <v>464</v>
      </c>
      <c r="C12" s="3" t="s">
        <v>28</v>
      </c>
      <c r="D12" s="4"/>
      <c r="E12" s="3" t="s">
        <v>230</v>
      </c>
      <c r="F12" s="5">
        <v>23.9</v>
      </c>
      <c r="G12" s="4"/>
      <c r="H12" s="6"/>
      <c r="I12" s="4"/>
      <c r="J12" s="4">
        <v>200</v>
      </c>
      <c r="K12" s="6"/>
      <c r="L12" s="4"/>
      <c r="M12" s="4"/>
      <c r="N12" s="4"/>
      <c r="O12" s="4">
        <v>200</v>
      </c>
      <c r="P12" s="6">
        <v>40</v>
      </c>
      <c r="Q12" s="4"/>
      <c r="R12" s="6">
        <v>40</v>
      </c>
      <c r="S12" s="4"/>
      <c r="T12" s="4"/>
      <c r="U12" s="37">
        <v>1</v>
      </c>
    </row>
    <row r="13" spans="2:21" x14ac:dyDescent="0.3">
      <c r="B13" s="2" t="s">
        <v>465</v>
      </c>
      <c r="C13" s="3" t="s">
        <v>466</v>
      </c>
      <c r="D13" s="4"/>
      <c r="E13" s="3" t="s">
        <v>232</v>
      </c>
      <c r="F13" s="5">
        <v>23.9</v>
      </c>
      <c r="G13" s="4"/>
      <c r="H13" s="6"/>
      <c r="I13" s="4"/>
      <c r="J13" s="4"/>
      <c r="K13" s="6">
        <v>144</v>
      </c>
      <c r="L13" s="4"/>
      <c r="M13" s="4"/>
      <c r="N13" s="4"/>
      <c r="O13" s="4"/>
      <c r="P13" s="6">
        <v>240</v>
      </c>
      <c r="Q13" s="4"/>
      <c r="R13" s="6">
        <v>48</v>
      </c>
      <c r="S13" s="4"/>
      <c r="T13" s="4"/>
      <c r="U13" s="37">
        <v>1</v>
      </c>
    </row>
    <row r="14" spans="2:21" x14ac:dyDescent="0.3">
      <c r="B14" s="2" t="s">
        <v>467</v>
      </c>
      <c r="C14" s="3" t="s">
        <v>468</v>
      </c>
      <c r="D14" s="4"/>
      <c r="E14" s="3" t="s">
        <v>338</v>
      </c>
      <c r="F14" s="5">
        <v>30</v>
      </c>
      <c r="G14" s="4"/>
      <c r="H14" s="6"/>
      <c r="I14" s="4"/>
      <c r="J14" s="4"/>
      <c r="K14" s="6">
        <v>216</v>
      </c>
      <c r="L14" s="4">
        <v>24</v>
      </c>
      <c r="M14" s="4"/>
      <c r="N14" s="4"/>
      <c r="O14" s="4"/>
      <c r="P14" s="6"/>
      <c r="Q14" s="4"/>
      <c r="R14" s="6"/>
      <c r="S14" s="4">
        <v>240</v>
      </c>
      <c r="T14" s="4"/>
      <c r="U14" s="37"/>
    </row>
    <row r="15" spans="2:21" x14ac:dyDescent="0.3">
      <c r="B15" s="2" t="s">
        <v>469</v>
      </c>
      <c r="C15" s="3" t="s">
        <v>468</v>
      </c>
      <c r="D15" s="4"/>
      <c r="E15" s="3" t="s">
        <v>338</v>
      </c>
      <c r="F15" s="5">
        <v>29.4</v>
      </c>
      <c r="G15" s="4"/>
      <c r="H15" s="6"/>
      <c r="I15" s="4"/>
      <c r="J15" s="4"/>
      <c r="K15" s="6">
        <v>216</v>
      </c>
      <c r="L15" s="4">
        <v>24</v>
      </c>
      <c r="M15" s="4"/>
      <c r="N15" s="4"/>
      <c r="O15" s="4"/>
      <c r="P15" s="6"/>
      <c r="Q15" s="4"/>
      <c r="R15" s="6"/>
      <c r="S15" s="4">
        <v>240</v>
      </c>
      <c r="T15" s="4"/>
      <c r="U15" s="37"/>
    </row>
    <row r="16" spans="2:21" x14ac:dyDescent="0.3">
      <c r="B16" s="2" t="s">
        <v>470</v>
      </c>
      <c r="C16" s="3" t="s">
        <v>436</v>
      </c>
      <c r="D16" s="4"/>
      <c r="E16" s="3" t="s">
        <v>232</v>
      </c>
      <c r="F16" s="5">
        <v>7.3</v>
      </c>
      <c r="G16" s="4"/>
      <c r="H16" s="6"/>
      <c r="I16" s="4"/>
      <c r="J16" s="4"/>
      <c r="K16" s="6">
        <v>216</v>
      </c>
      <c r="L16" s="4">
        <v>24</v>
      </c>
      <c r="M16" s="4"/>
      <c r="N16" s="4"/>
      <c r="O16" s="4"/>
      <c r="P16" s="6"/>
      <c r="Q16" s="4"/>
      <c r="R16" s="6"/>
      <c r="S16" s="4">
        <v>240</v>
      </c>
      <c r="T16" s="4"/>
      <c r="U16" s="37"/>
    </row>
    <row r="17" spans="2:21" x14ac:dyDescent="0.3">
      <c r="B17" s="2" t="s">
        <v>471</v>
      </c>
      <c r="C17" s="3" t="s">
        <v>472</v>
      </c>
      <c r="D17" s="4"/>
      <c r="E17" s="3" t="s">
        <v>232</v>
      </c>
      <c r="F17" s="5">
        <v>5.2</v>
      </c>
      <c r="G17" s="4"/>
      <c r="H17" s="6"/>
      <c r="I17" s="4"/>
      <c r="J17" s="4"/>
      <c r="K17" s="6">
        <v>216</v>
      </c>
      <c r="L17" s="4">
        <v>24</v>
      </c>
      <c r="M17" s="4"/>
      <c r="N17" s="4"/>
      <c r="O17" s="4"/>
      <c r="P17" s="6"/>
      <c r="Q17" s="4"/>
      <c r="R17" s="6"/>
      <c r="S17" s="4">
        <v>240</v>
      </c>
      <c r="T17" s="4"/>
      <c r="U17" s="37"/>
    </row>
    <row r="18" spans="2:21" x14ac:dyDescent="0.3">
      <c r="B18" s="2" t="s">
        <v>473</v>
      </c>
      <c r="C18" s="3" t="s">
        <v>195</v>
      </c>
      <c r="D18" s="4"/>
      <c r="E18" s="3" t="s">
        <v>232</v>
      </c>
      <c r="F18" s="5">
        <v>1.8</v>
      </c>
      <c r="G18" s="4"/>
      <c r="H18" s="6"/>
      <c r="I18" s="4"/>
      <c r="J18" s="4"/>
      <c r="K18" s="6">
        <v>216</v>
      </c>
      <c r="L18" s="4">
        <v>24</v>
      </c>
      <c r="M18" s="4"/>
      <c r="N18" s="4"/>
      <c r="O18" s="4"/>
      <c r="P18" s="6"/>
      <c r="Q18" s="4"/>
      <c r="R18" s="6"/>
      <c r="S18" s="4">
        <v>240</v>
      </c>
      <c r="T18" s="4"/>
      <c r="U18" s="37"/>
    </row>
    <row r="19" spans="2:21" x14ac:dyDescent="0.3">
      <c r="B19" s="2" t="s">
        <v>474</v>
      </c>
      <c r="C19" s="3" t="s">
        <v>436</v>
      </c>
      <c r="D19" s="4"/>
      <c r="E19" s="3" t="s">
        <v>232</v>
      </c>
      <c r="F19" s="5">
        <v>7.3</v>
      </c>
      <c r="G19" s="4"/>
      <c r="H19" s="6"/>
      <c r="I19" s="4"/>
      <c r="J19" s="4"/>
      <c r="K19" s="6">
        <v>216</v>
      </c>
      <c r="L19" s="4">
        <v>24</v>
      </c>
      <c r="M19" s="4"/>
      <c r="N19" s="4"/>
      <c r="O19" s="4"/>
      <c r="P19" s="6"/>
      <c r="Q19" s="4"/>
      <c r="R19" s="6"/>
      <c r="S19" s="4">
        <v>240</v>
      </c>
      <c r="T19" s="4"/>
      <c r="U19" s="37"/>
    </row>
    <row r="20" spans="2:21" x14ac:dyDescent="0.3">
      <c r="B20" s="2" t="s">
        <v>475</v>
      </c>
      <c r="C20" s="3" t="s">
        <v>195</v>
      </c>
      <c r="D20" s="4"/>
      <c r="E20" s="3" t="s">
        <v>232</v>
      </c>
      <c r="F20" s="5">
        <v>1.8</v>
      </c>
      <c r="G20" s="4"/>
      <c r="H20" s="6"/>
      <c r="I20" s="4"/>
      <c r="J20" s="4"/>
      <c r="K20" s="6">
        <v>216</v>
      </c>
      <c r="L20" s="4">
        <v>24</v>
      </c>
      <c r="M20" s="4"/>
      <c r="N20" s="4"/>
      <c r="O20" s="4"/>
      <c r="P20" s="6"/>
      <c r="Q20" s="4"/>
      <c r="R20" s="6"/>
      <c r="S20" s="4">
        <v>240</v>
      </c>
      <c r="T20" s="4"/>
      <c r="U20" s="37"/>
    </row>
    <row r="21" spans="2:21" x14ac:dyDescent="0.3">
      <c r="B21" s="2"/>
      <c r="C21" s="3" t="s">
        <v>28</v>
      </c>
      <c r="D21" s="4"/>
      <c r="E21" s="3" t="s">
        <v>230</v>
      </c>
      <c r="F21" s="5">
        <v>3.6</v>
      </c>
      <c r="G21" s="4"/>
      <c r="H21" s="6"/>
      <c r="I21" s="4"/>
      <c r="J21" s="4">
        <v>200</v>
      </c>
      <c r="K21" s="6"/>
      <c r="L21" s="4"/>
      <c r="M21" s="4"/>
      <c r="N21" s="4"/>
      <c r="O21" s="4">
        <v>200</v>
      </c>
      <c r="P21" s="6">
        <v>40</v>
      </c>
      <c r="Q21" s="4"/>
      <c r="R21" s="6">
        <v>40</v>
      </c>
      <c r="S21" s="4"/>
      <c r="T21" s="4"/>
      <c r="U21" s="37">
        <v>1</v>
      </c>
    </row>
    <row r="22" spans="2:21" x14ac:dyDescent="0.3">
      <c r="B22" s="2" t="s">
        <v>476</v>
      </c>
      <c r="C22" s="3" t="s">
        <v>477</v>
      </c>
      <c r="D22" s="4"/>
      <c r="E22" s="3"/>
      <c r="F22" s="4"/>
      <c r="G22" s="4" t="s">
        <v>26</v>
      </c>
      <c r="H22" s="6"/>
      <c r="I22" s="4"/>
      <c r="J22" s="4"/>
      <c r="K22" s="6"/>
      <c r="L22" s="4"/>
      <c r="M22" s="4"/>
      <c r="N22" s="4"/>
      <c r="O22" s="4"/>
      <c r="P22" s="6"/>
      <c r="Q22" s="4"/>
      <c r="R22" s="6"/>
      <c r="S22" s="4"/>
      <c r="T22" s="4"/>
      <c r="U22" s="40"/>
    </row>
    <row r="23" spans="2:21" x14ac:dyDescent="0.3">
      <c r="B23" s="2" t="s">
        <v>478</v>
      </c>
      <c r="C23" s="3" t="s">
        <v>477</v>
      </c>
      <c r="D23" s="4"/>
      <c r="E23" s="3"/>
      <c r="F23" s="4"/>
      <c r="G23" s="4" t="s">
        <v>26</v>
      </c>
      <c r="H23" s="6"/>
      <c r="I23" s="4"/>
      <c r="J23" s="4"/>
      <c r="K23" s="6"/>
      <c r="L23" s="4"/>
      <c r="M23" s="4"/>
      <c r="N23" s="4"/>
      <c r="O23" s="4"/>
      <c r="P23" s="6"/>
      <c r="Q23" s="4"/>
      <c r="R23" s="6"/>
      <c r="S23" s="4"/>
      <c r="T23" s="4"/>
      <c r="U23" s="40"/>
    </row>
    <row r="24" spans="2:21" x14ac:dyDescent="0.3">
      <c r="B24" s="2" t="s">
        <v>479</v>
      </c>
      <c r="C24" s="3" t="s">
        <v>477</v>
      </c>
      <c r="D24" s="4"/>
      <c r="E24" s="3"/>
      <c r="F24" s="4"/>
      <c r="G24" s="4" t="s">
        <v>26</v>
      </c>
      <c r="H24" s="6"/>
      <c r="I24" s="4"/>
      <c r="J24" s="4"/>
      <c r="K24" s="6"/>
      <c r="L24" s="4"/>
      <c r="M24" s="4"/>
      <c r="N24" s="4"/>
      <c r="O24" s="4"/>
      <c r="P24" s="6"/>
      <c r="Q24" s="4"/>
      <c r="R24" s="6"/>
      <c r="S24" s="4"/>
      <c r="T24" s="4"/>
      <c r="U24" s="4"/>
    </row>
    <row r="25" spans="2:21" x14ac:dyDescent="0.3">
      <c r="B25" s="2" t="s">
        <v>480</v>
      </c>
      <c r="C25" s="3" t="s">
        <v>53</v>
      </c>
      <c r="D25" s="4"/>
      <c r="E25" s="3"/>
      <c r="F25" s="4"/>
      <c r="G25" s="4" t="s">
        <v>26</v>
      </c>
      <c r="H25" s="6"/>
      <c r="I25" s="4"/>
      <c r="J25" s="4"/>
      <c r="K25" s="6"/>
      <c r="L25" s="4"/>
      <c r="M25" s="4"/>
      <c r="N25" s="4"/>
      <c r="O25" s="4"/>
      <c r="P25" s="6"/>
      <c r="Q25" s="4"/>
      <c r="R25" s="6"/>
      <c r="S25" s="4"/>
      <c r="T25" s="4"/>
      <c r="U25" s="4"/>
    </row>
    <row r="26" spans="2:21" x14ac:dyDescent="0.3">
      <c r="B26" s="56" t="s">
        <v>90</v>
      </c>
      <c r="C26" s="57"/>
      <c r="D26" s="57"/>
      <c r="E26" s="58"/>
      <c r="F26" s="10">
        <f>SUM(F4:F25)</f>
        <v>473.2</v>
      </c>
      <c r="G26" s="4"/>
      <c r="H26" s="6"/>
      <c r="I26" s="4"/>
      <c r="J26" s="4"/>
      <c r="K26" s="6"/>
      <c r="L26" s="4"/>
      <c r="M26" s="4"/>
      <c r="N26" s="4"/>
      <c r="O26" s="4"/>
      <c r="P26" s="6"/>
      <c r="Q26" s="4"/>
      <c r="R26" s="6"/>
      <c r="S26" s="4"/>
      <c r="T26" s="4"/>
      <c r="U26" s="4"/>
    </row>
    <row r="27" spans="2:21" x14ac:dyDescent="0.3">
      <c r="B27" s="2"/>
      <c r="C27" s="3"/>
      <c r="D27" s="4"/>
      <c r="E27" s="3"/>
      <c r="F27" s="5"/>
      <c r="G27" s="4"/>
      <c r="H27" s="6"/>
      <c r="I27" s="4"/>
      <c r="J27" s="4"/>
      <c r="K27" s="6"/>
      <c r="L27" s="4"/>
      <c r="M27" s="4"/>
      <c r="N27" s="4"/>
      <c r="O27" s="4"/>
      <c r="P27" s="6"/>
      <c r="Q27" s="4"/>
      <c r="R27" s="6"/>
      <c r="S27" s="4"/>
      <c r="T27" s="4"/>
      <c r="U27" s="4"/>
    </row>
    <row r="28" spans="2:21" x14ac:dyDescent="0.3">
      <c r="B28" s="73" t="s">
        <v>482</v>
      </c>
      <c r="C28" s="73"/>
      <c r="D28" s="4"/>
      <c r="E28" s="3"/>
      <c r="F28" s="5"/>
      <c r="G28" s="4"/>
      <c r="H28" s="6"/>
      <c r="I28" s="4"/>
      <c r="J28" s="4"/>
      <c r="K28" s="6"/>
      <c r="L28" s="4"/>
      <c r="M28" s="4"/>
      <c r="N28" s="4"/>
      <c r="O28" s="4"/>
      <c r="P28" s="6"/>
      <c r="Q28" s="4"/>
      <c r="R28" s="6"/>
      <c r="S28" s="4"/>
      <c r="T28" s="4"/>
      <c r="U28" s="37"/>
    </row>
    <row r="29" spans="2:21" x14ac:dyDescent="0.3">
      <c r="B29" s="2" t="s">
        <v>483</v>
      </c>
      <c r="C29" s="3" t="s">
        <v>20</v>
      </c>
      <c r="D29" s="4"/>
      <c r="E29" s="3" t="s">
        <v>338</v>
      </c>
      <c r="F29" s="5">
        <v>7.74</v>
      </c>
      <c r="G29" s="4"/>
      <c r="H29" s="6"/>
      <c r="I29" s="4"/>
      <c r="J29" s="4"/>
      <c r="K29" s="6">
        <v>48</v>
      </c>
      <c r="L29" s="4"/>
      <c r="M29" s="4"/>
      <c r="N29" s="4"/>
      <c r="O29" s="4">
        <v>48</v>
      </c>
      <c r="P29" s="6">
        <v>48</v>
      </c>
      <c r="Q29" s="4"/>
      <c r="R29" s="6">
        <v>48</v>
      </c>
      <c r="S29" s="4"/>
      <c r="T29" s="4"/>
      <c r="U29" s="37">
        <v>1</v>
      </c>
    </row>
    <row r="30" spans="2:21" x14ac:dyDescent="0.3">
      <c r="B30" s="2" t="s">
        <v>484</v>
      </c>
      <c r="C30" s="3" t="s">
        <v>485</v>
      </c>
      <c r="D30" s="4"/>
      <c r="E30" s="3" t="s">
        <v>338</v>
      </c>
      <c r="F30" s="5">
        <v>43.46</v>
      </c>
      <c r="G30" s="4"/>
      <c r="H30" s="6">
        <v>96</v>
      </c>
      <c r="I30" s="4"/>
      <c r="J30" s="4"/>
      <c r="K30" s="6">
        <v>46</v>
      </c>
      <c r="L30" s="4">
        <v>1</v>
      </c>
      <c r="M30" s="4"/>
      <c r="N30" s="4">
        <v>1</v>
      </c>
      <c r="O30" s="4">
        <v>240</v>
      </c>
      <c r="P30" s="6">
        <v>240</v>
      </c>
      <c r="Q30" s="4"/>
      <c r="R30" s="6">
        <v>48</v>
      </c>
      <c r="S30" s="4"/>
      <c r="T30" s="4"/>
      <c r="U30" s="37">
        <v>1</v>
      </c>
    </row>
    <row r="31" spans="2:21" x14ac:dyDescent="0.3">
      <c r="B31" s="2" t="s">
        <v>486</v>
      </c>
      <c r="C31" s="3" t="s">
        <v>487</v>
      </c>
      <c r="D31" s="4"/>
      <c r="E31" s="3" t="s">
        <v>338</v>
      </c>
      <c r="F31" s="5">
        <v>29.8</v>
      </c>
      <c r="G31" s="4"/>
      <c r="H31" s="6">
        <v>96</v>
      </c>
      <c r="I31" s="4"/>
      <c r="J31" s="4"/>
      <c r="K31" s="6">
        <v>46</v>
      </c>
      <c r="L31" s="4">
        <v>1</v>
      </c>
      <c r="M31" s="4"/>
      <c r="N31" s="4">
        <v>1</v>
      </c>
      <c r="O31" s="4">
        <v>240</v>
      </c>
      <c r="P31" s="6">
        <v>240</v>
      </c>
      <c r="Q31" s="4"/>
      <c r="R31" s="6">
        <v>48</v>
      </c>
      <c r="S31" s="4"/>
      <c r="T31" s="4"/>
      <c r="U31" s="37">
        <v>1</v>
      </c>
    </row>
    <row r="32" spans="2:21" x14ac:dyDescent="0.3">
      <c r="B32" s="2" t="s">
        <v>488</v>
      </c>
      <c r="C32" s="3" t="s">
        <v>489</v>
      </c>
      <c r="D32" s="4"/>
      <c r="E32" s="3" t="s">
        <v>338</v>
      </c>
      <c r="F32" s="5">
        <v>13.69</v>
      </c>
      <c r="G32" s="4"/>
      <c r="H32" s="6">
        <v>96</v>
      </c>
      <c r="I32" s="4"/>
      <c r="J32" s="4"/>
      <c r="K32" s="6">
        <v>46</v>
      </c>
      <c r="L32" s="4">
        <v>1</v>
      </c>
      <c r="M32" s="4"/>
      <c r="N32" s="4">
        <v>1</v>
      </c>
      <c r="O32" s="4">
        <v>240</v>
      </c>
      <c r="P32" s="6">
        <v>240</v>
      </c>
      <c r="Q32" s="4"/>
      <c r="R32" s="6">
        <v>48</v>
      </c>
      <c r="S32" s="4"/>
      <c r="T32" s="4"/>
      <c r="U32" s="37">
        <v>1</v>
      </c>
    </row>
    <row r="33" spans="2:21" x14ac:dyDescent="0.3">
      <c r="B33" s="2" t="s">
        <v>490</v>
      </c>
      <c r="C33" s="3" t="s">
        <v>491</v>
      </c>
      <c r="D33" s="4"/>
      <c r="E33" s="3" t="s">
        <v>338</v>
      </c>
      <c r="F33" s="5">
        <v>47.29</v>
      </c>
      <c r="G33" s="4"/>
      <c r="H33" s="6"/>
      <c r="I33" s="4"/>
      <c r="J33" s="4"/>
      <c r="K33" s="6">
        <v>48</v>
      </c>
      <c r="L33" s="4"/>
      <c r="M33" s="4"/>
      <c r="N33" s="4"/>
      <c r="O33" s="4">
        <v>48</v>
      </c>
      <c r="P33" s="6">
        <v>48</v>
      </c>
      <c r="Q33" s="4"/>
      <c r="R33" s="6">
        <v>48</v>
      </c>
      <c r="S33" s="4"/>
      <c r="T33" s="4"/>
      <c r="U33" s="37">
        <v>1</v>
      </c>
    </row>
    <row r="34" spans="2:21" x14ac:dyDescent="0.3">
      <c r="B34" s="2" t="s">
        <v>492</v>
      </c>
      <c r="C34" s="3" t="s">
        <v>497</v>
      </c>
      <c r="D34" s="4"/>
      <c r="E34" s="3"/>
      <c r="F34" s="4"/>
      <c r="G34" s="4" t="s">
        <v>26</v>
      </c>
      <c r="H34" s="6"/>
      <c r="I34" s="4"/>
      <c r="J34" s="4"/>
      <c r="K34" s="6"/>
      <c r="L34" s="4"/>
      <c r="M34" s="4"/>
      <c r="N34" s="4"/>
      <c r="O34" s="4"/>
      <c r="P34" s="6"/>
      <c r="Q34" s="4"/>
      <c r="R34" s="6"/>
      <c r="S34" s="4"/>
      <c r="T34" s="4"/>
      <c r="U34" s="37"/>
    </row>
    <row r="35" spans="2:21" x14ac:dyDescent="0.3">
      <c r="B35" s="2" t="s">
        <v>493</v>
      </c>
      <c r="C35" s="3" t="s">
        <v>29</v>
      </c>
      <c r="D35" s="4"/>
      <c r="E35" s="3" t="s">
        <v>338</v>
      </c>
      <c r="F35" s="5">
        <v>10.88</v>
      </c>
      <c r="G35" s="4"/>
      <c r="H35" s="6">
        <v>144</v>
      </c>
      <c r="I35" s="4"/>
      <c r="J35" s="4"/>
      <c r="K35" s="6">
        <v>94</v>
      </c>
      <c r="L35" s="4">
        <v>1</v>
      </c>
      <c r="M35" s="4"/>
      <c r="N35" s="4">
        <v>1</v>
      </c>
      <c r="O35" s="4">
        <v>240</v>
      </c>
      <c r="P35" s="6">
        <v>48</v>
      </c>
      <c r="Q35" s="4"/>
      <c r="R35" s="6">
        <v>48</v>
      </c>
      <c r="S35" s="4"/>
      <c r="T35" s="4"/>
      <c r="U35" s="37">
        <v>1</v>
      </c>
    </row>
    <row r="36" spans="2:21" x14ac:dyDescent="0.3">
      <c r="B36" s="2" t="s">
        <v>494</v>
      </c>
      <c r="C36" s="3" t="s">
        <v>495</v>
      </c>
      <c r="D36" s="4"/>
      <c r="E36" s="3" t="s">
        <v>338</v>
      </c>
      <c r="F36" s="5">
        <v>46.56</v>
      </c>
      <c r="G36" s="4"/>
      <c r="H36" s="6"/>
      <c r="I36" s="4"/>
      <c r="J36" s="4"/>
      <c r="K36" s="6">
        <v>48</v>
      </c>
      <c r="L36" s="4"/>
      <c r="M36" s="4"/>
      <c r="N36" s="4"/>
      <c r="O36" s="4">
        <v>48</v>
      </c>
      <c r="P36" s="6">
        <v>48</v>
      </c>
      <c r="Q36" s="4"/>
      <c r="R36" s="6">
        <v>48</v>
      </c>
      <c r="S36" s="4"/>
      <c r="T36" s="4"/>
      <c r="U36" s="37">
        <v>1</v>
      </c>
    </row>
    <row r="37" spans="2:21" x14ac:dyDescent="0.3">
      <c r="B37" s="56" t="s">
        <v>496</v>
      </c>
      <c r="C37" s="57"/>
      <c r="D37" s="57"/>
      <c r="E37" s="58"/>
      <c r="F37" s="10">
        <f>SUM(F29:F36)</f>
        <v>199.42</v>
      </c>
      <c r="G37" s="4"/>
      <c r="H37" s="6"/>
      <c r="I37" s="4"/>
      <c r="J37" s="4"/>
      <c r="K37" s="6"/>
      <c r="L37" s="4"/>
      <c r="M37" s="4"/>
      <c r="N37" s="4"/>
      <c r="O37" s="4"/>
      <c r="P37" s="6"/>
      <c r="Q37" s="4"/>
      <c r="R37" s="6"/>
      <c r="S37" s="4"/>
      <c r="T37" s="4"/>
      <c r="U37" s="37"/>
    </row>
    <row r="38" spans="2:21" x14ac:dyDescent="0.3">
      <c r="B38" s="2"/>
      <c r="C38" s="3"/>
      <c r="D38" s="4"/>
      <c r="E38" s="3"/>
      <c r="F38" s="5"/>
      <c r="G38" s="4"/>
      <c r="H38" s="6"/>
      <c r="I38" s="4"/>
      <c r="J38" s="4"/>
      <c r="K38" s="6"/>
      <c r="L38" s="4"/>
      <c r="M38" s="4"/>
      <c r="N38" s="4"/>
      <c r="O38" s="4"/>
      <c r="P38" s="6"/>
      <c r="Q38" s="4"/>
      <c r="R38" s="6"/>
      <c r="S38" s="4"/>
      <c r="T38" s="4"/>
      <c r="U38" s="37"/>
    </row>
    <row r="39" spans="2:21" x14ac:dyDescent="0.3">
      <c r="B39" s="60" t="s">
        <v>193</v>
      </c>
      <c r="C39" s="61"/>
      <c r="D39" s="4"/>
      <c r="E39" s="3"/>
      <c r="F39" s="5"/>
      <c r="G39" s="4"/>
      <c r="H39" s="6"/>
      <c r="I39" s="4"/>
      <c r="J39" s="4"/>
      <c r="K39" s="6"/>
      <c r="L39" s="4"/>
      <c r="M39" s="4"/>
      <c r="N39" s="4"/>
      <c r="O39" s="4"/>
      <c r="P39" s="6"/>
      <c r="Q39" s="4"/>
      <c r="R39" s="6"/>
      <c r="S39" s="4"/>
      <c r="T39" s="4"/>
      <c r="U39" s="37"/>
    </row>
    <row r="40" spans="2:21" x14ac:dyDescent="0.3">
      <c r="B40" s="2" t="s">
        <v>498</v>
      </c>
      <c r="C40" s="3" t="s">
        <v>195</v>
      </c>
      <c r="D40" s="4"/>
      <c r="E40" s="3" t="s">
        <v>232</v>
      </c>
      <c r="F40" s="5">
        <v>11.9</v>
      </c>
      <c r="G40" s="4"/>
      <c r="H40" s="6"/>
      <c r="I40" s="4"/>
      <c r="J40" s="4"/>
      <c r="K40" s="6">
        <v>160</v>
      </c>
      <c r="L40" s="4">
        <v>40</v>
      </c>
      <c r="M40" s="4"/>
      <c r="N40" s="4"/>
      <c r="O40" s="4"/>
      <c r="P40" s="6"/>
      <c r="Q40" s="4"/>
      <c r="R40" s="6"/>
      <c r="S40" s="4">
        <v>200</v>
      </c>
      <c r="T40" s="4"/>
      <c r="U40" s="37"/>
    </row>
    <row r="41" spans="2:21" x14ac:dyDescent="0.3">
      <c r="B41" s="2" t="s">
        <v>499</v>
      </c>
      <c r="C41" s="3" t="s">
        <v>195</v>
      </c>
      <c r="D41" s="4"/>
      <c r="E41" s="3" t="s">
        <v>232</v>
      </c>
      <c r="F41" s="5">
        <v>11.9</v>
      </c>
      <c r="G41" s="4"/>
      <c r="H41" s="6"/>
      <c r="I41" s="4"/>
      <c r="J41" s="4"/>
      <c r="K41" s="6">
        <v>160</v>
      </c>
      <c r="L41" s="4">
        <v>40</v>
      </c>
      <c r="M41" s="4"/>
      <c r="N41" s="4"/>
      <c r="O41" s="4"/>
      <c r="P41" s="6"/>
      <c r="Q41" s="4"/>
      <c r="R41" s="6"/>
      <c r="S41" s="4">
        <v>200</v>
      </c>
      <c r="T41" s="4"/>
      <c r="U41" s="37"/>
    </row>
    <row r="42" spans="2:21" x14ac:dyDescent="0.3">
      <c r="B42" s="2" t="s">
        <v>500</v>
      </c>
      <c r="C42" s="3" t="s">
        <v>156</v>
      </c>
      <c r="D42" s="4"/>
      <c r="E42" s="3" t="s">
        <v>230</v>
      </c>
      <c r="F42" s="5">
        <v>57.2</v>
      </c>
      <c r="G42" s="4"/>
      <c r="H42" s="6"/>
      <c r="I42" s="4"/>
      <c r="J42" s="4">
        <v>80</v>
      </c>
      <c r="K42" s="6"/>
      <c r="L42" s="4"/>
      <c r="M42" s="4"/>
      <c r="N42" s="4"/>
      <c r="O42" s="4">
        <v>200</v>
      </c>
      <c r="P42" s="6">
        <v>200</v>
      </c>
      <c r="Q42" s="4"/>
      <c r="R42" s="6">
        <v>40</v>
      </c>
      <c r="S42" s="4"/>
      <c r="T42" s="4"/>
      <c r="U42" s="37">
        <v>1</v>
      </c>
    </row>
    <row r="43" spans="2:21" x14ac:dyDescent="0.3">
      <c r="B43" s="2" t="s">
        <v>501</v>
      </c>
      <c r="C43" s="3" t="s">
        <v>156</v>
      </c>
      <c r="D43" s="4"/>
      <c r="E43" s="3" t="s">
        <v>230</v>
      </c>
      <c r="F43" s="5">
        <v>56.8</v>
      </c>
      <c r="G43" s="4"/>
      <c r="H43" s="6"/>
      <c r="I43" s="4"/>
      <c r="J43" s="4">
        <v>80</v>
      </c>
      <c r="K43" s="6"/>
      <c r="L43" s="4"/>
      <c r="M43" s="4"/>
      <c r="N43" s="4"/>
      <c r="O43" s="4">
        <v>200</v>
      </c>
      <c r="P43" s="6">
        <v>200</v>
      </c>
      <c r="Q43" s="4"/>
      <c r="R43" s="6">
        <v>40</v>
      </c>
      <c r="S43" s="4"/>
      <c r="T43" s="4"/>
      <c r="U43" s="37">
        <v>1</v>
      </c>
    </row>
    <row r="44" spans="2:21" x14ac:dyDescent="0.3">
      <c r="B44" s="2" t="s">
        <v>502</v>
      </c>
      <c r="C44" s="3" t="s">
        <v>503</v>
      </c>
      <c r="D44" s="4"/>
      <c r="E44" s="3" t="s">
        <v>230</v>
      </c>
      <c r="F44" s="5">
        <v>11.2</v>
      </c>
      <c r="G44" s="4"/>
      <c r="H44" s="6"/>
      <c r="I44" s="4"/>
      <c r="J44" s="4">
        <v>40</v>
      </c>
      <c r="K44" s="6"/>
      <c r="L44" s="4"/>
      <c r="M44" s="4"/>
      <c r="N44" s="4"/>
      <c r="O44" s="4">
        <v>40</v>
      </c>
      <c r="P44" s="6">
        <v>40</v>
      </c>
      <c r="Q44" s="4"/>
      <c r="R44" s="6">
        <v>40</v>
      </c>
      <c r="S44" s="4"/>
      <c r="T44" s="4"/>
      <c r="U44" s="37">
        <v>1</v>
      </c>
    </row>
    <row r="45" spans="2:21" x14ac:dyDescent="0.3">
      <c r="B45" s="2" t="s">
        <v>504</v>
      </c>
      <c r="C45" s="3" t="s">
        <v>217</v>
      </c>
      <c r="D45" s="4"/>
      <c r="E45" s="3" t="s">
        <v>232</v>
      </c>
      <c r="F45" s="5">
        <v>22.2</v>
      </c>
      <c r="G45" s="4"/>
      <c r="H45" s="6">
        <v>160</v>
      </c>
      <c r="I45" s="4"/>
      <c r="J45" s="4"/>
      <c r="K45" s="6">
        <v>39</v>
      </c>
      <c r="L45" s="4">
        <v>1</v>
      </c>
      <c r="M45" s="4"/>
      <c r="N45" s="4"/>
      <c r="O45" s="4"/>
      <c r="P45" s="6">
        <v>200</v>
      </c>
      <c r="Q45" s="4"/>
      <c r="R45" s="6">
        <v>40</v>
      </c>
      <c r="S45" s="4"/>
      <c r="T45" s="4"/>
      <c r="U45" s="37">
        <v>1</v>
      </c>
    </row>
    <row r="46" spans="2:21" x14ac:dyDescent="0.3">
      <c r="B46" s="2" t="s">
        <v>505</v>
      </c>
      <c r="C46" s="3" t="s">
        <v>28</v>
      </c>
      <c r="D46" s="4"/>
      <c r="E46" s="3" t="s">
        <v>232</v>
      </c>
      <c r="F46" s="5">
        <v>6.8</v>
      </c>
      <c r="G46" s="4"/>
      <c r="H46" s="6">
        <v>160</v>
      </c>
      <c r="I46" s="4"/>
      <c r="J46" s="4"/>
      <c r="K46" s="6">
        <v>39</v>
      </c>
      <c r="L46" s="4">
        <v>1</v>
      </c>
      <c r="M46" s="4"/>
      <c r="N46" s="4"/>
      <c r="O46" s="4"/>
      <c r="P46" s="6">
        <v>200</v>
      </c>
      <c r="Q46" s="4"/>
      <c r="R46" s="6">
        <v>40</v>
      </c>
      <c r="S46" s="4"/>
      <c r="T46" s="4"/>
      <c r="U46" s="37">
        <v>1</v>
      </c>
    </row>
    <row r="47" spans="2:21" x14ac:dyDescent="0.3">
      <c r="B47" s="2" t="s">
        <v>506</v>
      </c>
      <c r="C47" s="3" t="s">
        <v>98</v>
      </c>
      <c r="D47" s="4"/>
      <c r="E47" s="3" t="s">
        <v>232</v>
      </c>
      <c r="F47" s="5">
        <v>8.3000000000000007</v>
      </c>
      <c r="G47" s="4"/>
      <c r="H47" s="6">
        <v>160</v>
      </c>
      <c r="I47" s="4"/>
      <c r="J47" s="4"/>
      <c r="K47" s="6">
        <v>39</v>
      </c>
      <c r="L47" s="4">
        <v>1</v>
      </c>
      <c r="M47" s="4"/>
      <c r="N47" s="4"/>
      <c r="O47" s="4"/>
      <c r="P47" s="6">
        <v>200</v>
      </c>
      <c r="Q47" s="4"/>
      <c r="R47" s="6">
        <v>40</v>
      </c>
      <c r="S47" s="4"/>
      <c r="T47" s="4"/>
      <c r="U47" s="37">
        <v>1</v>
      </c>
    </row>
    <row r="48" spans="2:21" x14ac:dyDescent="0.3">
      <c r="B48" s="2" t="s">
        <v>507</v>
      </c>
      <c r="C48" s="3" t="s">
        <v>20</v>
      </c>
      <c r="D48" s="4"/>
      <c r="E48" s="3" t="s">
        <v>230</v>
      </c>
      <c r="F48" s="5">
        <v>12.9</v>
      </c>
      <c r="G48" s="4"/>
      <c r="H48" s="6"/>
      <c r="I48" s="4"/>
      <c r="J48" s="4">
        <v>40</v>
      </c>
      <c r="K48" s="6"/>
      <c r="L48" s="4"/>
      <c r="M48" s="4"/>
      <c r="N48" s="4"/>
      <c r="O48" s="4">
        <v>40</v>
      </c>
      <c r="P48" s="6">
        <v>40</v>
      </c>
      <c r="Q48" s="4"/>
      <c r="R48" s="6">
        <v>40</v>
      </c>
      <c r="S48" s="4"/>
      <c r="T48" s="4"/>
      <c r="U48" s="37">
        <v>1</v>
      </c>
    </row>
    <row r="49" spans="2:21" x14ac:dyDescent="0.3">
      <c r="B49" s="2" t="s">
        <v>508</v>
      </c>
      <c r="C49" s="3" t="s">
        <v>20</v>
      </c>
      <c r="D49" s="4"/>
      <c r="E49" s="3" t="s">
        <v>230</v>
      </c>
      <c r="F49" s="5">
        <v>20.5</v>
      </c>
      <c r="G49" s="4"/>
      <c r="H49" s="6"/>
      <c r="I49" s="4"/>
      <c r="J49" s="4">
        <v>40</v>
      </c>
      <c r="K49" s="6"/>
      <c r="L49" s="4"/>
      <c r="M49" s="4"/>
      <c r="N49" s="4"/>
      <c r="O49" s="4">
        <v>40</v>
      </c>
      <c r="P49" s="6">
        <v>40</v>
      </c>
      <c r="Q49" s="4"/>
      <c r="R49" s="6">
        <v>40</v>
      </c>
      <c r="S49" s="4"/>
      <c r="T49" s="4"/>
      <c r="U49" s="37">
        <v>1</v>
      </c>
    </row>
    <row r="50" spans="2:21" x14ac:dyDescent="0.3">
      <c r="B50" s="2" t="s">
        <v>509</v>
      </c>
      <c r="C50" s="3" t="s">
        <v>27</v>
      </c>
      <c r="D50" s="4"/>
      <c r="E50" s="3" t="s">
        <v>232</v>
      </c>
      <c r="F50" s="5">
        <v>5.5</v>
      </c>
      <c r="G50" s="4"/>
      <c r="H50" s="6">
        <v>160</v>
      </c>
      <c r="I50" s="4"/>
      <c r="J50" s="4"/>
      <c r="K50" s="6">
        <v>39</v>
      </c>
      <c r="L50" s="4">
        <v>1</v>
      </c>
      <c r="M50" s="4"/>
      <c r="N50" s="4"/>
      <c r="O50" s="4"/>
      <c r="P50" s="6">
        <v>200</v>
      </c>
      <c r="Q50" s="4"/>
      <c r="R50" s="6">
        <v>40</v>
      </c>
      <c r="S50" s="4"/>
      <c r="T50" s="37"/>
      <c r="U50" s="37">
        <v>1</v>
      </c>
    </row>
    <row r="51" spans="2:21" x14ac:dyDescent="0.3">
      <c r="B51" s="2" t="s">
        <v>510</v>
      </c>
      <c r="C51" s="3" t="s">
        <v>132</v>
      </c>
      <c r="D51" s="4"/>
      <c r="E51" s="3" t="s">
        <v>230</v>
      </c>
      <c r="F51" s="5">
        <v>38.1</v>
      </c>
      <c r="G51" s="4"/>
      <c r="H51" s="6"/>
      <c r="I51" s="4">
        <v>80</v>
      </c>
      <c r="J51" s="4">
        <v>40</v>
      </c>
      <c r="K51" s="6"/>
      <c r="L51" s="4"/>
      <c r="M51" s="4"/>
      <c r="N51" s="4"/>
      <c r="O51" s="4">
        <v>200</v>
      </c>
      <c r="P51" s="6">
        <v>200</v>
      </c>
      <c r="Q51" s="4"/>
      <c r="R51" s="6">
        <v>40</v>
      </c>
      <c r="S51" s="4"/>
      <c r="T51" s="37"/>
      <c r="U51" s="37">
        <v>1</v>
      </c>
    </row>
    <row r="52" spans="2:21" x14ac:dyDescent="0.3">
      <c r="B52" s="2" t="s">
        <v>511</v>
      </c>
      <c r="C52" s="3" t="s">
        <v>28</v>
      </c>
      <c r="D52" s="4"/>
      <c r="E52" s="3" t="s">
        <v>230</v>
      </c>
      <c r="F52" s="5">
        <v>4.9000000000000004</v>
      </c>
      <c r="G52" s="4"/>
      <c r="H52" s="6"/>
      <c r="I52" s="4"/>
      <c r="J52" s="4">
        <v>200</v>
      </c>
      <c r="K52" s="6"/>
      <c r="L52" s="4"/>
      <c r="M52" s="4"/>
      <c r="N52" s="4"/>
      <c r="O52" s="4"/>
      <c r="P52" s="6">
        <v>200</v>
      </c>
      <c r="Q52" s="4"/>
      <c r="R52" s="6">
        <v>40</v>
      </c>
      <c r="S52" s="4"/>
      <c r="T52" s="37"/>
      <c r="U52" s="37">
        <v>1</v>
      </c>
    </row>
    <row r="53" spans="2:21" x14ac:dyDescent="0.3">
      <c r="B53" s="2" t="s">
        <v>512</v>
      </c>
      <c r="C53" s="3" t="s">
        <v>27</v>
      </c>
      <c r="D53" s="4"/>
      <c r="E53" s="3" t="s">
        <v>230</v>
      </c>
      <c r="F53" s="5">
        <v>32.9</v>
      </c>
      <c r="G53" s="4"/>
      <c r="H53" s="6"/>
      <c r="I53" s="4">
        <v>120</v>
      </c>
      <c r="J53" s="4">
        <v>80</v>
      </c>
      <c r="K53" s="6"/>
      <c r="L53" s="4"/>
      <c r="M53" s="4"/>
      <c r="N53" s="4"/>
      <c r="O53" s="4"/>
      <c r="P53" s="6">
        <v>200</v>
      </c>
      <c r="Q53" s="4"/>
      <c r="R53" s="6">
        <v>40</v>
      </c>
      <c r="S53" s="4"/>
      <c r="T53" s="37"/>
      <c r="U53" s="37">
        <v>1</v>
      </c>
    </row>
    <row r="54" spans="2:21" x14ac:dyDescent="0.3">
      <c r="B54" s="2" t="s">
        <v>513</v>
      </c>
      <c r="C54" s="3" t="s">
        <v>127</v>
      </c>
      <c r="D54" s="4"/>
      <c r="E54" s="3" t="s">
        <v>230</v>
      </c>
      <c r="F54" s="5">
        <v>146.69999999999999</v>
      </c>
      <c r="G54" s="4"/>
      <c r="H54" s="6"/>
      <c r="I54" s="4">
        <v>80</v>
      </c>
      <c r="J54" s="4">
        <v>40</v>
      </c>
      <c r="K54" s="6"/>
      <c r="L54" s="4"/>
      <c r="M54" s="4"/>
      <c r="N54" s="4"/>
      <c r="O54" s="4">
        <v>200</v>
      </c>
      <c r="P54" s="6">
        <v>200</v>
      </c>
      <c r="Q54" s="4"/>
      <c r="R54" s="6">
        <v>40</v>
      </c>
      <c r="S54" s="4"/>
      <c r="T54" s="37"/>
      <c r="U54" s="37">
        <v>1</v>
      </c>
    </row>
    <row r="55" spans="2:21" x14ac:dyDescent="0.3">
      <c r="B55" s="2" t="s">
        <v>514</v>
      </c>
      <c r="C55" s="3" t="s">
        <v>156</v>
      </c>
      <c r="D55" s="4"/>
      <c r="E55" s="3" t="s">
        <v>230</v>
      </c>
      <c r="F55" s="5">
        <v>55.5</v>
      </c>
      <c r="G55" s="4"/>
      <c r="H55" s="6"/>
      <c r="I55" s="4"/>
      <c r="J55" s="4">
        <v>80</v>
      </c>
      <c r="K55" s="6"/>
      <c r="L55" s="4"/>
      <c r="M55" s="4"/>
      <c r="N55" s="4"/>
      <c r="O55" s="4">
        <v>200</v>
      </c>
      <c r="P55" s="6">
        <v>120</v>
      </c>
      <c r="Q55" s="4"/>
      <c r="R55" s="6">
        <v>40</v>
      </c>
      <c r="S55" s="4"/>
      <c r="T55" s="37"/>
      <c r="U55" s="37">
        <v>1</v>
      </c>
    </row>
    <row r="56" spans="2:21" x14ac:dyDescent="0.3">
      <c r="B56" s="2" t="s">
        <v>515</v>
      </c>
      <c r="C56" s="3" t="s">
        <v>95</v>
      </c>
      <c r="D56" s="4"/>
      <c r="E56" s="3" t="s">
        <v>230</v>
      </c>
      <c r="F56" s="5">
        <v>58</v>
      </c>
      <c r="G56" s="4"/>
      <c r="H56" s="6"/>
      <c r="I56" s="4"/>
      <c r="J56" s="4">
        <v>80</v>
      </c>
      <c r="K56" s="6"/>
      <c r="L56" s="4"/>
      <c r="M56" s="4"/>
      <c r="N56" s="4"/>
      <c r="O56" s="4">
        <v>200</v>
      </c>
      <c r="P56" s="6">
        <v>120</v>
      </c>
      <c r="Q56" s="4"/>
      <c r="R56" s="6">
        <v>40</v>
      </c>
      <c r="S56" s="4"/>
      <c r="T56" s="37"/>
      <c r="U56" s="37">
        <v>1</v>
      </c>
    </row>
    <row r="57" spans="2:21" x14ac:dyDescent="0.3">
      <c r="B57" s="2" t="s">
        <v>516</v>
      </c>
      <c r="C57" s="3" t="s">
        <v>95</v>
      </c>
      <c r="D57" s="4"/>
      <c r="E57" s="3" t="s">
        <v>230</v>
      </c>
      <c r="F57" s="5">
        <v>50.4</v>
      </c>
      <c r="G57" s="4"/>
      <c r="H57" s="6"/>
      <c r="I57" s="4"/>
      <c r="J57" s="4">
        <v>80</v>
      </c>
      <c r="K57" s="6"/>
      <c r="L57" s="4"/>
      <c r="M57" s="4"/>
      <c r="N57" s="4"/>
      <c r="O57" s="4">
        <v>200</v>
      </c>
      <c r="P57" s="6">
        <v>120</v>
      </c>
      <c r="Q57" s="4"/>
      <c r="R57" s="6">
        <v>40</v>
      </c>
      <c r="S57" s="4"/>
      <c r="T57" s="37"/>
      <c r="U57" s="37">
        <v>1</v>
      </c>
    </row>
    <row r="58" spans="2:21" x14ac:dyDescent="0.3">
      <c r="B58" s="2" t="s">
        <v>517</v>
      </c>
      <c r="C58" s="3" t="s">
        <v>195</v>
      </c>
      <c r="D58" s="4"/>
      <c r="E58" s="3" t="s">
        <v>232</v>
      </c>
      <c r="F58" s="5">
        <v>1.8</v>
      </c>
      <c r="G58" s="4"/>
      <c r="H58" s="6"/>
      <c r="I58" s="4"/>
      <c r="J58" s="4"/>
      <c r="K58" s="6">
        <v>160</v>
      </c>
      <c r="L58" s="4">
        <v>40</v>
      </c>
      <c r="M58" s="4"/>
      <c r="N58" s="4"/>
      <c r="O58" s="4"/>
      <c r="P58" s="6"/>
      <c r="Q58" s="4"/>
      <c r="R58" s="6"/>
      <c r="S58" s="4">
        <v>200</v>
      </c>
      <c r="T58" s="37"/>
      <c r="U58" s="37"/>
    </row>
    <row r="59" spans="2:21" x14ac:dyDescent="0.3">
      <c r="B59" s="2" t="s">
        <v>518</v>
      </c>
      <c r="C59" s="3" t="s">
        <v>519</v>
      </c>
      <c r="D59" s="4"/>
      <c r="E59" s="3" t="s">
        <v>230</v>
      </c>
      <c r="F59" s="5">
        <v>10</v>
      </c>
      <c r="G59" s="4"/>
      <c r="H59" s="6"/>
      <c r="I59" s="4">
        <v>80</v>
      </c>
      <c r="J59" s="4">
        <v>40</v>
      </c>
      <c r="K59" s="6"/>
      <c r="L59" s="4"/>
      <c r="M59" s="4"/>
      <c r="N59" s="4"/>
      <c r="O59" s="4">
        <v>200</v>
      </c>
      <c r="P59" s="6">
        <v>200</v>
      </c>
      <c r="Q59" s="4"/>
      <c r="R59" s="6">
        <v>40</v>
      </c>
      <c r="S59" s="4"/>
      <c r="T59" s="37"/>
      <c r="U59" s="37">
        <v>1</v>
      </c>
    </row>
    <row r="60" spans="2:21" x14ac:dyDescent="0.3">
      <c r="B60" s="2" t="s">
        <v>520</v>
      </c>
      <c r="C60" s="3" t="s">
        <v>195</v>
      </c>
      <c r="D60" s="4"/>
      <c r="E60" s="3" t="s">
        <v>232</v>
      </c>
      <c r="F60" s="5">
        <v>1.8</v>
      </c>
      <c r="G60" s="4"/>
      <c r="H60" s="6"/>
      <c r="I60" s="4"/>
      <c r="J60" s="4"/>
      <c r="K60" s="6">
        <v>160</v>
      </c>
      <c r="L60" s="4">
        <v>40</v>
      </c>
      <c r="M60" s="4"/>
      <c r="N60" s="4"/>
      <c r="O60" s="4"/>
      <c r="P60" s="6"/>
      <c r="Q60" s="4"/>
      <c r="R60" s="6"/>
      <c r="S60" s="4">
        <v>200</v>
      </c>
      <c r="T60" s="37"/>
      <c r="U60" s="37"/>
    </row>
    <row r="61" spans="2:21" x14ac:dyDescent="0.3">
      <c r="B61" s="2" t="s">
        <v>521</v>
      </c>
      <c r="C61" s="3" t="s">
        <v>195</v>
      </c>
      <c r="D61" s="4"/>
      <c r="E61" s="3" t="s">
        <v>232</v>
      </c>
      <c r="F61" s="5">
        <v>11.8</v>
      </c>
      <c r="G61" s="4"/>
      <c r="H61" s="6"/>
      <c r="I61" s="4"/>
      <c r="J61" s="4"/>
      <c r="K61" s="6">
        <v>160</v>
      </c>
      <c r="L61" s="4">
        <v>40</v>
      </c>
      <c r="M61" s="4"/>
      <c r="N61" s="4"/>
      <c r="O61" s="4"/>
      <c r="P61" s="6"/>
      <c r="Q61" s="4"/>
      <c r="R61" s="6"/>
      <c r="S61" s="4">
        <v>200</v>
      </c>
      <c r="T61" s="37"/>
      <c r="U61" s="37"/>
    </row>
    <row r="62" spans="2:21" x14ac:dyDescent="0.3">
      <c r="B62" s="2" t="s">
        <v>522</v>
      </c>
      <c r="C62" s="3" t="s">
        <v>195</v>
      </c>
      <c r="D62" s="4"/>
      <c r="E62" s="3" t="s">
        <v>232</v>
      </c>
      <c r="F62" s="5">
        <v>14.2</v>
      </c>
      <c r="G62" s="4"/>
      <c r="H62" s="6"/>
      <c r="I62" s="4"/>
      <c r="J62" s="4"/>
      <c r="K62" s="6">
        <v>160</v>
      </c>
      <c r="L62" s="4">
        <v>40</v>
      </c>
      <c r="M62" s="4"/>
      <c r="N62" s="4"/>
      <c r="O62" s="4"/>
      <c r="P62" s="6"/>
      <c r="Q62" s="4"/>
      <c r="R62" s="6"/>
      <c r="S62" s="4">
        <v>200</v>
      </c>
      <c r="T62" s="37"/>
      <c r="U62" s="37"/>
    </row>
    <row r="63" spans="2:21" x14ac:dyDescent="0.3">
      <c r="B63" s="56" t="s">
        <v>240</v>
      </c>
      <c r="C63" s="57"/>
      <c r="D63" s="57"/>
      <c r="E63" s="58"/>
      <c r="F63" s="21">
        <f>SUM(F40:F62)</f>
        <v>651.29999999999984</v>
      </c>
      <c r="G63" s="4"/>
      <c r="H63" s="6"/>
      <c r="I63" s="4"/>
      <c r="J63" s="4"/>
      <c r="K63" s="6"/>
      <c r="L63" s="4"/>
      <c r="M63" s="4"/>
      <c r="N63" s="4"/>
      <c r="O63" s="4"/>
      <c r="P63" s="6"/>
      <c r="Q63" s="4"/>
      <c r="R63" s="6"/>
      <c r="S63" s="4"/>
      <c r="T63" s="37"/>
      <c r="U63" s="37"/>
    </row>
    <row r="64" spans="2:21" x14ac:dyDescent="0.3">
      <c r="B64" s="2"/>
      <c r="C64" s="3"/>
      <c r="D64" s="4"/>
      <c r="E64" s="3"/>
      <c r="F64" s="4"/>
      <c r="G64" s="4"/>
      <c r="H64" s="6"/>
      <c r="I64" s="4"/>
      <c r="J64" s="4"/>
      <c r="K64" s="6"/>
      <c r="L64" s="4"/>
      <c r="M64" s="4"/>
      <c r="N64" s="4"/>
      <c r="O64" s="4"/>
      <c r="P64" s="6"/>
      <c r="Q64" s="4"/>
      <c r="R64" s="6"/>
      <c r="S64" s="4"/>
      <c r="T64" s="4"/>
      <c r="U64" s="40"/>
    </row>
    <row r="65" spans="2:21" x14ac:dyDescent="0.3">
      <c r="B65" s="73" t="s">
        <v>241</v>
      </c>
      <c r="C65" s="73"/>
      <c r="D65" s="4"/>
      <c r="E65" s="3"/>
      <c r="F65" s="5"/>
      <c r="G65" s="4"/>
      <c r="H65" s="6"/>
      <c r="I65" s="4"/>
      <c r="J65" s="4"/>
      <c r="K65" s="6"/>
      <c r="L65" s="4"/>
      <c r="M65" s="4"/>
      <c r="N65" s="4"/>
      <c r="O65" s="4"/>
      <c r="P65" s="6"/>
      <c r="Q65" s="4"/>
      <c r="R65" s="6"/>
      <c r="S65" s="4"/>
      <c r="T65" s="4"/>
      <c r="U65" s="40"/>
    </row>
    <row r="66" spans="2:21" x14ac:dyDescent="0.3">
      <c r="B66" s="2" t="s">
        <v>523</v>
      </c>
      <c r="C66" s="3" t="s">
        <v>195</v>
      </c>
      <c r="D66" s="4"/>
      <c r="E66" s="3" t="s">
        <v>232</v>
      </c>
      <c r="F66" s="5">
        <v>7.7</v>
      </c>
      <c r="G66" s="4"/>
      <c r="H66" s="6"/>
      <c r="I66" s="4"/>
      <c r="J66" s="4"/>
      <c r="K66" s="6">
        <v>160</v>
      </c>
      <c r="L66" s="4">
        <v>40</v>
      </c>
      <c r="M66" s="4"/>
      <c r="N66" s="4"/>
      <c r="O66" s="4"/>
      <c r="P66" s="6"/>
      <c r="Q66" s="4"/>
      <c r="R66" s="6"/>
      <c r="S66" s="4">
        <v>200</v>
      </c>
      <c r="T66" s="4"/>
      <c r="U66" s="37"/>
    </row>
    <row r="67" spans="2:21" x14ac:dyDescent="0.3">
      <c r="B67" s="2" t="s">
        <v>524</v>
      </c>
      <c r="C67" s="3" t="s">
        <v>25</v>
      </c>
      <c r="D67" s="4"/>
      <c r="E67" s="3" t="s">
        <v>233</v>
      </c>
      <c r="F67" s="5">
        <v>9.5</v>
      </c>
      <c r="G67" s="4"/>
      <c r="H67" s="6">
        <v>160</v>
      </c>
      <c r="I67" s="4"/>
      <c r="J67" s="4"/>
      <c r="K67" s="6">
        <v>39</v>
      </c>
      <c r="L67" s="4">
        <v>1</v>
      </c>
      <c r="M67" s="4"/>
      <c r="N67" s="4"/>
      <c r="O67" s="4"/>
      <c r="P67" s="6">
        <v>200</v>
      </c>
      <c r="Q67" s="4"/>
      <c r="R67" s="6">
        <v>40</v>
      </c>
      <c r="S67" s="4"/>
      <c r="T67" s="4"/>
      <c r="U67" s="37">
        <v>1</v>
      </c>
    </row>
    <row r="68" spans="2:21" x14ac:dyDescent="0.3">
      <c r="B68" s="2" t="s">
        <v>525</v>
      </c>
      <c r="C68" s="3" t="s">
        <v>156</v>
      </c>
      <c r="D68" s="4"/>
      <c r="E68" s="3" t="s">
        <v>230</v>
      </c>
      <c r="F68" s="5">
        <v>59.4</v>
      </c>
      <c r="G68" s="4"/>
      <c r="H68" s="6"/>
      <c r="I68" s="4"/>
      <c r="J68" s="4">
        <v>80</v>
      </c>
      <c r="K68" s="6"/>
      <c r="L68" s="4"/>
      <c r="M68" s="4"/>
      <c r="N68" s="4"/>
      <c r="O68" s="4">
        <v>200</v>
      </c>
      <c r="P68" s="6">
        <v>80</v>
      </c>
      <c r="Q68" s="4"/>
      <c r="R68" s="6">
        <v>40</v>
      </c>
      <c r="S68" s="4"/>
      <c r="T68" s="4"/>
      <c r="U68" s="37">
        <v>1</v>
      </c>
    </row>
    <row r="69" spans="2:21" x14ac:dyDescent="0.3">
      <c r="B69" s="2" t="s">
        <v>526</v>
      </c>
      <c r="C69" s="3" t="s">
        <v>156</v>
      </c>
      <c r="D69" s="4"/>
      <c r="E69" s="3" t="s">
        <v>338</v>
      </c>
      <c r="F69" s="5">
        <v>56.3</v>
      </c>
      <c r="G69" s="4"/>
      <c r="H69" s="4">
        <v>40</v>
      </c>
      <c r="I69" s="4"/>
      <c r="J69" s="4"/>
      <c r="K69" s="6">
        <v>38</v>
      </c>
      <c r="L69" s="6">
        <v>1</v>
      </c>
      <c r="M69" s="4"/>
      <c r="N69" s="4">
        <v>1</v>
      </c>
      <c r="O69" s="4">
        <v>200</v>
      </c>
      <c r="P69" s="6">
        <v>80</v>
      </c>
      <c r="Q69" s="4"/>
      <c r="R69" s="6">
        <v>40</v>
      </c>
      <c r="S69" s="4"/>
      <c r="T69" s="4"/>
      <c r="U69" s="37">
        <v>1</v>
      </c>
    </row>
    <row r="70" spans="2:21" x14ac:dyDescent="0.3">
      <c r="B70" s="2" t="s">
        <v>527</v>
      </c>
      <c r="C70" s="3" t="s">
        <v>156</v>
      </c>
      <c r="D70" s="4"/>
      <c r="E70" s="3" t="s">
        <v>338</v>
      </c>
      <c r="F70" s="5">
        <v>57.7</v>
      </c>
      <c r="G70" s="4"/>
      <c r="H70" s="4">
        <v>40</v>
      </c>
      <c r="I70" s="4"/>
      <c r="J70" s="4"/>
      <c r="K70" s="6">
        <v>38</v>
      </c>
      <c r="L70" s="6">
        <v>1</v>
      </c>
      <c r="M70" s="4"/>
      <c r="N70" s="4">
        <v>1</v>
      </c>
      <c r="O70" s="4">
        <v>200</v>
      </c>
      <c r="P70" s="6">
        <v>80</v>
      </c>
      <c r="Q70" s="4"/>
      <c r="R70" s="6">
        <v>40</v>
      </c>
      <c r="S70" s="4"/>
      <c r="T70" s="4"/>
      <c r="U70" s="37">
        <v>1</v>
      </c>
    </row>
    <row r="71" spans="2:21" x14ac:dyDescent="0.3">
      <c r="B71" s="2" t="s">
        <v>528</v>
      </c>
      <c r="C71" s="3" t="s">
        <v>529</v>
      </c>
      <c r="D71" s="4"/>
      <c r="E71" s="3" t="s">
        <v>232</v>
      </c>
      <c r="F71" s="5">
        <v>2</v>
      </c>
      <c r="G71" s="4"/>
      <c r="H71" s="6"/>
      <c r="I71" s="4"/>
      <c r="J71" s="4"/>
      <c r="K71" s="6">
        <v>160</v>
      </c>
      <c r="L71" s="4">
        <v>40</v>
      </c>
      <c r="M71" s="4"/>
      <c r="N71" s="4"/>
      <c r="O71" s="4"/>
      <c r="P71" s="6"/>
      <c r="Q71" s="4"/>
      <c r="R71" s="6"/>
      <c r="S71" s="4">
        <v>200</v>
      </c>
      <c r="T71" s="4"/>
      <c r="U71" s="37"/>
    </row>
    <row r="72" spans="2:21" x14ac:dyDescent="0.3">
      <c r="B72" s="2" t="s">
        <v>528</v>
      </c>
      <c r="C72" s="3" t="s">
        <v>530</v>
      </c>
      <c r="D72" s="4"/>
      <c r="E72" s="3" t="s">
        <v>230</v>
      </c>
      <c r="F72" s="5">
        <v>115.5</v>
      </c>
      <c r="G72" s="4"/>
      <c r="H72" s="6"/>
      <c r="I72" s="4">
        <v>80</v>
      </c>
      <c r="J72" s="4">
        <v>120</v>
      </c>
      <c r="K72" s="6"/>
      <c r="L72" s="4"/>
      <c r="M72" s="4"/>
      <c r="N72" s="4"/>
      <c r="O72" s="4"/>
      <c r="P72" s="6">
        <v>200</v>
      </c>
      <c r="Q72" s="4"/>
      <c r="R72" s="6">
        <v>40</v>
      </c>
      <c r="S72" s="4"/>
      <c r="T72" s="4"/>
      <c r="U72" s="37">
        <v>1</v>
      </c>
    </row>
    <row r="73" spans="2:21" x14ac:dyDescent="0.3">
      <c r="B73" s="2" t="s">
        <v>531</v>
      </c>
      <c r="C73" s="3" t="s">
        <v>28</v>
      </c>
      <c r="D73" s="4"/>
      <c r="E73" s="3" t="s">
        <v>230</v>
      </c>
      <c r="F73" s="5">
        <v>4.9000000000000004</v>
      </c>
      <c r="G73" s="4"/>
      <c r="H73" s="6"/>
      <c r="I73" s="4"/>
      <c r="J73" s="4">
        <v>200</v>
      </c>
      <c r="K73" s="6"/>
      <c r="L73" s="4"/>
      <c r="M73" s="4"/>
      <c r="N73" s="4"/>
      <c r="O73" s="4"/>
      <c r="P73" s="6">
        <v>200</v>
      </c>
      <c r="Q73" s="4"/>
      <c r="R73" s="6">
        <v>40</v>
      </c>
      <c r="S73" s="4"/>
      <c r="T73" s="4"/>
      <c r="U73" s="37">
        <v>1</v>
      </c>
    </row>
    <row r="74" spans="2:21" x14ac:dyDescent="0.3">
      <c r="B74" s="2" t="s">
        <v>532</v>
      </c>
      <c r="C74" s="3" t="s">
        <v>28</v>
      </c>
      <c r="D74" s="4"/>
      <c r="E74" s="3" t="s">
        <v>230</v>
      </c>
      <c r="F74" s="5">
        <v>4.3</v>
      </c>
      <c r="G74" s="4"/>
      <c r="H74" s="4"/>
      <c r="I74" s="4"/>
      <c r="J74" s="4">
        <v>200</v>
      </c>
      <c r="K74" s="6"/>
      <c r="L74" s="6"/>
      <c r="M74" s="4"/>
      <c r="N74" s="4"/>
      <c r="O74" s="6"/>
      <c r="P74" s="6">
        <v>200</v>
      </c>
      <c r="Q74" s="4"/>
      <c r="R74" s="6">
        <v>40</v>
      </c>
      <c r="S74" s="4"/>
      <c r="T74" s="4"/>
      <c r="U74" s="37">
        <v>1</v>
      </c>
    </row>
    <row r="75" spans="2:21" x14ac:dyDescent="0.3">
      <c r="B75" s="2" t="s">
        <v>533</v>
      </c>
      <c r="C75" s="3" t="s">
        <v>20</v>
      </c>
      <c r="D75" s="4"/>
      <c r="E75" s="3" t="s">
        <v>230</v>
      </c>
      <c r="F75" s="5">
        <v>8</v>
      </c>
      <c r="G75" s="4"/>
      <c r="H75" s="4"/>
      <c r="I75" s="4"/>
      <c r="J75" s="4">
        <v>40</v>
      </c>
      <c r="K75" s="6"/>
      <c r="L75" s="6"/>
      <c r="M75" s="4"/>
      <c r="N75" s="4"/>
      <c r="O75" s="6">
        <v>40</v>
      </c>
      <c r="P75" s="4">
        <v>40</v>
      </c>
      <c r="Q75" s="4"/>
      <c r="R75" s="6">
        <v>40</v>
      </c>
      <c r="S75" s="6"/>
      <c r="T75" s="6"/>
      <c r="U75" s="52">
        <v>1</v>
      </c>
    </row>
    <row r="76" spans="2:21" x14ac:dyDescent="0.3">
      <c r="B76" s="2" t="s">
        <v>534</v>
      </c>
      <c r="C76" s="3" t="s">
        <v>53</v>
      </c>
      <c r="D76" s="4"/>
      <c r="E76" s="3"/>
      <c r="F76" s="4"/>
      <c r="G76" s="4" t="s">
        <v>26</v>
      </c>
      <c r="H76" s="4"/>
      <c r="I76" s="4"/>
      <c r="J76" s="4"/>
      <c r="K76" s="6"/>
      <c r="L76" s="6"/>
      <c r="M76" s="4"/>
      <c r="N76" s="4"/>
      <c r="O76" s="6"/>
      <c r="P76" s="4"/>
      <c r="Q76" s="4"/>
      <c r="R76" s="6"/>
      <c r="S76" s="6"/>
      <c r="T76" s="6"/>
      <c r="U76" s="52"/>
    </row>
    <row r="77" spans="2:21" x14ac:dyDescent="0.3">
      <c r="B77" s="56"/>
      <c r="C77" s="57"/>
      <c r="D77" s="57"/>
      <c r="E77" s="58"/>
      <c r="F77" s="10">
        <f>SUM(F66:F76)</f>
        <v>325.29999999999995</v>
      </c>
      <c r="G77" s="4"/>
      <c r="H77" s="4"/>
      <c r="I77" s="4"/>
      <c r="J77" s="4"/>
      <c r="K77" s="6"/>
      <c r="L77" s="6"/>
      <c r="M77" s="4"/>
      <c r="N77" s="4"/>
      <c r="O77" s="6"/>
      <c r="P77" s="4"/>
      <c r="Q77" s="4"/>
      <c r="R77" s="6"/>
      <c r="S77" s="6"/>
      <c r="T77" s="6"/>
      <c r="U77" s="52"/>
    </row>
    <row r="78" spans="2:21" x14ac:dyDescent="0.3">
      <c r="B78" s="2"/>
      <c r="C78" s="3"/>
      <c r="D78" s="4"/>
      <c r="E78" s="3"/>
      <c r="F78" s="5"/>
      <c r="G78" s="4"/>
      <c r="H78" s="4"/>
      <c r="I78" s="4"/>
      <c r="J78" s="4"/>
      <c r="K78" s="6"/>
      <c r="L78" s="6"/>
      <c r="M78" s="4"/>
      <c r="N78" s="4"/>
      <c r="O78" s="6"/>
      <c r="P78" s="4"/>
      <c r="Q78" s="4"/>
      <c r="R78" s="6"/>
      <c r="S78" s="6"/>
      <c r="T78" s="6"/>
      <c r="U78" s="52"/>
    </row>
    <row r="79" spans="2:21" x14ac:dyDescent="0.3">
      <c r="B79" s="60" t="s">
        <v>535</v>
      </c>
      <c r="C79" s="61"/>
      <c r="D79" s="4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37"/>
    </row>
    <row r="80" spans="2:21" x14ac:dyDescent="0.3">
      <c r="B80" s="2" t="s">
        <v>536</v>
      </c>
      <c r="C80" s="3" t="s">
        <v>134</v>
      </c>
      <c r="D80" s="4"/>
      <c r="E80" s="3" t="s">
        <v>447</v>
      </c>
      <c r="F80" s="5">
        <v>91.5</v>
      </c>
      <c r="G80" s="4"/>
      <c r="H80" s="4">
        <v>120</v>
      </c>
      <c r="I80" s="4"/>
      <c r="J80" s="4"/>
      <c r="K80" s="4">
        <v>79</v>
      </c>
      <c r="L80" s="4">
        <v>1</v>
      </c>
      <c r="M80" s="4"/>
      <c r="N80" s="4"/>
      <c r="O80" s="4"/>
      <c r="P80" s="4">
        <v>200</v>
      </c>
      <c r="Q80" s="4"/>
      <c r="R80" s="4">
        <v>40</v>
      </c>
      <c r="S80" s="4"/>
      <c r="T80" s="4"/>
      <c r="U80" s="37">
        <v>1</v>
      </c>
    </row>
    <row r="81" spans="2:21" x14ac:dyDescent="0.3">
      <c r="B81" s="2" t="s">
        <v>537</v>
      </c>
      <c r="C81" s="3" t="s">
        <v>156</v>
      </c>
      <c r="D81" s="4"/>
      <c r="E81" s="3" t="s">
        <v>338</v>
      </c>
      <c r="F81" s="5">
        <v>56.4</v>
      </c>
      <c r="G81" s="4"/>
      <c r="H81" s="4"/>
      <c r="I81" s="4"/>
      <c r="J81" s="4"/>
      <c r="K81" s="4">
        <v>78</v>
      </c>
      <c r="L81" s="4">
        <v>1</v>
      </c>
      <c r="M81" s="4"/>
      <c r="N81" s="4">
        <v>1</v>
      </c>
      <c r="O81" s="4">
        <v>200</v>
      </c>
      <c r="P81" s="4">
        <v>80</v>
      </c>
      <c r="Q81" s="4"/>
      <c r="R81" s="4">
        <v>40</v>
      </c>
      <c r="S81" s="4"/>
      <c r="T81" s="4"/>
      <c r="U81" s="37">
        <v>1</v>
      </c>
    </row>
    <row r="82" spans="2:21" x14ac:dyDescent="0.3">
      <c r="B82" s="2" t="s">
        <v>538</v>
      </c>
      <c r="C82" s="3" t="s">
        <v>156</v>
      </c>
      <c r="D82" s="4"/>
      <c r="E82" s="3" t="s">
        <v>602</v>
      </c>
      <c r="F82" s="4"/>
      <c r="G82" s="4" t="s">
        <v>26</v>
      </c>
      <c r="H82" s="4"/>
      <c r="I82" s="4"/>
      <c r="J82" s="4"/>
      <c r="K82" s="6"/>
      <c r="L82" s="6"/>
      <c r="M82" s="4"/>
      <c r="N82" s="4"/>
      <c r="O82" s="6"/>
      <c r="P82" s="4"/>
      <c r="Q82" s="4"/>
      <c r="R82" s="6"/>
      <c r="S82" s="6"/>
      <c r="T82" s="6"/>
      <c r="U82" s="52"/>
    </row>
    <row r="83" spans="2:21" x14ac:dyDescent="0.3">
      <c r="B83" s="2" t="s">
        <v>539</v>
      </c>
      <c r="C83" s="3" t="s">
        <v>156</v>
      </c>
      <c r="D83" s="4"/>
      <c r="E83" s="3" t="s">
        <v>602</v>
      </c>
      <c r="F83" s="4"/>
      <c r="G83" s="4" t="s">
        <v>26</v>
      </c>
      <c r="H83" s="6"/>
      <c r="I83" s="4"/>
      <c r="J83" s="4"/>
      <c r="K83" s="6"/>
      <c r="L83" s="4"/>
      <c r="M83" s="4"/>
      <c r="N83" s="4"/>
      <c r="O83" s="4"/>
      <c r="P83" s="6"/>
      <c r="Q83" s="4"/>
      <c r="R83" s="6"/>
      <c r="S83" s="4"/>
      <c r="T83" s="4"/>
      <c r="U83" s="40"/>
    </row>
    <row r="84" spans="2:21" x14ac:dyDescent="0.3">
      <c r="B84" s="2" t="s">
        <v>540</v>
      </c>
      <c r="C84" s="3" t="s">
        <v>195</v>
      </c>
      <c r="D84" s="4"/>
      <c r="E84" s="3" t="s">
        <v>232</v>
      </c>
      <c r="F84" s="5">
        <v>9.8000000000000007</v>
      </c>
      <c r="G84" s="4"/>
      <c r="H84" s="6"/>
      <c r="I84" s="4"/>
      <c r="J84" s="4"/>
      <c r="K84" s="6">
        <v>160</v>
      </c>
      <c r="L84" s="4">
        <v>40</v>
      </c>
      <c r="M84" s="4"/>
      <c r="N84" s="4"/>
      <c r="O84" s="4"/>
      <c r="P84" s="6"/>
      <c r="Q84" s="4"/>
      <c r="R84" s="6"/>
      <c r="S84" s="4">
        <v>200</v>
      </c>
      <c r="T84" s="4"/>
      <c r="U84" s="40"/>
    </row>
    <row r="85" spans="2:21" x14ac:dyDescent="0.3">
      <c r="B85" s="70"/>
      <c r="C85" s="71"/>
      <c r="D85" s="71"/>
      <c r="E85" s="72"/>
      <c r="F85" s="22">
        <f>SUM(F80:F84)</f>
        <v>157.70000000000002</v>
      </c>
      <c r="G85" s="4"/>
      <c r="H85" s="4"/>
      <c r="I85" s="4"/>
      <c r="J85" s="4"/>
      <c r="K85" s="6"/>
      <c r="L85" s="6"/>
      <c r="M85" s="4"/>
      <c r="N85" s="4"/>
      <c r="O85" s="6"/>
      <c r="P85" s="4"/>
      <c r="Q85" s="4"/>
      <c r="R85" s="6"/>
      <c r="S85" s="6"/>
      <c r="T85" s="6"/>
      <c r="U85" s="39"/>
    </row>
    <row r="86" spans="2:21" x14ac:dyDescent="0.3">
      <c r="B86" s="2"/>
      <c r="C86" s="3"/>
      <c r="D86" s="4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0"/>
    </row>
    <row r="87" spans="2:21" ht="14.4" customHeight="1" x14ac:dyDescent="0.3">
      <c r="B87" s="56" t="s">
        <v>629</v>
      </c>
      <c r="C87" s="57"/>
      <c r="D87" s="57"/>
      <c r="E87" s="57"/>
      <c r="F87" s="29">
        <f>F26+F37+F63+F77+F85</f>
        <v>1806.9199999999998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0"/>
    </row>
    <row r="88" spans="2:21" x14ac:dyDescent="0.3">
      <c r="U88" s="41"/>
    </row>
    <row r="89" spans="2:21" x14ac:dyDescent="0.3">
      <c r="U89" s="41"/>
    </row>
    <row r="90" spans="2:21" x14ac:dyDescent="0.3">
      <c r="U90" s="41"/>
    </row>
    <row r="91" spans="2:21" x14ac:dyDescent="0.3">
      <c r="U91" s="41"/>
    </row>
    <row r="92" spans="2:21" x14ac:dyDescent="0.3">
      <c r="U92" s="41"/>
    </row>
    <row r="93" spans="2:21" x14ac:dyDescent="0.3">
      <c r="U93" s="41"/>
    </row>
    <row r="94" spans="2:21" x14ac:dyDescent="0.3">
      <c r="U94" s="41"/>
    </row>
    <row r="95" spans="2:21" x14ac:dyDescent="0.3">
      <c r="U95" s="41"/>
    </row>
    <row r="96" spans="2:21" x14ac:dyDescent="0.3">
      <c r="U96" s="41"/>
    </row>
    <row r="97" spans="21:21" x14ac:dyDescent="0.3">
      <c r="U97" s="41"/>
    </row>
    <row r="98" spans="21:21" x14ac:dyDescent="0.3">
      <c r="U98" s="41"/>
    </row>
    <row r="99" spans="21:21" x14ac:dyDescent="0.3">
      <c r="U99" s="41"/>
    </row>
    <row r="100" spans="21:21" x14ac:dyDescent="0.3">
      <c r="U100" s="41"/>
    </row>
    <row r="101" spans="21:21" x14ac:dyDescent="0.3">
      <c r="U101" s="41"/>
    </row>
    <row r="102" spans="21:21" x14ac:dyDescent="0.3">
      <c r="U102" s="41"/>
    </row>
    <row r="103" spans="21:21" x14ac:dyDescent="0.3">
      <c r="U103" s="41"/>
    </row>
    <row r="104" spans="21:21" x14ac:dyDescent="0.3">
      <c r="U104" s="41"/>
    </row>
    <row r="105" spans="21:21" x14ac:dyDescent="0.3">
      <c r="U105" s="41"/>
    </row>
    <row r="106" spans="21:21" x14ac:dyDescent="0.3">
      <c r="U106" s="41"/>
    </row>
    <row r="107" spans="21:21" x14ac:dyDescent="0.3">
      <c r="U107" s="41"/>
    </row>
    <row r="108" spans="21:21" x14ac:dyDescent="0.3">
      <c r="U108" s="41"/>
    </row>
    <row r="109" spans="21:21" x14ac:dyDescent="0.3">
      <c r="U109" s="41"/>
    </row>
    <row r="110" spans="21:21" x14ac:dyDescent="0.3">
      <c r="U110" s="41"/>
    </row>
    <row r="111" spans="21:21" x14ac:dyDescent="0.3">
      <c r="U111" s="41"/>
    </row>
    <row r="112" spans="21:21" x14ac:dyDescent="0.3">
      <c r="U112" s="41"/>
    </row>
    <row r="113" spans="21:21" x14ac:dyDescent="0.3">
      <c r="U113" s="41"/>
    </row>
    <row r="114" spans="21:21" x14ac:dyDescent="0.3">
      <c r="U114" s="41"/>
    </row>
    <row r="115" spans="21:21" x14ac:dyDescent="0.3">
      <c r="U115" s="41"/>
    </row>
    <row r="116" spans="21:21" x14ac:dyDescent="0.3">
      <c r="U116" s="41"/>
    </row>
    <row r="117" spans="21:21" x14ac:dyDescent="0.3">
      <c r="U117" s="41"/>
    </row>
    <row r="118" spans="21:21" x14ac:dyDescent="0.3">
      <c r="U118" s="41"/>
    </row>
    <row r="119" spans="21:21" x14ac:dyDescent="0.3">
      <c r="U119" s="41"/>
    </row>
    <row r="120" spans="21:21" x14ac:dyDescent="0.3">
      <c r="U120" s="41"/>
    </row>
    <row r="121" spans="21:21" x14ac:dyDescent="0.3">
      <c r="U121" s="41"/>
    </row>
    <row r="122" spans="21:21" x14ac:dyDescent="0.3">
      <c r="U122" s="41"/>
    </row>
    <row r="123" spans="21:21" x14ac:dyDescent="0.3">
      <c r="U123" s="41"/>
    </row>
    <row r="124" spans="21:21" x14ac:dyDescent="0.3">
      <c r="U124" s="41"/>
    </row>
    <row r="125" spans="21:21" x14ac:dyDescent="0.3">
      <c r="U125" s="41"/>
    </row>
    <row r="126" spans="21:21" x14ac:dyDescent="0.3">
      <c r="U126" s="41"/>
    </row>
    <row r="127" spans="21:21" x14ac:dyDescent="0.3">
      <c r="U127" s="41"/>
    </row>
    <row r="128" spans="21:21" x14ac:dyDescent="0.3">
      <c r="U128" s="41"/>
    </row>
    <row r="129" spans="21:21" x14ac:dyDescent="0.3">
      <c r="U129" s="41"/>
    </row>
    <row r="130" spans="21:21" x14ac:dyDescent="0.3">
      <c r="U130" s="41"/>
    </row>
    <row r="131" spans="21:21" x14ac:dyDescent="0.3">
      <c r="U131" s="41"/>
    </row>
    <row r="132" spans="21:21" x14ac:dyDescent="0.3">
      <c r="U132" s="41"/>
    </row>
    <row r="133" spans="21:21" x14ac:dyDescent="0.3">
      <c r="U133" s="41"/>
    </row>
  </sheetData>
  <mergeCells count="12">
    <mergeCell ref="B39:C39"/>
    <mergeCell ref="B2:U2"/>
    <mergeCell ref="B3:C3"/>
    <mergeCell ref="B26:E26"/>
    <mergeCell ref="B28:C28"/>
    <mergeCell ref="B37:E37"/>
    <mergeCell ref="B87:E87"/>
    <mergeCell ref="B85:E85"/>
    <mergeCell ref="B63:E63"/>
    <mergeCell ref="B65:C65"/>
    <mergeCell ref="B77:E77"/>
    <mergeCell ref="B79:C79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27C8-B77E-4E31-82B8-7D144DCC1DF6}">
  <dimension ref="A1:AN95"/>
  <sheetViews>
    <sheetView workbookViewId="0">
      <pane ySplit="1" topLeftCell="A2" activePane="bottomLeft" state="frozen"/>
      <selection pane="bottomLeft" activeCell="R89" sqref="R89"/>
    </sheetView>
  </sheetViews>
  <sheetFormatPr defaultRowHeight="13.8" x14ac:dyDescent="0.3"/>
  <cols>
    <col min="1" max="1" width="2.109375" style="26" customWidth="1"/>
    <col min="2" max="2" width="16" style="24" customWidth="1"/>
    <col min="3" max="3" width="28.33203125" style="24" customWidth="1"/>
    <col min="4" max="4" width="15.33203125" style="24" customWidth="1"/>
    <col min="5" max="5" width="16.21875" style="24" customWidth="1"/>
    <col min="6" max="6" width="12.21875" style="24" bestFit="1" customWidth="1"/>
    <col min="7" max="21" width="4" style="24" customWidth="1"/>
    <col min="22" max="40" width="8.88671875" style="26"/>
    <col min="41" max="16384" width="8.88671875" style="25"/>
  </cols>
  <sheetData>
    <row r="1" spans="2:21" ht="145.19999999999999" x14ac:dyDescent="0.3"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30</v>
      </c>
      <c r="P1" s="28" t="s">
        <v>13</v>
      </c>
      <c r="Q1" s="28" t="s">
        <v>14</v>
      </c>
      <c r="R1" s="28" t="s">
        <v>15</v>
      </c>
      <c r="S1" s="28" t="s">
        <v>16</v>
      </c>
      <c r="T1" s="28"/>
      <c r="U1" s="28" t="s">
        <v>17</v>
      </c>
    </row>
    <row r="2" spans="2:21" x14ac:dyDescent="0.3">
      <c r="B2" s="74" t="s">
        <v>541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2:21" x14ac:dyDescent="0.3">
      <c r="B3" s="75" t="s">
        <v>555</v>
      </c>
      <c r="C3" s="76"/>
      <c r="D3" s="4"/>
      <c r="E3" s="3"/>
      <c r="F3" s="5"/>
      <c r="G3" s="4"/>
      <c r="H3" s="4"/>
      <c r="I3" s="4"/>
      <c r="J3" s="6"/>
      <c r="K3" s="4"/>
      <c r="L3" s="37"/>
      <c r="M3" s="37"/>
      <c r="N3" s="37"/>
      <c r="O3" s="4"/>
      <c r="P3" s="6"/>
      <c r="Q3" s="4"/>
      <c r="R3" s="6"/>
      <c r="S3" s="4"/>
      <c r="T3" s="4"/>
      <c r="U3" s="4"/>
    </row>
    <row r="4" spans="2:21" x14ac:dyDescent="0.3">
      <c r="B4" s="2" t="s">
        <v>542</v>
      </c>
      <c r="C4" s="3" t="s">
        <v>543</v>
      </c>
      <c r="D4" s="4"/>
      <c r="E4" s="3" t="s">
        <v>65</v>
      </c>
      <c r="F4" s="5">
        <v>18.13</v>
      </c>
      <c r="G4" s="4"/>
      <c r="H4" s="6">
        <v>160</v>
      </c>
      <c r="I4" s="4"/>
      <c r="J4" s="4"/>
      <c r="K4" s="6">
        <v>40</v>
      </c>
      <c r="L4" s="37">
        <v>1</v>
      </c>
      <c r="M4" s="37"/>
      <c r="N4" s="37"/>
      <c r="O4" s="4">
        <v>200</v>
      </c>
      <c r="P4" s="6">
        <v>200</v>
      </c>
      <c r="Q4" s="4"/>
      <c r="R4" s="6">
        <v>40</v>
      </c>
      <c r="S4" s="4"/>
      <c r="T4" s="4"/>
      <c r="U4" s="4">
        <v>1</v>
      </c>
    </row>
    <row r="5" spans="2:21" x14ac:dyDescent="0.3">
      <c r="B5" s="2" t="s">
        <v>544</v>
      </c>
      <c r="C5" s="3" t="s">
        <v>545</v>
      </c>
      <c r="D5" s="4"/>
      <c r="E5" s="3" t="s">
        <v>65</v>
      </c>
      <c r="F5" s="5">
        <v>43.98</v>
      </c>
      <c r="G5" s="4"/>
      <c r="H5" s="6"/>
      <c r="I5" s="4"/>
      <c r="J5" s="4"/>
      <c r="K5" s="6">
        <v>40</v>
      </c>
      <c r="L5" s="37"/>
      <c r="M5" s="37"/>
      <c r="N5" s="37"/>
      <c r="O5" s="4">
        <v>200</v>
      </c>
      <c r="P5" s="6">
        <v>40</v>
      </c>
      <c r="Q5" s="4"/>
      <c r="R5" s="6">
        <v>40</v>
      </c>
      <c r="S5" s="4"/>
      <c r="T5" s="4"/>
      <c r="U5" s="4">
        <v>1</v>
      </c>
    </row>
    <row r="6" spans="2:21" x14ac:dyDescent="0.3">
      <c r="B6" s="2" t="s">
        <v>546</v>
      </c>
      <c r="C6" s="3" t="s">
        <v>547</v>
      </c>
      <c r="D6" s="4"/>
      <c r="E6" s="3"/>
      <c r="F6" s="4"/>
      <c r="G6" s="4" t="s">
        <v>26</v>
      </c>
      <c r="H6" s="6"/>
      <c r="I6" s="4"/>
      <c r="J6" s="4"/>
      <c r="K6" s="6"/>
      <c r="L6" s="37"/>
      <c r="M6" s="37"/>
      <c r="N6" s="37"/>
      <c r="O6" s="4"/>
      <c r="P6" s="6"/>
      <c r="Q6" s="4"/>
      <c r="R6" s="6"/>
      <c r="S6" s="4"/>
      <c r="T6" s="4"/>
      <c r="U6" s="4"/>
    </row>
    <row r="7" spans="2:21" x14ac:dyDescent="0.3">
      <c r="B7" s="2" t="s">
        <v>548</v>
      </c>
      <c r="C7" s="3" t="s">
        <v>549</v>
      </c>
      <c r="D7" s="4"/>
      <c r="E7" s="3"/>
      <c r="F7" s="5"/>
      <c r="G7" s="4" t="s">
        <v>26</v>
      </c>
      <c r="H7" s="6"/>
      <c r="I7" s="4"/>
      <c r="J7" s="4"/>
      <c r="K7" s="6"/>
      <c r="L7" s="37"/>
      <c r="M7" s="37"/>
      <c r="N7" s="37"/>
      <c r="O7" s="4"/>
      <c r="P7" s="6"/>
      <c r="Q7" s="4"/>
      <c r="R7" s="6"/>
      <c r="S7" s="4"/>
      <c r="T7" s="4"/>
      <c r="U7" s="4"/>
    </row>
    <row r="8" spans="2:21" x14ac:dyDescent="0.3">
      <c r="B8" s="2" t="s">
        <v>550</v>
      </c>
      <c r="C8" s="3" t="s">
        <v>551</v>
      </c>
      <c r="D8" s="4"/>
      <c r="E8" s="3"/>
      <c r="F8" s="5"/>
      <c r="G8" s="4" t="s">
        <v>26</v>
      </c>
      <c r="H8" s="6"/>
      <c r="I8" s="4"/>
      <c r="J8" s="4"/>
      <c r="K8" s="6"/>
      <c r="L8" s="37"/>
      <c r="M8" s="37"/>
      <c r="N8" s="37"/>
      <c r="O8" s="4"/>
      <c r="P8" s="6"/>
      <c r="Q8" s="4"/>
      <c r="R8" s="6"/>
      <c r="S8" s="4"/>
      <c r="T8" s="4"/>
      <c r="U8" s="4"/>
    </row>
    <row r="9" spans="2:21" x14ac:dyDescent="0.3">
      <c r="B9" s="2" t="s">
        <v>552</v>
      </c>
      <c r="C9" s="3" t="s">
        <v>543</v>
      </c>
      <c r="D9" s="4"/>
      <c r="E9" s="3" t="s">
        <v>65</v>
      </c>
      <c r="F9" s="5">
        <v>8.07</v>
      </c>
      <c r="G9" s="4"/>
      <c r="H9" s="6">
        <v>120</v>
      </c>
      <c r="I9" s="4"/>
      <c r="J9" s="4"/>
      <c r="K9" s="6">
        <v>80</v>
      </c>
      <c r="L9" s="37">
        <v>1</v>
      </c>
      <c r="M9" s="37"/>
      <c r="N9" s="37"/>
      <c r="O9" s="4">
        <v>200</v>
      </c>
      <c r="P9" s="6">
        <v>200</v>
      </c>
      <c r="Q9" s="4"/>
      <c r="R9" s="6">
        <v>40</v>
      </c>
      <c r="S9" s="4"/>
      <c r="T9" s="4"/>
      <c r="U9" s="4">
        <v>1</v>
      </c>
    </row>
    <row r="10" spans="2:21" x14ac:dyDescent="0.3">
      <c r="B10" s="2" t="s">
        <v>553</v>
      </c>
      <c r="C10" s="3" t="s">
        <v>554</v>
      </c>
      <c r="D10" s="4"/>
      <c r="E10" s="3" t="s">
        <v>556</v>
      </c>
      <c r="F10" s="5">
        <v>5.4</v>
      </c>
      <c r="G10" s="4"/>
      <c r="H10" s="6">
        <v>80</v>
      </c>
      <c r="I10" s="4"/>
      <c r="J10" s="4"/>
      <c r="K10" s="6">
        <v>38</v>
      </c>
      <c r="L10" s="37">
        <v>2</v>
      </c>
      <c r="M10" s="37"/>
      <c r="N10" s="37"/>
      <c r="O10" s="4"/>
      <c r="P10" s="6">
        <v>40</v>
      </c>
      <c r="Q10" s="4"/>
      <c r="R10" s="6">
        <v>40</v>
      </c>
      <c r="S10" s="4"/>
      <c r="T10" s="4"/>
      <c r="U10" s="4">
        <v>1</v>
      </c>
    </row>
    <row r="11" spans="2:21" x14ac:dyDescent="0.3">
      <c r="B11" s="56" t="s">
        <v>557</v>
      </c>
      <c r="C11" s="57"/>
      <c r="D11" s="57"/>
      <c r="E11" s="58"/>
      <c r="F11" s="10">
        <f>SUM(F4:F10)</f>
        <v>75.580000000000013</v>
      </c>
      <c r="G11" s="4"/>
      <c r="H11" s="6"/>
      <c r="I11" s="4"/>
      <c r="J11" s="4"/>
      <c r="K11" s="6"/>
      <c r="L11" s="37"/>
      <c r="M11" s="37"/>
      <c r="N11" s="37"/>
      <c r="O11" s="4"/>
      <c r="P11" s="6"/>
      <c r="Q11" s="4"/>
      <c r="R11" s="6"/>
      <c r="S11" s="4"/>
      <c r="T11" s="4"/>
      <c r="U11" s="4"/>
    </row>
    <row r="12" spans="2:21" x14ac:dyDescent="0.3">
      <c r="B12" s="2"/>
      <c r="C12" s="3"/>
      <c r="D12" s="4"/>
      <c r="E12" s="3"/>
      <c r="F12" s="5"/>
      <c r="G12" s="4"/>
      <c r="H12" s="6"/>
      <c r="I12" s="4"/>
      <c r="J12" s="4"/>
      <c r="K12" s="6"/>
      <c r="L12" s="4"/>
      <c r="M12" s="4"/>
      <c r="N12" s="4"/>
      <c r="O12" s="4"/>
      <c r="P12" s="6"/>
      <c r="Q12" s="4"/>
      <c r="R12" s="6"/>
      <c r="S12" s="4"/>
      <c r="T12" s="4"/>
      <c r="U12" s="4"/>
    </row>
    <row r="13" spans="2:21" x14ac:dyDescent="0.3">
      <c r="B13" s="60" t="s">
        <v>558</v>
      </c>
      <c r="C13" s="61"/>
      <c r="D13" s="4"/>
      <c r="E13" s="3"/>
      <c r="F13" s="5"/>
      <c r="G13" s="4"/>
      <c r="H13" s="6"/>
      <c r="I13" s="4"/>
      <c r="J13" s="4"/>
      <c r="K13" s="6"/>
      <c r="L13" s="4"/>
      <c r="M13" s="4"/>
      <c r="N13" s="4"/>
      <c r="O13" s="4"/>
      <c r="P13" s="6"/>
      <c r="Q13" s="4"/>
      <c r="R13" s="6"/>
      <c r="S13" s="4"/>
      <c r="T13" s="4"/>
      <c r="U13" s="4"/>
    </row>
    <row r="14" spans="2:21" x14ac:dyDescent="0.3">
      <c r="B14" s="42" t="s">
        <v>832</v>
      </c>
      <c r="C14" s="15" t="s">
        <v>833</v>
      </c>
      <c r="D14" s="4"/>
      <c r="E14" s="3" t="s">
        <v>233</v>
      </c>
      <c r="F14" s="5">
        <v>20</v>
      </c>
      <c r="G14" s="4">
        <v>200</v>
      </c>
      <c r="H14" s="6"/>
      <c r="I14" s="4"/>
      <c r="J14" s="4"/>
      <c r="K14" s="6"/>
      <c r="L14" s="4"/>
      <c r="M14" s="4"/>
      <c r="N14" s="4"/>
      <c r="O14" s="4"/>
      <c r="P14" s="6"/>
      <c r="Q14" s="4"/>
      <c r="R14" s="6"/>
      <c r="S14" s="4"/>
      <c r="T14" s="4"/>
      <c r="U14" s="4"/>
    </row>
    <row r="15" spans="2:21" x14ac:dyDescent="0.3">
      <c r="B15" s="2" t="s">
        <v>34</v>
      </c>
      <c r="C15" s="3" t="s">
        <v>28</v>
      </c>
      <c r="D15" s="4"/>
      <c r="E15" s="3" t="s">
        <v>230</v>
      </c>
      <c r="F15" s="5">
        <v>16.45</v>
      </c>
      <c r="G15" s="4"/>
      <c r="H15" s="6"/>
      <c r="I15" s="4"/>
      <c r="J15" s="4">
        <v>200</v>
      </c>
      <c r="K15" s="6"/>
      <c r="L15" s="4"/>
      <c r="M15" s="4"/>
      <c r="N15" s="4"/>
      <c r="O15" s="4"/>
      <c r="P15" s="6">
        <v>40</v>
      </c>
      <c r="Q15" s="4"/>
      <c r="R15" s="6">
        <v>40</v>
      </c>
      <c r="S15" s="4"/>
      <c r="T15" s="4"/>
      <c r="U15" s="4">
        <v>1</v>
      </c>
    </row>
    <row r="16" spans="2:21" x14ac:dyDescent="0.3">
      <c r="B16" s="2" t="s">
        <v>35</v>
      </c>
      <c r="C16" s="3" t="s">
        <v>543</v>
      </c>
      <c r="D16" s="4"/>
      <c r="E16" s="3"/>
      <c r="F16" s="4"/>
      <c r="G16" s="4" t="s">
        <v>26</v>
      </c>
      <c r="H16" s="6"/>
      <c r="I16" s="4"/>
      <c r="J16" s="4"/>
      <c r="K16" s="6"/>
      <c r="L16" s="4"/>
      <c r="M16" s="4"/>
      <c r="N16" s="4"/>
      <c r="O16" s="4"/>
      <c r="P16" s="6"/>
      <c r="Q16" s="4"/>
      <c r="R16" s="6"/>
      <c r="S16" s="4"/>
      <c r="T16" s="4"/>
      <c r="U16" s="4"/>
    </row>
    <row r="17" spans="2:21" x14ac:dyDescent="0.3">
      <c r="B17" s="2" t="s">
        <v>37</v>
      </c>
      <c r="C17" s="3" t="s">
        <v>559</v>
      </c>
      <c r="D17" s="4"/>
      <c r="E17" s="3" t="s">
        <v>65</v>
      </c>
      <c r="F17" s="5">
        <v>106.23</v>
      </c>
      <c r="G17" s="4"/>
      <c r="H17" s="6"/>
      <c r="I17" s="4"/>
      <c r="J17" s="4"/>
      <c r="K17" s="6">
        <v>78</v>
      </c>
      <c r="L17" s="4">
        <v>2</v>
      </c>
      <c r="M17" s="4"/>
      <c r="N17" s="4"/>
      <c r="O17" s="4">
        <v>200</v>
      </c>
      <c r="P17" s="6">
        <v>40</v>
      </c>
      <c r="Q17" s="4"/>
      <c r="R17" s="6">
        <v>40</v>
      </c>
      <c r="S17" s="4"/>
      <c r="T17" s="4"/>
      <c r="U17" s="4">
        <v>1</v>
      </c>
    </row>
    <row r="18" spans="2:21" x14ac:dyDescent="0.3">
      <c r="B18" s="2" t="s">
        <v>560</v>
      </c>
      <c r="C18" s="3" t="s">
        <v>561</v>
      </c>
      <c r="D18" s="4"/>
      <c r="E18" s="3" t="s">
        <v>233</v>
      </c>
      <c r="F18" s="5">
        <v>2.7</v>
      </c>
      <c r="G18" s="4"/>
      <c r="H18" s="6">
        <v>40</v>
      </c>
      <c r="I18" s="4"/>
      <c r="J18" s="4"/>
      <c r="K18" s="6"/>
      <c r="L18" s="4">
        <v>4</v>
      </c>
      <c r="M18" s="4"/>
      <c r="N18" s="4"/>
      <c r="O18" s="4"/>
      <c r="P18" s="6">
        <v>52</v>
      </c>
      <c r="Q18" s="4"/>
      <c r="R18" s="6">
        <v>52</v>
      </c>
      <c r="S18" s="4"/>
      <c r="T18" s="4"/>
      <c r="U18" s="4">
        <v>1</v>
      </c>
    </row>
    <row r="19" spans="2:21" x14ac:dyDescent="0.3">
      <c r="B19" s="2" t="s">
        <v>39</v>
      </c>
      <c r="C19" s="3" t="s">
        <v>562</v>
      </c>
      <c r="D19" s="4"/>
      <c r="E19" s="3" t="s">
        <v>65</v>
      </c>
      <c r="F19" s="5">
        <v>137.44999999999999</v>
      </c>
      <c r="G19" s="4"/>
      <c r="H19" s="6">
        <v>40</v>
      </c>
      <c r="I19" s="4"/>
      <c r="J19" s="4"/>
      <c r="K19" s="6">
        <v>40</v>
      </c>
      <c r="L19" s="4">
        <v>2</v>
      </c>
      <c r="M19" s="4"/>
      <c r="N19" s="4"/>
      <c r="O19" s="4">
        <v>200</v>
      </c>
      <c r="P19" s="6">
        <v>40</v>
      </c>
      <c r="Q19" s="4"/>
      <c r="R19" s="6">
        <v>40</v>
      </c>
      <c r="S19" s="4"/>
      <c r="T19" s="4"/>
      <c r="U19" s="4">
        <v>1</v>
      </c>
    </row>
    <row r="20" spans="2:21" x14ac:dyDescent="0.3">
      <c r="B20" s="2" t="s">
        <v>40</v>
      </c>
      <c r="C20" s="3" t="s">
        <v>563</v>
      </c>
      <c r="D20" s="4"/>
      <c r="E20" s="3" t="s">
        <v>65</v>
      </c>
      <c r="F20" s="5">
        <v>88.33</v>
      </c>
      <c r="G20" s="4"/>
      <c r="H20" s="6">
        <v>160</v>
      </c>
      <c r="I20" s="4"/>
      <c r="J20" s="4"/>
      <c r="K20" s="6">
        <v>40</v>
      </c>
      <c r="L20" s="4">
        <v>2</v>
      </c>
      <c r="M20" s="4"/>
      <c r="N20" s="4"/>
      <c r="O20" s="4">
        <v>200</v>
      </c>
      <c r="P20" s="6">
        <v>200</v>
      </c>
      <c r="Q20" s="4"/>
      <c r="R20" s="6">
        <v>40</v>
      </c>
      <c r="S20" s="4"/>
      <c r="T20" s="4"/>
      <c r="U20" s="4">
        <v>1</v>
      </c>
    </row>
    <row r="21" spans="2:21" x14ac:dyDescent="0.3">
      <c r="B21" s="2" t="s">
        <v>42</v>
      </c>
      <c r="C21" s="3" t="s">
        <v>564</v>
      </c>
      <c r="D21" s="4"/>
      <c r="E21" s="3" t="s">
        <v>65</v>
      </c>
      <c r="F21" s="5">
        <v>20.079999999999998</v>
      </c>
      <c r="G21" s="4"/>
      <c r="H21" s="6">
        <v>4</v>
      </c>
      <c r="I21" s="4"/>
      <c r="J21" s="4"/>
      <c r="K21" s="6">
        <v>40</v>
      </c>
      <c r="L21" s="4">
        <v>2</v>
      </c>
      <c r="M21" s="4"/>
      <c r="N21" s="4"/>
      <c r="O21" s="4">
        <v>200</v>
      </c>
      <c r="P21" s="6">
        <v>40</v>
      </c>
      <c r="Q21" s="4"/>
      <c r="R21" s="6">
        <v>40</v>
      </c>
      <c r="S21" s="4"/>
      <c r="T21" s="4"/>
      <c r="U21" s="4">
        <v>1</v>
      </c>
    </row>
    <row r="22" spans="2:21" x14ac:dyDescent="0.3">
      <c r="B22" s="2" t="s">
        <v>44</v>
      </c>
      <c r="C22" s="3" t="s">
        <v>543</v>
      </c>
      <c r="D22" s="4"/>
      <c r="E22" s="3" t="s">
        <v>65</v>
      </c>
      <c r="F22" s="5">
        <v>9.2899999999999991</v>
      </c>
      <c r="G22" s="4"/>
      <c r="H22" s="6"/>
      <c r="I22" s="4"/>
      <c r="J22" s="4"/>
      <c r="K22" s="6">
        <v>200</v>
      </c>
      <c r="L22" s="4">
        <v>2</v>
      </c>
      <c r="M22" s="4"/>
      <c r="N22" s="4"/>
      <c r="O22" s="4">
        <v>200</v>
      </c>
      <c r="P22" s="6">
        <v>200</v>
      </c>
      <c r="Q22" s="4"/>
      <c r="R22" s="6">
        <v>40</v>
      </c>
      <c r="S22" s="4"/>
      <c r="T22" s="4"/>
      <c r="U22" s="4">
        <v>1</v>
      </c>
    </row>
    <row r="23" spans="2:21" x14ac:dyDescent="0.3">
      <c r="B23" s="2" t="s">
        <v>565</v>
      </c>
      <c r="C23" s="3" t="s">
        <v>566</v>
      </c>
      <c r="D23" s="4"/>
      <c r="E23" s="3" t="s">
        <v>556</v>
      </c>
      <c r="F23" s="5">
        <v>12.6</v>
      </c>
      <c r="G23" s="4"/>
      <c r="H23" s="6"/>
      <c r="I23" s="4"/>
      <c r="J23" s="4"/>
      <c r="K23" s="6">
        <v>198</v>
      </c>
      <c r="L23" s="4">
        <v>2</v>
      </c>
      <c r="M23" s="4"/>
      <c r="N23" s="4"/>
      <c r="O23" s="4"/>
      <c r="P23" s="6"/>
      <c r="Q23" s="4"/>
      <c r="R23" s="6">
        <v>40</v>
      </c>
      <c r="S23" s="4"/>
      <c r="T23" s="4"/>
      <c r="U23" s="4">
        <v>1</v>
      </c>
    </row>
    <row r="24" spans="2:21" x14ac:dyDescent="0.3">
      <c r="B24" s="2" t="s">
        <v>567</v>
      </c>
      <c r="C24" s="3" t="s">
        <v>568</v>
      </c>
      <c r="D24" s="4"/>
      <c r="E24" s="3" t="s">
        <v>445</v>
      </c>
      <c r="F24" s="5">
        <v>10</v>
      </c>
      <c r="G24" s="4"/>
      <c r="H24" s="6"/>
      <c r="I24" s="4"/>
      <c r="J24" s="4"/>
      <c r="K24" s="6">
        <v>198</v>
      </c>
      <c r="L24" s="4">
        <v>2</v>
      </c>
      <c r="M24" s="4"/>
      <c r="N24" s="4"/>
      <c r="O24" s="4"/>
      <c r="P24" s="6">
        <v>40</v>
      </c>
      <c r="Q24" s="4"/>
      <c r="R24" s="6">
        <v>40</v>
      </c>
      <c r="S24" s="4"/>
      <c r="T24" s="4"/>
      <c r="U24" s="4">
        <v>1</v>
      </c>
    </row>
    <row r="25" spans="2:21" x14ac:dyDescent="0.3">
      <c r="B25" s="2" t="s">
        <v>569</v>
      </c>
      <c r="C25" s="3" t="s">
        <v>570</v>
      </c>
      <c r="D25" s="4"/>
      <c r="E25" s="3" t="s">
        <v>556</v>
      </c>
      <c r="F25" s="5">
        <v>5.4</v>
      </c>
      <c r="G25" s="4"/>
      <c r="H25" s="6"/>
      <c r="I25" s="4"/>
      <c r="J25" s="4"/>
      <c r="K25" s="6">
        <v>198</v>
      </c>
      <c r="L25" s="4">
        <v>2</v>
      </c>
      <c r="M25" s="4"/>
      <c r="N25" s="4"/>
      <c r="O25" s="4"/>
      <c r="P25" s="6"/>
      <c r="Q25" s="4"/>
      <c r="R25" s="6">
        <v>40</v>
      </c>
      <c r="S25" s="4"/>
      <c r="T25" s="4"/>
      <c r="U25" s="4">
        <v>1</v>
      </c>
    </row>
    <row r="26" spans="2:21" x14ac:dyDescent="0.3">
      <c r="B26" s="2" t="s">
        <v>571</v>
      </c>
      <c r="C26" s="3" t="s">
        <v>572</v>
      </c>
      <c r="D26" s="4"/>
      <c r="E26" s="3" t="s">
        <v>230</v>
      </c>
      <c r="F26" s="5">
        <v>6.82</v>
      </c>
      <c r="G26" s="4"/>
      <c r="H26" s="6"/>
      <c r="I26" s="4"/>
      <c r="J26" s="4">
        <v>200</v>
      </c>
      <c r="K26" s="6"/>
      <c r="L26" s="4"/>
      <c r="M26" s="4"/>
      <c r="N26" s="4"/>
      <c r="O26" s="4"/>
      <c r="P26" s="6">
        <v>40</v>
      </c>
      <c r="Q26" s="4"/>
      <c r="R26" s="6">
        <v>40</v>
      </c>
      <c r="S26" s="4"/>
      <c r="T26" s="4"/>
      <c r="U26" s="4">
        <v>1</v>
      </c>
    </row>
    <row r="27" spans="2:21" x14ac:dyDescent="0.3">
      <c r="B27" s="2" t="s">
        <v>573</v>
      </c>
      <c r="C27" s="3" t="s">
        <v>23</v>
      </c>
      <c r="D27" s="4"/>
      <c r="E27" s="3" t="s">
        <v>65</v>
      </c>
      <c r="F27" s="5">
        <v>2.1</v>
      </c>
      <c r="G27" s="4"/>
      <c r="H27" s="4"/>
      <c r="I27" s="4"/>
      <c r="J27" s="4"/>
      <c r="K27" s="4">
        <v>40</v>
      </c>
      <c r="L27" s="4"/>
      <c r="M27" s="4"/>
      <c r="N27" s="4"/>
      <c r="O27" s="4"/>
      <c r="P27" s="4">
        <v>40</v>
      </c>
      <c r="Q27" s="4"/>
      <c r="R27" s="4">
        <v>40</v>
      </c>
      <c r="S27" s="4"/>
      <c r="T27" s="4"/>
      <c r="U27" s="4">
        <v>1</v>
      </c>
    </row>
    <row r="28" spans="2:21" x14ac:dyDescent="0.3">
      <c r="B28" s="2" t="s">
        <v>48</v>
      </c>
      <c r="C28" s="3" t="s">
        <v>543</v>
      </c>
      <c r="D28" s="4"/>
      <c r="E28" s="3" t="s">
        <v>65</v>
      </c>
      <c r="F28" s="5">
        <v>12.41</v>
      </c>
      <c r="G28" s="4"/>
      <c r="H28" s="4"/>
      <c r="I28" s="4"/>
      <c r="J28" s="4"/>
      <c r="K28" s="4">
        <v>200</v>
      </c>
      <c r="L28" s="4"/>
      <c r="M28" s="4"/>
      <c r="N28" s="4"/>
      <c r="O28" s="4">
        <v>200</v>
      </c>
      <c r="P28" s="4">
        <v>200</v>
      </c>
      <c r="Q28" s="4"/>
      <c r="R28" s="4">
        <v>40</v>
      </c>
      <c r="S28" s="4"/>
      <c r="T28" s="4"/>
      <c r="U28" s="4">
        <v>1</v>
      </c>
    </row>
    <row r="29" spans="2:21" x14ac:dyDescent="0.3">
      <c r="B29" s="2" t="s">
        <v>574</v>
      </c>
      <c r="C29" s="3" t="s">
        <v>575</v>
      </c>
      <c r="D29" s="4"/>
      <c r="E29" s="3"/>
      <c r="F29" s="4"/>
      <c r="G29" s="4" t="s">
        <v>26</v>
      </c>
      <c r="H29" s="4"/>
      <c r="I29" s="4"/>
      <c r="J29" s="4"/>
      <c r="K29" s="4"/>
      <c r="L29" s="37"/>
      <c r="M29" s="37"/>
      <c r="N29" s="4"/>
      <c r="O29" s="4"/>
      <c r="P29" s="4"/>
      <c r="Q29" s="4"/>
      <c r="R29" s="4"/>
      <c r="S29" s="4"/>
      <c r="T29" s="4"/>
      <c r="U29" s="4"/>
    </row>
    <row r="30" spans="2:21" x14ac:dyDescent="0.3">
      <c r="B30" s="2" t="s">
        <v>50</v>
      </c>
      <c r="C30" s="3" t="s">
        <v>576</v>
      </c>
      <c r="D30" s="4"/>
      <c r="E30" s="3"/>
      <c r="F30" s="4"/>
      <c r="G30" s="4" t="s">
        <v>26</v>
      </c>
      <c r="H30" s="4"/>
      <c r="I30" s="4"/>
      <c r="J30" s="4"/>
      <c r="K30" s="4"/>
      <c r="L30" s="37"/>
      <c r="M30" s="37"/>
      <c r="N30" s="4"/>
      <c r="O30" s="4"/>
      <c r="P30" s="4"/>
      <c r="Q30" s="4"/>
      <c r="R30" s="4"/>
      <c r="S30" s="4"/>
      <c r="T30" s="4"/>
      <c r="U30" s="4"/>
    </row>
    <row r="31" spans="2:21" x14ac:dyDescent="0.3">
      <c r="B31" s="2" t="s">
        <v>51</v>
      </c>
      <c r="C31" s="3" t="s">
        <v>456</v>
      </c>
      <c r="D31" s="4"/>
      <c r="E31" s="3"/>
      <c r="F31" s="4"/>
      <c r="G31" s="4" t="s">
        <v>26</v>
      </c>
      <c r="H31" s="4"/>
      <c r="I31" s="4"/>
      <c r="J31" s="4"/>
      <c r="K31" s="4"/>
      <c r="L31" s="37"/>
      <c r="M31" s="37"/>
      <c r="N31" s="4"/>
      <c r="O31" s="4"/>
      <c r="P31" s="4"/>
      <c r="Q31" s="4"/>
      <c r="R31" s="4"/>
      <c r="S31" s="4"/>
      <c r="T31" s="4"/>
      <c r="U31" s="4"/>
    </row>
    <row r="32" spans="2:21" x14ac:dyDescent="0.3">
      <c r="B32" s="2" t="s">
        <v>52</v>
      </c>
      <c r="C32" s="3" t="s">
        <v>577</v>
      </c>
      <c r="D32" s="4"/>
      <c r="E32" s="3" t="s">
        <v>65</v>
      </c>
      <c r="F32" s="5">
        <v>5.18</v>
      </c>
      <c r="G32" s="4"/>
      <c r="H32" s="4"/>
      <c r="I32" s="4"/>
      <c r="J32" s="4"/>
      <c r="K32" s="4">
        <v>160</v>
      </c>
      <c r="L32" s="37">
        <v>40</v>
      </c>
      <c r="M32" s="37"/>
      <c r="N32" s="4"/>
      <c r="O32" s="4"/>
      <c r="P32" s="4"/>
      <c r="Q32" s="4"/>
      <c r="R32" s="4"/>
      <c r="S32" s="4">
        <v>200</v>
      </c>
      <c r="T32" s="4"/>
      <c r="U32" s="4"/>
    </row>
    <row r="33" spans="2:21" x14ac:dyDescent="0.3">
      <c r="B33" s="2" t="s">
        <v>54</v>
      </c>
      <c r="C33" s="3" t="s">
        <v>578</v>
      </c>
      <c r="D33" s="4"/>
      <c r="E33" s="3" t="s">
        <v>65</v>
      </c>
      <c r="F33" s="5">
        <v>31.07</v>
      </c>
      <c r="G33" s="4"/>
      <c r="H33" s="4"/>
      <c r="I33" s="4"/>
      <c r="J33" s="4"/>
      <c r="K33" s="4">
        <v>200</v>
      </c>
      <c r="L33" s="37">
        <v>1</v>
      </c>
      <c r="M33" s="37"/>
      <c r="N33" s="4"/>
      <c r="O33" s="4">
        <v>200</v>
      </c>
      <c r="P33" s="4">
        <v>200</v>
      </c>
      <c r="Q33" s="4"/>
      <c r="R33" s="4">
        <v>40</v>
      </c>
      <c r="S33" s="4"/>
      <c r="T33" s="4"/>
      <c r="U33" s="4">
        <v>1</v>
      </c>
    </row>
    <row r="34" spans="2:21" x14ac:dyDescent="0.3">
      <c r="B34" s="2" t="s">
        <v>56</v>
      </c>
      <c r="C34" s="3" t="s">
        <v>195</v>
      </c>
      <c r="D34" s="4"/>
      <c r="E34" s="3" t="s">
        <v>65</v>
      </c>
      <c r="F34" s="5">
        <v>4.7300000000000004</v>
      </c>
      <c r="G34" s="4"/>
      <c r="H34" s="4"/>
      <c r="I34" s="4"/>
      <c r="J34" s="4"/>
      <c r="K34" s="4">
        <v>160</v>
      </c>
      <c r="L34" s="37">
        <v>40</v>
      </c>
      <c r="M34" s="37"/>
      <c r="N34" s="4"/>
      <c r="O34" s="4"/>
      <c r="P34" s="4"/>
      <c r="Q34" s="4"/>
      <c r="R34" s="4"/>
      <c r="S34" s="4">
        <v>200</v>
      </c>
      <c r="T34" s="4"/>
      <c r="U34" s="4"/>
    </row>
    <row r="35" spans="2:21" x14ac:dyDescent="0.3">
      <c r="B35" s="2" t="s">
        <v>57</v>
      </c>
      <c r="C35" s="3" t="s">
        <v>195</v>
      </c>
      <c r="D35" s="4"/>
      <c r="E35" s="3" t="s">
        <v>65</v>
      </c>
      <c r="F35" s="5">
        <v>4.74</v>
      </c>
      <c r="G35" s="4"/>
      <c r="H35" s="4"/>
      <c r="I35" s="4"/>
      <c r="J35" s="4"/>
      <c r="K35" s="4">
        <v>160</v>
      </c>
      <c r="L35" s="4">
        <v>40</v>
      </c>
      <c r="M35" s="4"/>
      <c r="N35" s="4"/>
      <c r="O35" s="4"/>
      <c r="P35" s="4"/>
      <c r="Q35" s="4"/>
      <c r="R35" s="4"/>
      <c r="S35" s="4">
        <v>200</v>
      </c>
      <c r="T35" s="4"/>
      <c r="U35" s="4"/>
    </row>
    <row r="36" spans="2:21" x14ac:dyDescent="0.3">
      <c r="B36" s="2" t="s">
        <v>58</v>
      </c>
      <c r="C36" s="3" t="s">
        <v>579</v>
      </c>
      <c r="D36" s="4"/>
      <c r="E36" s="3"/>
      <c r="F36" s="4"/>
      <c r="G36" s="4" t="s">
        <v>26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 x14ac:dyDescent="0.3">
      <c r="B37" s="2" t="s">
        <v>60</v>
      </c>
      <c r="C37" s="3" t="s">
        <v>580</v>
      </c>
      <c r="D37" s="4"/>
      <c r="E37" s="3" t="s">
        <v>65</v>
      </c>
      <c r="F37" s="5">
        <v>3.77</v>
      </c>
      <c r="G37" s="4"/>
      <c r="H37" s="4"/>
      <c r="I37" s="4"/>
      <c r="J37" s="4"/>
      <c r="K37" s="4">
        <v>160</v>
      </c>
      <c r="L37" s="4">
        <v>40</v>
      </c>
      <c r="M37" s="4"/>
      <c r="N37" s="4"/>
      <c r="O37" s="4"/>
      <c r="P37" s="4"/>
      <c r="Q37" s="4"/>
      <c r="R37" s="4"/>
      <c r="S37" s="4">
        <v>200</v>
      </c>
      <c r="T37" s="4"/>
      <c r="U37" s="4"/>
    </row>
    <row r="38" spans="2:21" x14ac:dyDescent="0.3">
      <c r="B38" s="2" t="s">
        <v>61</v>
      </c>
      <c r="C38" s="3" t="s">
        <v>581</v>
      </c>
      <c r="D38" s="4"/>
      <c r="E38" s="3" t="s">
        <v>65</v>
      </c>
      <c r="F38" s="5">
        <v>12.44</v>
      </c>
      <c r="G38" s="4"/>
      <c r="H38" s="4">
        <v>40</v>
      </c>
      <c r="I38" s="4"/>
      <c r="J38" s="4"/>
      <c r="K38" s="4">
        <v>40</v>
      </c>
      <c r="L38" s="4"/>
      <c r="M38" s="4"/>
      <c r="N38" s="4"/>
      <c r="O38" s="4">
        <v>200</v>
      </c>
      <c r="P38" s="4">
        <v>40</v>
      </c>
      <c r="Q38" s="4"/>
      <c r="R38" s="4">
        <v>40</v>
      </c>
      <c r="S38" s="4"/>
      <c r="T38" s="4"/>
      <c r="U38" s="4">
        <v>1</v>
      </c>
    </row>
    <row r="39" spans="2:21" x14ac:dyDescent="0.3">
      <c r="B39" s="2" t="s">
        <v>89</v>
      </c>
      <c r="C39" s="3" t="s">
        <v>582</v>
      </c>
      <c r="D39" s="4"/>
      <c r="E39" s="3" t="s">
        <v>65</v>
      </c>
      <c r="F39" s="5">
        <v>14.9</v>
      </c>
      <c r="G39" s="4"/>
      <c r="H39" s="4">
        <v>40</v>
      </c>
      <c r="I39" s="4"/>
      <c r="J39" s="4"/>
      <c r="K39" s="4">
        <v>40</v>
      </c>
      <c r="L39" s="4"/>
      <c r="M39" s="4"/>
      <c r="N39" s="4"/>
      <c r="O39" s="4">
        <v>200</v>
      </c>
      <c r="P39" s="4">
        <v>40</v>
      </c>
      <c r="Q39" s="4"/>
      <c r="R39" s="4">
        <v>40</v>
      </c>
      <c r="S39" s="4"/>
      <c r="T39" s="4"/>
      <c r="U39" s="4">
        <v>1</v>
      </c>
    </row>
    <row r="40" spans="2:21" x14ac:dyDescent="0.3">
      <c r="B40" s="2" t="s">
        <v>70</v>
      </c>
      <c r="C40" s="3" t="s">
        <v>583</v>
      </c>
      <c r="D40" s="4"/>
      <c r="E40" s="3" t="s">
        <v>65</v>
      </c>
      <c r="F40" s="5">
        <v>22.72</v>
      </c>
      <c r="G40" s="4"/>
      <c r="H40" s="4">
        <v>40</v>
      </c>
      <c r="I40" s="4"/>
      <c r="J40" s="4"/>
      <c r="K40" s="4">
        <v>40</v>
      </c>
      <c r="L40" s="4"/>
      <c r="M40" s="4"/>
      <c r="N40" s="4"/>
      <c r="O40" s="4">
        <v>200</v>
      </c>
      <c r="P40" s="4">
        <v>40</v>
      </c>
      <c r="Q40" s="4"/>
      <c r="R40" s="4">
        <v>40</v>
      </c>
      <c r="S40" s="4"/>
      <c r="T40" s="4"/>
      <c r="U40" s="4">
        <v>1</v>
      </c>
    </row>
    <row r="41" spans="2:21" x14ac:dyDescent="0.3">
      <c r="B41" s="2" t="s">
        <v>72</v>
      </c>
      <c r="C41" s="3" t="s">
        <v>584</v>
      </c>
      <c r="D41" s="4"/>
      <c r="E41" s="3" t="s">
        <v>65</v>
      </c>
      <c r="F41" s="5">
        <v>14.81</v>
      </c>
      <c r="G41" s="4"/>
      <c r="H41" s="4"/>
      <c r="I41" s="4"/>
      <c r="J41" s="4"/>
      <c r="K41" s="4">
        <v>190</v>
      </c>
      <c r="L41" s="4">
        <v>10</v>
      </c>
      <c r="M41" s="4"/>
      <c r="N41" s="4"/>
      <c r="O41" s="4"/>
      <c r="P41" s="4"/>
      <c r="Q41" s="4"/>
      <c r="R41" s="4"/>
      <c r="S41" s="4">
        <v>200</v>
      </c>
      <c r="T41" s="4"/>
      <c r="U41" s="4"/>
    </row>
    <row r="42" spans="2:21" x14ac:dyDescent="0.3">
      <c r="B42" s="2" t="s">
        <v>74</v>
      </c>
      <c r="C42" s="3" t="s">
        <v>585</v>
      </c>
      <c r="D42" s="4"/>
      <c r="E42" s="3" t="s">
        <v>230</v>
      </c>
      <c r="F42" s="5">
        <v>9.4499999999999993</v>
      </c>
      <c r="G42" s="4"/>
      <c r="H42" s="4"/>
      <c r="I42" s="4"/>
      <c r="J42" s="4">
        <v>200</v>
      </c>
      <c r="K42" s="4"/>
      <c r="L42" s="4"/>
      <c r="M42" s="4"/>
      <c r="N42" s="4"/>
      <c r="O42" s="4"/>
      <c r="P42" s="4">
        <v>40</v>
      </c>
      <c r="Q42" s="4"/>
      <c r="R42" s="4">
        <v>40</v>
      </c>
      <c r="S42" s="4"/>
      <c r="T42" s="4"/>
      <c r="U42" s="4">
        <v>1</v>
      </c>
    </row>
    <row r="43" spans="2:21" x14ac:dyDescent="0.3">
      <c r="B43" s="2" t="s">
        <v>76</v>
      </c>
      <c r="C43" s="3" t="s">
        <v>547</v>
      </c>
      <c r="D43" s="4"/>
      <c r="E43" s="3"/>
      <c r="F43" s="4"/>
      <c r="G43" s="4" t="s">
        <v>26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 x14ac:dyDescent="0.3">
      <c r="B44" s="2" t="s">
        <v>78</v>
      </c>
      <c r="C44" s="3" t="s">
        <v>586</v>
      </c>
      <c r="D44" s="4"/>
      <c r="E44" s="3" t="s">
        <v>65</v>
      </c>
      <c r="F44" s="5">
        <v>502.82</v>
      </c>
      <c r="G44" s="4"/>
      <c r="H44" s="4"/>
      <c r="I44" s="4"/>
      <c r="J44" s="4"/>
      <c r="K44" s="4">
        <v>199</v>
      </c>
      <c r="L44" s="4">
        <v>1</v>
      </c>
      <c r="M44" s="4"/>
      <c r="N44" s="4"/>
      <c r="O44" s="4">
        <v>200</v>
      </c>
      <c r="P44" s="4">
        <v>40</v>
      </c>
      <c r="Q44" s="4"/>
      <c r="R44" s="4">
        <v>40</v>
      </c>
      <c r="S44" s="4"/>
      <c r="T44" s="4"/>
      <c r="U44" s="4">
        <v>1</v>
      </c>
    </row>
    <row r="45" spans="2:21" x14ac:dyDescent="0.3">
      <c r="B45" s="2" t="s">
        <v>80</v>
      </c>
      <c r="C45" s="3" t="s">
        <v>584</v>
      </c>
      <c r="D45" s="4"/>
      <c r="E45" s="3" t="s">
        <v>65</v>
      </c>
      <c r="F45" s="5">
        <v>12.34</v>
      </c>
      <c r="G45" s="4"/>
      <c r="H45" s="4"/>
      <c r="I45" s="4"/>
      <c r="J45" s="4"/>
      <c r="K45" s="4">
        <v>160</v>
      </c>
      <c r="L45" s="4">
        <v>40</v>
      </c>
      <c r="M45" s="4"/>
      <c r="N45" s="4"/>
      <c r="O45" s="4"/>
      <c r="P45" s="4"/>
      <c r="Q45" s="4"/>
      <c r="R45" s="4"/>
      <c r="S45" s="4">
        <v>200</v>
      </c>
      <c r="T45" s="4"/>
      <c r="U45" s="4"/>
    </row>
    <row r="46" spans="2:21" x14ac:dyDescent="0.3">
      <c r="B46" s="2" t="s">
        <v>82</v>
      </c>
      <c r="C46" s="3" t="s">
        <v>580</v>
      </c>
      <c r="D46" s="4"/>
      <c r="E46" s="3" t="s">
        <v>65</v>
      </c>
      <c r="F46" s="5">
        <v>3.61</v>
      </c>
      <c r="G46" s="4"/>
      <c r="H46" s="4"/>
      <c r="I46" s="4"/>
      <c r="J46" s="4"/>
      <c r="K46" s="4">
        <v>160</v>
      </c>
      <c r="L46" s="4">
        <v>40</v>
      </c>
      <c r="M46" s="4"/>
      <c r="N46" s="4"/>
      <c r="O46" s="4"/>
      <c r="P46" s="4"/>
      <c r="Q46" s="4"/>
      <c r="R46" s="4"/>
      <c r="S46" s="4">
        <v>200</v>
      </c>
      <c r="T46" s="4"/>
      <c r="U46" s="4"/>
    </row>
    <row r="47" spans="2:21" x14ac:dyDescent="0.3">
      <c r="B47" s="2" t="s">
        <v>84</v>
      </c>
      <c r="C47" s="3" t="s">
        <v>584</v>
      </c>
      <c r="D47" s="4"/>
      <c r="E47" s="3" t="s">
        <v>65</v>
      </c>
      <c r="F47" s="5">
        <v>2.46</v>
      </c>
      <c r="G47" s="4"/>
      <c r="H47" s="4"/>
      <c r="I47" s="4"/>
      <c r="J47" s="4"/>
      <c r="K47" s="4">
        <v>160</v>
      </c>
      <c r="L47" s="4">
        <v>40</v>
      </c>
      <c r="M47" s="4"/>
      <c r="N47" s="4"/>
      <c r="O47" s="4"/>
      <c r="P47" s="4"/>
      <c r="Q47" s="4"/>
      <c r="R47" s="4"/>
      <c r="S47" s="4">
        <v>200</v>
      </c>
      <c r="T47" s="4"/>
      <c r="U47" s="4"/>
    </row>
    <row r="48" spans="2:21" x14ac:dyDescent="0.3">
      <c r="B48" s="2" t="s">
        <v>86</v>
      </c>
      <c r="C48" s="3" t="s">
        <v>587</v>
      </c>
      <c r="D48" s="4"/>
      <c r="E48" s="3" t="s">
        <v>230</v>
      </c>
      <c r="F48" s="5">
        <v>14.79</v>
      </c>
      <c r="G48" s="4"/>
      <c r="H48" s="4"/>
      <c r="I48" s="4"/>
      <c r="J48" s="4">
        <v>200</v>
      </c>
      <c r="K48" s="4"/>
      <c r="L48" s="4"/>
      <c r="M48" s="4"/>
      <c r="N48" s="4"/>
      <c r="O48" s="4"/>
      <c r="P48" s="4">
        <v>40</v>
      </c>
      <c r="Q48" s="4"/>
      <c r="R48" s="4">
        <v>40</v>
      </c>
      <c r="S48" s="4"/>
      <c r="T48" s="4"/>
      <c r="U48" s="4">
        <v>1</v>
      </c>
    </row>
    <row r="49" spans="2:21" x14ac:dyDescent="0.3">
      <c r="B49" s="2" t="s">
        <v>189</v>
      </c>
      <c r="C49" s="3" t="s">
        <v>588</v>
      </c>
      <c r="D49" s="4"/>
      <c r="E49" s="3" t="s">
        <v>230</v>
      </c>
      <c r="F49" s="5">
        <v>12.2</v>
      </c>
      <c r="G49" s="4"/>
      <c r="H49" s="4"/>
      <c r="I49" s="4"/>
      <c r="J49" s="4">
        <v>40</v>
      </c>
      <c r="K49" s="4"/>
      <c r="L49" s="4"/>
      <c r="M49" s="4"/>
      <c r="N49" s="4"/>
      <c r="O49" s="4">
        <v>40</v>
      </c>
      <c r="P49" s="4">
        <v>40</v>
      </c>
      <c r="Q49" s="4"/>
      <c r="R49" s="4">
        <v>40</v>
      </c>
      <c r="S49" s="4"/>
      <c r="T49" s="4"/>
      <c r="U49" s="4">
        <v>1</v>
      </c>
    </row>
    <row r="50" spans="2:21" x14ac:dyDescent="0.3">
      <c r="B50" s="2" t="s">
        <v>128</v>
      </c>
      <c r="C50" s="3" t="s">
        <v>589</v>
      </c>
      <c r="D50" s="4"/>
      <c r="E50" s="3" t="s">
        <v>65</v>
      </c>
      <c r="F50" s="5">
        <v>57.37</v>
      </c>
      <c r="G50" s="4"/>
      <c r="H50" s="4"/>
      <c r="I50" s="4"/>
      <c r="J50" s="4"/>
      <c r="K50" s="4">
        <v>199</v>
      </c>
      <c r="L50" s="4">
        <v>1</v>
      </c>
      <c r="M50" s="4"/>
      <c r="N50" s="4"/>
      <c r="O50" s="4">
        <v>200</v>
      </c>
      <c r="P50" s="4">
        <v>40</v>
      </c>
      <c r="Q50" s="4"/>
      <c r="R50" s="4">
        <v>40</v>
      </c>
      <c r="S50" s="4"/>
      <c r="T50" s="4"/>
      <c r="U50" s="4">
        <v>1</v>
      </c>
    </row>
    <row r="51" spans="2:21" x14ac:dyDescent="0.3">
      <c r="B51" s="2" t="s">
        <v>130</v>
      </c>
      <c r="C51" s="3" t="s">
        <v>590</v>
      </c>
      <c r="D51" s="4"/>
      <c r="E51" s="3" t="s">
        <v>338</v>
      </c>
      <c r="F51" s="5">
        <v>8.67</v>
      </c>
      <c r="G51" s="4"/>
      <c r="H51" s="4"/>
      <c r="I51" s="4"/>
      <c r="J51" s="4"/>
      <c r="K51" s="4">
        <v>199</v>
      </c>
      <c r="L51" s="4">
        <v>1</v>
      </c>
      <c r="M51" s="4"/>
      <c r="N51" s="4"/>
      <c r="O51" s="4">
        <v>200</v>
      </c>
      <c r="P51" s="4">
        <v>40</v>
      </c>
      <c r="Q51" s="4"/>
      <c r="R51" s="4">
        <v>40</v>
      </c>
      <c r="S51" s="4"/>
      <c r="T51" s="4"/>
      <c r="U51" s="4">
        <v>1</v>
      </c>
    </row>
    <row r="52" spans="2:21" x14ac:dyDescent="0.3">
      <c r="B52" s="2" t="s">
        <v>131</v>
      </c>
      <c r="C52" s="3" t="s">
        <v>591</v>
      </c>
      <c r="D52" s="4"/>
      <c r="E52" s="3" t="s">
        <v>65</v>
      </c>
      <c r="F52" s="5">
        <v>5.41</v>
      </c>
      <c r="G52" s="4"/>
      <c r="H52" s="4"/>
      <c r="I52" s="4"/>
      <c r="J52" s="4"/>
      <c r="K52" s="4">
        <v>40</v>
      </c>
      <c r="L52" s="4"/>
      <c r="M52" s="4"/>
      <c r="N52" s="4"/>
      <c r="O52" s="4"/>
      <c r="P52" s="4">
        <v>40</v>
      </c>
      <c r="Q52" s="4"/>
      <c r="R52" s="4">
        <v>40</v>
      </c>
      <c r="S52" s="4"/>
      <c r="T52" s="4"/>
      <c r="U52" s="4">
        <v>1</v>
      </c>
    </row>
    <row r="53" spans="2:21" x14ac:dyDescent="0.3">
      <c r="B53" s="2" t="s">
        <v>94</v>
      </c>
      <c r="C53" s="3" t="s">
        <v>592</v>
      </c>
      <c r="D53" s="4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 x14ac:dyDescent="0.3">
      <c r="B54" s="2" t="s">
        <v>96</v>
      </c>
      <c r="C54" s="3" t="s">
        <v>592</v>
      </c>
      <c r="D54" s="4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2:21" x14ac:dyDescent="0.3">
      <c r="B55" s="2" t="s">
        <v>97</v>
      </c>
      <c r="C55" s="3" t="s">
        <v>593</v>
      </c>
      <c r="D55" s="4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2:21" x14ac:dyDescent="0.3">
      <c r="B56" s="2" t="s">
        <v>99</v>
      </c>
      <c r="C56" s="3" t="s">
        <v>594</v>
      </c>
      <c r="D56" s="4"/>
      <c r="E56" s="3" t="s">
        <v>230</v>
      </c>
      <c r="F56" s="5">
        <v>3.2</v>
      </c>
      <c r="G56" s="4"/>
      <c r="H56" s="4"/>
      <c r="I56" s="4"/>
      <c r="J56" s="4">
        <v>200</v>
      </c>
      <c r="K56" s="4"/>
      <c r="L56" s="4"/>
      <c r="M56" s="4"/>
      <c r="N56" s="4"/>
      <c r="O56" s="4"/>
      <c r="P56" s="4">
        <v>200</v>
      </c>
      <c r="Q56" s="4"/>
      <c r="R56" s="4">
        <v>40</v>
      </c>
      <c r="S56" s="4"/>
      <c r="T56" s="4"/>
      <c r="U56" s="4">
        <v>1</v>
      </c>
    </row>
    <row r="57" spans="2:21" x14ac:dyDescent="0.3">
      <c r="B57" s="2" t="s">
        <v>100</v>
      </c>
      <c r="C57" s="3" t="s">
        <v>595</v>
      </c>
      <c r="D57" s="4"/>
      <c r="E57" s="3" t="s">
        <v>556</v>
      </c>
      <c r="F57" s="5">
        <v>9.36</v>
      </c>
      <c r="G57" s="4"/>
      <c r="H57" s="4"/>
      <c r="I57" s="4"/>
      <c r="J57" s="4"/>
      <c r="K57" s="4">
        <v>198</v>
      </c>
      <c r="L57" s="4">
        <v>2</v>
      </c>
      <c r="M57" s="4"/>
      <c r="N57" s="4"/>
      <c r="O57" s="4"/>
      <c r="P57" s="4">
        <v>200</v>
      </c>
      <c r="Q57" s="4"/>
      <c r="R57" s="4">
        <v>40</v>
      </c>
      <c r="S57" s="4"/>
      <c r="T57" s="4"/>
      <c r="U57" s="4">
        <v>1</v>
      </c>
    </row>
    <row r="58" spans="2:21" x14ac:dyDescent="0.3">
      <c r="B58" s="2" t="s">
        <v>101</v>
      </c>
      <c r="C58" s="3" t="s">
        <v>568</v>
      </c>
      <c r="D58" s="4"/>
      <c r="E58" s="3" t="s">
        <v>338</v>
      </c>
      <c r="F58" s="5">
        <v>4.4000000000000004</v>
      </c>
      <c r="G58" s="4"/>
      <c r="H58" s="4"/>
      <c r="I58" s="4"/>
      <c r="J58" s="4"/>
      <c r="K58" s="4">
        <v>198</v>
      </c>
      <c r="L58" s="4">
        <v>2</v>
      </c>
      <c r="M58" s="4"/>
      <c r="N58" s="4"/>
      <c r="O58" s="4"/>
      <c r="P58" s="4"/>
      <c r="Q58" s="4"/>
      <c r="R58" s="4">
        <v>40</v>
      </c>
      <c r="S58" s="4"/>
      <c r="T58" s="4"/>
      <c r="U58" s="4">
        <v>1</v>
      </c>
    </row>
    <row r="59" spans="2:21" x14ac:dyDescent="0.3">
      <c r="B59" s="2" t="s">
        <v>596</v>
      </c>
      <c r="C59" s="3" t="s">
        <v>595</v>
      </c>
      <c r="D59" s="4"/>
      <c r="E59" s="3" t="s">
        <v>556</v>
      </c>
      <c r="F59" s="5">
        <v>5.04</v>
      </c>
      <c r="G59" s="4"/>
      <c r="H59" s="4"/>
      <c r="I59" s="4"/>
      <c r="J59" s="4"/>
      <c r="K59" s="4">
        <v>198</v>
      </c>
      <c r="L59" s="4">
        <v>2</v>
      </c>
      <c r="M59" s="4"/>
      <c r="N59" s="4"/>
      <c r="O59" s="4"/>
      <c r="P59" s="4"/>
      <c r="Q59" s="4"/>
      <c r="R59" s="4">
        <v>40</v>
      </c>
      <c r="S59" s="4"/>
      <c r="T59" s="4"/>
      <c r="U59" s="4">
        <v>1</v>
      </c>
    </row>
    <row r="60" spans="2:21" x14ac:dyDescent="0.3">
      <c r="B60" s="2" t="s">
        <v>104</v>
      </c>
      <c r="C60" s="3" t="s">
        <v>597</v>
      </c>
      <c r="D60" s="4"/>
      <c r="E60" s="3" t="s">
        <v>445</v>
      </c>
      <c r="F60" s="5">
        <v>10</v>
      </c>
      <c r="G60" s="4"/>
      <c r="H60" s="4"/>
      <c r="I60" s="4"/>
      <c r="J60" s="4"/>
      <c r="K60" s="4">
        <v>198</v>
      </c>
      <c r="L60" s="4">
        <v>2</v>
      </c>
      <c r="M60" s="4"/>
      <c r="N60" s="4"/>
      <c r="O60" s="4"/>
      <c r="P60" s="4">
        <v>200</v>
      </c>
      <c r="Q60" s="4"/>
      <c r="R60" s="4">
        <v>40</v>
      </c>
      <c r="S60" s="4"/>
      <c r="T60" s="4"/>
      <c r="U60" s="4">
        <v>1</v>
      </c>
    </row>
    <row r="61" spans="2:21" x14ac:dyDescent="0.3">
      <c r="B61" s="2" t="s">
        <v>105</v>
      </c>
      <c r="C61" s="3" t="s">
        <v>598</v>
      </c>
      <c r="D61" s="4"/>
      <c r="E61" s="3" t="s">
        <v>429</v>
      </c>
      <c r="F61" s="5">
        <v>11.7</v>
      </c>
      <c r="G61" s="4"/>
      <c r="H61" s="4">
        <v>160</v>
      </c>
      <c r="I61" s="4"/>
      <c r="J61" s="4"/>
      <c r="K61" s="4">
        <v>38</v>
      </c>
      <c r="L61" s="4">
        <v>2</v>
      </c>
      <c r="M61" s="4"/>
      <c r="N61" s="4"/>
      <c r="O61" s="4"/>
      <c r="P61" s="4"/>
      <c r="Q61" s="4"/>
      <c r="R61" s="4">
        <v>40</v>
      </c>
      <c r="S61" s="4"/>
      <c r="T61" s="4"/>
      <c r="U61" s="4">
        <v>1</v>
      </c>
    </row>
    <row r="62" spans="2:21" x14ac:dyDescent="0.3">
      <c r="B62" s="2" t="s">
        <v>107</v>
      </c>
      <c r="C62" s="3" t="s">
        <v>599</v>
      </c>
      <c r="D62" s="4"/>
      <c r="E62" s="3" t="s">
        <v>429</v>
      </c>
      <c r="F62" s="5">
        <v>12.7</v>
      </c>
      <c r="G62" s="4"/>
      <c r="H62" s="4">
        <v>160</v>
      </c>
      <c r="I62" s="4"/>
      <c r="J62" s="4"/>
      <c r="K62" s="4">
        <v>38</v>
      </c>
      <c r="L62" s="4">
        <v>2</v>
      </c>
      <c r="M62" s="4"/>
      <c r="N62" s="4"/>
      <c r="O62" s="4"/>
      <c r="P62" s="4">
        <v>40</v>
      </c>
      <c r="Q62" s="4"/>
      <c r="R62" s="4">
        <v>40</v>
      </c>
      <c r="S62" s="4"/>
      <c r="T62" s="4"/>
      <c r="U62" s="4">
        <v>1</v>
      </c>
    </row>
    <row r="63" spans="2:21" x14ac:dyDescent="0.3">
      <c r="B63" s="2" t="s">
        <v>109</v>
      </c>
      <c r="C63" s="3" t="s">
        <v>600</v>
      </c>
      <c r="D63" s="4"/>
      <c r="E63" s="3" t="s">
        <v>429</v>
      </c>
      <c r="F63" s="5">
        <v>3.6</v>
      </c>
      <c r="G63" s="4"/>
      <c r="H63" s="4">
        <v>160</v>
      </c>
      <c r="I63" s="4"/>
      <c r="J63" s="4"/>
      <c r="K63" s="4">
        <v>38</v>
      </c>
      <c r="L63" s="4">
        <v>2</v>
      </c>
      <c r="M63" s="4"/>
      <c r="N63" s="4"/>
      <c r="O63" s="4"/>
      <c r="P63" s="4"/>
      <c r="Q63" s="4"/>
      <c r="R63" s="4">
        <v>40</v>
      </c>
      <c r="S63" s="4"/>
      <c r="T63" s="4"/>
      <c r="U63" s="4">
        <v>1</v>
      </c>
    </row>
    <row r="64" spans="2:21" x14ac:dyDescent="0.3">
      <c r="B64" s="62" t="s">
        <v>601</v>
      </c>
      <c r="C64" s="63"/>
      <c r="D64" s="63"/>
      <c r="E64" s="64"/>
      <c r="F64" s="23">
        <f>SUM(F14:F63)</f>
        <v>1253.3399999999999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2:21" x14ac:dyDescent="0.3">
      <c r="B65" s="4"/>
      <c r="C65" s="4"/>
      <c r="D65" s="4"/>
      <c r="E65" s="4"/>
      <c r="F65" s="4"/>
      <c r="G65" s="4"/>
      <c r="H65" s="4"/>
      <c r="I65" s="4"/>
      <c r="J65" s="4"/>
      <c r="K65" s="37"/>
      <c r="L65" s="37"/>
      <c r="M65" s="37"/>
      <c r="N65" s="37"/>
      <c r="O65" s="4"/>
      <c r="P65" s="4"/>
      <c r="Q65" s="4"/>
      <c r="R65" s="4"/>
      <c r="S65" s="4"/>
      <c r="T65" s="4"/>
      <c r="U65" s="4"/>
    </row>
    <row r="66" spans="2:21" x14ac:dyDescent="0.3">
      <c r="B66" s="67" t="s">
        <v>604</v>
      </c>
      <c r="C66" s="67"/>
      <c r="D66" s="4"/>
      <c r="E66" s="4"/>
      <c r="F66" s="4"/>
      <c r="G66" s="4"/>
      <c r="H66" s="4"/>
      <c r="I66" s="4"/>
      <c r="J66" s="4"/>
      <c r="K66" s="37"/>
      <c r="L66" s="37"/>
      <c r="M66" s="37"/>
      <c r="N66" s="37"/>
      <c r="O66" s="4"/>
      <c r="P66" s="4"/>
      <c r="Q66" s="4"/>
      <c r="R66" s="4"/>
      <c r="S66" s="4"/>
      <c r="T66" s="4"/>
      <c r="U66" s="4"/>
    </row>
    <row r="67" spans="2:21" x14ac:dyDescent="0.3">
      <c r="B67" s="2" t="s">
        <v>605</v>
      </c>
      <c r="C67" s="3" t="s">
        <v>543</v>
      </c>
      <c r="D67" s="4"/>
      <c r="E67" s="3" t="s">
        <v>65</v>
      </c>
      <c r="F67" s="5">
        <v>25.46</v>
      </c>
      <c r="G67" s="4"/>
      <c r="H67" s="4"/>
      <c r="I67" s="4"/>
      <c r="J67" s="4"/>
      <c r="K67" s="37">
        <v>200</v>
      </c>
      <c r="L67" s="37">
        <v>1</v>
      </c>
      <c r="M67" s="37"/>
      <c r="N67" s="37"/>
      <c r="O67" s="4">
        <v>200</v>
      </c>
      <c r="P67" s="4">
        <v>200</v>
      </c>
      <c r="Q67" s="4"/>
      <c r="R67" s="4">
        <v>40</v>
      </c>
      <c r="S67" s="4"/>
      <c r="T67" s="4"/>
      <c r="U67" s="4">
        <v>1</v>
      </c>
    </row>
    <row r="68" spans="2:21" x14ac:dyDescent="0.3">
      <c r="B68" s="2" t="s">
        <v>606</v>
      </c>
      <c r="C68" s="3" t="s">
        <v>607</v>
      </c>
      <c r="D68" s="4"/>
      <c r="E68" s="3" t="s">
        <v>230</v>
      </c>
      <c r="F68" s="5">
        <v>19.71</v>
      </c>
      <c r="G68" s="4"/>
      <c r="H68" s="4">
        <v>160</v>
      </c>
      <c r="I68" s="4"/>
      <c r="J68" s="4">
        <v>40</v>
      </c>
      <c r="K68" s="37"/>
      <c r="L68" s="37"/>
      <c r="M68" s="37"/>
      <c r="N68" s="37"/>
      <c r="O68" s="4">
        <v>200</v>
      </c>
      <c r="P68" s="4">
        <v>200</v>
      </c>
      <c r="Q68" s="4">
        <v>200</v>
      </c>
      <c r="R68" s="4">
        <v>40</v>
      </c>
      <c r="S68" s="4"/>
      <c r="T68" s="4"/>
      <c r="U68" s="4">
        <v>1</v>
      </c>
    </row>
    <row r="69" spans="2:21" x14ac:dyDescent="0.3">
      <c r="B69" s="2" t="s">
        <v>608</v>
      </c>
      <c r="C69" s="3" t="s">
        <v>609</v>
      </c>
      <c r="D69" s="4"/>
      <c r="E69" s="3" t="s">
        <v>65</v>
      </c>
      <c r="F69" s="5">
        <v>36.869999999999997</v>
      </c>
      <c r="G69" s="4"/>
      <c r="H69" s="4"/>
      <c r="I69" s="4"/>
      <c r="J69" s="4"/>
      <c r="K69" s="37">
        <v>80</v>
      </c>
      <c r="L69" s="37"/>
      <c r="M69" s="37"/>
      <c r="N69" s="37"/>
      <c r="O69" s="4">
        <v>40</v>
      </c>
      <c r="P69" s="4">
        <v>40</v>
      </c>
      <c r="Q69" s="4"/>
      <c r="R69" s="4">
        <v>40</v>
      </c>
      <c r="S69" s="4"/>
      <c r="T69" s="4"/>
      <c r="U69" s="4">
        <v>1</v>
      </c>
    </row>
    <row r="70" spans="2:21" x14ac:dyDescent="0.3">
      <c r="B70" s="2" t="s">
        <v>610</v>
      </c>
      <c r="C70" s="3" t="s">
        <v>611</v>
      </c>
      <c r="D70" s="4"/>
      <c r="E70" s="3" t="s">
        <v>65</v>
      </c>
      <c r="F70" s="5">
        <v>20.46</v>
      </c>
      <c r="G70" s="4"/>
      <c r="H70" s="4"/>
      <c r="I70" s="4"/>
      <c r="J70" s="4"/>
      <c r="K70" s="4">
        <v>80</v>
      </c>
      <c r="L70" s="4"/>
      <c r="M70" s="4"/>
      <c r="N70" s="4"/>
      <c r="O70" s="4">
        <v>40</v>
      </c>
      <c r="P70" s="4">
        <v>40</v>
      </c>
      <c r="Q70" s="4"/>
      <c r="R70" s="4">
        <v>40</v>
      </c>
      <c r="S70" s="4"/>
      <c r="T70" s="4"/>
      <c r="U70" s="4">
        <v>1</v>
      </c>
    </row>
    <row r="71" spans="2:21" x14ac:dyDescent="0.3">
      <c r="B71" s="2" t="s">
        <v>612</v>
      </c>
      <c r="C71" s="3" t="s">
        <v>613</v>
      </c>
      <c r="D71" s="4"/>
      <c r="E71" s="3" t="s">
        <v>65</v>
      </c>
      <c r="F71" s="5">
        <v>381.7</v>
      </c>
      <c r="G71" s="4"/>
      <c r="H71" s="4"/>
      <c r="I71" s="4"/>
      <c r="J71" s="4"/>
      <c r="K71" s="4">
        <v>199</v>
      </c>
      <c r="L71" s="4">
        <v>1</v>
      </c>
      <c r="M71" s="4"/>
      <c r="N71" s="4"/>
      <c r="O71" s="4">
        <v>200</v>
      </c>
      <c r="P71" s="4">
        <v>40</v>
      </c>
      <c r="Q71" s="4"/>
      <c r="R71" s="4">
        <v>40</v>
      </c>
      <c r="S71" s="4"/>
      <c r="T71" s="4"/>
      <c r="U71" s="4">
        <v>1</v>
      </c>
    </row>
    <row r="72" spans="2:21" x14ac:dyDescent="0.3">
      <c r="B72" s="2" t="s">
        <v>614</v>
      </c>
      <c r="C72" s="3" t="s">
        <v>615</v>
      </c>
      <c r="D72" s="4"/>
      <c r="E72" s="3" t="s">
        <v>65</v>
      </c>
      <c r="F72" s="5">
        <v>489.47</v>
      </c>
      <c r="G72" s="4"/>
      <c r="H72" s="4"/>
      <c r="I72" s="4"/>
      <c r="J72" s="4"/>
      <c r="K72" s="4">
        <v>199</v>
      </c>
      <c r="L72" s="4">
        <v>1</v>
      </c>
      <c r="M72" s="4"/>
      <c r="N72" s="4"/>
      <c r="O72" s="4">
        <v>200</v>
      </c>
      <c r="P72" s="4">
        <v>40</v>
      </c>
      <c r="Q72" s="4"/>
      <c r="R72" s="4">
        <v>40</v>
      </c>
      <c r="S72" s="4"/>
      <c r="T72" s="4"/>
      <c r="U72" s="4">
        <v>1</v>
      </c>
    </row>
    <row r="73" spans="2:21" x14ac:dyDescent="0.3">
      <c r="B73" s="2" t="s">
        <v>616</v>
      </c>
      <c r="C73" s="3" t="s">
        <v>580</v>
      </c>
      <c r="D73" s="4"/>
      <c r="E73" s="3" t="s">
        <v>65</v>
      </c>
      <c r="F73" s="5">
        <v>3.77</v>
      </c>
      <c r="G73" s="4"/>
      <c r="H73" s="4"/>
      <c r="I73" s="4"/>
      <c r="J73" s="4"/>
      <c r="K73" s="4">
        <v>160</v>
      </c>
      <c r="L73" s="4">
        <v>40</v>
      </c>
      <c r="M73" s="4"/>
      <c r="N73" s="4"/>
      <c r="O73" s="4">
        <v>200</v>
      </c>
      <c r="P73" s="4">
        <v>40</v>
      </c>
      <c r="Q73" s="4"/>
      <c r="R73" s="4">
        <v>40</v>
      </c>
      <c r="S73" s="4"/>
      <c r="T73" s="4"/>
      <c r="U73" s="4">
        <v>1</v>
      </c>
    </row>
    <row r="74" spans="2:21" x14ac:dyDescent="0.3">
      <c r="B74" s="2" t="s">
        <v>617</v>
      </c>
      <c r="C74" s="3" t="s">
        <v>584</v>
      </c>
      <c r="D74" s="4"/>
      <c r="E74" s="3" t="s">
        <v>65</v>
      </c>
      <c r="F74" s="5">
        <v>13.4</v>
      </c>
      <c r="G74" s="4"/>
      <c r="H74" s="4"/>
      <c r="I74" s="4"/>
      <c r="J74" s="4"/>
      <c r="K74" s="4">
        <v>160</v>
      </c>
      <c r="L74" s="4">
        <v>40</v>
      </c>
      <c r="M74" s="4"/>
      <c r="N74" s="4"/>
      <c r="O74" s="4">
        <v>200</v>
      </c>
      <c r="P74" s="4">
        <v>40</v>
      </c>
      <c r="Q74" s="4"/>
      <c r="R74" s="4">
        <v>40</v>
      </c>
      <c r="S74" s="4"/>
      <c r="T74" s="4"/>
      <c r="U74" s="4">
        <v>1</v>
      </c>
    </row>
    <row r="75" spans="2:21" x14ac:dyDescent="0.3">
      <c r="B75" s="2" t="s">
        <v>618</v>
      </c>
      <c r="C75" s="3" t="s">
        <v>547</v>
      </c>
      <c r="D75" s="4"/>
      <c r="E75" s="3" t="s">
        <v>625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2:21" x14ac:dyDescent="0.3">
      <c r="B76" s="2" t="s">
        <v>619</v>
      </c>
      <c r="C76" s="3" t="s">
        <v>584</v>
      </c>
      <c r="D76" s="4"/>
      <c r="E76" s="3" t="s">
        <v>65</v>
      </c>
      <c r="F76" s="5">
        <v>12.82</v>
      </c>
      <c r="G76" s="4"/>
      <c r="H76" s="4"/>
      <c r="I76" s="4"/>
      <c r="J76" s="4"/>
      <c r="K76" s="4">
        <v>160</v>
      </c>
      <c r="L76" s="4">
        <v>40</v>
      </c>
      <c r="M76" s="4"/>
      <c r="N76" s="4"/>
      <c r="O76" s="4">
        <v>200</v>
      </c>
      <c r="P76" s="4">
        <v>40</v>
      </c>
      <c r="Q76" s="4"/>
      <c r="R76" s="4">
        <v>40</v>
      </c>
      <c r="S76" s="4"/>
      <c r="T76" s="4"/>
      <c r="U76" s="4">
        <v>1</v>
      </c>
    </row>
    <row r="77" spans="2:21" x14ac:dyDescent="0.3">
      <c r="B77" s="2" t="s">
        <v>620</v>
      </c>
      <c r="C77" s="3" t="s">
        <v>551</v>
      </c>
      <c r="D77" s="4"/>
      <c r="E77" s="3" t="s">
        <v>65</v>
      </c>
      <c r="F77" s="5"/>
      <c r="G77" s="4" t="s">
        <v>26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2:21" x14ac:dyDescent="0.3">
      <c r="B78" s="2" t="s">
        <v>621</v>
      </c>
      <c r="C78" s="3" t="s">
        <v>588</v>
      </c>
      <c r="D78" s="4"/>
      <c r="E78" s="3" t="s">
        <v>65</v>
      </c>
      <c r="F78" s="5">
        <v>6.5</v>
      </c>
      <c r="G78" s="4"/>
      <c r="H78" s="4"/>
      <c r="I78" s="4"/>
      <c r="J78" s="37"/>
      <c r="K78" s="37">
        <v>40</v>
      </c>
      <c r="L78" s="37"/>
      <c r="M78" s="37"/>
      <c r="N78" s="37"/>
      <c r="O78" s="4">
        <v>40</v>
      </c>
      <c r="P78" s="4">
        <v>40</v>
      </c>
      <c r="Q78" s="4"/>
      <c r="R78" s="4">
        <v>40</v>
      </c>
      <c r="S78" s="4"/>
      <c r="T78" s="4"/>
      <c r="U78" s="4">
        <v>1</v>
      </c>
    </row>
    <row r="79" spans="2:21" x14ac:dyDescent="0.3">
      <c r="B79" s="2" t="s">
        <v>622</v>
      </c>
      <c r="C79" s="3" t="s">
        <v>580</v>
      </c>
      <c r="D79" s="4"/>
      <c r="E79" s="3" t="s">
        <v>65</v>
      </c>
      <c r="F79" s="5">
        <v>3.74</v>
      </c>
      <c r="G79" s="4"/>
      <c r="H79" s="4"/>
      <c r="I79" s="4"/>
      <c r="J79" s="37"/>
      <c r="K79" s="37">
        <v>160</v>
      </c>
      <c r="L79" s="37">
        <v>40</v>
      </c>
      <c r="M79" s="37"/>
      <c r="N79" s="37"/>
      <c r="O79" s="4">
        <v>200</v>
      </c>
      <c r="P79" s="4">
        <v>40</v>
      </c>
      <c r="Q79" s="4"/>
      <c r="R79" s="4">
        <v>40</v>
      </c>
      <c r="S79" s="4"/>
      <c r="T79" s="4"/>
      <c r="U79" s="4">
        <v>1</v>
      </c>
    </row>
    <row r="80" spans="2:21" x14ac:dyDescent="0.3">
      <c r="B80" s="2" t="s">
        <v>623</v>
      </c>
      <c r="C80" s="3" t="s">
        <v>456</v>
      </c>
      <c r="D80" s="4"/>
      <c r="E80" s="3" t="s">
        <v>626</v>
      </c>
      <c r="F80" s="4"/>
      <c r="G80" s="4" t="s">
        <v>26</v>
      </c>
      <c r="H80" s="4"/>
      <c r="I80" s="4"/>
      <c r="J80" s="37"/>
      <c r="K80" s="37"/>
      <c r="L80" s="37"/>
      <c r="M80" s="37"/>
      <c r="N80" s="37"/>
      <c r="O80" s="4"/>
      <c r="P80" s="4"/>
      <c r="Q80" s="4"/>
      <c r="R80" s="4"/>
      <c r="S80" s="4"/>
      <c r="T80" s="4"/>
      <c r="U80" s="4"/>
    </row>
    <row r="81" spans="2:21" x14ac:dyDescent="0.3">
      <c r="B81" s="2" t="s">
        <v>624</v>
      </c>
      <c r="C81" s="3" t="s">
        <v>543</v>
      </c>
      <c r="D81" s="4"/>
      <c r="E81" s="3" t="s">
        <v>65</v>
      </c>
      <c r="F81" s="5">
        <v>6.64</v>
      </c>
      <c r="G81" s="4"/>
      <c r="H81" s="4">
        <v>120</v>
      </c>
      <c r="I81" s="4"/>
      <c r="J81" s="37"/>
      <c r="K81" s="37">
        <v>80</v>
      </c>
      <c r="L81" s="37">
        <v>1</v>
      </c>
      <c r="M81" s="37"/>
      <c r="N81" s="37"/>
      <c r="O81" s="4">
        <v>200</v>
      </c>
      <c r="P81" s="4">
        <v>200</v>
      </c>
      <c r="Q81" s="4"/>
      <c r="R81" s="4">
        <v>40</v>
      </c>
      <c r="S81" s="4"/>
      <c r="T81" s="4"/>
      <c r="U81" s="4">
        <v>1</v>
      </c>
    </row>
    <row r="82" spans="2:21" x14ac:dyDescent="0.3">
      <c r="B82" s="62" t="s">
        <v>627</v>
      </c>
      <c r="C82" s="63"/>
      <c r="D82" s="63"/>
      <c r="E82" s="64"/>
      <c r="F82" s="21">
        <f>SUM(F67:F81)</f>
        <v>1020.5400000000001</v>
      </c>
      <c r="G82" s="4"/>
      <c r="H82" s="4"/>
      <c r="I82" s="4"/>
      <c r="J82" s="37"/>
      <c r="K82" s="37"/>
      <c r="L82" s="37"/>
      <c r="M82" s="37"/>
      <c r="N82" s="37"/>
      <c r="O82" s="4"/>
      <c r="P82" s="4"/>
      <c r="Q82" s="4"/>
      <c r="R82" s="4"/>
      <c r="S82" s="4"/>
      <c r="T82" s="4"/>
      <c r="U82" s="4"/>
    </row>
    <row r="83" spans="2:21" x14ac:dyDescent="0.3">
      <c r="B83" s="2"/>
      <c r="C83" s="3"/>
      <c r="D83" s="4"/>
      <c r="E83" s="3"/>
      <c r="F83" s="5"/>
      <c r="G83" s="4"/>
      <c r="H83" s="4"/>
      <c r="I83" s="4"/>
      <c r="J83" s="37"/>
      <c r="K83" s="37"/>
      <c r="L83" s="37"/>
      <c r="M83" s="37"/>
      <c r="N83" s="37"/>
      <c r="O83" s="4"/>
      <c r="P83" s="4"/>
      <c r="Q83" s="4"/>
      <c r="R83" s="4"/>
      <c r="S83" s="4"/>
      <c r="T83" s="4"/>
      <c r="U83" s="4"/>
    </row>
    <row r="84" spans="2:21" x14ac:dyDescent="0.3">
      <c r="B84" s="54" t="s">
        <v>971</v>
      </c>
      <c r="C84" s="50"/>
      <c r="D84" s="50"/>
      <c r="E84" s="51"/>
      <c r="F84" s="21"/>
      <c r="G84" s="4"/>
      <c r="H84" s="4"/>
      <c r="I84" s="4"/>
      <c r="J84" s="37"/>
      <c r="K84" s="37"/>
      <c r="L84" s="37"/>
      <c r="M84" s="37"/>
      <c r="N84" s="37"/>
      <c r="O84" s="4"/>
      <c r="P84" s="4"/>
      <c r="Q84" s="4"/>
      <c r="R84" s="4"/>
      <c r="S84" s="4"/>
      <c r="T84" s="4"/>
      <c r="U84" s="4"/>
    </row>
    <row r="85" spans="2:21" x14ac:dyDescent="0.3">
      <c r="B85" s="2" t="s">
        <v>34</v>
      </c>
      <c r="C85" s="3" t="s">
        <v>28</v>
      </c>
      <c r="D85" s="4"/>
      <c r="E85" s="3" t="s">
        <v>230</v>
      </c>
      <c r="F85" s="5">
        <v>16.45</v>
      </c>
      <c r="G85" s="4"/>
      <c r="H85" s="4"/>
      <c r="I85" s="4"/>
      <c r="J85" s="37"/>
      <c r="K85" s="37">
        <v>12</v>
      </c>
      <c r="L85" s="37"/>
      <c r="M85" s="37"/>
      <c r="N85" s="37"/>
      <c r="O85" s="4">
        <v>12</v>
      </c>
      <c r="P85" s="4">
        <v>12</v>
      </c>
      <c r="Q85" s="4"/>
      <c r="R85" s="4">
        <v>12</v>
      </c>
      <c r="S85" s="4"/>
      <c r="T85" s="4"/>
      <c r="U85" s="4"/>
    </row>
    <row r="86" spans="2:21" x14ac:dyDescent="0.3">
      <c r="B86" s="2" t="s">
        <v>40</v>
      </c>
      <c r="C86" s="3" t="s">
        <v>563</v>
      </c>
      <c r="D86" s="4"/>
      <c r="E86" s="3" t="s">
        <v>65</v>
      </c>
      <c r="F86" s="5">
        <v>88.33</v>
      </c>
      <c r="G86" s="4"/>
      <c r="H86" s="4"/>
      <c r="I86" s="4"/>
      <c r="J86" s="37"/>
      <c r="K86" s="37">
        <v>12</v>
      </c>
      <c r="L86" s="37"/>
      <c r="M86" s="37"/>
      <c r="N86" s="37"/>
      <c r="O86" s="4">
        <v>12</v>
      </c>
      <c r="P86" s="4">
        <v>12</v>
      </c>
      <c r="Q86" s="4"/>
      <c r="R86" s="4">
        <v>12</v>
      </c>
      <c r="S86" s="4"/>
      <c r="T86" s="4"/>
      <c r="U86" s="4"/>
    </row>
    <row r="87" spans="2:21" x14ac:dyDescent="0.3">
      <c r="B87" s="2" t="s">
        <v>42</v>
      </c>
      <c r="C87" s="3" t="s">
        <v>564</v>
      </c>
      <c r="D87" s="4"/>
      <c r="E87" s="3" t="s">
        <v>65</v>
      </c>
      <c r="F87" s="5">
        <v>20.079999999999998</v>
      </c>
      <c r="G87" s="4"/>
      <c r="H87" s="4"/>
      <c r="I87" s="4"/>
      <c r="J87" s="37"/>
      <c r="K87" s="37">
        <v>12</v>
      </c>
      <c r="L87" s="37"/>
      <c r="M87" s="37"/>
      <c r="N87" s="37"/>
      <c r="O87" s="4">
        <v>60</v>
      </c>
      <c r="P87" s="4">
        <v>12</v>
      </c>
      <c r="Q87" s="4"/>
      <c r="R87" s="4">
        <v>12</v>
      </c>
      <c r="S87" s="4"/>
      <c r="T87" s="4"/>
      <c r="U87" s="4"/>
    </row>
    <row r="88" spans="2:21" x14ac:dyDescent="0.3">
      <c r="B88" s="2" t="s">
        <v>44</v>
      </c>
      <c r="C88" s="3" t="s">
        <v>543</v>
      </c>
      <c r="D88" s="4"/>
      <c r="E88" s="3" t="s">
        <v>65</v>
      </c>
      <c r="F88" s="5">
        <v>9.2899999999999991</v>
      </c>
      <c r="G88" s="4"/>
      <c r="H88" s="4"/>
      <c r="I88" s="4"/>
      <c r="J88" s="37"/>
      <c r="K88" s="37">
        <v>12</v>
      </c>
      <c r="L88" s="37"/>
      <c r="M88" s="37"/>
      <c r="N88" s="37"/>
      <c r="O88" s="4">
        <v>60</v>
      </c>
      <c r="P88" s="4">
        <v>12</v>
      </c>
      <c r="Q88" s="4"/>
      <c r="R88" s="4">
        <v>12</v>
      </c>
      <c r="S88" s="4"/>
      <c r="T88" s="4"/>
      <c r="U88" s="4"/>
    </row>
    <row r="89" spans="2:21" x14ac:dyDescent="0.3">
      <c r="B89" s="2" t="s">
        <v>48</v>
      </c>
      <c r="C89" s="3" t="s">
        <v>543</v>
      </c>
      <c r="D89" s="4"/>
      <c r="E89" s="3" t="s">
        <v>65</v>
      </c>
      <c r="F89" s="5">
        <v>12.41</v>
      </c>
      <c r="G89" s="4"/>
      <c r="H89" s="4"/>
      <c r="I89" s="4"/>
      <c r="J89" s="37"/>
      <c r="K89" s="37">
        <v>12</v>
      </c>
      <c r="L89" s="37"/>
      <c r="M89" s="37"/>
      <c r="N89" s="37"/>
      <c r="O89" s="4">
        <v>60</v>
      </c>
      <c r="P89" s="4">
        <v>12</v>
      </c>
      <c r="Q89" s="4"/>
      <c r="R89" s="4">
        <v>12</v>
      </c>
      <c r="S89" s="4"/>
      <c r="T89" s="4"/>
      <c r="U89" s="4"/>
    </row>
    <row r="90" spans="2:21" x14ac:dyDescent="0.3">
      <c r="B90" s="2" t="s">
        <v>54</v>
      </c>
      <c r="C90" s="3" t="s">
        <v>578</v>
      </c>
      <c r="D90" s="4"/>
      <c r="E90" s="3" t="s">
        <v>65</v>
      </c>
      <c r="F90" s="5">
        <v>31.07</v>
      </c>
      <c r="G90" s="4"/>
      <c r="H90" s="4"/>
      <c r="I90" s="4"/>
      <c r="J90" s="37"/>
      <c r="K90" s="37">
        <v>12</v>
      </c>
      <c r="L90" s="37"/>
      <c r="M90" s="37"/>
      <c r="N90" s="37"/>
      <c r="O90" s="4">
        <v>12</v>
      </c>
      <c r="P90" s="4">
        <v>12</v>
      </c>
      <c r="Q90" s="4"/>
      <c r="R90" s="4">
        <v>12</v>
      </c>
      <c r="S90" s="4"/>
      <c r="T90" s="4"/>
      <c r="U90" s="4"/>
    </row>
    <row r="91" spans="2:21" x14ac:dyDescent="0.3">
      <c r="B91" s="2" t="s">
        <v>60</v>
      </c>
      <c r="C91" s="3" t="s">
        <v>580</v>
      </c>
      <c r="D91" s="4"/>
      <c r="E91" s="3" t="s">
        <v>65</v>
      </c>
      <c r="F91" s="5">
        <v>3.77</v>
      </c>
      <c r="G91" s="4"/>
      <c r="H91" s="4"/>
      <c r="I91" s="4"/>
      <c r="J91" s="37"/>
      <c r="K91" s="37">
        <v>48</v>
      </c>
      <c r="L91" s="37">
        <v>12</v>
      </c>
      <c r="M91" s="37"/>
      <c r="N91" s="37"/>
      <c r="O91" s="4"/>
      <c r="P91" s="4"/>
      <c r="Q91" s="4"/>
      <c r="R91" s="4"/>
      <c r="S91" s="4">
        <v>60</v>
      </c>
      <c r="T91" s="4"/>
      <c r="U91" s="4"/>
    </row>
    <row r="92" spans="2:21" x14ac:dyDescent="0.3">
      <c r="B92" s="2" t="s">
        <v>72</v>
      </c>
      <c r="C92" s="3" t="s">
        <v>584</v>
      </c>
      <c r="D92" s="4"/>
      <c r="E92" s="3" t="s">
        <v>65</v>
      </c>
      <c r="F92" s="5">
        <v>14.81</v>
      </c>
      <c r="G92" s="4"/>
      <c r="H92" s="4"/>
      <c r="I92" s="4"/>
      <c r="J92" s="37"/>
      <c r="K92" s="37">
        <v>48</v>
      </c>
      <c r="L92" s="37">
        <v>12</v>
      </c>
      <c r="M92" s="37"/>
      <c r="N92" s="37"/>
      <c r="O92" s="4"/>
      <c r="P92" s="4"/>
      <c r="Q92" s="4"/>
      <c r="R92" s="4"/>
      <c r="S92" s="4">
        <v>60</v>
      </c>
      <c r="T92" s="4"/>
      <c r="U92" s="4"/>
    </row>
    <row r="93" spans="2:21" x14ac:dyDescent="0.3">
      <c r="B93" s="56" t="s">
        <v>972</v>
      </c>
      <c r="C93" s="57"/>
      <c r="D93" s="57"/>
      <c r="E93" s="58"/>
      <c r="F93" s="10">
        <f>SUM(F85:F92)</f>
        <v>196.21</v>
      </c>
      <c r="G93" s="4"/>
      <c r="H93" s="4"/>
      <c r="I93" s="4"/>
      <c r="J93" s="37"/>
      <c r="K93" s="37"/>
      <c r="L93" s="37"/>
      <c r="M93" s="37"/>
      <c r="N93" s="37"/>
      <c r="O93" s="4"/>
      <c r="P93" s="4"/>
      <c r="Q93" s="4"/>
      <c r="R93" s="4"/>
      <c r="S93" s="4"/>
      <c r="T93" s="4"/>
      <c r="U93" s="4"/>
    </row>
    <row r="94" spans="2:21" x14ac:dyDescent="0.3">
      <c r="B94" s="2"/>
      <c r="C94" s="3"/>
      <c r="D94" s="4"/>
      <c r="E94" s="3"/>
      <c r="F94" s="5"/>
      <c r="G94" s="4"/>
      <c r="H94" s="4"/>
      <c r="I94" s="4"/>
      <c r="J94" s="37"/>
      <c r="K94" s="37"/>
      <c r="L94" s="37"/>
      <c r="M94" s="37"/>
      <c r="N94" s="37"/>
      <c r="O94" s="4"/>
      <c r="P94" s="4"/>
      <c r="Q94" s="4"/>
      <c r="R94" s="4"/>
      <c r="S94" s="4"/>
      <c r="T94" s="4"/>
      <c r="U94" s="4"/>
    </row>
    <row r="95" spans="2:21" x14ac:dyDescent="0.3">
      <c r="B95" s="62" t="s">
        <v>628</v>
      </c>
      <c r="C95" s="63"/>
      <c r="D95" s="63"/>
      <c r="E95" s="64"/>
      <c r="F95" s="21">
        <f>F11+F64+F82</f>
        <v>2349.46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</sheetData>
  <mergeCells count="9">
    <mergeCell ref="B2:U2"/>
    <mergeCell ref="B3:C3"/>
    <mergeCell ref="B66:C66"/>
    <mergeCell ref="B82:E82"/>
    <mergeCell ref="B95:E95"/>
    <mergeCell ref="B64:E64"/>
    <mergeCell ref="B11:E11"/>
    <mergeCell ref="B13:C13"/>
    <mergeCell ref="B93:E93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BFD3-F4D9-4C7F-B1D2-D452EDF2C53F}">
  <dimension ref="A1:AN68"/>
  <sheetViews>
    <sheetView zoomScaleNormal="100" workbookViewId="0">
      <pane ySplit="1" topLeftCell="A2" activePane="bottomLeft" state="frozen"/>
      <selection pane="bottomLeft" activeCell="C67" sqref="C67"/>
    </sheetView>
  </sheetViews>
  <sheetFormatPr defaultRowHeight="13.8" x14ac:dyDescent="0.3"/>
  <cols>
    <col min="1" max="1" width="2.109375" style="26" customWidth="1"/>
    <col min="2" max="2" width="16" style="24" customWidth="1"/>
    <col min="3" max="3" width="28.33203125" style="24" customWidth="1"/>
    <col min="4" max="4" width="15.33203125" style="24" customWidth="1"/>
    <col min="5" max="5" width="16.21875" style="24" customWidth="1"/>
    <col min="6" max="6" width="12.21875" style="24" bestFit="1" customWidth="1"/>
    <col min="7" max="21" width="4" style="24" customWidth="1"/>
    <col min="22" max="40" width="8.88671875" style="26"/>
    <col min="41" max="16384" width="8.88671875" style="25"/>
  </cols>
  <sheetData>
    <row r="1" spans="2:21" ht="145.19999999999999" x14ac:dyDescent="0.3"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30</v>
      </c>
      <c r="P1" s="28" t="s">
        <v>13</v>
      </c>
      <c r="Q1" s="28" t="s">
        <v>14</v>
      </c>
      <c r="R1" s="28" t="s">
        <v>15</v>
      </c>
      <c r="S1" s="28" t="s">
        <v>16</v>
      </c>
      <c r="T1" s="28"/>
      <c r="U1" s="28" t="s">
        <v>17</v>
      </c>
    </row>
    <row r="2" spans="2:21" x14ac:dyDescent="0.3">
      <c r="B2" s="74" t="s">
        <v>630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2:21" x14ac:dyDescent="0.3">
      <c r="B3" s="77" t="s">
        <v>631</v>
      </c>
      <c r="C3" s="77"/>
      <c r="D3" s="4"/>
      <c r="E3" s="3"/>
      <c r="F3" s="5"/>
      <c r="G3" s="4"/>
      <c r="H3" s="4"/>
      <c r="I3" s="4"/>
      <c r="J3" s="6"/>
      <c r="K3" s="4"/>
      <c r="L3" s="4"/>
      <c r="M3" s="4"/>
      <c r="N3" s="4"/>
      <c r="O3" s="4"/>
      <c r="P3" s="6"/>
      <c r="Q3" s="4"/>
      <c r="R3" s="6"/>
      <c r="S3" s="4"/>
      <c r="T3" s="4"/>
      <c r="U3" s="4"/>
    </row>
    <row r="4" spans="2:21" x14ac:dyDescent="0.3">
      <c r="B4" s="2" t="s">
        <v>34</v>
      </c>
      <c r="C4" s="3" t="s">
        <v>28</v>
      </c>
      <c r="D4" s="4"/>
      <c r="E4" s="3" t="s">
        <v>230</v>
      </c>
      <c r="F4" s="5">
        <v>5.6</v>
      </c>
      <c r="G4" s="4"/>
      <c r="H4" s="6"/>
      <c r="I4" s="4"/>
      <c r="J4" s="4">
        <v>200</v>
      </c>
      <c r="K4" s="6"/>
      <c r="L4" s="4"/>
      <c r="M4" s="4"/>
      <c r="N4" s="4"/>
      <c r="O4" s="4"/>
      <c r="P4" s="6">
        <v>200</v>
      </c>
      <c r="Q4" s="4"/>
      <c r="R4" s="6">
        <v>40</v>
      </c>
      <c r="S4" s="4"/>
      <c r="T4" s="4"/>
      <c r="U4" s="4">
        <v>1</v>
      </c>
    </row>
    <row r="5" spans="2:21" x14ac:dyDescent="0.3">
      <c r="B5" s="2" t="s">
        <v>35</v>
      </c>
      <c r="C5" s="3" t="s">
        <v>632</v>
      </c>
      <c r="D5" s="4"/>
      <c r="E5" s="3" t="s">
        <v>338</v>
      </c>
      <c r="F5" s="5">
        <v>13.4</v>
      </c>
      <c r="G5" s="4"/>
      <c r="H5" s="6"/>
      <c r="I5" s="4"/>
      <c r="J5" s="4"/>
      <c r="K5" s="6">
        <v>39</v>
      </c>
      <c r="L5" s="4"/>
      <c r="M5" s="4"/>
      <c r="N5" s="4">
        <v>1</v>
      </c>
      <c r="O5" s="4">
        <v>40</v>
      </c>
      <c r="P5" s="6">
        <v>40</v>
      </c>
      <c r="Q5" s="4"/>
      <c r="R5" s="6">
        <v>40</v>
      </c>
      <c r="S5" s="4"/>
      <c r="T5" s="4"/>
      <c r="U5" s="4">
        <v>1</v>
      </c>
    </row>
    <row r="6" spans="2:21" x14ac:dyDescent="0.3">
      <c r="B6" s="2" t="s">
        <v>40</v>
      </c>
      <c r="C6" s="3" t="s">
        <v>20</v>
      </c>
      <c r="D6" s="4"/>
      <c r="E6" s="3" t="s">
        <v>338</v>
      </c>
      <c r="F6" s="5">
        <v>16.8</v>
      </c>
      <c r="G6" s="4"/>
      <c r="H6" s="6"/>
      <c r="I6" s="4"/>
      <c r="J6" s="4"/>
      <c r="K6" s="6">
        <v>39</v>
      </c>
      <c r="L6" s="4"/>
      <c r="M6" s="4"/>
      <c r="N6" s="4">
        <v>1</v>
      </c>
      <c r="O6" s="4">
        <v>40</v>
      </c>
      <c r="P6" s="6">
        <v>40</v>
      </c>
      <c r="Q6" s="4"/>
      <c r="R6" s="6">
        <v>40</v>
      </c>
      <c r="S6" s="4"/>
      <c r="T6" s="4"/>
      <c r="U6" s="4">
        <v>1</v>
      </c>
    </row>
    <row r="7" spans="2:21" x14ac:dyDescent="0.3">
      <c r="B7" s="2" t="s">
        <v>42</v>
      </c>
      <c r="C7" s="3" t="s">
        <v>156</v>
      </c>
      <c r="D7" s="4"/>
      <c r="E7" s="3" t="s">
        <v>338</v>
      </c>
      <c r="F7" s="5">
        <v>54</v>
      </c>
      <c r="G7" s="4"/>
      <c r="H7" s="6">
        <v>80</v>
      </c>
      <c r="I7" s="4"/>
      <c r="J7" s="4"/>
      <c r="K7" s="6">
        <v>39</v>
      </c>
      <c r="L7" s="4"/>
      <c r="M7" s="4"/>
      <c r="N7" s="4">
        <v>1</v>
      </c>
      <c r="O7" s="4">
        <v>200</v>
      </c>
      <c r="P7" s="6">
        <v>120</v>
      </c>
      <c r="Q7" s="4"/>
      <c r="R7" s="6">
        <v>40</v>
      </c>
      <c r="S7" s="4"/>
      <c r="T7" s="4"/>
      <c r="U7" s="4">
        <v>1</v>
      </c>
    </row>
    <row r="8" spans="2:21" x14ac:dyDescent="0.3">
      <c r="B8" s="2" t="s">
        <v>46</v>
      </c>
      <c r="C8" s="3" t="s">
        <v>195</v>
      </c>
      <c r="D8" s="4"/>
      <c r="E8" s="3" t="s">
        <v>641</v>
      </c>
      <c r="F8" s="5">
        <v>7.3</v>
      </c>
      <c r="G8" s="4"/>
      <c r="H8" s="6"/>
      <c r="I8" s="4"/>
      <c r="J8" s="4"/>
      <c r="K8" s="6">
        <v>160</v>
      </c>
      <c r="L8" s="4">
        <v>40</v>
      </c>
      <c r="M8" s="4"/>
      <c r="N8" s="4"/>
      <c r="O8" s="4"/>
      <c r="P8" s="6"/>
      <c r="Q8" s="4"/>
      <c r="R8" s="6"/>
      <c r="S8" s="4">
        <v>200</v>
      </c>
      <c r="T8" s="4"/>
      <c r="U8" s="4"/>
    </row>
    <row r="9" spans="2:21" x14ac:dyDescent="0.3">
      <c r="B9" s="2" t="s">
        <v>48</v>
      </c>
      <c r="C9" s="3" t="s">
        <v>98</v>
      </c>
      <c r="D9" s="4"/>
      <c r="E9" s="3" t="s">
        <v>338</v>
      </c>
      <c r="F9" s="5">
        <v>6.8</v>
      </c>
      <c r="G9" s="4"/>
      <c r="H9" s="6">
        <v>160</v>
      </c>
      <c r="I9" s="4"/>
      <c r="J9" s="4"/>
      <c r="K9" s="6">
        <v>38</v>
      </c>
      <c r="L9" s="4">
        <v>1</v>
      </c>
      <c r="M9" s="4"/>
      <c r="N9" s="4">
        <v>1</v>
      </c>
      <c r="O9" s="4">
        <v>200</v>
      </c>
      <c r="P9" s="6">
        <v>200</v>
      </c>
      <c r="Q9" s="4"/>
      <c r="R9" s="6">
        <v>40</v>
      </c>
      <c r="S9" s="4"/>
      <c r="T9" s="4"/>
      <c r="U9" s="4">
        <v>1</v>
      </c>
    </row>
    <row r="10" spans="2:21" x14ac:dyDescent="0.3">
      <c r="B10" s="2" t="s">
        <v>49</v>
      </c>
      <c r="C10" s="3" t="s">
        <v>156</v>
      </c>
      <c r="D10" s="4"/>
      <c r="E10" s="3" t="s">
        <v>338</v>
      </c>
      <c r="F10" s="5">
        <v>54</v>
      </c>
      <c r="G10" s="4"/>
      <c r="H10" s="6">
        <v>80</v>
      </c>
      <c r="I10" s="4"/>
      <c r="J10" s="4"/>
      <c r="K10" s="6">
        <v>39</v>
      </c>
      <c r="L10" s="4"/>
      <c r="M10" s="4"/>
      <c r="N10" s="4">
        <v>1</v>
      </c>
      <c r="O10" s="4">
        <v>200</v>
      </c>
      <c r="P10" s="6">
        <v>120</v>
      </c>
      <c r="Q10" s="4"/>
      <c r="R10" s="6">
        <v>40</v>
      </c>
      <c r="S10" s="4"/>
      <c r="T10" s="4"/>
      <c r="U10" s="4">
        <v>1</v>
      </c>
    </row>
    <row r="11" spans="2:21" x14ac:dyDescent="0.3">
      <c r="B11" s="2" t="s">
        <v>50</v>
      </c>
      <c r="C11" s="3" t="s">
        <v>633</v>
      </c>
      <c r="D11" s="4"/>
      <c r="E11" s="3" t="s">
        <v>338</v>
      </c>
      <c r="F11" s="5">
        <v>31.4</v>
      </c>
      <c r="G11" s="4"/>
      <c r="H11" s="6">
        <v>80</v>
      </c>
      <c r="I11" s="4"/>
      <c r="J11" s="4"/>
      <c r="K11" s="6">
        <v>39</v>
      </c>
      <c r="L11" s="4"/>
      <c r="M11" s="4"/>
      <c r="N11" s="4">
        <v>1</v>
      </c>
      <c r="O11" s="4">
        <v>200</v>
      </c>
      <c r="P11" s="6">
        <v>120</v>
      </c>
      <c r="Q11" s="4"/>
      <c r="R11" s="6">
        <v>40</v>
      </c>
      <c r="S11" s="4"/>
      <c r="T11" s="4"/>
      <c r="U11" s="4">
        <v>1</v>
      </c>
    </row>
    <row r="12" spans="2:21" x14ac:dyDescent="0.3">
      <c r="B12" s="2" t="s">
        <v>634</v>
      </c>
      <c r="C12" s="3" t="s">
        <v>27</v>
      </c>
      <c r="D12" s="4"/>
      <c r="E12" s="3" t="s">
        <v>338</v>
      </c>
      <c r="F12" s="5">
        <v>10.3</v>
      </c>
      <c r="G12" s="4"/>
      <c r="H12" s="6">
        <v>160</v>
      </c>
      <c r="I12" s="4"/>
      <c r="J12" s="4"/>
      <c r="K12" s="6">
        <v>38</v>
      </c>
      <c r="L12" s="4">
        <v>1</v>
      </c>
      <c r="M12" s="4"/>
      <c r="N12" s="4">
        <v>1</v>
      </c>
      <c r="O12" s="4">
        <v>200</v>
      </c>
      <c r="P12" s="6">
        <v>200</v>
      </c>
      <c r="Q12" s="4"/>
      <c r="R12" s="6">
        <v>40</v>
      </c>
      <c r="S12" s="4"/>
      <c r="T12" s="4"/>
      <c r="U12" s="4">
        <v>1</v>
      </c>
    </row>
    <row r="13" spans="2:21" x14ac:dyDescent="0.3">
      <c r="B13" s="2" t="s">
        <v>51</v>
      </c>
      <c r="C13" s="3" t="s">
        <v>27</v>
      </c>
      <c r="D13" s="4"/>
      <c r="E13" s="3" t="s">
        <v>338</v>
      </c>
      <c r="F13" s="5">
        <v>23</v>
      </c>
      <c r="G13" s="4"/>
      <c r="H13" s="6">
        <v>160</v>
      </c>
      <c r="I13" s="4"/>
      <c r="J13" s="4"/>
      <c r="K13" s="6">
        <v>38</v>
      </c>
      <c r="L13" s="4">
        <v>1</v>
      </c>
      <c r="M13" s="4"/>
      <c r="N13" s="4">
        <v>1</v>
      </c>
      <c r="O13" s="4">
        <v>200</v>
      </c>
      <c r="P13" s="6">
        <v>200</v>
      </c>
      <c r="Q13" s="4"/>
      <c r="R13" s="6">
        <v>40</v>
      </c>
      <c r="S13" s="4"/>
      <c r="T13" s="4"/>
      <c r="U13" s="4">
        <v>1</v>
      </c>
    </row>
    <row r="14" spans="2:21" x14ac:dyDescent="0.3">
      <c r="B14" s="2" t="s">
        <v>57</v>
      </c>
      <c r="C14" s="3" t="s">
        <v>98</v>
      </c>
      <c r="D14" s="4"/>
      <c r="E14" s="3" t="s">
        <v>338</v>
      </c>
      <c r="F14" s="5">
        <v>6.8</v>
      </c>
      <c r="G14" s="4"/>
      <c r="H14" s="6">
        <v>160</v>
      </c>
      <c r="I14" s="4"/>
      <c r="J14" s="4"/>
      <c r="K14" s="6">
        <v>38</v>
      </c>
      <c r="L14" s="4">
        <v>1</v>
      </c>
      <c r="M14" s="4"/>
      <c r="N14" s="4">
        <v>1</v>
      </c>
      <c r="O14" s="4">
        <v>200</v>
      </c>
      <c r="P14" s="6">
        <v>200</v>
      </c>
      <c r="Q14" s="4"/>
      <c r="R14" s="6">
        <v>40</v>
      </c>
      <c r="S14" s="4"/>
      <c r="T14" s="4"/>
      <c r="U14" s="4">
        <v>1</v>
      </c>
    </row>
    <row r="15" spans="2:21" x14ac:dyDescent="0.3">
      <c r="B15" s="2" t="s">
        <v>58</v>
      </c>
      <c r="C15" s="3" t="s">
        <v>635</v>
      </c>
      <c r="D15" s="4"/>
      <c r="E15" s="3" t="s">
        <v>338</v>
      </c>
      <c r="F15" s="5">
        <v>16</v>
      </c>
      <c r="G15" s="4"/>
      <c r="H15" s="6">
        <v>80</v>
      </c>
      <c r="I15" s="4"/>
      <c r="J15" s="4"/>
      <c r="K15" s="6">
        <v>39</v>
      </c>
      <c r="L15" s="4"/>
      <c r="M15" s="4"/>
      <c r="N15" s="4">
        <v>1</v>
      </c>
      <c r="O15" s="4">
        <v>200</v>
      </c>
      <c r="P15" s="6">
        <v>120</v>
      </c>
      <c r="Q15" s="4"/>
      <c r="R15" s="6">
        <v>40</v>
      </c>
      <c r="S15" s="4"/>
      <c r="T15" s="4"/>
      <c r="U15" s="4">
        <v>1</v>
      </c>
    </row>
    <row r="16" spans="2:21" x14ac:dyDescent="0.3">
      <c r="B16" s="2" t="s">
        <v>60</v>
      </c>
      <c r="C16" s="3" t="s">
        <v>156</v>
      </c>
      <c r="D16" s="4"/>
      <c r="E16" s="3" t="s">
        <v>338</v>
      </c>
      <c r="F16" s="5">
        <v>54</v>
      </c>
      <c r="G16" s="4"/>
      <c r="H16" s="6">
        <v>80</v>
      </c>
      <c r="I16" s="4"/>
      <c r="J16" s="4"/>
      <c r="K16" s="6">
        <v>39</v>
      </c>
      <c r="L16" s="4"/>
      <c r="M16" s="4"/>
      <c r="N16" s="4">
        <v>1</v>
      </c>
      <c r="O16" s="4">
        <v>200</v>
      </c>
      <c r="P16" s="6">
        <v>120</v>
      </c>
      <c r="Q16" s="4"/>
      <c r="R16" s="6">
        <v>40</v>
      </c>
      <c r="S16" s="4"/>
      <c r="T16" s="4"/>
      <c r="U16" s="4">
        <v>1</v>
      </c>
    </row>
    <row r="17" spans="2:21" x14ac:dyDescent="0.3">
      <c r="B17" s="2" t="s">
        <v>61</v>
      </c>
      <c r="C17" s="3" t="s">
        <v>98</v>
      </c>
      <c r="D17" s="4"/>
      <c r="E17" s="3" t="s">
        <v>338</v>
      </c>
      <c r="F17" s="5">
        <v>6.8</v>
      </c>
      <c r="G17" s="4"/>
      <c r="H17" s="6">
        <v>160</v>
      </c>
      <c r="I17" s="4"/>
      <c r="J17" s="4"/>
      <c r="K17" s="6">
        <v>38</v>
      </c>
      <c r="L17" s="4">
        <v>1</v>
      </c>
      <c r="M17" s="4"/>
      <c r="N17" s="4">
        <v>1</v>
      </c>
      <c r="O17" s="4">
        <v>200</v>
      </c>
      <c r="P17" s="6">
        <v>200</v>
      </c>
      <c r="Q17" s="4"/>
      <c r="R17" s="6">
        <v>40</v>
      </c>
      <c r="S17" s="4"/>
      <c r="T17" s="4"/>
      <c r="U17" s="4">
        <v>1</v>
      </c>
    </row>
    <row r="18" spans="2:21" x14ac:dyDescent="0.3">
      <c r="B18" s="2" t="s">
        <v>636</v>
      </c>
      <c r="C18" s="3" t="s">
        <v>195</v>
      </c>
      <c r="D18" s="4"/>
      <c r="E18" s="3" t="s">
        <v>641</v>
      </c>
      <c r="F18" s="5">
        <v>7.3</v>
      </c>
      <c r="G18" s="4"/>
      <c r="H18" s="6"/>
      <c r="I18" s="4"/>
      <c r="J18" s="4"/>
      <c r="K18" s="6">
        <v>160</v>
      </c>
      <c r="L18" s="4">
        <v>40</v>
      </c>
      <c r="M18" s="4"/>
      <c r="N18" s="4"/>
      <c r="O18" s="4"/>
      <c r="P18" s="6"/>
      <c r="Q18" s="4"/>
      <c r="R18" s="52"/>
      <c r="S18" s="4">
        <v>200</v>
      </c>
      <c r="T18" s="4"/>
      <c r="U18" s="4"/>
    </row>
    <row r="19" spans="2:21" x14ac:dyDescent="0.3">
      <c r="B19" s="2" t="s">
        <v>78</v>
      </c>
      <c r="C19" s="3" t="s">
        <v>156</v>
      </c>
      <c r="D19" s="4"/>
      <c r="E19" s="3" t="s">
        <v>338</v>
      </c>
      <c r="F19" s="5">
        <v>48</v>
      </c>
      <c r="G19" s="4"/>
      <c r="H19" s="6">
        <v>80</v>
      </c>
      <c r="I19" s="4"/>
      <c r="J19" s="4"/>
      <c r="K19" s="6">
        <v>39</v>
      </c>
      <c r="L19" s="4"/>
      <c r="M19" s="4"/>
      <c r="N19" s="4">
        <v>1</v>
      </c>
      <c r="O19" s="4">
        <v>200</v>
      </c>
      <c r="P19" s="6">
        <v>120</v>
      </c>
      <c r="Q19" s="4"/>
      <c r="R19" s="52">
        <v>40</v>
      </c>
      <c r="S19" s="4"/>
      <c r="T19" s="4"/>
      <c r="U19" s="4">
        <v>1</v>
      </c>
    </row>
    <row r="20" spans="2:21" x14ac:dyDescent="0.3">
      <c r="B20" s="2" t="s">
        <v>80</v>
      </c>
      <c r="C20" s="3" t="s">
        <v>637</v>
      </c>
      <c r="D20" s="4"/>
      <c r="E20" s="3" t="s">
        <v>338</v>
      </c>
      <c r="F20" s="5">
        <v>16.8</v>
      </c>
      <c r="G20" s="4"/>
      <c r="H20" s="6">
        <v>160</v>
      </c>
      <c r="I20" s="4"/>
      <c r="J20" s="4"/>
      <c r="K20" s="6">
        <v>38</v>
      </c>
      <c r="L20" s="4">
        <v>1</v>
      </c>
      <c r="M20" s="4"/>
      <c r="N20" s="4">
        <v>1</v>
      </c>
      <c r="O20" s="4">
        <v>200</v>
      </c>
      <c r="P20" s="6">
        <v>100</v>
      </c>
      <c r="Q20" s="4"/>
      <c r="R20" s="52">
        <v>40</v>
      </c>
      <c r="S20" s="4"/>
      <c r="T20" s="4"/>
      <c r="U20" s="4"/>
    </row>
    <row r="21" spans="2:21" x14ac:dyDescent="0.3">
      <c r="B21" s="2" t="s">
        <v>82</v>
      </c>
      <c r="C21" s="3" t="s">
        <v>637</v>
      </c>
      <c r="D21" s="4"/>
      <c r="E21" s="3" t="s">
        <v>338</v>
      </c>
      <c r="F21" s="5">
        <v>26</v>
      </c>
      <c r="G21" s="4"/>
      <c r="H21" s="6">
        <v>160</v>
      </c>
      <c r="I21" s="4"/>
      <c r="J21" s="4"/>
      <c r="K21" s="6">
        <v>38</v>
      </c>
      <c r="L21" s="4">
        <v>1</v>
      </c>
      <c r="M21" s="4"/>
      <c r="N21" s="4">
        <v>1</v>
      </c>
      <c r="O21" s="4">
        <v>200</v>
      </c>
      <c r="P21" s="6">
        <v>100</v>
      </c>
      <c r="Q21" s="4"/>
      <c r="R21" s="52">
        <v>40</v>
      </c>
      <c r="S21" s="4"/>
      <c r="T21" s="4"/>
      <c r="U21" s="4"/>
    </row>
    <row r="22" spans="2:21" x14ac:dyDescent="0.3">
      <c r="B22" s="2" t="s">
        <v>84</v>
      </c>
      <c r="C22" s="3" t="s">
        <v>156</v>
      </c>
      <c r="D22" s="4"/>
      <c r="E22" s="3" t="s">
        <v>338</v>
      </c>
      <c r="F22" s="5">
        <v>46</v>
      </c>
      <c r="G22" s="4"/>
      <c r="H22" s="6">
        <v>80</v>
      </c>
      <c r="I22" s="4"/>
      <c r="J22" s="4"/>
      <c r="K22" s="6">
        <v>39</v>
      </c>
      <c r="L22" s="4"/>
      <c r="M22" s="4"/>
      <c r="N22" s="4">
        <v>1</v>
      </c>
      <c r="O22" s="4">
        <v>200</v>
      </c>
      <c r="P22" s="6">
        <v>120</v>
      </c>
      <c r="Q22" s="4"/>
      <c r="R22" s="52">
        <v>40</v>
      </c>
      <c r="S22" s="4"/>
      <c r="T22" s="4"/>
      <c r="U22" s="4">
        <v>1</v>
      </c>
    </row>
    <row r="23" spans="2:21" x14ac:dyDescent="0.3">
      <c r="B23" s="2" t="s">
        <v>86</v>
      </c>
      <c r="C23" s="3" t="s">
        <v>134</v>
      </c>
      <c r="D23" s="4"/>
      <c r="E23" s="3" t="s">
        <v>338</v>
      </c>
      <c r="F23" s="5">
        <v>130</v>
      </c>
      <c r="G23" s="4"/>
      <c r="H23" s="6">
        <v>160</v>
      </c>
      <c r="I23" s="4"/>
      <c r="J23" s="4"/>
      <c r="K23" s="6">
        <v>38</v>
      </c>
      <c r="L23" s="4">
        <v>1</v>
      </c>
      <c r="M23" s="4"/>
      <c r="N23" s="4">
        <v>1</v>
      </c>
      <c r="O23" s="4">
        <v>200</v>
      </c>
      <c r="P23" s="6">
        <v>100</v>
      </c>
      <c r="Q23" s="4"/>
      <c r="R23" s="52">
        <v>40</v>
      </c>
      <c r="S23" s="4"/>
      <c r="T23" s="4"/>
      <c r="U23" s="4"/>
    </row>
    <row r="24" spans="2:21" x14ac:dyDescent="0.3">
      <c r="B24" s="2" t="s">
        <v>94</v>
      </c>
      <c r="C24" s="3" t="s">
        <v>27</v>
      </c>
      <c r="D24" s="4"/>
      <c r="E24" s="3" t="s">
        <v>338</v>
      </c>
      <c r="F24" s="5">
        <v>40.700000000000003</v>
      </c>
      <c r="G24" s="4"/>
      <c r="H24" s="6">
        <v>160</v>
      </c>
      <c r="I24" s="4"/>
      <c r="J24" s="4"/>
      <c r="K24" s="6">
        <v>38</v>
      </c>
      <c r="L24" s="4">
        <v>1</v>
      </c>
      <c r="M24" s="4"/>
      <c r="N24" s="4">
        <v>1</v>
      </c>
      <c r="O24" s="4">
        <v>200</v>
      </c>
      <c r="P24" s="6">
        <v>200</v>
      </c>
      <c r="Q24" s="4"/>
      <c r="R24" s="52">
        <v>40</v>
      </c>
      <c r="S24" s="4"/>
      <c r="T24" s="4"/>
      <c r="U24" s="4">
        <v>1</v>
      </c>
    </row>
    <row r="25" spans="2:21" x14ac:dyDescent="0.3">
      <c r="B25" s="2" t="s">
        <v>96</v>
      </c>
      <c r="C25" s="3" t="s">
        <v>638</v>
      </c>
      <c r="D25" s="4"/>
      <c r="E25" s="3" t="s">
        <v>338</v>
      </c>
      <c r="F25" s="5">
        <v>23.4</v>
      </c>
      <c r="G25" s="4"/>
      <c r="H25" s="6"/>
      <c r="I25" s="4"/>
      <c r="J25" s="4"/>
      <c r="K25" s="6">
        <v>38</v>
      </c>
      <c r="L25" s="4">
        <v>1</v>
      </c>
      <c r="M25" s="4"/>
      <c r="N25" s="4">
        <v>1</v>
      </c>
      <c r="O25" s="4">
        <v>40</v>
      </c>
      <c r="P25" s="6">
        <v>40</v>
      </c>
      <c r="Q25" s="4"/>
      <c r="R25" s="52">
        <v>40</v>
      </c>
      <c r="S25" s="4"/>
      <c r="T25" s="4"/>
      <c r="U25" s="4">
        <v>1</v>
      </c>
    </row>
    <row r="26" spans="2:21" x14ac:dyDescent="0.3">
      <c r="B26" s="2" t="s">
        <v>100</v>
      </c>
      <c r="C26" s="3" t="s">
        <v>27</v>
      </c>
      <c r="D26" s="4"/>
      <c r="E26" s="3" t="s">
        <v>338</v>
      </c>
      <c r="F26" s="5">
        <v>12</v>
      </c>
      <c r="G26" s="4"/>
      <c r="H26" s="6">
        <v>160</v>
      </c>
      <c r="I26" s="4"/>
      <c r="J26" s="4"/>
      <c r="K26" s="6">
        <v>38</v>
      </c>
      <c r="L26" s="4">
        <v>1</v>
      </c>
      <c r="M26" s="4"/>
      <c r="N26" s="4">
        <v>1</v>
      </c>
      <c r="O26" s="4">
        <v>200</v>
      </c>
      <c r="P26" s="6">
        <v>200</v>
      </c>
      <c r="Q26" s="4"/>
      <c r="R26" s="52">
        <v>40</v>
      </c>
      <c r="S26" s="4"/>
      <c r="T26" s="4"/>
      <c r="U26" s="4">
        <v>1</v>
      </c>
    </row>
    <row r="27" spans="2:21" x14ac:dyDescent="0.3">
      <c r="B27" s="2" t="s">
        <v>102</v>
      </c>
      <c r="C27" s="3" t="s">
        <v>132</v>
      </c>
      <c r="D27" s="4"/>
      <c r="E27" s="3" t="s">
        <v>338</v>
      </c>
      <c r="F27" s="5">
        <v>42.9</v>
      </c>
      <c r="G27" s="4"/>
      <c r="H27" s="6"/>
      <c r="I27" s="4"/>
      <c r="J27" s="4"/>
      <c r="K27" s="6">
        <v>80</v>
      </c>
      <c r="L27" s="4">
        <v>40</v>
      </c>
      <c r="M27" s="4"/>
      <c r="N27" s="4"/>
      <c r="O27" s="4">
        <v>200</v>
      </c>
      <c r="P27" s="6">
        <v>40</v>
      </c>
      <c r="Q27" s="4"/>
      <c r="R27" s="52">
        <v>40</v>
      </c>
      <c r="S27" s="4"/>
      <c r="T27" s="4"/>
      <c r="U27" s="4">
        <v>1</v>
      </c>
    </row>
    <row r="28" spans="2:21" x14ac:dyDescent="0.3">
      <c r="B28" s="2" t="s">
        <v>105</v>
      </c>
      <c r="C28" s="3" t="s">
        <v>29</v>
      </c>
      <c r="D28" s="4"/>
      <c r="E28" s="3" t="s">
        <v>641</v>
      </c>
      <c r="F28" s="5">
        <v>12.7</v>
      </c>
      <c r="G28" s="4"/>
      <c r="H28" s="6"/>
      <c r="I28" s="4"/>
      <c r="J28" s="4"/>
      <c r="K28" s="6">
        <v>80</v>
      </c>
      <c r="L28" s="4">
        <v>40</v>
      </c>
      <c r="M28" s="4"/>
      <c r="N28" s="4"/>
      <c r="O28" s="4">
        <v>200</v>
      </c>
      <c r="P28" s="6">
        <v>40</v>
      </c>
      <c r="Q28" s="4"/>
      <c r="R28" s="52">
        <v>40</v>
      </c>
      <c r="S28" s="4"/>
      <c r="T28" s="4"/>
      <c r="U28" s="4">
        <v>1</v>
      </c>
    </row>
    <row r="29" spans="2:21" x14ac:dyDescent="0.3">
      <c r="B29" s="2" t="s">
        <v>107</v>
      </c>
      <c r="C29" s="3" t="s">
        <v>41</v>
      </c>
      <c r="D29" s="4"/>
      <c r="E29" s="3" t="s">
        <v>338</v>
      </c>
      <c r="F29" s="5">
        <v>38.799999999999997</v>
      </c>
      <c r="G29" s="4"/>
      <c r="H29" s="6"/>
      <c r="I29" s="4"/>
      <c r="J29" s="4"/>
      <c r="K29" s="6">
        <v>38</v>
      </c>
      <c r="L29" s="4">
        <v>1</v>
      </c>
      <c r="M29" s="4"/>
      <c r="N29" s="4">
        <v>1</v>
      </c>
      <c r="O29" s="4">
        <v>40</v>
      </c>
      <c r="P29" s="6">
        <v>40</v>
      </c>
      <c r="Q29" s="4"/>
      <c r="R29" s="52">
        <v>40</v>
      </c>
      <c r="S29" s="4"/>
      <c r="T29" s="4"/>
      <c r="U29" s="4">
        <v>1</v>
      </c>
    </row>
    <row r="30" spans="2:21" x14ac:dyDescent="0.3">
      <c r="B30" s="2" t="s">
        <v>109</v>
      </c>
      <c r="C30" s="3" t="s">
        <v>27</v>
      </c>
      <c r="D30" s="4"/>
      <c r="E30" s="3" t="s">
        <v>338</v>
      </c>
      <c r="F30" s="5">
        <v>38.4</v>
      </c>
      <c r="G30" s="4"/>
      <c r="H30" s="6">
        <v>160</v>
      </c>
      <c r="I30" s="4"/>
      <c r="J30" s="4"/>
      <c r="K30" s="6">
        <v>38</v>
      </c>
      <c r="L30" s="4">
        <v>1</v>
      </c>
      <c r="M30" s="4"/>
      <c r="N30" s="4">
        <v>1</v>
      </c>
      <c r="O30" s="4">
        <v>200</v>
      </c>
      <c r="P30" s="6">
        <v>200</v>
      </c>
      <c r="Q30" s="4"/>
      <c r="R30" s="52">
        <v>40</v>
      </c>
      <c r="S30" s="4"/>
      <c r="T30" s="4"/>
      <c r="U30" s="4">
        <v>1</v>
      </c>
    </row>
    <row r="31" spans="2:21" x14ac:dyDescent="0.3">
      <c r="B31" s="2" t="s">
        <v>113</v>
      </c>
      <c r="C31" s="3" t="s">
        <v>639</v>
      </c>
      <c r="D31" s="4"/>
      <c r="E31" s="3" t="s">
        <v>641</v>
      </c>
      <c r="F31" s="5">
        <v>6</v>
      </c>
      <c r="G31" s="4"/>
      <c r="H31" s="6"/>
      <c r="I31" s="4"/>
      <c r="J31" s="4"/>
      <c r="K31" s="6">
        <v>160</v>
      </c>
      <c r="L31" s="4">
        <v>40</v>
      </c>
      <c r="M31" s="4"/>
      <c r="N31" s="4"/>
      <c r="O31" s="4"/>
      <c r="P31" s="6"/>
      <c r="Q31" s="4"/>
      <c r="R31" s="52"/>
      <c r="S31" s="4">
        <v>200</v>
      </c>
      <c r="T31" s="4"/>
      <c r="U31" s="4"/>
    </row>
    <row r="32" spans="2:21" x14ac:dyDescent="0.3">
      <c r="B32" s="2" t="s">
        <v>115</v>
      </c>
      <c r="C32" s="3" t="s">
        <v>98</v>
      </c>
      <c r="D32" s="4"/>
      <c r="E32" s="3" t="s">
        <v>338</v>
      </c>
      <c r="F32" s="5">
        <v>3.2</v>
      </c>
      <c r="G32" s="4"/>
      <c r="H32" s="6">
        <v>160</v>
      </c>
      <c r="I32" s="4"/>
      <c r="J32" s="4"/>
      <c r="K32" s="6">
        <v>38</v>
      </c>
      <c r="L32" s="4">
        <v>1</v>
      </c>
      <c r="M32" s="4"/>
      <c r="N32" s="4">
        <v>1</v>
      </c>
      <c r="O32" s="4">
        <v>200</v>
      </c>
      <c r="P32" s="6">
        <v>200</v>
      </c>
      <c r="Q32" s="4"/>
      <c r="R32" s="52">
        <v>40</v>
      </c>
      <c r="S32" s="4"/>
      <c r="T32" s="4"/>
      <c r="U32" s="4">
        <v>1</v>
      </c>
    </row>
    <row r="33" spans="2:21" x14ac:dyDescent="0.3">
      <c r="B33" s="2" t="s">
        <v>116</v>
      </c>
      <c r="C33" s="3" t="s">
        <v>640</v>
      </c>
      <c r="D33" s="4"/>
      <c r="E33" s="3" t="s">
        <v>338</v>
      </c>
      <c r="F33" s="5">
        <v>41.2</v>
      </c>
      <c r="G33" s="4"/>
      <c r="H33" s="6">
        <v>80</v>
      </c>
      <c r="I33" s="4"/>
      <c r="J33" s="4"/>
      <c r="K33" s="6">
        <v>39</v>
      </c>
      <c r="L33" s="4"/>
      <c r="M33" s="4"/>
      <c r="N33" s="4">
        <v>1</v>
      </c>
      <c r="O33" s="4">
        <v>200</v>
      </c>
      <c r="P33" s="6">
        <v>120</v>
      </c>
      <c r="Q33" s="4"/>
      <c r="R33" s="52">
        <v>40</v>
      </c>
      <c r="S33" s="4"/>
      <c r="T33" s="4"/>
      <c r="U33" s="4">
        <v>1</v>
      </c>
    </row>
    <row r="34" spans="2:21" x14ac:dyDescent="0.3">
      <c r="B34" s="2" t="s">
        <v>119</v>
      </c>
      <c r="C34" s="3" t="s">
        <v>195</v>
      </c>
      <c r="D34" s="4"/>
      <c r="E34" s="3" t="s">
        <v>641</v>
      </c>
      <c r="F34" s="5">
        <v>5.0999999999999996</v>
      </c>
      <c r="G34" s="4"/>
      <c r="H34" s="6"/>
      <c r="I34" s="4"/>
      <c r="J34" s="4"/>
      <c r="K34" s="6">
        <v>160</v>
      </c>
      <c r="L34" s="4">
        <v>40</v>
      </c>
      <c r="M34" s="4"/>
      <c r="N34" s="4"/>
      <c r="O34" s="4"/>
      <c r="P34" s="6"/>
      <c r="Q34" s="4"/>
      <c r="R34" s="52"/>
      <c r="S34" s="4">
        <v>200</v>
      </c>
      <c r="T34" s="4"/>
      <c r="U34" s="4"/>
    </row>
    <row r="35" spans="2:21" x14ac:dyDescent="0.3">
      <c r="B35" s="2" t="s">
        <v>120</v>
      </c>
      <c r="C35" s="3" t="s">
        <v>195</v>
      </c>
      <c r="D35" s="4"/>
      <c r="E35" s="3" t="s">
        <v>641</v>
      </c>
      <c r="F35" s="5">
        <v>5.0999999999999996</v>
      </c>
      <c r="G35" s="4"/>
      <c r="H35" s="6"/>
      <c r="I35" s="4"/>
      <c r="J35" s="4"/>
      <c r="K35" s="6">
        <v>160</v>
      </c>
      <c r="L35" s="4">
        <v>40</v>
      </c>
      <c r="M35" s="4"/>
      <c r="N35" s="4"/>
      <c r="O35" s="4"/>
      <c r="P35" s="6"/>
      <c r="Q35" s="4"/>
      <c r="R35" s="52"/>
      <c r="S35" s="4">
        <v>200</v>
      </c>
      <c r="T35" s="4"/>
      <c r="U35" s="4"/>
    </row>
    <row r="36" spans="2:21" x14ac:dyDescent="0.3">
      <c r="B36" s="2" t="s">
        <v>121</v>
      </c>
      <c r="C36" s="3" t="s">
        <v>20</v>
      </c>
      <c r="D36" s="4"/>
      <c r="E36" s="3" t="s">
        <v>338</v>
      </c>
      <c r="F36" s="5">
        <v>11.5</v>
      </c>
      <c r="G36" s="4"/>
      <c r="H36" s="6"/>
      <c r="I36" s="4"/>
      <c r="J36" s="4"/>
      <c r="K36" s="6">
        <v>38</v>
      </c>
      <c r="L36" s="4">
        <v>1</v>
      </c>
      <c r="M36" s="4"/>
      <c r="N36" s="4">
        <v>1</v>
      </c>
      <c r="O36" s="4">
        <v>40</v>
      </c>
      <c r="P36" s="6">
        <v>40</v>
      </c>
      <c r="Q36" s="4"/>
      <c r="R36" s="52">
        <v>40</v>
      </c>
      <c r="S36" s="4"/>
      <c r="T36" s="4"/>
      <c r="U36" s="4">
        <v>1</v>
      </c>
    </row>
    <row r="37" spans="2:21" x14ac:dyDescent="0.3">
      <c r="B37" s="2" t="s">
        <v>135</v>
      </c>
      <c r="C37" s="3" t="s">
        <v>27</v>
      </c>
      <c r="D37" s="4"/>
      <c r="E37" s="3" t="s">
        <v>338</v>
      </c>
      <c r="F37" s="5">
        <v>6.4</v>
      </c>
      <c r="G37" s="4"/>
      <c r="H37" s="6">
        <v>160</v>
      </c>
      <c r="I37" s="4"/>
      <c r="J37" s="4"/>
      <c r="K37" s="6">
        <v>38</v>
      </c>
      <c r="L37" s="4">
        <v>1</v>
      </c>
      <c r="M37" s="4"/>
      <c r="N37" s="4">
        <v>1</v>
      </c>
      <c r="O37" s="4">
        <v>200</v>
      </c>
      <c r="P37" s="6">
        <v>200</v>
      </c>
      <c r="Q37" s="4"/>
      <c r="R37" s="52">
        <v>40</v>
      </c>
      <c r="S37" s="4"/>
      <c r="T37" s="4"/>
      <c r="U37" s="4">
        <v>1</v>
      </c>
    </row>
    <row r="38" spans="2:21" x14ac:dyDescent="0.3">
      <c r="B38" s="62" t="s">
        <v>601</v>
      </c>
      <c r="C38" s="63"/>
      <c r="D38" s="63"/>
      <c r="E38" s="64"/>
      <c r="F38" s="21">
        <f>SUM(F4:F37)</f>
        <v>867.7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 x14ac:dyDescent="0.3">
      <c r="B40" s="67" t="s">
        <v>604</v>
      </c>
      <c r="C40" s="67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 x14ac:dyDescent="0.3">
      <c r="B41" s="2" t="s">
        <v>614</v>
      </c>
      <c r="C41" s="3" t="s">
        <v>27</v>
      </c>
      <c r="D41" s="4"/>
      <c r="E41" s="3" t="s">
        <v>338</v>
      </c>
      <c r="F41" s="5">
        <v>14.1</v>
      </c>
      <c r="G41" s="4"/>
      <c r="H41" s="6">
        <v>160</v>
      </c>
      <c r="I41" s="4"/>
      <c r="J41" s="4"/>
      <c r="K41" s="6">
        <v>38</v>
      </c>
      <c r="L41" s="4">
        <v>1</v>
      </c>
      <c r="M41" s="4"/>
      <c r="N41" s="4">
        <v>1</v>
      </c>
      <c r="O41" s="4">
        <v>200</v>
      </c>
      <c r="P41" s="6">
        <v>200</v>
      </c>
      <c r="Q41" s="4"/>
      <c r="R41" s="6">
        <v>40</v>
      </c>
      <c r="S41" s="4"/>
      <c r="T41" s="4"/>
      <c r="U41" s="4">
        <v>1</v>
      </c>
    </row>
    <row r="42" spans="2:21" x14ac:dyDescent="0.3">
      <c r="B42" s="2" t="s">
        <v>616</v>
      </c>
      <c r="C42" s="3" t="s">
        <v>635</v>
      </c>
      <c r="D42" s="4"/>
      <c r="E42" s="3" t="s">
        <v>338</v>
      </c>
      <c r="F42" s="5">
        <v>14.2</v>
      </c>
      <c r="G42" s="4"/>
      <c r="H42" s="6">
        <v>80</v>
      </c>
      <c r="I42" s="4"/>
      <c r="J42" s="4"/>
      <c r="K42" s="6">
        <v>39</v>
      </c>
      <c r="L42" s="4"/>
      <c r="M42" s="4"/>
      <c r="N42" s="4">
        <v>1</v>
      </c>
      <c r="O42" s="4">
        <v>200</v>
      </c>
      <c r="P42" s="6">
        <v>120</v>
      </c>
      <c r="Q42" s="4"/>
      <c r="R42" s="6">
        <v>40</v>
      </c>
      <c r="S42" s="4"/>
      <c r="T42" s="4"/>
      <c r="U42" s="4">
        <v>1</v>
      </c>
    </row>
    <row r="43" spans="2:21" x14ac:dyDescent="0.3">
      <c r="B43" s="2" t="s">
        <v>617</v>
      </c>
      <c r="C43" s="3" t="s">
        <v>156</v>
      </c>
      <c r="D43" s="4"/>
      <c r="E43" s="3" t="s">
        <v>338</v>
      </c>
      <c r="F43" s="5">
        <v>55.7</v>
      </c>
      <c r="G43" s="4"/>
      <c r="H43" s="6">
        <v>80</v>
      </c>
      <c r="I43" s="4"/>
      <c r="J43" s="4"/>
      <c r="K43" s="6">
        <v>39</v>
      </c>
      <c r="L43" s="4"/>
      <c r="M43" s="4"/>
      <c r="N43" s="4">
        <v>1</v>
      </c>
      <c r="O43" s="4">
        <v>200</v>
      </c>
      <c r="P43" s="6">
        <v>120</v>
      </c>
      <c r="Q43" s="4"/>
      <c r="R43" s="6">
        <v>40</v>
      </c>
      <c r="S43" s="4"/>
      <c r="T43" s="4"/>
      <c r="U43" s="4">
        <v>1</v>
      </c>
    </row>
    <row r="44" spans="2:21" x14ac:dyDescent="0.3">
      <c r="B44" s="2" t="s">
        <v>618</v>
      </c>
      <c r="C44" s="3" t="s">
        <v>27</v>
      </c>
      <c r="D44" s="4"/>
      <c r="E44" s="3" t="s">
        <v>338</v>
      </c>
      <c r="F44" s="5">
        <v>21.4</v>
      </c>
      <c r="G44" s="4"/>
      <c r="H44" s="6">
        <v>160</v>
      </c>
      <c r="I44" s="4"/>
      <c r="J44" s="4"/>
      <c r="K44" s="6">
        <v>38</v>
      </c>
      <c r="L44" s="4">
        <v>1</v>
      </c>
      <c r="M44" s="4"/>
      <c r="N44" s="4">
        <v>1</v>
      </c>
      <c r="O44" s="4">
        <v>200</v>
      </c>
      <c r="P44" s="6">
        <v>200</v>
      </c>
      <c r="Q44" s="4"/>
      <c r="R44" s="6">
        <v>40</v>
      </c>
      <c r="S44" s="4"/>
      <c r="T44" s="4"/>
      <c r="U44" s="4">
        <v>1</v>
      </c>
    </row>
    <row r="45" spans="2:21" x14ac:dyDescent="0.3">
      <c r="B45" s="2" t="s">
        <v>642</v>
      </c>
      <c r="C45" s="3" t="s">
        <v>195</v>
      </c>
      <c r="D45" s="4"/>
      <c r="E45" s="3" t="s">
        <v>641</v>
      </c>
      <c r="F45" s="5">
        <v>7.3</v>
      </c>
      <c r="G45" s="4"/>
      <c r="H45" s="6"/>
      <c r="I45" s="4"/>
      <c r="J45" s="4"/>
      <c r="K45" s="6">
        <v>160</v>
      </c>
      <c r="L45" s="4">
        <v>40</v>
      </c>
      <c r="M45" s="4"/>
      <c r="N45" s="4"/>
      <c r="O45" s="4"/>
      <c r="P45" s="6"/>
      <c r="Q45" s="4"/>
      <c r="R45" s="6"/>
      <c r="S45" s="4">
        <v>200</v>
      </c>
      <c r="T45" s="4"/>
      <c r="U45" s="4"/>
    </row>
    <row r="46" spans="2:21" x14ac:dyDescent="0.3">
      <c r="B46" s="2" t="s">
        <v>620</v>
      </c>
      <c r="C46" s="3" t="s">
        <v>98</v>
      </c>
      <c r="D46" s="4"/>
      <c r="E46" s="3" t="s">
        <v>338</v>
      </c>
      <c r="F46" s="5">
        <v>6.8</v>
      </c>
      <c r="G46" s="4"/>
      <c r="H46" s="6">
        <v>160</v>
      </c>
      <c r="I46" s="4"/>
      <c r="J46" s="4"/>
      <c r="K46" s="6">
        <v>38</v>
      </c>
      <c r="L46" s="4">
        <v>1</v>
      </c>
      <c r="M46" s="4"/>
      <c r="N46" s="4">
        <v>1</v>
      </c>
      <c r="O46" s="4">
        <v>200</v>
      </c>
      <c r="P46" s="6">
        <v>200</v>
      </c>
      <c r="Q46" s="4"/>
      <c r="R46" s="6">
        <v>40</v>
      </c>
      <c r="S46" s="4"/>
      <c r="T46" s="4"/>
      <c r="U46" s="4">
        <v>1</v>
      </c>
    </row>
    <row r="47" spans="2:21" x14ac:dyDescent="0.3">
      <c r="B47" s="2" t="s">
        <v>621</v>
      </c>
      <c r="C47" s="3" t="s">
        <v>633</v>
      </c>
      <c r="D47" s="4"/>
      <c r="E47" s="3" t="s">
        <v>338</v>
      </c>
      <c r="F47" s="5">
        <v>15.6</v>
      </c>
      <c r="G47" s="4"/>
      <c r="H47" s="6">
        <v>80</v>
      </c>
      <c r="I47" s="4"/>
      <c r="J47" s="4"/>
      <c r="K47" s="6">
        <v>39</v>
      </c>
      <c r="L47" s="4"/>
      <c r="M47" s="4"/>
      <c r="N47" s="4">
        <v>1</v>
      </c>
      <c r="O47" s="4">
        <v>200</v>
      </c>
      <c r="P47" s="6">
        <v>120</v>
      </c>
      <c r="Q47" s="4"/>
      <c r="R47" s="6">
        <v>40</v>
      </c>
      <c r="S47" s="4"/>
      <c r="T47" s="4"/>
      <c r="U47" s="4">
        <v>1</v>
      </c>
    </row>
    <row r="48" spans="2:21" x14ac:dyDescent="0.3">
      <c r="B48" s="2" t="s">
        <v>624</v>
      </c>
      <c r="C48" s="3" t="s">
        <v>195</v>
      </c>
      <c r="D48" s="4"/>
      <c r="E48" s="3" t="s">
        <v>641</v>
      </c>
      <c r="F48" s="5">
        <v>1.4</v>
      </c>
      <c r="G48" s="4"/>
      <c r="H48" s="6"/>
      <c r="I48" s="4"/>
      <c r="J48" s="4"/>
      <c r="K48" s="6">
        <v>160</v>
      </c>
      <c r="L48" s="4">
        <v>40</v>
      </c>
      <c r="M48" s="4"/>
      <c r="N48" s="4"/>
      <c r="O48" s="4"/>
      <c r="P48" s="6"/>
      <c r="Q48" s="4"/>
      <c r="R48" s="6"/>
      <c r="S48" s="4">
        <v>200</v>
      </c>
      <c r="T48" s="4"/>
      <c r="U48" s="4"/>
    </row>
    <row r="49" spans="2:21" x14ac:dyDescent="0.3">
      <c r="B49" s="2" t="s">
        <v>643</v>
      </c>
      <c r="C49" s="3" t="s">
        <v>156</v>
      </c>
      <c r="D49" s="4"/>
      <c r="E49" s="3" t="s">
        <v>338</v>
      </c>
      <c r="F49" s="5">
        <v>55.7</v>
      </c>
      <c r="G49" s="4"/>
      <c r="H49" s="6">
        <v>80</v>
      </c>
      <c r="I49" s="4"/>
      <c r="J49" s="4"/>
      <c r="K49" s="6">
        <v>39</v>
      </c>
      <c r="L49" s="4"/>
      <c r="M49" s="4"/>
      <c r="N49" s="4">
        <v>1</v>
      </c>
      <c r="O49" s="4">
        <v>200</v>
      </c>
      <c r="P49" s="6">
        <v>120</v>
      </c>
      <c r="Q49" s="4"/>
      <c r="R49" s="6">
        <v>40</v>
      </c>
      <c r="S49" s="4"/>
      <c r="T49" s="4"/>
      <c r="U49" s="4">
        <v>1</v>
      </c>
    </row>
    <row r="50" spans="2:21" x14ac:dyDescent="0.3">
      <c r="B50" s="2" t="s">
        <v>644</v>
      </c>
      <c r="C50" s="3" t="s">
        <v>635</v>
      </c>
      <c r="D50" s="4"/>
      <c r="E50" s="3" t="s">
        <v>338</v>
      </c>
      <c r="F50" s="5">
        <v>15.3</v>
      </c>
      <c r="G50" s="4"/>
      <c r="H50" s="6">
        <v>80</v>
      </c>
      <c r="I50" s="4"/>
      <c r="J50" s="4"/>
      <c r="K50" s="6">
        <v>39</v>
      </c>
      <c r="L50" s="4"/>
      <c r="M50" s="4"/>
      <c r="N50" s="4">
        <v>1</v>
      </c>
      <c r="O50" s="4">
        <v>200</v>
      </c>
      <c r="P50" s="6">
        <v>120</v>
      </c>
      <c r="Q50" s="4"/>
      <c r="R50" s="6">
        <v>40</v>
      </c>
      <c r="S50" s="4"/>
      <c r="T50" s="4"/>
      <c r="U50" s="4">
        <v>1</v>
      </c>
    </row>
    <row r="51" spans="2:21" x14ac:dyDescent="0.3">
      <c r="B51" s="2" t="s">
        <v>645</v>
      </c>
      <c r="C51" s="3" t="s">
        <v>98</v>
      </c>
      <c r="D51" s="4"/>
      <c r="E51" s="3" t="s">
        <v>338</v>
      </c>
      <c r="F51" s="5">
        <v>6.8</v>
      </c>
      <c r="G51" s="4"/>
      <c r="H51" s="6">
        <v>160</v>
      </c>
      <c r="I51" s="4"/>
      <c r="J51" s="4"/>
      <c r="K51" s="6">
        <v>38</v>
      </c>
      <c r="L51" s="4">
        <v>1</v>
      </c>
      <c r="M51" s="4"/>
      <c r="N51" s="4">
        <v>1</v>
      </c>
      <c r="O51" s="4">
        <v>200</v>
      </c>
      <c r="P51" s="6">
        <v>200</v>
      </c>
      <c r="Q51" s="4"/>
      <c r="R51" s="6">
        <v>40</v>
      </c>
      <c r="S51" s="4"/>
      <c r="T51" s="4"/>
      <c r="U51" s="4">
        <v>1</v>
      </c>
    </row>
    <row r="52" spans="2:21" x14ac:dyDescent="0.3">
      <c r="B52" s="2" t="s">
        <v>524</v>
      </c>
      <c r="C52" s="3" t="s">
        <v>156</v>
      </c>
      <c r="D52" s="4"/>
      <c r="E52" s="3" t="s">
        <v>338</v>
      </c>
      <c r="F52" s="5">
        <v>55.7</v>
      </c>
      <c r="G52" s="4"/>
      <c r="H52" s="6">
        <v>80</v>
      </c>
      <c r="I52" s="4"/>
      <c r="J52" s="4"/>
      <c r="K52" s="6">
        <v>39</v>
      </c>
      <c r="L52" s="4"/>
      <c r="M52" s="4"/>
      <c r="N52" s="4">
        <v>1</v>
      </c>
      <c r="O52" s="4">
        <v>200</v>
      </c>
      <c r="P52" s="6">
        <v>120</v>
      </c>
      <c r="Q52" s="4"/>
      <c r="R52" s="6">
        <v>40</v>
      </c>
      <c r="S52" s="4"/>
      <c r="T52" s="4"/>
      <c r="U52" s="4">
        <v>1</v>
      </c>
    </row>
    <row r="53" spans="2:21" x14ac:dyDescent="0.3">
      <c r="B53" s="2" t="s">
        <v>525</v>
      </c>
      <c r="C53" s="3" t="s">
        <v>98</v>
      </c>
      <c r="D53" s="4"/>
      <c r="E53" s="3" t="s">
        <v>338</v>
      </c>
      <c r="F53" s="5">
        <v>6.8</v>
      </c>
      <c r="G53" s="4"/>
      <c r="H53" s="6">
        <v>160</v>
      </c>
      <c r="I53" s="4"/>
      <c r="J53" s="4"/>
      <c r="K53" s="6">
        <v>38</v>
      </c>
      <c r="L53" s="4">
        <v>1</v>
      </c>
      <c r="M53" s="4"/>
      <c r="N53" s="4">
        <v>1</v>
      </c>
      <c r="O53" s="4">
        <v>200</v>
      </c>
      <c r="P53" s="6">
        <v>200</v>
      </c>
      <c r="Q53" s="4"/>
      <c r="R53" s="6">
        <v>40</v>
      </c>
      <c r="S53" s="4"/>
      <c r="T53" s="4"/>
      <c r="U53" s="4">
        <v>1</v>
      </c>
    </row>
    <row r="54" spans="2:21" x14ac:dyDescent="0.3">
      <c r="B54" s="2" t="s">
        <v>526</v>
      </c>
      <c r="C54" s="3" t="s">
        <v>195</v>
      </c>
      <c r="D54" s="4"/>
      <c r="E54" s="3" t="s">
        <v>641</v>
      </c>
      <c r="F54" s="5">
        <v>1.4</v>
      </c>
      <c r="G54" s="4"/>
      <c r="H54" s="6"/>
      <c r="I54" s="4"/>
      <c r="J54" s="4"/>
      <c r="K54" s="6">
        <v>160</v>
      </c>
      <c r="L54" s="4">
        <v>40</v>
      </c>
      <c r="M54" s="4"/>
      <c r="N54" s="4"/>
      <c r="O54" s="4"/>
      <c r="P54" s="6"/>
      <c r="Q54" s="4"/>
      <c r="R54" s="6"/>
      <c r="S54" s="4">
        <v>200</v>
      </c>
      <c r="T54" s="4"/>
      <c r="U54" s="4"/>
    </row>
    <row r="55" spans="2:21" x14ac:dyDescent="0.3">
      <c r="B55" s="2" t="s">
        <v>537</v>
      </c>
      <c r="C55" s="3" t="s">
        <v>156</v>
      </c>
      <c r="D55" s="4"/>
      <c r="E55" s="3" t="s">
        <v>338</v>
      </c>
      <c r="F55" s="5">
        <v>49.1</v>
      </c>
      <c r="G55" s="4"/>
      <c r="H55" s="6">
        <v>80</v>
      </c>
      <c r="I55" s="4"/>
      <c r="J55" s="4"/>
      <c r="K55" s="6">
        <v>39</v>
      </c>
      <c r="L55" s="4"/>
      <c r="M55" s="4"/>
      <c r="N55" s="4">
        <v>1</v>
      </c>
      <c r="O55" s="4">
        <v>200</v>
      </c>
      <c r="P55" s="6">
        <v>120</v>
      </c>
      <c r="Q55" s="4"/>
      <c r="R55" s="6">
        <v>40</v>
      </c>
      <c r="S55" s="4"/>
      <c r="T55" s="4"/>
      <c r="U55" s="4">
        <v>1</v>
      </c>
    </row>
    <row r="56" spans="2:21" x14ac:dyDescent="0.3">
      <c r="B56" s="2" t="s">
        <v>538</v>
      </c>
      <c r="C56" s="3" t="s">
        <v>20</v>
      </c>
      <c r="D56" s="4"/>
      <c r="E56" s="3" t="s">
        <v>338</v>
      </c>
      <c r="F56" s="5">
        <v>16.8</v>
      </c>
      <c r="G56" s="4"/>
      <c r="H56" s="4"/>
      <c r="I56" s="4"/>
      <c r="J56" s="4"/>
      <c r="K56" s="4">
        <v>39</v>
      </c>
      <c r="L56" s="4"/>
      <c r="M56" s="4"/>
      <c r="N56" s="4">
        <v>1</v>
      </c>
      <c r="O56" s="4">
        <v>40</v>
      </c>
      <c r="P56" s="4">
        <v>40</v>
      </c>
      <c r="Q56" s="4"/>
      <c r="R56" s="4">
        <v>40</v>
      </c>
      <c r="S56" s="4"/>
      <c r="T56" s="4"/>
      <c r="U56" s="4"/>
    </row>
    <row r="57" spans="2:21" x14ac:dyDescent="0.3">
      <c r="B57" s="2" t="s">
        <v>539</v>
      </c>
      <c r="C57" s="3" t="s">
        <v>637</v>
      </c>
      <c r="D57" s="4"/>
      <c r="E57" s="3" t="s">
        <v>338</v>
      </c>
      <c r="F57" s="5">
        <v>28.3</v>
      </c>
      <c r="G57" s="4"/>
      <c r="H57" s="6">
        <v>160</v>
      </c>
      <c r="I57" s="4"/>
      <c r="J57" s="4"/>
      <c r="K57" s="6">
        <v>38</v>
      </c>
      <c r="L57" s="4">
        <v>1</v>
      </c>
      <c r="M57" s="4"/>
      <c r="N57" s="4">
        <v>1</v>
      </c>
      <c r="O57" s="4">
        <v>200</v>
      </c>
      <c r="P57" s="6">
        <v>100</v>
      </c>
      <c r="Q57" s="4"/>
      <c r="R57" s="6">
        <v>20</v>
      </c>
      <c r="S57" s="4"/>
      <c r="T57" s="4"/>
      <c r="U57" s="4"/>
    </row>
    <row r="58" spans="2:21" x14ac:dyDescent="0.3">
      <c r="B58" s="2" t="s">
        <v>646</v>
      </c>
      <c r="C58" s="3" t="s">
        <v>25</v>
      </c>
      <c r="D58" s="4"/>
      <c r="E58" s="3" t="s">
        <v>233</v>
      </c>
      <c r="F58" s="5">
        <v>13.2</v>
      </c>
      <c r="G58" s="4"/>
      <c r="H58" s="6">
        <v>160</v>
      </c>
      <c r="I58" s="4"/>
      <c r="J58" s="4"/>
      <c r="K58" s="6">
        <v>38</v>
      </c>
      <c r="L58" s="4">
        <v>1</v>
      </c>
      <c r="M58" s="4"/>
      <c r="N58" s="4">
        <v>1</v>
      </c>
      <c r="O58" s="4">
        <v>200</v>
      </c>
      <c r="P58" s="6">
        <v>200</v>
      </c>
      <c r="Q58" s="4"/>
      <c r="R58" s="6">
        <v>40</v>
      </c>
      <c r="S58" s="4"/>
      <c r="T58" s="4"/>
      <c r="U58" s="4">
        <v>1</v>
      </c>
    </row>
    <row r="59" spans="2:21" x14ac:dyDescent="0.3">
      <c r="B59" s="2" t="s">
        <v>647</v>
      </c>
      <c r="C59" s="3" t="s">
        <v>156</v>
      </c>
      <c r="D59" s="4"/>
      <c r="E59" s="3" t="s">
        <v>338</v>
      </c>
      <c r="F59" s="5">
        <v>46</v>
      </c>
      <c r="G59" s="4"/>
      <c r="H59" s="6">
        <v>80</v>
      </c>
      <c r="I59" s="4"/>
      <c r="J59" s="4"/>
      <c r="K59" s="6">
        <v>39</v>
      </c>
      <c r="L59" s="4"/>
      <c r="M59" s="4"/>
      <c r="N59" s="4">
        <v>1</v>
      </c>
      <c r="O59" s="4">
        <v>200</v>
      </c>
      <c r="P59" s="6">
        <v>120</v>
      </c>
      <c r="Q59" s="4"/>
      <c r="R59" s="6">
        <v>40</v>
      </c>
      <c r="S59" s="4"/>
      <c r="T59" s="4"/>
      <c r="U59" s="4">
        <v>1</v>
      </c>
    </row>
    <row r="60" spans="2:21" x14ac:dyDescent="0.3">
      <c r="B60" s="62" t="s">
        <v>627</v>
      </c>
      <c r="C60" s="63"/>
      <c r="D60" s="63"/>
      <c r="E60" s="64"/>
      <c r="F60" s="21">
        <f>SUM(F41:F59)</f>
        <v>431.6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2:21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2:21" x14ac:dyDescent="0.3">
      <c r="B62" s="65" t="s">
        <v>648</v>
      </c>
      <c r="C62" s="66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2:21" x14ac:dyDescent="0.3">
      <c r="B63" s="2" t="s">
        <v>649</v>
      </c>
      <c r="C63" s="3" t="s">
        <v>650</v>
      </c>
      <c r="D63" s="4"/>
      <c r="E63" s="3" t="s">
        <v>338</v>
      </c>
      <c r="F63" s="5">
        <v>83</v>
      </c>
      <c r="G63" s="4"/>
      <c r="H63" s="4">
        <v>80</v>
      </c>
      <c r="I63" s="4"/>
      <c r="J63" s="4"/>
      <c r="K63" s="4">
        <v>38</v>
      </c>
      <c r="L63" s="4">
        <v>1</v>
      </c>
      <c r="M63" s="4"/>
      <c r="N63" s="4">
        <v>1</v>
      </c>
      <c r="O63" s="4">
        <v>120</v>
      </c>
      <c r="P63" s="4">
        <v>120</v>
      </c>
      <c r="Q63" s="4"/>
      <c r="R63" s="4">
        <v>40</v>
      </c>
      <c r="S63" s="4"/>
      <c r="T63" s="4"/>
      <c r="U63" s="4">
        <v>1</v>
      </c>
    </row>
    <row r="64" spans="2:21" x14ac:dyDescent="0.3">
      <c r="B64" s="2" t="s">
        <v>651</v>
      </c>
      <c r="C64" s="3" t="s">
        <v>29</v>
      </c>
      <c r="D64" s="4"/>
      <c r="E64" s="3" t="s">
        <v>653</v>
      </c>
      <c r="F64" s="5">
        <v>3</v>
      </c>
      <c r="G64" s="4"/>
      <c r="H64" s="6"/>
      <c r="I64" s="4"/>
      <c r="J64" s="4"/>
      <c r="K64" s="6">
        <v>80</v>
      </c>
      <c r="L64" s="4">
        <v>40</v>
      </c>
      <c r="M64" s="4"/>
      <c r="N64" s="4"/>
      <c r="O64" s="4">
        <v>200</v>
      </c>
      <c r="P64" s="6">
        <v>40</v>
      </c>
      <c r="Q64" s="4"/>
      <c r="R64" s="6">
        <v>40</v>
      </c>
      <c r="S64" s="4"/>
      <c r="T64" s="4"/>
      <c r="U64" s="4">
        <v>1</v>
      </c>
    </row>
    <row r="65" spans="2:21" x14ac:dyDescent="0.3">
      <c r="B65" s="2" t="s">
        <v>652</v>
      </c>
      <c r="C65" s="3" t="s">
        <v>195</v>
      </c>
      <c r="D65" s="4"/>
      <c r="E65" s="3" t="s">
        <v>654</v>
      </c>
      <c r="F65" s="5">
        <v>2</v>
      </c>
      <c r="G65" s="4"/>
      <c r="H65" s="6"/>
      <c r="I65" s="4"/>
      <c r="J65" s="4"/>
      <c r="K65" s="6">
        <v>160</v>
      </c>
      <c r="L65" s="4">
        <v>40</v>
      </c>
      <c r="M65" s="4"/>
      <c r="N65" s="4"/>
      <c r="O65" s="4"/>
      <c r="P65" s="6"/>
      <c r="Q65" s="4"/>
      <c r="R65" s="6"/>
      <c r="S65" s="4">
        <v>200</v>
      </c>
      <c r="T65" s="4"/>
      <c r="U65" s="4"/>
    </row>
    <row r="66" spans="2:21" x14ac:dyDescent="0.3">
      <c r="B66" s="62"/>
      <c r="C66" s="63"/>
      <c r="D66" s="63"/>
      <c r="E66" s="64"/>
      <c r="F66" s="21">
        <f>SUM(F63:F65)</f>
        <v>88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1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2:21" x14ac:dyDescent="0.3">
      <c r="B68" s="62" t="s">
        <v>655</v>
      </c>
      <c r="C68" s="63"/>
      <c r="D68" s="63"/>
      <c r="E68" s="64"/>
      <c r="F68" s="21">
        <f>F38+F60+F66</f>
        <v>1387.3000000000002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</sheetData>
  <mergeCells count="8">
    <mergeCell ref="B62:C62"/>
    <mergeCell ref="B66:E66"/>
    <mergeCell ref="B68:E68"/>
    <mergeCell ref="B2:U2"/>
    <mergeCell ref="B3:C3"/>
    <mergeCell ref="B38:E38"/>
    <mergeCell ref="B40:C40"/>
    <mergeCell ref="B60:E60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120B-AF8B-492B-AFE3-C7027ED536A7}">
  <dimension ref="A1:AN97"/>
  <sheetViews>
    <sheetView workbookViewId="0">
      <pane ySplit="1" topLeftCell="A2" activePane="bottomLeft" state="frozen"/>
      <selection pane="bottomLeft" activeCell="V74" sqref="V74"/>
    </sheetView>
  </sheetViews>
  <sheetFormatPr defaultRowHeight="13.8" x14ac:dyDescent="0.3"/>
  <cols>
    <col min="1" max="1" width="2.109375" style="26" customWidth="1"/>
    <col min="2" max="2" width="16" style="24" customWidth="1"/>
    <col min="3" max="3" width="28.33203125" style="24" customWidth="1"/>
    <col min="4" max="4" width="15.33203125" style="24" customWidth="1"/>
    <col min="5" max="5" width="16.21875" style="24" customWidth="1"/>
    <col min="6" max="6" width="12.21875" style="24" bestFit="1" customWidth="1"/>
    <col min="7" max="21" width="4" style="24" customWidth="1"/>
    <col min="22" max="40" width="8.88671875" style="26"/>
    <col min="41" max="16384" width="8.88671875" style="25"/>
  </cols>
  <sheetData>
    <row r="1" spans="2:21" ht="145.19999999999999" x14ac:dyDescent="0.3"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30</v>
      </c>
      <c r="P1" s="28" t="s">
        <v>13</v>
      </c>
      <c r="Q1" s="28" t="s">
        <v>14</v>
      </c>
      <c r="R1" s="28" t="s">
        <v>15</v>
      </c>
      <c r="S1" s="28" t="s">
        <v>16</v>
      </c>
      <c r="T1" s="28"/>
      <c r="U1" s="28" t="s">
        <v>17</v>
      </c>
    </row>
    <row r="2" spans="2:21" x14ac:dyDescent="0.3">
      <c r="B2" s="74" t="s">
        <v>659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2:21" x14ac:dyDescent="0.3">
      <c r="B3" s="75" t="s">
        <v>687</v>
      </c>
      <c r="C3" s="76"/>
      <c r="D3" s="4"/>
      <c r="E3" s="3"/>
      <c r="F3" s="5"/>
      <c r="G3" s="4"/>
      <c r="H3" s="4"/>
      <c r="I3" s="4"/>
      <c r="J3" s="6"/>
      <c r="K3" s="4"/>
      <c r="L3" s="4"/>
      <c r="M3" s="4"/>
      <c r="N3" s="4"/>
      <c r="O3" s="4"/>
      <c r="P3" s="6"/>
      <c r="Q3" s="4"/>
      <c r="R3" s="6"/>
      <c r="S3" s="4"/>
      <c r="T3" s="4"/>
      <c r="U3" s="4"/>
    </row>
    <row r="4" spans="2:21" x14ac:dyDescent="0.3">
      <c r="B4" s="2">
        <v>1</v>
      </c>
      <c r="C4" s="3" t="s">
        <v>660</v>
      </c>
      <c r="D4" s="4"/>
      <c r="E4" s="3" t="s">
        <v>185</v>
      </c>
      <c r="F4" s="5">
        <v>4</v>
      </c>
      <c r="G4" s="4"/>
      <c r="H4" s="6"/>
      <c r="I4" s="4"/>
      <c r="J4" s="4">
        <v>200</v>
      </c>
      <c r="K4" s="6"/>
      <c r="L4" s="4"/>
      <c r="M4" s="4"/>
      <c r="N4" s="4"/>
      <c r="O4" s="4"/>
      <c r="P4" s="6">
        <v>200</v>
      </c>
      <c r="Q4" s="4"/>
      <c r="R4" s="6">
        <v>40</v>
      </c>
      <c r="S4" s="4"/>
      <c r="T4" s="4"/>
      <c r="U4" s="4">
        <v>1</v>
      </c>
    </row>
    <row r="5" spans="2:21" x14ac:dyDescent="0.3">
      <c r="B5" s="2" t="s">
        <v>275</v>
      </c>
      <c r="C5" s="3" t="s">
        <v>661</v>
      </c>
      <c r="D5" s="4"/>
      <c r="E5" s="3" t="s">
        <v>445</v>
      </c>
      <c r="F5" s="5">
        <v>58</v>
      </c>
      <c r="G5" s="4"/>
      <c r="H5" s="6"/>
      <c r="I5" s="4"/>
      <c r="J5" s="4">
        <v>160</v>
      </c>
      <c r="K5" s="6"/>
      <c r="L5" s="4">
        <v>40</v>
      </c>
      <c r="M5" s="4"/>
      <c r="N5" s="4"/>
      <c r="O5" s="4">
        <v>200</v>
      </c>
      <c r="P5" s="6">
        <v>200</v>
      </c>
      <c r="Q5" s="4"/>
      <c r="R5" s="6">
        <v>40</v>
      </c>
      <c r="S5" s="4"/>
      <c r="T5" s="4"/>
      <c r="U5" s="4">
        <v>1</v>
      </c>
    </row>
    <row r="6" spans="2:21" x14ac:dyDescent="0.3">
      <c r="B6" s="2" t="s">
        <v>277</v>
      </c>
      <c r="C6" s="3" t="s">
        <v>662</v>
      </c>
      <c r="D6" s="4"/>
      <c r="E6" s="3" t="s">
        <v>445</v>
      </c>
      <c r="F6" s="5">
        <v>29</v>
      </c>
      <c r="G6" s="4"/>
      <c r="H6" s="6"/>
      <c r="I6" s="4"/>
      <c r="J6" s="4">
        <v>80</v>
      </c>
      <c r="K6" s="6">
        <v>39</v>
      </c>
      <c r="L6" s="4">
        <v>1</v>
      </c>
      <c r="M6" s="4"/>
      <c r="N6" s="4"/>
      <c r="O6" s="4">
        <v>200</v>
      </c>
      <c r="P6" s="6">
        <v>40</v>
      </c>
      <c r="Q6" s="4"/>
      <c r="R6" s="6">
        <v>40</v>
      </c>
      <c r="S6" s="4"/>
      <c r="T6" s="4"/>
      <c r="U6" s="4">
        <v>1</v>
      </c>
    </row>
    <row r="7" spans="2:21" x14ac:dyDescent="0.3">
      <c r="B7" s="2" t="s">
        <v>279</v>
      </c>
      <c r="C7" s="3" t="s">
        <v>663</v>
      </c>
      <c r="D7" s="4"/>
      <c r="E7" s="3" t="s">
        <v>445</v>
      </c>
      <c r="F7" s="5">
        <v>54</v>
      </c>
      <c r="G7" s="4"/>
      <c r="H7" s="6"/>
      <c r="I7" s="4"/>
      <c r="J7" s="4">
        <v>160</v>
      </c>
      <c r="K7" s="6">
        <v>39</v>
      </c>
      <c r="L7" s="4">
        <v>1</v>
      </c>
      <c r="M7" s="4"/>
      <c r="N7" s="4"/>
      <c r="O7" s="4">
        <v>200</v>
      </c>
      <c r="P7" s="6">
        <v>40</v>
      </c>
      <c r="Q7" s="4"/>
      <c r="R7" s="6">
        <v>40</v>
      </c>
      <c r="S7" s="4"/>
      <c r="T7" s="4"/>
      <c r="U7" s="4">
        <v>1</v>
      </c>
    </row>
    <row r="8" spans="2:21" x14ac:dyDescent="0.3">
      <c r="B8" s="2" t="s">
        <v>281</v>
      </c>
      <c r="C8" s="3" t="s">
        <v>664</v>
      </c>
      <c r="D8" s="4"/>
      <c r="E8" s="3"/>
      <c r="F8" s="4"/>
      <c r="G8" s="4" t="s">
        <v>26</v>
      </c>
      <c r="H8" s="6"/>
      <c r="I8" s="4"/>
      <c r="J8" s="4"/>
      <c r="K8" s="6"/>
      <c r="L8" s="4"/>
      <c r="M8" s="4"/>
      <c r="N8" s="4"/>
      <c r="O8" s="4"/>
      <c r="P8" s="6"/>
      <c r="Q8" s="4"/>
      <c r="R8" s="6"/>
      <c r="S8" s="4"/>
      <c r="T8" s="4"/>
      <c r="U8" s="4"/>
    </row>
    <row r="9" spans="2:21" x14ac:dyDescent="0.3">
      <c r="B9" s="2" t="s">
        <v>283</v>
      </c>
      <c r="C9" s="3" t="s">
        <v>665</v>
      </c>
      <c r="D9" s="4"/>
      <c r="E9" s="3" t="s">
        <v>689</v>
      </c>
      <c r="F9" s="5">
        <v>5</v>
      </c>
      <c r="G9" s="4"/>
      <c r="H9" s="6"/>
      <c r="I9" s="4"/>
      <c r="J9" s="4"/>
      <c r="K9" s="6">
        <v>160</v>
      </c>
      <c r="L9" s="4">
        <v>40</v>
      </c>
      <c r="M9" s="4"/>
      <c r="N9" s="4"/>
      <c r="O9" s="4"/>
      <c r="P9" s="6"/>
      <c r="Q9" s="4"/>
      <c r="R9" s="6"/>
      <c r="S9" s="4">
        <v>200</v>
      </c>
      <c r="T9" s="4"/>
      <c r="U9" s="4"/>
    </row>
    <row r="10" spans="2:21" x14ac:dyDescent="0.3">
      <c r="B10" s="2" t="s">
        <v>285</v>
      </c>
      <c r="C10" s="3" t="s">
        <v>666</v>
      </c>
      <c r="D10" s="4"/>
      <c r="E10" s="3" t="s">
        <v>445</v>
      </c>
      <c r="F10" s="5">
        <v>55</v>
      </c>
      <c r="G10" s="4"/>
      <c r="H10" s="6"/>
      <c r="I10" s="4"/>
      <c r="J10" s="4">
        <v>160</v>
      </c>
      <c r="K10" s="6">
        <v>39</v>
      </c>
      <c r="L10" s="4">
        <v>1</v>
      </c>
      <c r="M10" s="4"/>
      <c r="N10" s="4"/>
      <c r="O10" s="4">
        <v>200</v>
      </c>
      <c r="P10" s="6">
        <v>40</v>
      </c>
      <c r="Q10" s="4"/>
      <c r="R10" s="6">
        <v>40</v>
      </c>
      <c r="S10" s="4"/>
      <c r="T10" s="4"/>
      <c r="U10" s="4">
        <v>1</v>
      </c>
    </row>
    <row r="11" spans="2:21" x14ac:dyDescent="0.3">
      <c r="B11" s="2" t="s">
        <v>341</v>
      </c>
      <c r="C11" s="3" t="s">
        <v>667</v>
      </c>
      <c r="D11" s="4"/>
      <c r="E11" s="3"/>
      <c r="F11" s="4"/>
      <c r="G11" s="4" t="s">
        <v>26</v>
      </c>
      <c r="H11" s="6"/>
      <c r="I11" s="4"/>
      <c r="J11" s="4"/>
      <c r="K11" s="6"/>
      <c r="L11" s="4"/>
      <c r="M11" s="4"/>
      <c r="N11" s="4"/>
      <c r="O11" s="4"/>
      <c r="P11" s="6"/>
      <c r="Q11" s="4"/>
      <c r="R11" s="6"/>
      <c r="S11" s="4"/>
      <c r="T11" s="4"/>
      <c r="U11" s="4"/>
    </row>
    <row r="12" spans="2:21" x14ac:dyDescent="0.3">
      <c r="B12" s="2" t="s">
        <v>343</v>
      </c>
      <c r="C12" s="3" t="s">
        <v>668</v>
      </c>
      <c r="D12" s="4"/>
      <c r="E12" s="3" t="s">
        <v>445</v>
      </c>
      <c r="F12" s="5">
        <v>55</v>
      </c>
      <c r="G12" s="4"/>
      <c r="H12" s="6"/>
      <c r="I12" s="4"/>
      <c r="J12" s="4">
        <v>160</v>
      </c>
      <c r="K12" s="6"/>
      <c r="L12" s="4">
        <v>40</v>
      </c>
      <c r="M12" s="4"/>
      <c r="N12" s="4"/>
      <c r="O12" s="4">
        <v>200</v>
      </c>
      <c r="P12" s="6">
        <v>200</v>
      </c>
      <c r="Q12" s="4"/>
      <c r="R12" s="6">
        <v>40</v>
      </c>
      <c r="S12" s="4"/>
      <c r="T12" s="4"/>
      <c r="U12" s="4">
        <v>1</v>
      </c>
    </row>
    <row r="13" spans="2:21" x14ac:dyDescent="0.3">
      <c r="B13" s="2" t="s">
        <v>345</v>
      </c>
      <c r="C13" s="3" t="s">
        <v>669</v>
      </c>
      <c r="D13" s="4"/>
      <c r="E13" s="3" t="s">
        <v>689</v>
      </c>
      <c r="F13" s="5">
        <v>4</v>
      </c>
      <c r="G13" s="4"/>
      <c r="H13" s="6"/>
      <c r="I13" s="4"/>
      <c r="J13" s="4"/>
      <c r="K13" s="6">
        <v>160</v>
      </c>
      <c r="L13" s="4">
        <v>40</v>
      </c>
      <c r="M13" s="4"/>
      <c r="N13" s="4"/>
      <c r="O13" s="4"/>
      <c r="P13" s="6"/>
      <c r="Q13" s="4"/>
      <c r="R13" s="6"/>
      <c r="S13" s="4">
        <v>200</v>
      </c>
      <c r="T13" s="4"/>
      <c r="U13" s="4"/>
    </row>
    <row r="14" spans="2:21" x14ac:dyDescent="0.3">
      <c r="B14" s="2" t="s">
        <v>347</v>
      </c>
      <c r="C14" s="3" t="s">
        <v>670</v>
      </c>
      <c r="D14" s="4"/>
      <c r="E14" s="3" t="s">
        <v>689</v>
      </c>
      <c r="F14" s="5">
        <v>5</v>
      </c>
      <c r="G14" s="4"/>
      <c r="H14" s="6"/>
      <c r="I14" s="4"/>
      <c r="J14" s="4"/>
      <c r="K14" s="6">
        <v>160</v>
      </c>
      <c r="L14" s="4">
        <v>40</v>
      </c>
      <c r="M14" s="4"/>
      <c r="N14" s="4"/>
      <c r="O14" s="4">
        <v>200</v>
      </c>
      <c r="P14" s="6">
        <v>200</v>
      </c>
      <c r="Q14" s="4"/>
      <c r="R14" s="6">
        <v>40</v>
      </c>
      <c r="S14" s="4"/>
      <c r="T14" s="4"/>
      <c r="U14" s="4">
        <v>1</v>
      </c>
    </row>
    <row r="15" spans="2:21" x14ac:dyDescent="0.3">
      <c r="B15" s="2" t="s">
        <v>349</v>
      </c>
      <c r="C15" s="3" t="s">
        <v>671</v>
      </c>
      <c r="D15" s="4"/>
      <c r="E15" s="3"/>
      <c r="F15" s="4"/>
      <c r="G15" s="4" t="s">
        <v>26</v>
      </c>
      <c r="H15" s="6"/>
      <c r="I15" s="4"/>
      <c r="J15" s="4"/>
      <c r="K15" s="6"/>
      <c r="L15" s="4"/>
      <c r="M15" s="4"/>
      <c r="N15" s="4"/>
      <c r="O15" s="4"/>
      <c r="P15" s="6"/>
      <c r="Q15" s="4"/>
      <c r="R15" s="6"/>
      <c r="S15" s="4"/>
      <c r="T15" s="4"/>
      <c r="U15" s="4"/>
    </row>
    <row r="16" spans="2:21" x14ac:dyDescent="0.3">
      <c r="B16" s="2" t="s">
        <v>351</v>
      </c>
      <c r="C16" s="3" t="s">
        <v>672</v>
      </c>
      <c r="D16" s="4"/>
      <c r="E16" s="3" t="s">
        <v>445</v>
      </c>
      <c r="F16" s="5">
        <v>29</v>
      </c>
      <c r="G16" s="4"/>
      <c r="H16" s="6"/>
      <c r="I16" s="4"/>
      <c r="J16" s="4">
        <v>120</v>
      </c>
      <c r="K16" s="6">
        <v>40</v>
      </c>
      <c r="L16" s="4">
        <v>40</v>
      </c>
      <c r="M16" s="4"/>
      <c r="N16" s="4"/>
      <c r="O16" s="4">
        <v>200</v>
      </c>
      <c r="P16" s="6">
        <v>40</v>
      </c>
      <c r="Q16" s="4"/>
      <c r="R16" s="6">
        <v>40</v>
      </c>
      <c r="S16" s="4"/>
      <c r="T16" s="4"/>
      <c r="U16" s="4">
        <v>1</v>
      </c>
    </row>
    <row r="17" spans="2:21" x14ac:dyDescent="0.3">
      <c r="B17" s="2" t="s">
        <v>353</v>
      </c>
      <c r="C17" s="3" t="s">
        <v>673</v>
      </c>
      <c r="D17" s="4"/>
      <c r="E17" s="3" t="s">
        <v>230</v>
      </c>
      <c r="F17" s="5">
        <v>10</v>
      </c>
      <c r="G17" s="4"/>
      <c r="H17" s="6"/>
      <c r="I17" s="4"/>
      <c r="J17" s="4">
        <v>40</v>
      </c>
      <c r="K17" s="6"/>
      <c r="L17" s="4"/>
      <c r="M17" s="4"/>
      <c r="N17" s="4"/>
      <c r="O17" s="4">
        <v>40</v>
      </c>
      <c r="P17" s="6">
        <v>40</v>
      </c>
      <c r="Q17" s="4"/>
      <c r="R17" s="6">
        <v>40</v>
      </c>
      <c r="S17" s="4"/>
      <c r="T17" s="4"/>
      <c r="U17" s="4">
        <v>1</v>
      </c>
    </row>
    <row r="18" spans="2:21" x14ac:dyDescent="0.3">
      <c r="B18" s="2" t="s">
        <v>357</v>
      </c>
      <c r="C18" s="3" t="s">
        <v>674</v>
      </c>
      <c r="D18" s="4"/>
      <c r="E18" s="3" t="s">
        <v>230</v>
      </c>
      <c r="F18" s="5">
        <v>12</v>
      </c>
      <c r="G18" s="4"/>
      <c r="H18" s="6"/>
      <c r="I18" s="4"/>
      <c r="J18" s="4">
        <v>40</v>
      </c>
      <c r="K18" s="6"/>
      <c r="L18" s="4"/>
      <c r="M18" s="4"/>
      <c r="N18" s="4"/>
      <c r="O18" s="4">
        <v>40</v>
      </c>
      <c r="P18" s="6">
        <v>40</v>
      </c>
      <c r="Q18" s="4"/>
      <c r="R18" s="6">
        <v>40</v>
      </c>
      <c r="S18" s="4"/>
      <c r="T18" s="4"/>
      <c r="U18" s="4">
        <v>1</v>
      </c>
    </row>
    <row r="19" spans="2:21" x14ac:dyDescent="0.3">
      <c r="B19" s="2" t="s">
        <v>359</v>
      </c>
      <c r="C19" s="3" t="s">
        <v>675</v>
      </c>
      <c r="D19" s="4"/>
      <c r="E19" s="3" t="s">
        <v>230</v>
      </c>
      <c r="F19" s="5">
        <v>15</v>
      </c>
      <c r="G19" s="4"/>
      <c r="H19" s="6"/>
      <c r="I19" s="4"/>
      <c r="J19" s="4">
        <v>40</v>
      </c>
      <c r="K19" s="6"/>
      <c r="L19" s="4"/>
      <c r="M19" s="4"/>
      <c r="N19" s="4"/>
      <c r="O19" s="4">
        <v>40</v>
      </c>
      <c r="P19" s="6">
        <v>40</v>
      </c>
      <c r="Q19" s="4"/>
      <c r="R19" s="6">
        <v>40</v>
      </c>
      <c r="S19" s="4"/>
      <c r="T19" s="4"/>
      <c r="U19" s="4">
        <v>1</v>
      </c>
    </row>
    <row r="20" spans="2:21" x14ac:dyDescent="0.3">
      <c r="B20" s="2" t="s">
        <v>361</v>
      </c>
      <c r="C20" s="3" t="s">
        <v>676</v>
      </c>
      <c r="D20" s="4"/>
      <c r="E20" s="3" t="s">
        <v>230</v>
      </c>
      <c r="F20" s="5">
        <v>11</v>
      </c>
      <c r="G20" s="4"/>
      <c r="H20" s="6"/>
      <c r="I20" s="4"/>
      <c r="J20" s="4">
        <v>40</v>
      </c>
      <c r="K20" s="6"/>
      <c r="L20" s="4"/>
      <c r="M20" s="4"/>
      <c r="N20" s="4"/>
      <c r="O20" s="4">
        <v>40</v>
      </c>
      <c r="P20" s="6">
        <v>40</v>
      </c>
      <c r="Q20" s="4"/>
      <c r="R20" s="6">
        <v>40</v>
      </c>
      <c r="S20" s="4"/>
      <c r="T20" s="4"/>
      <c r="U20" s="4">
        <v>1</v>
      </c>
    </row>
    <row r="21" spans="2:21" x14ac:dyDescent="0.3">
      <c r="B21" s="2" t="s">
        <v>362</v>
      </c>
      <c r="C21" s="3" t="s">
        <v>677</v>
      </c>
      <c r="D21" s="4"/>
      <c r="E21" s="3" t="s">
        <v>445</v>
      </c>
      <c r="F21" s="5">
        <v>26</v>
      </c>
      <c r="G21" s="4"/>
      <c r="H21" s="6"/>
      <c r="I21" s="4"/>
      <c r="J21" s="4">
        <v>160</v>
      </c>
      <c r="K21" s="6"/>
      <c r="L21" s="4">
        <v>40</v>
      </c>
      <c r="M21" s="4"/>
      <c r="N21" s="4"/>
      <c r="O21" s="4">
        <v>200</v>
      </c>
      <c r="P21" s="6">
        <v>200</v>
      </c>
      <c r="Q21" s="4"/>
      <c r="R21" s="6">
        <v>40</v>
      </c>
      <c r="S21" s="4"/>
      <c r="T21" s="4"/>
      <c r="U21" s="4">
        <v>1</v>
      </c>
    </row>
    <row r="22" spans="2:21" x14ac:dyDescent="0.3">
      <c r="B22" s="2" t="s">
        <v>364</v>
      </c>
      <c r="C22" s="3" t="s">
        <v>678</v>
      </c>
      <c r="D22" s="4"/>
      <c r="E22" s="3"/>
      <c r="F22" s="4"/>
      <c r="G22" s="4" t="s">
        <v>26</v>
      </c>
      <c r="H22" s="6"/>
      <c r="I22" s="4"/>
      <c r="J22" s="4"/>
      <c r="K22" s="6"/>
      <c r="L22" s="4"/>
      <c r="M22" s="4"/>
      <c r="N22" s="4"/>
      <c r="O22" s="4"/>
      <c r="P22" s="6"/>
      <c r="Q22" s="4"/>
      <c r="R22" s="6"/>
      <c r="S22" s="4"/>
      <c r="T22" s="4"/>
      <c r="U22" s="4"/>
    </row>
    <row r="23" spans="2:21" x14ac:dyDescent="0.3">
      <c r="B23" s="2" t="s">
        <v>366</v>
      </c>
      <c r="C23" s="3" t="s">
        <v>679</v>
      </c>
      <c r="D23" s="4"/>
      <c r="E23" s="3" t="s">
        <v>445</v>
      </c>
      <c r="F23" s="5">
        <v>36</v>
      </c>
      <c r="G23" s="4"/>
      <c r="H23" s="6"/>
      <c r="I23" s="4"/>
      <c r="J23" s="4">
        <v>160</v>
      </c>
      <c r="K23" s="6"/>
      <c r="L23" s="4">
        <v>40</v>
      </c>
      <c r="M23" s="4"/>
      <c r="N23" s="4"/>
      <c r="O23" s="4">
        <v>200</v>
      </c>
      <c r="P23" s="6">
        <v>200</v>
      </c>
      <c r="Q23" s="4"/>
      <c r="R23" s="6">
        <v>40</v>
      </c>
      <c r="S23" s="4"/>
      <c r="T23" s="4"/>
      <c r="U23" s="4">
        <v>1</v>
      </c>
    </row>
    <row r="24" spans="2:21" x14ac:dyDescent="0.3">
      <c r="B24" s="2" t="s">
        <v>368</v>
      </c>
      <c r="C24" s="3" t="s">
        <v>680</v>
      </c>
      <c r="D24" s="4"/>
      <c r="E24" s="3" t="s">
        <v>230</v>
      </c>
      <c r="F24" s="5">
        <v>13</v>
      </c>
      <c r="G24" s="4"/>
      <c r="H24" s="6"/>
      <c r="I24" s="4"/>
      <c r="J24" s="4">
        <v>200</v>
      </c>
      <c r="K24" s="6"/>
      <c r="L24" s="4"/>
      <c r="M24" s="4"/>
      <c r="N24" s="4"/>
      <c r="O24" s="4">
        <v>200</v>
      </c>
      <c r="P24" s="6">
        <v>200</v>
      </c>
      <c r="Q24" s="4"/>
      <c r="R24" s="6">
        <v>40</v>
      </c>
      <c r="S24" s="4"/>
      <c r="T24" s="4"/>
      <c r="U24" s="4">
        <v>1</v>
      </c>
    </row>
    <row r="25" spans="2:21" x14ac:dyDescent="0.3">
      <c r="B25" s="2" t="s">
        <v>370</v>
      </c>
      <c r="C25" s="3" t="s">
        <v>681</v>
      </c>
      <c r="D25" s="4"/>
      <c r="E25" s="3" t="s">
        <v>445</v>
      </c>
      <c r="F25" s="5">
        <v>50</v>
      </c>
      <c r="G25" s="4"/>
      <c r="H25" s="6"/>
      <c r="I25" s="4"/>
      <c r="J25" s="4">
        <v>80</v>
      </c>
      <c r="K25" s="6"/>
      <c r="L25" s="4">
        <v>40</v>
      </c>
      <c r="M25" s="4"/>
      <c r="N25" s="4"/>
      <c r="O25" s="4">
        <v>200</v>
      </c>
      <c r="P25" s="6">
        <v>200</v>
      </c>
      <c r="Q25" s="4"/>
      <c r="R25" s="6">
        <v>40</v>
      </c>
      <c r="S25" s="4"/>
      <c r="T25" s="4"/>
      <c r="U25" s="4">
        <v>1</v>
      </c>
    </row>
    <row r="26" spans="2:21" x14ac:dyDescent="0.3">
      <c r="B26" s="2" t="s">
        <v>372</v>
      </c>
      <c r="C26" s="3" t="s">
        <v>682</v>
      </c>
      <c r="D26" s="4"/>
      <c r="E26" s="3" t="s">
        <v>445</v>
      </c>
      <c r="F26" s="5">
        <v>84</v>
      </c>
      <c r="G26" s="4"/>
      <c r="H26" s="4"/>
      <c r="I26" s="4"/>
      <c r="J26" s="4">
        <v>160</v>
      </c>
      <c r="K26" s="6">
        <v>39</v>
      </c>
      <c r="L26" s="4">
        <v>1</v>
      </c>
      <c r="M26" s="4"/>
      <c r="N26" s="4"/>
      <c r="O26" s="4"/>
      <c r="P26" s="6">
        <v>40</v>
      </c>
      <c r="Q26" s="4"/>
      <c r="R26" s="6">
        <v>40</v>
      </c>
      <c r="S26" s="4"/>
      <c r="T26" s="4"/>
      <c r="U26" s="4">
        <v>1</v>
      </c>
    </row>
    <row r="27" spans="2:21" x14ac:dyDescent="0.3">
      <c r="B27" s="2" t="s">
        <v>374</v>
      </c>
      <c r="C27" s="3" t="s">
        <v>683</v>
      </c>
      <c r="D27" s="4"/>
      <c r="E27" s="3" t="s">
        <v>445</v>
      </c>
      <c r="F27" s="5">
        <v>9</v>
      </c>
      <c r="G27" s="4"/>
      <c r="H27" s="6"/>
      <c r="I27" s="4"/>
      <c r="J27" s="4">
        <v>160</v>
      </c>
      <c r="K27" s="6"/>
      <c r="L27" s="4">
        <v>40</v>
      </c>
      <c r="M27" s="4"/>
      <c r="N27" s="4"/>
      <c r="O27" s="4">
        <v>200</v>
      </c>
      <c r="P27" s="6">
        <v>200</v>
      </c>
      <c r="Q27" s="4"/>
      <c r="R27" s="6">
        <v>40</v>
      </c>
      <c r="S27" s="4"/>
      <c r="T27" s="4"/>
      <c r="U27" s="4">
        <v>1</v>
      </c>
    </row>
    <row r="28" spans="2:21" x14ac:dyDescent="0.3">
      <c r="B28" s="2" t="s">
        <v>376</v>
      </c>
      <c r="C28" s="3" t="s">
        <v>684</v>
      </c>
      <c r="D28" s="4"/>
      <c r="E28" s="3" t="s">
        <v>445</v>
      </c>
      <c r="F28" s="5">
        <v>54</v>
      </c>
      <c r="G28" s="4"/>
      <c r="H28" s="4"/>
      <c r="I28" s="4"/>
      <c r="J28" s="4">
        <v>160</v>
      </c>
      <c r="K28" s="6">
        <v>39</v>
      </c>
      <c r="L28" s="4">
        <v>1</v>
      </c>
      <c r="M28" s="4"/>
      <c r="N28" s="4"/>
      <c r="O28" s="4">
        <v>200</v>
      </c>
      <c r="P28" s="6">
        <v>40</v>
      </c>
      <c r="Q28" s="4"/>
      <c r="R28" s="6">
        <v>40</v>
      </c>
      <c r="S28" s="4"/>
      <c r="T28" s="4"/>
      <c r="U28" s="4">
        <v>1</v>
      </c>
    </row>
    <row r="29" spans="2:21" x14ac:dyDescent="0.3">
      <c r="B29" s="2" t="s">
        <v>378</v>
      </c>
      <c r="C29" s="3" t="s">
        <v>685</v>
      </c>
      <c r="D29" s="4"/>
      <c r="E29" s="3" t="s">
        <v>689</v>
      </c>
      <c r="F29" s="5">
        <v>5</v>
      </c>
      <c r="G29" s="4"/>
      <c r="H29" s="6"/>
      <c r="I29" s="4"/>
      <c r="J29" s="4"/>
      <c r="K29" s="6">
        <v>160</v>
      </c>
      <c r="L29" s="4">
        <v>40</v>
      </c>
      <c r="M29" s="4"/>
      <c r="N29" s="4"/>
      <c r="O29" s="4"/>
      <c r="P29" s="6"/>
      <c r="Q29" s="4"/>
      <c r="R29" s="6"/>
      <c r="S29" s="4">
        <v>200</v>
      </c>
      <c r="T29" s="4"/>
      <c r="U29" s="4"/>
    </row>
    <row r="30" spans="2:21" x14ac:dyDescent="0.3">
      <c r="B30" s="2" t="s">
        <v>380</v>
      </c>
      <c r="C30" s="3" t="s">
        <v>686</v>
      </c>
      <c r="D30" s="4"/>
      <c r="E30" s="3" t="s">
        <v>445</v>
      </c>
      <c r="F30" s="5">
        <v>54</v>
      </c>
      <c r="G30" s="4"/>
      <c r="H30" s="4"/>
      <c r="I30" s="4"/>
      <c r="J30" s="4">
        <v>160</v>
      </c>
      <c r="K30" s="6">
        <v>39</v>
      </c>
      <c r="L30" s="4">
        <v>1</v>
      </c>
      <c r="M30" s="4"/>
      <c r="N30" s="4"/>
      <c r="O30" s="4">
        <v>200</v>
      </c>
      <c r="P30" s="6">
        <v>40</v>
      </c>
      <c r="Q30" s="4"/>
      <c r="R30" s="6">
        <v>40</v>
      </c>
      <c r="S30" s="4"/>
      <c r="T30" s="4"/>
      <c r="U30" s="4">
        <v>1</v>
      </c>
    </row>
    <row r="31" spans="2:21" x14ac:dyDescent="0.3">
      <c r="B31" s="62" t="s">
        <v>690</v>
      </c>
      <c r="C31" s="63"/>
      <c r="D31" s="63"/>
      <c r="E31" s="64"/>
      <c r="F31" s="21">
        <f>SUM(F4:F30)</f>
        <v>677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2:21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x14ac:dyDescent="0.3">
      <c r="B33" s="65" t="s">
        <v>691</v>
      </c>
      <c r="C33" s="66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x14ac:dyDescent="0.3">
      <c r="B34" s="31" t="s">
        <v>382</v>
      </c>
      <c r="C34" s="30" t="s">
        <v>692</v>
      </c>
      <c r="D34" s="4"/>
      <c r="E34" s="4"/>
      <c r="F34" s="4"/>
      <c r="G34" s="4" t="s">
        <v>26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 x14ac:dyDescent="0.3">
      <c r="B35" s="31" t="s">
        <v>384</v>
      </c>
      <c r="C35" s="30" t="s">
        <v>693</v>
      </c>
      <c r="D35" s="4"/>
      <c r="E35" s="4"/>
      <c r="F35" s="4"/>
      <c r="G35" s="4" t="s">
        <v>26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 x14ac:dyDescent="0.3">
      <c r="B36" s="31" t="s">
        <v>386</v>
      </c>
      <c r="C36" s="30" t="s">
        <v>694</v>
      </c>
      <c r="D36" s="4"/>
      <c r="E36" s="4"/>
      <c r="F36" s="4"/>
      <c r="G36" s="4" t="s">
        <v>26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 x14ac:dyDescent="0.3">
      <c r="B37" s="31" t="s">
        <v>287</v>
      </c>
      <c r="C37" s="30" t="s">
        <v>695</v>
      </c>
      <c r="D37" s="4"/>
      <c r="E37" s="4"/>
      <c r="F37" s="4"/>
      <c r="G37" s="4" t="s">
        <v>26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1" x14ac:dyDescent="0.3">
      <c r="B38" s="31" t="s">
        <v>289</v>
      </c>
      <c r="C38" s="30" t="s">
        <v>696</v>
      </c>
      <c r="D38" s="4"/>
      <c r="E38" s="4"/>
      <c r="F38" s="4"/>
      <c r="G38" s="4" t="s">
        <v>26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 x14ac:dyDescent="0.3">
      <c r="B39" s="31" t="s">
        <v>291</v>
      </c>
      <c r="C39" s="30" t="s">
        <v>697</v>
      </c>
      <c r="D39" s="4"/>
      <c r="E39" s="4"/>
      <c r="F39" s="4"/>
      <c r="G39" s="4" t="s">
        <v>26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 x14ac:dyDescent="0.3">
      <c r="B40" s="31" t="s">
        <v>292</v>
      </c>
      <c r="C40" s="30" t="s">
        <v>698</v>
      </c>
      <c r="D40" s="4"/>
      <c r="E40" s="4"/>
      <c r="F40" s="4"/>
      <c r="G40" s="4" t="s">
        <v>26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 x14ac:dyDescent="0.3">
      <c r="B41" s="31" t="s">
        <v>294</v>
      </c>
      <c r="C41" s="30" t="s">
        <v>699</v>
      </c>
      <c r="D41" s="4"/>
      <c r="E41" s="4"/>
      <c r="F41" s="4"/>
      <c r="G41" s="4" t="s">
        <v>26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2:21" x14ac:dyDescent="0.3">
      <c r="B42" s="31" t="s">
        <v>296</v>
      </c>
      <c r="C42" s="30" t="s">
        <v>700</v>
      </c>
      <c r="D42" s="4"/>
      <c r="E42" s="4"/>
      <c r="F42" s="4"/>
      <c r="G42" s="4" t="s">
        <v>26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2:21" x14ac:dyDescent="0.3">
      <c r="B43" s="31" t="s">
        <v>298</v>
      </c>
      <c r="C43" s="30" t="s">
        <v>701</v>
      </c>
      <c r="D43" s="4"/>
      <c r="E43" s="4"/>
      <c r="F43" s="4"/>
      <c r="G43" s="4" t="s">
        <v>26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2:21" x14ac:dyDescent="0.3">
      <c r="B45" s="65" t="s">
        <v>702</v>
      </c>
      <c r="C45" s="6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1" x14ac:dyDescent="0.3">
      <c r="B46" s="2" t="s">
        <v>300</v>
      </c>
      <c r="C46" s="3" t="s">
        <v>703</v>
      </c>
      <c r="D46" s="4"/>
      <c r="E46" s="3" t="s">
        <v>445</v>
      </c>
      <c r="F46" s="5">
        <v>2</v>
      </c>
      <c r="G46" s="4"/>
      <c r="H46" s="6"/>
      <c r="I46" s="4"/>
      <c r="J46" s="4">
        <v>160</v>
      </c>
      <c r="K46" s="6"/>
      <c r="L46" s="4">
        <v>40</v>
      </c>
      <c r="M46" s="4"/>
      <c r="N46" s="4"/>
      <c r="O46" s="4">
        <v>200</v>
      </c>
      <c r="P46" s="6">
        <v>200</v>
      </c>
      <c r="Q46" s="4"/>
      <c r="R46" s="6">
        <v>40</v>
      </c>
      <c r="S46" s="4"/>
      <c r="T46" s="4"/>
      <c r="U46" s="4">
        <v>1</v>
      </c>
    </row>
    <row r="47" spans="2:21" x14ac:dyDescent="0.3">
      <c r="B47" s="2" t="s">
        <v>302</v>
      </c>
      <c r="C47" s="3" t="s">
        <v>704</v>
      </c>
      <c r="D47" s="4"/>
      <c r="E47" s="3" t="s">
        <v>445</v>
      </c>
      <c r="F47" s="5">
        <v>2</v>
      </c>
      <c r="G47" s="4"/>
      <c r="H47" s="6"/>
      <c r="I47" s="4"/>
      <c r="J47" s="4">
        <v>160</v>
      </c>
      <c r="K47" s="6"/>
      <c r="L47" s="4">
        <v>40</v>
      </c>
      <c r="M47" s="4"/>
      <c r="N47" s="4"/>
      <c r="O47" s="4">
        <v>200</v>
      </c>
      <c r="P47" s="6">
        <v>200</v>
      </c>
      <c r="Q47" s="4"/>
      <c r="R47" s="6">
        <v>40</v>
      </c>
      <c r="S47" s="4"/>
      <c r="T47" s="4"/>
      <c r="U47" s="4">
        <v>1</v>
      </c>
    </row>
    <row r="48" spans="2:21" x14ac:dyDescent="0.3">
      <c r="B48" s="2" t="s">
        <v>304</v>
      </c>
      <c r="C48" s="3" t="s">
        <v>705</v>
      </c>
      <c r="D48" s="4"/>
      <c r="E48" s="3" t="s">
        <v>445</v>
      </c>
      <c r="F48" s="5">
        <v>8.5</v>
      </c>
      <c r="G48" s="4"/>
      <c r="H48" s="6"/>
      <c r="I48" s="4"/>
      <c r="J48" s="4">
        <v>160</v>
      </c>
      <c r="K48" s="6"/>
      <c r="L48" s="4">
        <v>40</v>
      </c>
      <c r="M48" s="4"/>
      <c r="N48" s="4"/>
      <c r="O48" s="4"/>
      <c r="P48" s="6">
        <v>200</v>
      </c>
      <c r="Q48" s="4"/>
      <c r="R48" s="6">
        <v>40</v>
      </c>
      <c r="S48" s="4"/>
      <c r="T48" s="4"/>
      <c r="U48" s="4">
        <v>1</v>
      </c>
    </row>
    <row r="49" spans="2:21" x14ac:dyDescent="0.3">
      <c r="B49" s="2" t="s">
        <v>306</v>
      </c>
      <c r="C49" s="3" t="s">
        <v>706</v>
      </c>
      <c r="D49" s="4"/>
      <c r="E49" s="3" t="s">
        <v>445</v>
      </c>
      <c r="F49" s="5">
        <v>60</v>
      </c>
      <c r="G49" s="4"/>
      <c r="H49" s="4"/>
      <c r="I49" s="4"/>
      <c r="J49" s="4">
        <v>80</v>
      </c>
      <c r="K49" s="4">
        <v>119</v>
      </c>
      <c r="L49" s="4">
        <v>1</v>
      </c>
      <c r="M49" s="4"/>
      <c r="N49" s="4"/>
      <c r="O49" s="4"/>
      <c r="P49" s="4">
        <v>80</v>
      </c>
      <c r="Q49" s="4"/>
      <c r="R49" s="4">
        <v>40</v>
      </c>
      <c r="S49" s="4"/>
      <c r="T49" s="4"/>
      <c r="U49" s="4">
        <v>1</v>
      </c>
    </row>
    <row r="50" spans="2:21" x14ac:dyDescent="0.3">
      <c r="B50" s="2" t="s">
        <v>308</v>
      </c>
      <c r="C50" s="3" t="s">
        <v>707</v>
      </c>
      <c r="D50" s="4"/>
      <c r="E50" s="3"/>
      <c r="F50" s="4"/>
      <c r="G50" s="4" t="s">
        <v>26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1" x14ac:dyDescent="0.3">
      <c r="B51" s="2" t="s">
        <v>310</v>
      </c>
      <c r="C51" s="3" t="s">
        <v>708</v>
      </c>
      <c r="D51" s="4"/>
      <c r="E51" s="3" t="s">
        <v>689</v>
      </c>
      <c r="F51" s="5">
        <v>11</v>
      </c>
      <c r="G51" s="4"/>
      <c r="H51" s="6"/>
      <c r="I51" s="4"/>
      <c r="J51" s="4"/>
      <c r="K51" s="6">
        <v>160</v>
      </c>
      <c r="L51" s="4">
        <v>40</v>
      </c>
      <c r="M51" s="4"/>
      <c r="N51" s="4"/>
      <c r="O51" s="4"/>
      <c r="P51" s="6"/>
      <c r="Q51" s="4"/>
      <c r="R51" s="6"/>
      <c r="S51" s="4">
        <v>200</v>
      </c>
      <c r="T51" s="4"/>
      <c r="U51" s="4"/>
    </row>
    <row r="52" spans="2:21" x14ac:dyDescent="0.3">
      <c r="B52" s="2" t="s">
        <v>312</v>
      </c>
      <c r="C52" s="3" t="s">
        <v>709</v>
      </c>
      <c r="D52" s="4"/>
      <c r="E52" s="3" t="s">
        <v>445</v>
      </c>
      <c r="F52" s="5">
        <v>59</v>
      </c>
      <c r="G52" s="4"/>
      <c r="H52" s="4"/>
      <c r="I52" s="4"/>
      <c r="J52" s="4">
        <v>80</v>
      </c>
      <c r="K52" s="4">
        <v>119</v>
      </c>
      <c r="L52" s="4">
        <v>1</v>
      </c>
      <c r="M52" s="4"/>
      <c r="N52" s="4"/>
      <c r="O52" s="4"/>
      <c r="P52" s="4">
        <v>80</v>
      </c>
      <c r="Q52" s="4"/>
      <c r="R52" s="4">
        <v>40</v>
      </c>
      <c r="S52" s="4"/>
      <c r="T52" s="4"/>
      <c r="U52" s="4">
        <v>1</v>
      </c>
    </row>
    <row r="53" spans="2:21" x14ac:dyDescent="0.3">
      <c r="B53" s="2" t="s">
        <v>314</v>
      </c>
      <c r="C53" s="3" t="s">
        <v>707</v>
      </c>
      <c r="D53" s="4"/>
      <c r="E53" s="3"/>
      <c r="F53" s="4"/>
      <c r="G53" s="4" t="s">
        <v>26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 x14ac:dyDescent="0.3">
      <c r="B54" s="2" t="s">
        <v>316</v>
      </c>
      <c r="C54" s="3" t="s">
        <v>710</v>
      </c>
      <c r="D54" s="4"/>
      <c r="E54" s="3"/>
      <c r="F54" s="4"/>
      <c r="G54" s="4" t="s">
        <v>26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2:21" x14ac:dyDescent="0.3">
      <c r="B55" s="62" t="s">
        <v>711</v>
      </c>
      <c r="C55" s="63"/>
      <c r="D55" s="63"/>
      <c r="E55" s="64"/>
      <c r="F55" s="21">
        <f>SUM(F46:F54)</f>
        <v>142.5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2:21" x14ac:dyDescent="0.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2:21" x14ac:dyDescent="0.3">
      <c r="B57" s="67" t="s">
        <v>712</v>
      </c>
      <c r="C57" s="6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2:21" x14ac:dyDescent="0.3">
      <c r="B58" s="2" t="s">
        <v>318</v>
      </c>
      <c r="C58" s="3" t="s">
        <v>713</v>
      </c>
      <c r="D58" s="4"/>
      <c r="E58" s="3" t="s">
        <v>445</v>
      </c>
      <c r="F58" s="5">
        <v>67</v>
      </c>
      <c r="G58" s="4"/>
      <c r="H58" s="6"/>
      <c r="I58" s="4"/>
      <c r="J58" s="4">
        <v>160</v>
      </c>
      <c r="K58" s="6"/>
      <c r="L58" s="4">
        <v>40</v>
      </c>
      <c r="M58" s="4"/>
      <c r="N58" s="4"/>
      <c r="O58" s="4">
        <v>200</v>
      </c>
      <c r="P58" s="6">
        <v>200</v>
      </c>
      <c r="Q58" s="4"/>
      <c r="R58" s="6">
        <v>40</v>
      </c>
      <c r="S58" s="4"/>
      <c r="T58" s="4"/>
      <c r="U58" s="4">
        <v>1</v>
      </c>
    </row>
    <row r="59" spans="2:21" x14ac:dyDescent="0.3">
      <c r="B59" s="2" t="s">
        <v>320</v>
      </c>
      <c r="C59" s="3" t="s">
        <v>714</v>
      </c>
      <c r="D59" s="4"/>
      <c r="E59" s="3" t="s">
        <v>445</v>
      </c>
      <c r="F59" s="5">
        <v>29</v>
      </c>
      <c r="G59" s="4"/>
      <c r="H59" s="6"/>
      <c r="I59" s="4"/>
      <c r="J59" s="4">
        <v>80</v>
      </c>
      <c r="K59" s="6">
        <v>39</v>
      </c>
      <c r="L59" s="4">
        <v>1</v>
      </c>
      <c r="M59" s="4"/>
      <c r="N59" s="4"/>
      <c r="O59" s="4">
        <v>200</v>
      </c>
      <c r="P59" s="6">
        <v>40</v>
      </c>
      <c r="Q59" s="4"/>
      <c r="R59" s="6">
        <v>40</v>
      </c>
      <c r="S59" s="4"/>
      <c r="T59" s="4"/>
      <c r="U59" s="4">
        <v>1</v>
      </c>
    </row>
    <row r="60" spans="2:21" x14ac:dyDescent="0.3">
      <c r="B60" s="2" t="s">
        <v>322</v>
      </c>
      <c r="C60" s="3" t="s">
        <v>715</v>
      </c>
      <c r="D60" s="4"/>
      <c r="E60" s="3" t="s">
        <v>445</v>
      </c>
      <c r="F60" s="5">
        <v>54</v>
      </c>
      <c r="G60" s="4"/>
      <c r="H60" s="4"/>
      <c r="I60" s="4"/>
      <c r="J60" s="4">
        <v>160</v>
      </c>
      <c r="K60" s="6">
        <v>39</v>
      </c>
      <c r="L60" s="4">
        <v>1</v>
      </c>
      <c r="M60" s="4"/>
      <c r="N60" s="4"/>
      <c r="O60" s="4">
        <v>200</v>
      </c>
      <c r="P60" s="6">
        <v>40</v>
      </c>
      <c r="Q60" s="4"/>
      <c r="R60" s="6">
        <v>40</v>
      </c>
      <c r="S60" s="4"/>
      <c r="T60" s="4"/>
      <c r="U60" s="4">
        <v>1</v>
      </c>
    </row>
    <row r="61" spans="2:21" x14ac:dyDescent="0.3">
      <c r="B61" s="2" t="s">
        <v>324</v>
      </c>
      <c r="C61" s="3" t="s">
        <v>716</v>
      </c>
      <c r="D61" s="4"/>
      <c r="E61" s="3"/>
      <c r="F61" s="4"/>
      <c r="G61" s="4" t="s">
        <v>26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2:21" x14ac:dyDescent="0.3">
      <c r="B62" s="2" t="s">
        <v>326</v>
      </c>
      <c r="C62" s="3" t="s">
        <v>717</v>
      </c>
      <c r="D62" s="4"/>
      <c r="E62" s="3" t="s">
        <v>689</v>
      </c>
      <c r="F62" s="5">
        <v>5</v>
      </c>
      <c r="G62" s="4"/>
      <c r="H62" s="6"/>
      <c r="I62" s="4"/>
      <c r="J62" s="4"/>
      <c r="K62" s="6">
        <v>160</v>
      </c>
      <c r="L62" s="4">
        <v>40</v>
      </c>
      <c r="M62" s="4"/>
      <c r="N62" s="4"/>
      <c r="O62" s="4"/>
      <c r="P62" s="6"/>
      <c r="Q62" s="4"/>
      <c r="R62" s="6"/>
      <c r="S62" s="4">
        <v>200</v>
      </c>
      <c r="T62" s="4"/>
      <c r="U62" s="4"/>
    </row>
    <row r="63" spans="2:21" x14ac:dyDescent="0.3">
      <c r="B63" s="2" t="s">
        <v>328</v>
      </c>
      <c r="C63" s="3" t="s">
        <v>718</v>
      </c>
      <c r="D63" s="4"/>
      <c r="E63" s="3" t="s">
        <v>445</v>
      </c>
      <c r="F63" s="5">
        <v>54</v>
      </c>
      <c r="G63" s="4"/>
      <c r="H63" s="4"/>
      <c r="I63" s="4"/>
      <c r="J63" s="4">
        <v>160</v>
      </c>
      <c r="K63" s="6">
        <v>39</v>
      </c>
      <c r="L63" s="4">
        <v>1</v>
      </c>
      <c r="M63" s="4"/>
      <c r="N63" s="4"/>
      <c r="O63" s="4">
        <v>200</v>
      </c>
      <c r="P63" s="6">
        <v>40</v>
      </c>
      <c r="Q63" s="4"/>
      <c r="R63" s="6">
        <v>40</v>
      </c>
      <c r="S63" s="4"/>
      <c r="T63" s="4"/>
      <c r="U63" s="4">
        <v>1</v>
      </c>
    </row>
    <row r="64" spans="2:21" x14ac:dyDescent="0.3">
      <c r="B64" s="2" t="s">
        <v>330</v>
      </c>
      <c r="C64" s="3" t="s">
        <v>719</v>
      </c>
      <c r="D64" s="4"/>
      <c r="E64" s="3"/>
      <c r="F64" s="4"/>
      <c r="G64" s="4" t="s">
        <v>26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2:22" x14ac:dyDescent="0.3">
      <c r="B65" s="2" t="s">
        <v>332</v>
      </c>
      <c r="C65" s="3" t="s">
        <v>720</v>
      </c>
      <c r="D65" s="4"/>
      <c r="E65" s="3" t="s">
        <v>445</v>
      </c>
      <c r="F65" s="5">
        <v>54</v>
      </c>
      <c r="G65" s="4"/>
      <c r="H65" s="4"/>
      <c r="I65" s="4"/>
      <c r="J65" s="4">
        <v>160</v>
      </c>
      <c r="K65" s="6">
        <v>39</v>
      </c>
      <c r="L65" s="4">
        <v>1</v>
      </c>
      <c r="M65" s="4"/>
      <c r="N65" s="4"/>
      <c r="O65" s="4">
        <v>200</v>
      </c>
      <c r="P65" s="6">
        <v>40</v>
      </c>
      <c r="Q65" s="4"/>
      <c r="R65" s="6">
        <v>40</v>
      </c>
      <c r="S65" s="4"/>
      <c r="T65" s="4"/>
      <c r="U65" s="4">
        <v>1</v>
      </c>
    </row>
    <row r="66" spans="2:22" x14ac:dyDescent="0.3">
      <c r="B66" s="2" t="s">
        <v>393</v>
      </c>
      <c r="C66" s="3" t="s">
        <v>721</v>
      </c>
      <c r="D66" s="4"/>
      <c r="E66" s="3"/>
      <c r="F66" s="4"/>
      <c r="G66" s="4" t="s">
        <v>26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2" x14ac:dyDescent="0.3">
      <c r="B67" s="2" t="s">
        <v>395</v>
      </c>
      <c r="C67" s="3" t="s">
        <v>722</v>
      </c>
      <c r="D67" s="4"/>
      <c r="E67" s="3" t="s">
        <v>689</v>
      </c>
      <c r="F67" s="5">
        <v>6</v>
      </c>
      <c r="G67" s="4"/>
      <c r="H67" s="6"/>
      <c r="I67" s="4"/>
      <c r="J67" s="4"/>
      <c r="K67" s="6">
        <v>160</v>
      </c>
      <c r="L67" s="4">
        <v>40</v>
      </c>
      <c r="M67" s="4"/>
      <c r="N67" s="4"/>
      <c r="O67" s="4"/>
      <c r="P67" s="6"/>
      <c r="Q67" s="4"/>
      <c r="R67" s="6"/>
      <c r="S67" s="4">
        <v>200</v>
      </c>
      <c r="T67" s="4"/>
      <c r="U67" s="4"/>
    </row>
    <row r="68" spans="2:22" x14ac:dyDescent="0.3">
      <c r="B68" s="2" t="s">
        <v>397</v>
      </c>
      <c r="C68" s="3" t="s">
        <v>723</v>
      </c>
      <c r="D68" s="4"/>
      <c r="E68" s="3" t="s">
        <v>445</v>
      </c>
      <c r="F68" s="5">
        <v>55</v>
      </c>
      <c r="G68" s="4"/>
      <c r="H68" s="4"/>
      <c r="I68" s="4"/>
      <c r="J68" s="4">
        <v>160</v>
      </c>
      <c r="K68" s="6">
        <v>39</v>
      </c>
      <c r="L68" s="4">
        <v>1</v>
      </c>
      <c r="M68" s="4"/>
      <c r="N68" s="4"/>
      <c r="O68" s="4">
        <v>200</v>
      </c>
      <c r="P68" s="6">
        <v>40</v>
      </c>
      <c r="Q68" s="4"/>
      <c r="R68" s="6">
        <v>40</v>
      </c>
      <c r="S68" s="4"/>
      <c r="T68" s="4"/>
      <c r="U68" s="4">
        <v>1</v>
      </c>
    </row>
    <row r="69" spans="2:22" x14ac:dyDescent="0.3">
      <c r="B69" s="2" t="s">
        <v>399</v>
      </c>
      <c r="C69" s="3" t="s">
        <v>724</v>
      </c>
      <c r="D69" s="4"/>
      <c r="E69" s="3"/>
      <c r="F69" s="4"/>
      <c r="G69" s="4" t="s">
        <v>26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2:22" x14ac:dyDescent="0.3">
      <c r="B70" s="2" t="s">
        <v>401</v>
      </c>
      <c r="C70" s="3" t="s">
        <v>725</v>
      </c>
      <c r="D70" s="4"/>
      <c r="E70" s="3" t="s">
        <v>445</v>
      </c>
      <c r="F70" s="5">
        <v>53</v>
      </c>
      <c r="G70" s="4"/>
      <c r="H70" s="6"/>
      <c r="I70" s="4"/>
      <c r="J70" s="4">
        <v>160</v>
      </c>
      <c r="K70" s="6"/>
      <c r="L70" s="4">
        <v>40</v>
      </c>
      <c r="M70" s="4"/>
      <c r="N70" s="4"/>
      <c r="O70" s="4">
        <v>200</v>
      </c>
      <c r="P70" s="6">
        <v>200</v>
      </c>
      <c r="Q70" s="4"/>
      <c r="R70" s="6">
        <v>40</v>
      </c>
      <c r="S70" s="4"/>
      <c r="T70" s="4"/>
      <c r="U70" s="4">
        <v>1</v>
      </c>
    </row>
    <row r="71" spans="2:22" x14ac:dyDescent="0.3">
      <c r="B71" s="2" t="s">
        <v>403</v>
      </c>
      <c r="C71" s="3" t="s">
        <v>23</v>
      </c>
      <c r="D71" s="4"/>
      <c r="E71" s="3" t="s">
        <v>445</v>
      </c>
      <c r="F71" s="5">
        <v>2.5</v>
      </c>
      <c r="G71" s="4"/>
      <c r="H71" s="6"/>
      <c r="I71" s="4"/>
      <c r="J71" s="4">
        <v>160</v>
      </c>
      <c r="K71" s="6"/>
      <c r="L71" s="4">
        <v>40</v>
      </c>
      <c r="M71" s="4"/>
      <c r="N71" s="4"/>
      <c r="O71" s="4">
        <v>200</v>
      </c>
      <c r="P71" s="6">
        <v>200</v>
      </c>
      <c r="Q71" s="4"/>
      <c r="R71" s="6">
        <v>40</v>
      </c>
      <c r="S71" s="4"/>
      <c r="T71" s="4"/>
      <c r="U71" s="4">
        <v>1</v>
      </c>
    </row>
    <row r="72" spans="2:22" x14ac:dyDescent="0.3">
      <c r="B72" s="2" t="s">
        <v>405</v>
      </c>
      <c r="C72" s="3" t="s">
        <v>726</v>
      </c>
      <c r="D72" s="4"/>
      <c r="E72" s="3" t="s">
        <v>445</v>
      </c>
      <c r="F72" s="5">
        <v>20</v>
      </c>
      <c r="G72" s="4"/>
      <c r="H72" s="6"/>
      <c r="I72" s="4"/>
      <c r="J72" s="4">
        <v>80</v>
      </c>
      <c r="K72" s="6">
        <v>39</v>
      </c>
      <c r="L72" s="4">
        <v>1</v>
      </c>
      <c r="M72" s="4"/>
      <c r="N72" s="4"/>
      <c r="O72" s="4">
        <v>200</v>
      </c>
      <c r="P72" s="6">
        <v>40</v>
      </c>
      <c r="Q72" s="4"/>
      <c r="R72" s="6">
        <v>40</v>
      </c>
      <c r="S72" s="4"/>
      <c r="T72" s="4"/>
      <c r="U72" s="4">
        <v>1</v>
      </c>
      <c r="V72" s="26" t="s">
        <v>603</v>
      </c>
    </row>
    <row r="73" spans="2:22" x14ac:dyDescent="0.3">
      <c r="B73" s="2" t="s">
        <v>407</v>
      </c>
      <c r="C73" s="3" t="s">
        <v>727</v>
      </c>
      <c r="D73" s="4"/>
      <c r="E73" s="3"/>
      <c r="F73" s="4"/>
      <c r="G73" s="4" t="s">
        <v>26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2:22" x14ac:dyDescent="0.3">
      <c r="B74" s="2" t="s">
        <v>409</v>
      </c>
      <c r="C74" s="3" t="s">
        <v>728</v>
      </c>
      <c r="D74" s="4"/>
      <c r="E74" s="3"/>
      <c r="F74" s="4"/>
      <c r="G74" s="4" t="s">
        <v>26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2:22" x14ac:dyDescent="0.3">
      <c r="B75" s="2" t="s">
        <v>411</v>
      </c>
      <c r="C75" s="3" t="s">
        <v>729</v>
      </c>
      <c r="D75" s="4"/>
      <c r="E75" s="3" t="s">
        <v>445</v>
      </c>
      <c r="F75" s="5">
        <v>58</v>
      </c>
      <c r="G75" s="4"/>
      <c r="H75" s="6"/>
      <c r="I75" s="4"/>
      <c r="J75" s="4">
        <v>160</v>
      </c>
      <c r="K75" s="6"/>
      <c r="L75" s="4">
        <v>40</v>
      </c>
      <c r="M75" s="4"/>
      <c r="N75" s="4"/>
      <c r="O75" s="4">
        <v>200</v>
      </c>
      <c r="P75" s="6">
        <v>200</v>
      </c>
      <c r="Q75" s="4"/>
      <c r="R75" s="6">
        <v>40</v>
      </c>
      <c r="S75" s="4"/>
      <c r="T75" s="4"/>
      <c r="U75" s="4">
        <v>1</v>
      </c>
    </row>
    <row r="76" spans="2:22" x14ac:dyDescent="0.3">
      <c r="B76" s="2" t="s">
        <v>413</v>
      </c>
      <c r="C76" s="3" t="s">
        <v>730</v>
      </c>
      <c r="D76" s="4"/>
      <c r="E76" s="3" t="s">
        <v>445</v>
      </c>
      <c r="F76" s="5">
        <v>29</v>
      </c>
      <c r="G76" s="4"/>
      <c r="H76" s="6"/>
      <c r="I76" s="4"/>
      <c r="J76" s="4">
        <v>80</v>
      </c>
      <c r="K76" s="6">
        <v>39</v>
      </c>
      <c r="L76" s="4">
        <v>1</v>
      </c>
      <c r="M76" s="4"/>
      <c r="N76" s="4"/>
      <c r="O76" s="4">
        <v>200</v>
      </c>
      <c r="P76" s="6">
        <v>40</v>
      </c>
      <c r="Q76" s="4"/>
      <c r="R76" s="6">
        <v>40</v>
      </c>
      <c r="S76" s="4"/>
      <c r="T76" s="4"/>
      <c r="U76" s="4">
        <v>1</v>
      </c>
    </row>
    <row r="77" spans="2:22" x14ac:dyDescent="0.3">
      <c r="B77" s="2" t="s">
        <v>415</v>
      </c>
      <c r="C77" s="3" t="s">
        <v>731</v>
      </c>
      <c r="D77" s="4"/>
      <c r="E77" s="3" t="s">
        <v>445</v>
      </c>
      <c r="F77" s="5">
        <v>54</v>
      </c>
      <c r="G77" s="4"/>
      <c r="H77" s="4"/>
      <c r="I77" s="4"/>
      <c r="J77" s="4">
        <v>160</v>
      </c>
      <c r="K77" s="6">
        <v>39</v>
      </c>
      <c r="L77" s="4">
        <v>1</v>
      </c>
      <c r="M77" s="4"/>
      <c r="N77" s="4"/>
      <c r="O77" s="4">
        <v>200</v>
      </c>
      <c r="P77" s="6">
        <v>40</v>
      </c>
      <c r="Q77" s="4"/>
      <c r="R77" s="6">
        <v>40</v>
      </c>
      <c r="S77" s="4"/>
      <c r="T77" s="4"/>
      <c r="U77" s="4">
        <v>1</v>
      </c>
    </row>
    <row r="78" spans="2:22" x14ac:dyDescent="0.3">
      <c r="B78" s="2" t="s">
        <v>417</v>
      </c>
      <c r="C78" s="3" t="s">
        <v>732</v>
      </c>
      <c r="D78" s="4"/>
      <c r="E78" s="3" t="s">
        <v>689</v>
      </c>
      <c r="F78" s="5">
        <v>5</v>
      </c>
      <c r="G78" s="4"/>
      <c r="H78" s="6"/>
      <c r="I78" s="4"/>
      <c r="J78" s="4"/>
      <c r="K78" s="6">
        <v>160</v>
      </c>
      <c r="L78" s="4">
        <v>40</v>
      </c>
      <c r="M78" s="4"/>
      <c r="N78" s="4"/>
      <c r="O78" s="4"/>
      <c r="P78" s="6"/>
      <c r="Q78" s="4"/>
      <c r="R78" s="6"/>
      <c r="S78" s="4">
        <v>200</v>
      </c>
      <c r="T78" s="4"/>
      <c r="U78" s="4"/>
    </row>
    <row r="79" spans="2:22" x14ac:dyDescent="0.3">
      <c r="B79" s="2" t="s">
        <v>419</v>
      </c>
      <c r="C79" s="3" t="s">
        <v>733</v>
      </c>
      <c r="D79" s="4"/>
      <c r="E79" s="3" t="s">
        <v>445</v>
      </c>
      <c r="F79" s="5">
        <v>54</v>
      </c>
      <c r="G79" s="4"/>
      <c r="H79" s="4"/>
      <c r="I79" s="4"/>
      <c r="J79" s="4">
        <v>160</v>
      </c>
      <c r="K79" s="6">
        <v>39</v>
      </c>
      <c r="L79" s="4">
        <v>1</v>
      </c>
      <c r="M79" s="4"/>
      <c r="N79" s="4"/>
      <c r="O79" s="4">
        <v>200</v>
      </c>
      <c r="P79" s="6">
        <v>40</v>
      </c>
      <c r="Q79" s="4"/>
      <c r="R79" s="6">
        <v>40</v>
      </c>
      <c r="S79" s="4"/>
      <c r="T79" s="4"/>
      <c r="U79" s="4">
        <v>1</v>
      </c>
    </row>
    <row r="80" spans="2:22" x14ac:dyDescent="0.3">
      <c r="B80" s="2" t="s">
        <v>421</v>
      </c>
      <c r="C80" s="3" t="s">
        <v>734</v>
      </c>
      <c r="D80" s="4"/>
      <c r="E80" s="3"/>
      <c r="F80" s="4"/>
      <c r="G80" s="4" t="s">
        <v>26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2:21" x14ac:dyDescent="0.3">
      <c r="B81" s="2" t="s">
        <v>423</v>
      </c>
      <c r="C81" s="3" t="s">
        <v>735</v>
      </c>
      <c r="D81" s="4"/>
      <c r="E81" s="3" t="s">
        <v>445</v>
      </c>
      <c r="F81" s="5">
        <v>54</v>
      </c>
      <c r="G81" s="4"/>
      <c r="H81" s="4"/>
      <c r="I81" s="4"/>
      <c r="J81" s="4">
        <v>160</v>
      </c>
      <c r="K81" s="6">
        <v>39</v>
      </c>
      <c r="L81" s="4">
        <v>1</v>
      </c>
      <c r="M81" s="4"/>
      <c r="N81" s="4"/>
      <c r="O81" s="4">
        <v>200</v>
      </c>
      <c r="P81" s="6">
        <v>40</v>
      </c>
      <c r="Q81" s="4"/>
      <c r="R81" s="6">
        <v>40</v>
      </c>
      <c r="S81" s="4"/>
      <c r="T81" s="4"/>
      <c r="U81" s="4">
        <v>1</v>
      </c>
    </row>
    <row r="82" spans="2:21" x14ac:dyDescent="0.3">
      <c r="B82" s="2" t="s">
        <v>425</v>
      </c>
      <c r="C82" s="3" t="s">
        <v>736</v>
      </c>
      <c r="D82" s="4"/>
      <c r="E82" s="3" t="s">
        <v>688</v>
      </c>
      <c r="F82" s="4"/>
      <c r="G82" s="4" t="s">
        <v>26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2:21" x14ac:dyDescent="0.3">
      <c r="B83" s="2" t="s">
        <v>427</v>
      </c>
      <c r="C83" s="3" t="s">
        <v>737</v>
      </c>
      <c r="D83" s="4"/>
      <c r="E83" s="3" t="s">
        <v>689</v>
      </c>
      <c r="F83" s="5">
        <v>5</v>
      </c>
      <c r="G83" s="4"/>
      <c r="H83" s="6"/>
      <c r="I83" s="4"/>
      <c r="J83" s="4"/>
      <c r="K83" s="6">
        <v>160</v>
      </c>
      <c r="L83" s="4">
        <v>40</v>
      </c>
      <c r="M83" s="4"/>
      <c r="N83" s="4"/>
      <c r="O83" s="4"/>
      <c r="P83" s="6"/>
      <c r="Q83" s="4"/>
      <c r="R83" s="6"/>
      <c r="S83" s="4">
        <v>200</v>
      </c>
      <c r="T83" s="4"/>
      <c r="U83" s="4"/>
    </row>
    <row r="84" spans="2:21" x14ac:dyDescent="0.3">
      <c r="B84" s="2" t="s">
        <v>738</v>
      </c>
      <c r="C84" s="3" t="s">
        <v>739</v>
      </c>
      <c r="D84" s="4"/>
      <c r="E84" s="3" t="s">
        <v>445</v>
      </c>
      <c r="F84" s="5">
        <v>54</v>
      </c>
      <c r="G84" s="4"/>
      <c r="H84" s="4"/>
      <c r="I84" s="4"/>
      <c r="J84" s="4">
        <v>160</v>
      </c>
      <c r="K84" s="6">
        <v>39</v>
      </c>
      <c r="L84" s="4">
        <v>1</v>
      </c>
      <c r="M84" s="4"/>
      <c r="N84" s="4"/>
      <c r="O84" s="4">
        <v>200</v>
      </c>
      <c r="P84" s="6">
        <v>40</v>
      </c>
      <c r="Q84" s="4"/>
      <c r="R84" s="6">
        <v>40</v>
      </c>
      <c r="S84" s="4"/>
      <c r="T84" s="4"/>
      <c r="U84" s="4">
        <v>1</v>
      </c>
    </row>
    <row r="85" spans="2:21" x14ac:dyDescent="0.3">
      <c r="B85" s="2" t="s">
        <v>740</v>
      </c>
      <c r="C85" s="3" t="s">
        <v>741</v>
      </c>
      <c r="D85" s="4"/>
      <c r="E85" s="3" t="s">
        <v>688</v>
      </c>
      <c r="F85" s="4"/>
      <c r="G85" s="4" t="s">
        <v>26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2:21" x14ac:dyDescent="0.3">
      <c r="B86" s="2" t="s">
        <v>742</v>
      </c>
      <c r="C86" s="3" t="s">
        <v>743</v>
      </c>
      <c r="D86" s="4"/>
      <c r="E86" s="3" t="s">
        <v>445</v>
      </c>
      <c r="F86" s="5">
        <v>3</v>
      </c>
      <c r="G86" s="4"/>
      <c r="H86" s="6"/>
      <c r="I86" s="4"/>
      <c r="J86" s="4">
        <v>160</v>
      </c>
      <c r="K86" s="6"/>
      <c r="L86" s="4">
        <v>40</v>
      </c>
      <c r="M86" s="4"/>
      <c r="N86" s="4"/>
      <c r="O86" s="4">
        <v>200</v>
      </c>
      <c r="P86" s="6">
        <v>200</v>
      </c>
      <c r="Q86" s="4"/>
      <c r="R86" s="6">
        <v>40</v>
      </c>
      <c r="S86" s="4"/>
      <c r="T86" s="4"/>
      <c r="U86" s="4">
        <v>1</v>
      </c>
    </row>
    <row r="87" spans="2:21" x14ac:dyDescent="0.3">
      <c r="B87" s="78" t="s">
        <v>744</v>
      </c>
      <c r="C87" s="79"/>
      <c r="D87" s="79"/>
      <c r="E87" s="80"/>
      <c r="F87" s="21">
        <f>SUM(F58:F86)</f>
        <v>715.5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2:21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2:21" x14ac:dyDescent="0.3">
      <c r="B89" s="67" t="s">
        <v>745</v>
      </c>
      <c r="C89" s="67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2:21" x14ac:dyDescent="0.3">
      <c r="B90" s="2" t="s">
        <v>746</v>
      </c>
      <c r="C90" s="3" t="s">
        <v>217</v>
      </c>
      <c r="D90" s="4"/>
      <c r="E90" s="3" t="s">
        <v>445</v>
      </c>
      <c r="F90" s="5">
        <v>145</v>
      </c>
      <c r="G90" s="4"/>
      <c r="H90" s="6"/>
      <c r="I90" s="4"/>
      <c r="J90" s="4">
        <v>160</v>
      </c>
      <c r="K90" s="6"/>
      <c r="L90" s="4">
        <v>40</v>
      </c>
      <c r="M90" s="4"/>
      <c r="N90" s="4"/>
      <c r="O90" s="4">
        <v>200</v>
      </c>
      <c r="P90" s="6">
        <v>200</v>
      </c>
      <c r="Q90" s="4"/>
      <c r="R90" s="6">
        <v>40</v>
      </c>
      <c r="S90" s="4"/>
      <c r="T90" s="4"/>
      <c r="U90" s="4">
        <v>1</v>
      </c>
    </row>
    <row r="91" spans="2:21" x14ac:dyDescent="0.3">
      <c r="B91" s="2" t="s">
        <v>747</v>
      </c>
      <c r="C91" s="3" t="s">
        <v>748</v>
      </c>
      <c r="D91" s="4"/>
      <c r="E91" s="3" t="s">
        <v>338</v>
      </c>
      <c r="F91" s="5">
        <v>70</v>
      </c>
      <c r="G91" s="4"/>
      <c r="H91" s="4"/>
      <c r="I91" s="4"/>
      <c r="J91" s="4">
        <v>160</v>
      </c>
      <c r="K91" s="6">
        <v>39</v>
      </c>
      <c r="L91" s="4">
        <v>1</v>
      </c>
      <c r="M91" s="4"/>
      <c r="N91" s="4"/>
      <c r="O91" s="4">
        <v>200</v>
      </c>
      <c r="P91" s="6">
        <v>40</v>
      </c>
      <c r="Q91" s="4"/>
      <c r="R91" s="6">
        <v>40</v>
      </c>
      <c r="S91" s="4"/>
      <c r="T91" s="4"/>
      <c r="U91" s="4">
        <v>1</v>
      </c>
    </row>
    <row r="92" spans="2:21" x14ac:dyDescent="0.3">
      <c r="B92" s="2" t="s">
        <v>749</v>
      </c>
      <c r="C92" s="3" t="s">
        <v>748</v>
      </c>
      <c r="D92" s="4"/>
      <c r="E92" s="3" t="s">
        <v>336</v>
      </c>
      <c r="F92" s="5">
        <v>70</v>
      </c>
      <c r="G92" s="4"/>
      <c r="H92" s="4"/>
      <c r="I92" s="4"/>
      <c r="J92" s="4">
        <v>160</v>
      </c>
      <c r="K92" s="6">
        <v>39</v>
      </c>
      <c r="L92" s="4">
        <v>1</v>
      </c>
      <c r="M92" s="4"/>
      <c r="N92" s="4"/>
      <c r="O92" s="4">
        <v>200</v>
      </c>
      <c r="P92" s="6">
        <v>40</v>
      </c>
      <c r="Q92" s="4"/>
      <c r="R92" s="6">
        <v>40</v>
      </c>
      <c r="S92" s="4"/>
      <c r="T92" s="4"/>
      <c r="U92" s="4">
        <v>1</v>
      </c>
    </row>
    <row r="93" spans="2:21" x14ac:dyDescent="0.3">
      <c r="B93" s="2" t="s">
        <v>750</v>
      </c>
      <c r="C93" s="3" t="s">
        <v>751</v>
      </c>
      <c r="D93" s="4"/>
      <c r="E93" s="3" t="s">
        <v>336</v>
      </c>
      <c r="F93" s="5">
        <v>6.4</v>
      </c>
      <c r="G93" s="4"/>
      <c r="H93" s="6"/>
      <c r="I93" s="4"/>
      <c r="J93" s="4"/>
      <c r="K93" s="6">
        <v>160</v>
      </c>
      <c r="L93" s="4">
        <v>40</v>
      </c>
      <c r="M93" s="4"/>
      <c r="N93" s="4"/>
      <c r="O93" s="4"/>
      <c r="P93" s="6"/>
      <c r="Q93" s="4"/>
      <c r="R93" s="6"/>
      <c r="S93" s="4">
        <v>200</v>
      </c>
      <c r="T93" s="4"/>
      <c r="U93" s="4"/>
    </row>
    <row r="94" spans="2:21" x14ac:dyDescent="0.3">
      <c r="B94" s="2" t="s">
        <v>752</v>
      </c>
      <c r="C94" s="3" t="s">
        <v>753</v>
      </c>
      <c r="D94" s="4"/>
      <c r="E94" s="3" t="s">
        <v>336</v>
      </c>
      <c r="F94" s="5">
        <v>3.2</v>
      </c>
      <c r="G94" s="4"/>
      <c r="H94" s="6"/>
      <c r="I94" s="4"/>
      <c r="J94" s="4"/>
      <c r="K94" s="6">
        <v>160</v>
      </c>
      <c r="L94" s="4">
        <v>40</v>
      </c>
      <c r="M94" s="4"/>
      <c r="N94" s="4"/>
      <c r="O94" s="4"/>
      <c r="P94" s="6"/>
      <c r="Q94" s="4"/>
      <c r="R94" s="6"/>
      <c r="S94" s="4">
        <v>200</v>
      </c>
      <c r="T94" s="4"/>
      <c r="U94" s="4"/>
    </row>
    <row r="95" spans="2:21" x14ac:dyDescent="0.3">
      <c r="B95" s="78" t="s">
        <v>755</v>
      </c>
      <c r="C95" s="79"/>
      <c r="D95" s="79"/>
      <c r="E95" s="80"/>
      <c r="F95" s="21">
        <f>SUM(F90:F94)</f>
        <v>294.59999999999997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2:21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2:21" x14ac:dyDescent="0.3">
      <c r="B97" s="62" t="s">
        <v>754</v>
      </c>
      <c r="C97" s="63"/>
      <c r="D97" s="63"/>
      <c r="E97" s="64"/>
      <c r="F97" s="23">
        <f>F31+F55+F87+F95</f>
        <v>1829.6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</sheetData>
  <mergeCells count="11">
    <mergeCell ref="B2:U2"/>
    <mergeCell ref="B3:C3"/>
    <mergeCell ref="B31:E31"/>
    <mergeCell ref="B33:C33"/>
    <mergeCell ref="B45:C45"/>
    <mergeCell ref="B97:E97"/>
    <mergeCell ref="B55:E55"/>
    <mergeCell ref="B57:C57"/>
    <mergeCell ref="B87:E87"/>
    <mergeCell ref="B89:C89"/>
    <mergeCell ref="B95:E95"/>
  </mergeCells>
  <pageMargins left="0.25" right="0.25" top="0.75" bottom="0.75" header="0.3" footer="0.3"/>
  <pageSetup paperSize="9" orientation="landscape" horizontalDpi="0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CDF3-383A-4A8F-96DC-A08E5F2D5A56}">
  <dimension ref="A1:AN112"/>
  <sheetViews>
    <sheetView workbookViewId="0">
      <pane ySplit="1" topLeftCell="A2" activePane="bottomLeft" state="frozen"/>
      <selection pane="bottomLeft" activeCell="N28" sqref="N28"/>
    </sheetView>
  </sheetViews>
  <sheetFormatPr defaultRowHeight="13.8" x14ac:dyDescent="0.3"/>
  <cols>
    <col min="1" max="1" width="2.109375" style="26" customWidth="1"/>
    <col min="2" max="2" width="16" style="24" customWidth="1"/>
    <col min="3" max="3" width="28.33203125" style="24" customWidth="1"/>
    <col min="4" max="4" width="15.33203125" style="24" customWidth="1"/>
    <col min="5" max="5" width="16.21875" style="24" customWidth="1"/>
    <col min="6" max="6" width="12.21875" style="24" bestFit="1" customWidth="1"/>
    <col min="7" max="21" width="4" style="24" customWidth="1"/>
    <col min="22" max="40" width="8.88671875" style="26"/>
    <col min="41" max="16384" width="8.88671875" style="25"/>
  </cols>
  <sheetData>
    <row r="1" spans="2:21" ht="145.19999999999999" x14ac:dyDescent="0.3"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30</v>
      </c>
      <c r="P1" s="28" t="s">
        <v>13</v>
      </c>
      <c r="Q1" s="28" t="s">
        <v>14</v>
      </c>
      <c r="R1" s="28" t="s">
        <v>15</v>
      </c>
      <c r="S1" s="28" t="s">
        <v>16</v>
      </c>
      <c r="T1" s="28"/>
      <c r="U1" s="28" t="s">
        <v>17</v>
      </c>
    </row>
    <row r="2" spans="2:21" x14ac:dyDescent="0.3">
      <c r="B2" s="74" t="s">
        <v>756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2:21" x14ac:dyDescent="0.3">
      <c r="B3" s="77" t="s">
        <v>558</v>
      </c>
      <c r="C3" s="77"/>
      <c r="D3" s="4"/>
      <c r="E3" s="3"/>
      <c r="F3" s="5"/>
      <c r="G3" s="4"/>
      <c r="H3" s="4"/>
      <c r="I3" s="4"/>
      <c r="J3" s="6"/>
      <c r="K3" s="4"/>
      <c r="L3" s="4"/>
      <c r="M3" s="4"/>
      <c r="N3" s="4"/>
      <c r="O3" s="4"/>
      <c r="P3" s="6"/>
      <c r="Q3" s="4"/>
      <c r="R3" s="6"/>
      <c r="S3" s="4"/>
      <c r="T3" s="4"/>
      <c r="U3" s="4"/>
    </row>
    <row r="4" spans="2:21" x14ac:dyDescent="0.3">
      <c r="B4" s="2" t="s">
        <v>273</v>
      </c>
      <c r="C4" s="3" t="s">
        <v>757</v>
      </c>
      <c r="D4" s="4"/>
      <c r="E4" s="3" t="s">
        <v>758</v>
      </c>
      <c r="F4" s="32">
        <v>6</v>
      </c>
      <c r="G4" s="4"/>
      <c r="H4" s="6"/>
      <c r="I4" s="4"/>
      <c r="J4" s="4">
        <v>255</v>
      </c>
      <c r="K4" s="6"/>
      <c r="L4" s="4"/>
      <c r="M4" s="4"/>
      <c r="N4" s="4"/>
      <c r="O4" s="4"/>
      <c r="P4" s="6">
        <v>255</v>
      </c>
      <c r="Q4" s="4"/>
      <c r="R4" s="6">
        <v>52</v>
      </c>
      <c r="S4" s="4"/>
      <c r="T4" s="4"/>
      <c r="U4" s="4">
        <v>1</v>
      </c>
    </row>
    <row r="5" spans="2:21" x14ac:dyDescent="0.3">
      <c r="B5" s="2" t="s">
        <v>275</v>
      </c>
      <c r="C5" s="3" t="s">
        <v>759</v>
      </c>
      <c r="D5" s="4"/>
      <c r="E5" s="3" t="s">
        <v>760</v>
      </c>
      <c r="F5" s="33">
        <v>13</v>
      </c>
      <c r="G5" s="4"/>
      <c r="H5" s="6">
        <v>104</v>
      </c>
      <c r="I5" s="4"/>
      <c r="J5" s="4"/>
      <c r="K5" s="6">
        <v>52</v>
      </c>
      <c r="L5" s="4"/>
      <c r="M5" s="4"/>
      <c r="N5" s="37"/>
      <c r="O5" s="4">
        <v>104</v>
      </c>
      <c r="P5" s="6">
        <v>52</v>
      </c>
      <c r="Q5" s="4"/>
      <c r="R5" s="6">
        <v>52</v>
      </c>
      <c r="S5" s="4"/>
      <c r="T5" s="4"/>
      <c r="U5" s="4">
        <v>1</v>
      </c>
    </row>
    <row r="6" spans="2:21" x14ac:dyDescent="0.3">
      <c r="B6" s="2" t="s">
        <v>277</v>
      </c>
      <c r="C6" s="3" t="s">
        <v>759</v>
      </c>
      <c r="D6" s="4"/>
      <c r="E6" s="3" t="s">
        <v>760</v>
      </c>
      <c r="F6" s="33">
        <v>14</v>
      </c>
      <c r="G6" s="4"/>
      <c r="H6" s="6">
        <v>104</v>
      </c>
      <c r="I6" s="4"/>
      <c r="J6" s="4"/>
      <c r="K6" s="6">
        <v>52</v>
      </c>
      <c r="L6" s="4"/>
      <c r="M6" s="4"/>
      <c r="N6" s="37"/>
      <c r="O6" s="4">
        <v>104</v>
      </c>
      <c r="P6" s="6">
        <v>52</v>
      </c>
      <c r="Q6" s="4"/>
      <c r="R6" s="6">
        <v>52</v>
      </c>
      <c r="S6" s="4"/>
      <c r="T6" s="4"/>
      <c r="U6" s="4">
        <v>1</v>
      </c>
    </row>
    <row r="7" spans="2:21" x14ac:dyDescent="0.3">
      <c r="B7" s="2" t="s">
        <v>279</v>
      </c>
      <c r="C7" s="3" t="s">
        <v>761</v>
      </c>
      <c r="D7" s="4"/>
      <c r="E7" s="3" t="s">
        <v>762</v>
      </c>
      <c r="F7" s="32">
        <v>4</v>
      </c>
      <c r="G7" s="4"/>
      <c r="H7" s="6"/>
      <c r="I7" s="4"/>
      <c r="J7" s="4"/>
      <c r="K7" s="6">
        <v>210</v>
      </c>
      <c r="L7" s="4">
        <v>50</v>
      </c>
      <c r="M7" s="4"/>
      <c r="N7" s="37"/>
      <c r="O7" s="4"/>
      <c r="P7" s="6"/>
      <c r="Q7" s="4"/>
      <c r="R7" s="6"/>
      <c r="S7" s="4">
        <v>260</v>
      </c>
      <c r="T7" s="4"/>
      <c r="U7" s="6"/>
    </row>
    <row r="8" spans="2:21" x14ac:dyDescent="0.3">
      <c r="B8" s="2" t="s">
        <v>281</v>
      </c>
      <c r="C8" s="3" t="s">
        <v>763</v>
      </c>
      <c r="D8" s="4"/>
      <c r="E8" s="3" t="s">
        <v>760</v>
      </c>
      <c r="F8" s="33">
        <v>24</v>
      </c>
      <c r="G8" s="4"/>
      <c r="H8" s="6">
        <v>104</v>
      </c>
      <c r="I8" s="4"/>
      <c r="J8" s="4"/>
      <c r="K8" s="6">
        <v>51</v>
      </c>
      <c r="L8" s="4"/>
      <c r="M8" s="4"/>
      <c r="N8" s="37">
        <v>1</v>
      </c>
      <c r="O8" s="4">
        <v>104</v>
      </c>
      <c r="P8" s="6">
        <v>52</v>
      </c>
      <c r="Q8" s="4"/>
      <c r="R8" s="6">
        <v>52</v>
      </c>
      <c r="S8" s="4"/>
      <c r="T8" s="4"/>
      <c r="U8" s="4">
        <v>1</v>
      </c>
    </row>
    <row r="9" spans="2:21" x14ac:dyDescent="0.3">
      <c r="B9" s="2" t="s">
        <v>283</v>
      </c>
      <c r="C9" s="3" t="s">
        <v>764</v>
      </c>
      <c r="D9" s="4"/>
      <c r="E9" s="3" t="s">
        <v>337</v>
      </c>
      <c r="F9" s="32">
        <v>147</v>
      </c>
      <c r="G9" s="4"/>
      <c r="H9" s="6">
        <v>203</v>
      </c>
      <c r="I9" s="4"/>
      <c r="J9" s="4"/>
      <c r="K9" s="6">
        <v>51</v>
      </c>
      <c r="L9" s="4"/>
      <c r="M9" s="4"/>
      <c r="N9" s="37">
        <v>1</v>
      </c>
      <c r="O9" s="4">
        <v>255</v>
      </c>
      <c r="P9" s="6">
        <v>255</v>
      </c>
      <c r="Q9" s="4"/>
      <c r="R9" s="6">
        <v>52</v>
      </c>
      <c r="S9" s="4"/>
      <c r="T9" s="4"/>
      <c r="U9" s="4">
        <v>1</v>
      </c>
    </row>
    <row r="10" spans="2:21" x14ac:dyDescent="0.3">
      <c r="B10" s="2" t="s">
        <v>285</v>
      </c>
      <c r="C10" s="3" t="s">
        <v>765</v>
      </c>
      <c r="D10" s="4"/>
      <c r="E10" s="3" t="s">
        <v>337</v>
      </c>
      <c r="F10" s="32">
        <v>73</v>
      </c>
      <c r="G10" s="4"/>
      <c r="H10" s="6">
        <v>203</v>
      </c>
      <c r="I10" s="4"/>
      <c r="J10" s="4"/>
      <c r="K10" s="6">
        <v>51</v>
      </c>
      <c r="L10" s="4"/>
      <c r="M10" s="4"/>
      <c r="N10" s="37">
        <v>1</v>
      </c>
      <c r="O10" s="4">
        <v>255</v>
      </c>
      <c r="P10" s="6">
        <v>255</v>
      </c>
      <c r="Q10" s="4"/>
      <c r="R10" s="6">
        <v>52</v>
      </c>
      <c r="S10" s="4"/>
      <c r="T10" s="4"/>
      <c r="U10" s="4">
        <v>1</v>
      </c>
    </row>
    <row r="11" spans="2:21" x14ac:dyDescent="0.3">
      <c r="B11" s="2" t="s">
        <v>341</v>
      </c>
      <c r="C11" s="3" t="s">
        <v>766</v>
      </c>
      <c r="D11" s="4"/>
      <c r="E11" s="3"/>
      <c r="F11" s="4"/>
      <c r="G11" s="4" t="s">
        <v>26</v>
      </c>
      <c r="H11" s="6"/>
      <c r="I11" s="4"/>
      <c r="J11" s="4"/>
      <c r="K11" s="6"/>
      <c r="L11" s="4"/>
      <c r="M11" s="4"/>
      <c r="N11" s="37"/>
      <c r="O11" s="4"/>
      <c r="P11" s="6"/>
      <c r="Q11" s="4"/>
      <c r="R11" s="6"/>
      <c r="S11" s="4"/>
      <c r="T11" s="4"/>
      <c r="U11" s="4"/>
    </row>
    <row r="12" spans="2:21" x14ac:dyDescent="0.3">
      <c r="B12" s="2" t="s">
        <v>343</v>
      </c>
      <c r="C12" s="3" t="s">
        <v>767</v>
      </c>
      <c r="D12" s="4"/>
      <c r="E12" s="3" t="s">
        <v>762</v>
      </c>
      <c r="F12" s="32">
        <v>10</v>
      </c>
      <c r="G12" s="4"/>
      <c r="H12" s="6"/>
      <c r="I12" s="4"/>
      <c r="J12" s="4"/>
      <c r="K12" s="6">
        <v>210</v>
      </c>
      <c r="L12" s="4">
        <v>50</v>
      </c>
      <c r="M12" s="4"/>
      <c r="N12" s="37"/>
      <c r="O12" s="4"/>
      <c r="P12" s="6"/>
      <c r="Q12" s="4"/>
      <c r="R12" s="6"/>
      <c r="S12" s="4">
        <v>260</v>
      </c>
      <c r="T12" s="4"/>
      <c r="U12" s="6"/>
    </row>
    <row r="13" spans="2:21" x14ac:dyDescent="0.3">
      <c r="B13" s="2" t="s">
        <v>345</v>
      </c>
      <c r="C13" s="3" t="s">
        <v>767</v>
      </c>
      <c r="D13" s="4"/>
      <c r="E13" s="3" t="s">
        <v>762</v>
      </c>
      <c r="F13" s="32">
        <v>10</v>
      </c>
      <c r="G13" s="4"/>
      <c r="H13" s="6"/>
      <c r="I13" s="4"/>
      <c r="J13" s="4"/>
      <c r="K13" s="6">
        <v>210</v>
      </c>
      <c r="L13" s="4">
        <v>50</v>
      </c>
      <c r="M13" s="4"/>
      <c r="N13" s="37"/>
      <c r="O13" s="4"/>
      <c r="P13" s="6"/>
      <c r="Q13" s="4"/>
      <c r="R13" s="6"/>
      <c r="S13" s="4">
        <v>260</v>
      </c>
      <c r="T13" s="4"/>
      <c r="U13" s="6"/>
    </row>
    <row r="14" spans="2:21" x14ac:dyDescent="0.3">
      <c r="B14" s="2" t="s">
        <v>347</v>
      </c>
      <c r="C14" s="3" t="s">
        <v>767</v>
      </c>
      <c r="D14" s="4"/>
      <c r="E14" s="3" t="s">
        <v>762</v>
      </c>
      <c r="F14" s="32">
        <v>6</v>
      </c>
      <c r="G14" s="4"/>
      <c r="H14" s="6"/>
      <c r="I14" s="4"/>
      <c r="J14" s="4"/>
      <c r="K14" s="6">
        <v>210</v>
      </c>
      <c r="L14" s="4">
        <v>50</v>
      </c>
      <c r="M14" s="4"/>
      <c r="N14" s="37"/>
      <c r="O14" s="4"/>
      <c r="P14" s="6"/>
      <c r="Q14" s="4"/>
      <c r="R14" s="6"/>
      <c r="S14" s="4">
        <v>260</v>
      </c>
      <c r="T14" s="4"/>
      <c r="U14" s="6"/>
    </row>
    <row r="15" spans="2:21" x14ac:dyDescent="0.3">
      <c r="B15" s="2" t="s">
        <v>349</v>
      </c>
      <c r="C15" s="3" t="s">
        <v>759</v>
      </c>
      <c r="D15" s="4"/>
      <c r="E15" s="3" t="s">
        <v>760</v>
      </c>
      <c r="F15" s="34">
        <v>10</v>
      </c>
      <c r="G15" s="4"/>
      <c r="H15" s="6">
        <v>104</v>
      </c>
      <c r="I15" s="4"/>
      <c r="J15" s="4"/>
      <c r="K15" s="6">
        <v>52</v>
      </c>
      <c r="L15" s="4"/>
      <c r="M15" s="4"/>
      <c r="N15" s="37"/>
      <c r="O15" s="4">
        <v>104</v>
      </c>
      <c r="P15" s="6">
        <v>52</v>
      </c>
      <c r="Q15" s="4"/>
      <c r="R15" s="6">
        <v>52</v>
      </c>
      <c r="S15" s="4"/>
      <c r="T15" s="4"/>
      <c r="U15" s="4">
        <v>1</v>
      </c>
    </row>
    <row r="16" spans="2:21" x14ac:dyDescent="0.3">
      <c r="B16" s="2" t="s">
        <v>351</v>
      </c>
      <c r="C16" s="3" t="s">
        <v>768</v>
      </c>
      <c r="D16" s="4"/>
      <c r="E16" s="3" t="s">
        <v>762</v>
      </c>
      <c r="F16" s="32">
        <v>10</v>
      </c>
      <c r="G16" s="4"/>
      <c r="H16" s="6">
        <v>203</v>
      </c>
      <c r="I16" s="4"/>
      <c r="J16" s="4"/>
      <c r="K16" s="6"/>
      <c r="L16" s="4">
        <v>52</v>
      </c>
      <c r="M16" s="4"/>
      <c r="N16" s="37"/>
      <c r="O16" s="4">
        <v>255</v>
      </c>
      <c r="P16" s="6">
        <v>255</v>
      </c>
      <c r="Q16" s="4"/>
      <c r="R16" s="6">
        <v>52</v>
      </c>
      <c r="S16" s="4"/>
      <c r="T16" s="4"/>
      <c r="U16" s="4">
        <v>1</v>
      </c>
    </row>
    <row r="17" spans="2:21" x14ac:dyDescent="0.3">
      <c r="B17" s="2" t="s">
        <v>353</v>
      </c>
      <c r="C17" s="3" t="s">
        <v>759</v>
      </c>
      <c r="D17" s="4"/>
      <c r="E17" s="3" t="s">
        <v>760</v>
      </c>
      <c r="F17" s="33">
        <v>50</v>
      </c>
      <c r="G17" s="4"/>
      <c r="H17" s="6">
        <v>104</v>
      </c>
      <c r="I17" s="4"/>
      <c r="J17" s="4"/>
      <c r="K17" s="6">
        <v>52</v>
      </c>
      <c r="L17" s="4"/>
      <c r="M17" s="4"/>
      <c r="N17" s="37"/>
      <c r="O17" s="4">
        <v>104</v>
      </c>
      <c r="P17" s="6">
        <v>52</v>
      </c>
      <c r="Q17" s="4"/>
      <c r="R17" s="6">
        <v>52</v>
      </c>
      <c r="S17" s="4"/>
      <c r="T17" s="4"/>
      <c r="U17" s="4">
        <v>1</v>
      </c>
    </row>
    <row r="18" spans="2:21" x14ac:dyDescent="0.3">
      <c r="B18" s="2" t="s">
        <v>357</v>
      </c>
      <c r="C18" s="3" t="s">
        <v>763</v>
      </c>
      <c r="D18" s="4"/>
      <c r="E18" s="3" t="s">
        <v>760</v>
      </c>
      <c r="F18" s="33">
        <v>50</v>
      </c>
      <c r="G18" s="4"/>
      <c r="H18" s="6">
        <v>104</v>
      </c>
      <c r="I18" s="4"/>
      <c r="J18" s="4"/>
      <c r="K18" s="6">
        <v>51</v>
      </c>
      <c r="L18" s="4"/>
      <c r="M18" s="4"/>
      <c r="N18" s="37">
        <v>1</v>
      </c>
      <c r="O18" s="4">
        <v>104</v>
      </c>
      <c r="P18" s="6">
        <v>52</v>
      </c>
      <c r="Q18" s="4"/>
      <c r="R18" s="6">
        <v>52</v>
      </c>
      <c r="S18" s="4"/>
      <c r="T18" s="4"/>
      <c r="U18" s="4">
        <v>1</v>
      </c>
    </row>
    <row r="19" spans="2:21" x14ac:dyDescent="0.3">
      <c r="B19" s="2" t="s">
        <v>359</v>
      </c>
      <c r="C19" s="3" t="s">
        <v>767</v>
      </c>
      <c r="D19" s="4"/>
      <c r="E19" s="3" t="s">
        <v>762</v>
      </c>
      <c r="F19" s="32">
        <v>6</v>
      </c>
      <c r="G19" s="4"/>
      <c r="H19" s="6"/>
      <c r="I19" s="4"/>
      <c r="J19" s="4"/>
      <c r="K19" s="6">
        <v>210</v>
      </c>
      <c r="L19" s="4">
        <v>50</v>
      </c>
      <c r="M19" s="4"/>
      <c r="N19" s="37"/>
      <c r="O19" s="4"/>
      <c r="P19" s="6"/>
      <c r="Q19" s="4"/>
      <c r="R19" s="6"/>
      <c r="S19" s="4">
        <v>260</v>
      </c>
      <c r="T19" s="4"/>
      <c r="U19" s="6"/>
    </row>
    <row r="20" spans="2:21" x14ac:dyDescent="0.3">
      <c r="B20" s="2" t="s">
        <v>361</v>
      </c>
      <c r="C20" s="3" t="s">
        <v>764</v>
      </c>
      <c r="D20" s="4"/>
      <c r="E20" s="3" t="s">
        <v>337</v>
      </c>
      <c r="F20" s="32">
        <v>81</v>
      </c>
      <c r="G20" s="4"/>
      <c r="H20" s="6">
        <v>203</v>
      </c>
      <c r="I20" s="4"/>
      <c r="J20" s="4"/>
      <c r="K20" s="6">
        <v>51</v>
      </c>
      <c r="L20" s="4"/>
      <c r="M20" s="4"/>
      <c r="N20" s="37">
        <v>1</v>
      </c>
      <c r="O20" s="4">
        <v>255</v>
      </c>
      <c r="P20" s="6">
        <v>255</v>
      </c>
      <c r="Q20" s="4"/>
      <c r="R20" s="6">
        <v>52</v>
      </c>
      <c r="S20" s="4"/>
      <c r="T20" s="4"/>
      <c r="U20" s="4">
        <v>1</v>
      </c>
    </row>
    <row r="21" spans="2:21" x14ac:dyDescent="0.3">
      <c r="B21" s="2" t="s">
        <v>362</v>
      </c>
      <c r="C21" s="3" t="s">
        <v>763</v>
      </c>
      <c r="D21" s="4"/>
      <c r="E21" s="3" t="s">
        <v>760</v>
      </c>
      <c r="F21" s="33">
        <v>44</v>
      </c>
      <c r="G21" s="4"/>
      <c r="H21" s="6">
        <v>104</v>
      </c>
      <c r="I21" s="4"/>
      <c r="J21" s="4"/>
      <c r="K21" s="6">
        <v>51</v>
      </c>
      <c r="L21" s="4"/>
      <c r="M21" s="4"/>
      <c r="N21" s="37">
        <v>1</v>
      </c>
      <c r="O21" s="4">
        <v>104</v>
      </c>
      <c r="P21" s="6">
        <v>52</v>
      </c>
      <c r="Q21" s="4"/>
      <c r="R21" s="6">
        <v>52</v>
      </c>
      <c r="S21" s="4"/>
      <c r="T21" s="4"/>
      <c r="U21" s="4">
        <v>1</v>
      </c>
    </row>
    <row r="22" spans="2:21" x14ac:dyDescent="0.3">
      <c r="B22" s="2" t="s">
        <v>364</v>
      </c>
      <c r="C22" s="3" t="s">
        <v>763</v>
      </c>
      <c r="D22" s="4"/>
      <c r="E22" s="3" t="s">
        <v>760</v>
      </c>
      <c r="F22" s="33">
        <v>53</v>
      </c>
      <c r="G22" s="4"/>
      <c r="H22" s="6">
        <v>104</v>
      </c>
      <c r="I22" s="4"/>
      <c r="J22" s="4"/>
      <c r="K22" s="6">
        <v>51</v>
      </c>
      <c r="L22" s="4"/>
      <c r="M22" s="4"/>
      <c r="N22" s="37">
        <v>1</v>
      </c>
      <c r="O22" s="4">
        <v>104</v>
      </c>
      <c r="P22" s="6">
        <v>52</v>
      </c>
      <c r="Q22" s="4"/>
      <c r="R22" s="6">
        <v>52</v>
      </c>
      <c r="S22" s="4"/>
      <c r="T22" s="4"/>
      <c r="U22" s="4">
        <v>1</v>
      </c>
    </row>
    <row r="23" spans="2:21" x14ac:dyDescent="0.3">
      <c r="B23" s="2" t="s">
        <v>366</v>
      </c>
      <c r="C23" s="3" t="s">
        <v>763</v>
      </c>
      <c r="D23" s="4"/>
      <c r="E23" s="3" t="s">
        <v>760</v>
      </c>
      <c r="F23" s="33">
        <v>55</v>
      </c>
      <c r="G23" s="4"/>
      <c r="H23" s="6">
        <v>104</v>
      </c>
      <c r="I23" s="4"/>
      <c r="J23" s="4"/>
      <c r="K23" s="6">
        <v>51</v>
      </c>
      <c r="L23" s="4"/>
      <c r="M23" s="4"/>
      <c r="N23" s="37">
        <v>1</v>
      </c>
      <c r="O23" s="4">
        <v>104</v>
      </c>
      <c r="P23" s="6">
        <v>52</v>
      </c>
      <c r="Q23" s="4"/>
      <c r="R23" s="6">
        <v>52</v>
      </c>
      <c r="S23" s="4"/>
      <c r="T23" s="4"/>
      <c r="U23" s="4">
        <v>1</v>
      </c>
    </row>
    <row r="24" spans="2:21" x14ac:dyDescent="0.3">
      <c r="B24" s="2" t="s">
        <v>368</v>
      </c>
      <c r="C24" s="3" t="s">
        <v>763</v>
      </c>
      <c r="D24" s="4"/>
      <c r="E24" s="3" t="s">
        <v>337</v>
      </c>
      <c r="F24" s="33">
        <v>55</v>
      </c>
      <c r="G24" s="4"/>
      <c r="H24" s="6">
        <v>104</v>
      </c>
      <c r="I24" s="4"/>
      <c r="J24" s="4"/>
      <c r="K24" s="6">
        <v>51</v>
      </c>
      <c r="L24" s="4"/>
      <c r="M24" s="4"/>
      <c r="N24" s="37">
        <v>1</v>
      </c>
      <c r="O24" s="4">
        <v>104</v>
      </c>
      <c r="P24" s="6">
        <v>52</v>
      </c>
      <c r="Q24" s="4"/>
      <c r="R24" s="6">
        <v>52</v>
      </c>
      <c r="S24" s="4"/>
      <c r="T24" s="4"/>
      <c r="U24" s="4">
        <v>1</v>
      </c>
    </row>
    <row r="25" spans="2:21" x14ac:dyDescent="0.3">
      <c r="B25" s="2" t="s">
        <v>370</v>
      </c>
      <c r="C25" s="3" t="s">
        <v>759</v>
      </c>
      <c r="D25" s="4"/>
      <c r="E25" s="3" t="s">
        <v>337</v>
      </c>
      <c r="F25" s="35">
        <v>6</v>
      </c>
      <c r="G25" s="4"/>
      <c r="H25" s="6">
        <v>104</v>
      </c>
      <c r="I25" s="4"/>
      <c r="J25" s="4"/>
      <c r="K25" s="6">
        <v>52</v>
      </c>
      <c r="L25" s="4"/>
      <c r="M25" s="4"/>
      <c r="N25" s="37"/>
      <c r="O25" s="4">
        <v>104</v>
      </c>
      <c r="P25" s="6">
        <v>52</v>
      </c>
      <c r="Q25" s="4"/>
      <c r="R25" s="6">
        <v>52</v>
      </c>
      <c r="S25" s="4"/>
      <c r="T25" s="4"/>
      <c r="U25" s="4">
        <v>1</v>
      </c>
    </row>
    <row r="26" spans="2:21" x14ac:dyDescent="0.3">
      <c r="B26" s="2" t="s">
        <v>372</v>
      </c>
      <c r="C26" s="3" t="s">
        <v>769</v>
      </c>
      <c r="D26" s="4"/>
      <c r="E26" s="3" t="s">
        <v>770</v>
      </c>
      <c r="F26" s="35">
        <v>76</v>
      </c>
      <c r="G26" s="4"/>
      <c r="H26" s="6">
        <v>104</v>
      </c>
      <c r="I26" s="4"/>
      <c r="J26" s="4"/>
      <c r="K26" s="6">
        <v>51</v>
      </c>
      <c r="L26" s="4"/>
      <c r="M26" s="4"/>
      <c r="N26" s="37">
        <v>1</v>
      </c>
      <c r="O26" s="4">
        <v>104</v>
      </c>
      <c r="P26" s="6">
        <v>52</v>
      </c>
      <c r="Q26" s="4"/>
      <c r="R26" s="6">
        <v>52</v>
      </c>
      <c r="S26" s="4"/>
      <c r="T26" s="4"/>
      <c r="U26" s="4">
        <v>1</v>
      </c>
    </row>
    <row r="27" spans="2:21" x14ac:dyDescent="0.3">
      <c r="B27" s="2" t="s">
        <v>374</v>
      </c>
      <c r="C27" s="3" t="s">
        <v>757</v>
      </c>
      <c r="D27" s="4"/>
      <c r="E27" s="3" t="s">
        <v>771</v>
      </c>
      <c r="F27" s="32">
        <v>4</v>
      </c>
      <c r="G27" s="4"/>
      <c r="H27" s="6"/>
      <c r="I27" s="4"/>
      <c r="J27" s="4">
        <v>255</v>
      </c>
      <c r="K27" s="6"/>
      <c r="L27" s="4"/>
      <c r="M27" s="4"/>
      <c r="N27" s="40"/>
      <c r="O27" s="4"/>
      <c r="P27" s="6">
        <v>255</v>
      </c>
      <c r="Q27" s="4"/>
      <c r="R27" s="6">
        <v>52</v>
      </c>
      <c r="S27" s="4"/>
      <c r="T27" s="4"/>
      <c r="U27" s="4">
        <v>1</v>
      </c>
    </row>
    <row r="28" spans="2:21" x14ac:dyDescent="0.3">
      <c r="B28" s="36" t="s">
        <v>376</v>
      </c>
      <c r="C28" s="3" t="s">
        <v>27</v>
      </c>
      <c r="D28" s="4"/>
      <c r="E28" s="3" t="s">
        <v>338</v>
      </c>
      <c r="F28" s="32">
        <v>24</v>
      </c>
      <c r="G28" s="4"/>
      <c r="H28" s="6">
        <v>203</v>
      </c>
      <c r="I28" s="4"/>
      <c r="J28" s="4"/>
      <c r="K28" s="6">
        <v>51</v>
      </c>
      <c r="L28" s="4"/>
      <c r="M28" s="4"/>
      <c r="N28" s="37">
        <v>1</v>
      </c>
      <c r="O28" s="4">
        <v>255</v>
      </c>
      <c r="P28" s="6">
        <v>255</v>
      </c>
      <c r="Q28" s="4"/>
      <c r="R28" s="6">
        <v>52</v>
      </c>
      <c r="S28" s="4"/>
      <c r="T28" s="4"/>
      <c r="U28" s="4">
        <v>1</v>
      </c>
    </row>
    <row r="29" spans="2:21" x14ac:dyDescent="0.3">
      <c r="B29" s="36" t="s">
        <v>378</v>
      </c>
      <c r="C29" s="3" t="s">
        <v>767</v>
      </c>
      <c r="D29" s="4"/>
      <c r="E29" s="3" t="s">
        <v>65</v>
      </c>
      <c r="F29" s="32">
        <v>8.5</v>
      </c>
      <c r="G29" s="4"/>
      <c r="H29" s="6"/>
      <c r="I29" s="4"/>
      <c r="J29" s="4"/>
      <c r="K29" s="6">
        <v>210</v>
      </c>
      <c r="L29" s="4">
        <v>50</v>
      </c>
      <c r="M29" s="4"/>
      <c r="N29" s="4"/>
      <c r="O29" s="4"/>
      <c r="P29" s="6"/>
      <c r="Q29" s="4"/>
      <c r="R29" s="6"/>
      <c r="S29" s="4">
        <v>260</v>
      </c>
      <c r="T29" s="4"/>
      <c r="U29" s="6"/>
    </row>
    <row r="30" spans="2:21" x14ac:dyDescent="0.3">
      <c r="B30" s="2" t="s">
        <v>380</v>
      </c>
      <c r="C30" s="37" t="s">
        <v>767</v>
      </c>
      <c r="D30" s="4"/>
      <c r="E30" s="37" t="s">
        <v>65</v>
      </c>
      <c r="F30" s="32">
        <v>4.5999999999999996</v>
      </c>
      <c r="G30" s="4"/>
      <c r="H30" s="6"/>
      <c r="I30" s="4"/>
      <c r="J30" s="4"/>
      <c r="K30" s="6">
        <v>210</v>
      </c>
      <c r="L30" s="4">
        <v>50</v>
      </c>
      <c r="M30" s="4"/>
      <c r="N30" s="4"/>
      <c r="O30" s="4"/>
      <c r="P30" s="6"/>
      <c r="Q30" s="4"/>
      <c r="R30" s="6"/>
      <c r="S30" s="4">
        <v>260</v>
      </c>
      <c r="T30" s="4"/>
      <c r="U30" s="6"/>
    </row>
    <row r="31" spans="2:21" x14ac:dyDescent="0.3">
      <c r="B31" s="83" t="s">
        <v>601</v>
      </c>
      <c r="C31" s="83"/>
      <c r="D31" s="83"/>
      <c r="E31" s="83"/>
      <c r="F31" s="10">
        <f>SUM(F4:F30)</f>
        <v>844.1</v>
      </c>
      <c r="G31" s="4"/>
      <c r="H31" s="6"/>
      <c r="I31" s="4"/>
      <c r="J31" s="4"/>
      <c r="K31" s="6"/>
      <c r="L31" s="4"/>
      <c r="M31" s="4"/>
      <c r="N31" s="4"/>
      <c r="O31" s="4"/>
      <c r="P31" s="6"/>
      <c r="Q31" s="4"/>
      <c r="R31" s="6"/>
      <c r="S31" s="4"/>
      <c r="T31" s="4"/>
      <c r="U31" s="4"/>
    </row>
    <row r="32" spans="2:21" x14ac:dyDescent="0.3">
      <c r="B32" s="2"/>
      <c r="C32" s="3"/>
      <c r="D32" s="4"/>
      <c r="E32" s="3"/>
      <c r="F32" s="5"/>
      <c r="G32" s="4"/>
      <c r="H32" s="6"/>
      <c r="I32" s="4"/>
      <c r="J32" s="4"/>
      <c r="K32" s="6"/>
      <c r="L32" s="4"/>
      <c r="M32" s="4"/>
      <c r="N32" s="4"/>
      <c r="O32" s="4"/>
      <c r="P32" s="6"/>
      <c r="Q32" s="4"/>
      <c r="R32" s="6"/>
      <c r="S32" s="4"/>
      <c r="T32" s="4"/>
      <c r="U32" s="4"/>
    </row>
    <row r="33" spans="2:21" x14ac:dyDescent="0.3">
      <c r="B33" s="77" t="s">
        <v>604</v>
      </c>
      <c r="C33" s="77"/>
      <c r="D33" s="4"/>
      <c r="E33" s="3"/>
      <c r="F33" s="5"/>
      <c r="G33" s="4"/>
      <c r="H33" s="4"/>
      <c r="I33" s="4"/>
      <c r="J33" s="6"/>
      <c r="K33" s="4"/>
      <c r="L33" s="4"/>
      <c r="M33" s="4"/>
      <c r="N33" s="4"/>
      <c r="O33" s="4"/>
      <c r="P33" s="6"/>
      <c r="Q33" s="4"/>
      <c r="R33" s="6"/>
      <c r="S33" s="4"/>
      <c r="T33" s="4"/>
      <c r="U33" s="4"/>
    </row>
    <row r="34" spans="2:21" x14ac:dyDescent="0.3">
      <c r="B34" s="2" t="s">
        <v>772</v>
      </c>
      <c r="C34" s="3" t="s">
        <v>773</v>
      </c>
      <c r="D34" s="4"/>
      <c r="E34" s="3" t="s">
        <v>774</v>
      </c>
      <c r="F34" s="32">
        <v>35</v>
      </c>
      <c r="G34" s="4"/>
      <c r="H34" s="6">
        <v>203</v>
      </c>
      <c r="I34" s="4"/>
      <c r="J34" s="4"/>
      <c r="K34" s="6">
        <v>51</v>
      </c>
      <c r="L34" s="4">
        <v>1</v>
      </c>
      <c r="M34" s="4"/>
      <c r="N34" s="4"/>
      <c r="O34" s="4">
        <v>255</v>
      </c>
      <c r="P34" s="6">
        <v>255</v>
      </c>
      <c r="Q34" s="4"/>
      <c r="R34" s="6">
        <v>52</v>
      </c>
      <c r="S34" s="4"/>
      <c r="T34" s="4"/>
      <c r="U34" s="4">
        <v>1</v>
      </c>
    </row>
    <row r="35" spans="2:21" x14ac:dyDescent="0.3">
      <c r="B35" s="2" t="s">
        <v>775</v>
      </c>
      <c r="C35" s="3" t="s">
        <v>633</v>
      </c>
      <c r="D35" s="4"/>
      <c r="E35" s="3" t="s">
        <v>337</v>
      </c>
      <c r="F35" s="4">
        <v>75</v>
      </c>
      <c r="G35" s="4"/>
      <c r="H35" s="6">
        <v>80</v>
      </c>
      <c r="I35" s="4"/>
      <c r="J35" s="4"/>
      <c r="K35" s="6">
        <v>39</v>
      </c>
      <c r="L35" s="4"/>
      <c r="M35" s="4"/>
      <c r="N35" s="4">
        <v>1</v>
      </c>
      <c r="O35" s="4">
        <v>120</v>
      </c>
      <c r="P35" s="6">
        <v>120</v>
      </c>
      <c r="Q35" s="4"/>
      <c r="R35" s="6">
        <v>40</v>
      </c>
      <c r="S35" s="4"/>
      <c r="T35" s="4"/>
      <c r="U35" s="4">
        <v>1</v>
      </c>
    </row>
    <row r="36" spans="2:21" x14ac:dyDescent="0.3">
      <c r="B36" s="2" t="s">
        <v>776</v>
      </c>
      <c r="C36" s="3" t="s">
        <v>777</v>
      </c>
      <c r="D36" s="4"/>
      <c r="E36" s="3" t="s">
        <v>760</v>
      </c>
      <c r="F36" s="4">
        <v>70</v>
      </c>
      <c r="G36" s="4"/>
      <c r="H36" s="6">
        <v>160</v>
      </c>
      <c r="I36" s="4"/>
      <c r="J36" s="4"/>
      <c r="K36" s="6">
        <v>39</v>
      </c>
      <c r="L36" s="4"/>
      <c r="M36" s="4"/>
      <c r="N36" s="4">
        <v>1</v>
      </c>
      <c r="O36" s="4">
        <v>104</v>
      </c>
      <c r="P36" s="6">
        <v>40</v>
      </c>
      <c r="Q36" s="4"/>
      <c r="R36" s="6">
        <v>40</v>
      </c>
      <c r="S36" s="4"/>
      <c r="T36" s="4"/>
      <c r="U36" s="4">
        <v>1</v>
      </c>
    </row>
    <row r="37" spans="2:21" x14ac:dyDescent="0.3">
      <c r="B37" s="2" t="s">
        <v>778</v>
      </c>
      <c r="C37" s="3" t="s">
        <v>779</v>
      </c>
      <c r="D37" s="4"/>
      <c r="E37" s="3" t="s">
        <v>338</v>
      </c>
      <c r="F37" s="4">
        <v>55</v>
      </c>
      <c r="G37" s="4"/>
      <c r="H37" s="6">
        <v>160</v>
      </c>
      <c r="I37" s="4"/>
      <c r="J37" s="4"/>
      <c r="K37" s="6">
        <v>39</v>
      </c>
      <c r="L37" s="4"/>
      <c r="M37" s="4"/>
      <c r="N37" s="4">
        <v>1</v>
      </c>
      <c r="O37" s="4">
        <v>104</v>
      </c>
      <c r="P37" s="6">
        <v>40</v>
      </c>
      <c r="Q37" s="4"/>
      <c r="R37" s="6">
        <v>40</v>
      </c>
      <c r="S37" s="4"/>
      <c r="T37" s="4"/>
      <c r="U37" s="4">
        <v>1</v>
      </c>
    </row>
    <row r="38" spans="2:21" x14ac:dyDescent="0.3">
      <c r="B38" s="2" t="s">
        <v>780</v>
      </c>
      <c r="C38" s="3" t="s">
        <v>777</v>
      </c>
      <c r="D38" s="4"/>
      <c r="E38" s="3" t="s">
        <v>760</v>
      </c>
      <c r="F38" s="4">
        <v>65</v>
      </c>
      <c r="G38" s="4"/>
      <c r="H38" s="6">
        <v>160</v>
      </c>
      <c r="I38" s="4"/>
      <c r="J38" s="4"/>
      <c r="K38" s="6">
        <v>39</v>
      </c>
      <c r="L38" s="4"/>
      <c r="M38" s="4"/>
      <c r="N38" s="4">
        <v>1</v>
      </c>
      <c r="O38" s="4">
        <v>104</v>
      </c>
      <c r="P38" s="6">
        <v>40</v>
      </c>
      <c r="Q38" s="4"/>
      <c r="R38" s="6">
        <v>40</v>
      </c>
      <c r="S38" s="4"/>
      <c r="T38" s="4"/>
      <c r="U38" s="4">
        <v>1</v>
      </c>
    </row>
    <row r="39" spans="2:21" x14ac:dyDescent="0.3">
      <c r="B39" s="2" t="s">
        <v>781</v>
      </c>
      <c r="C39" s="3" t="s">
        <v>782</v>
      </c>
      <c r="D39" s="4"/>
      <c r="E39" s="3" t="s">
        <v>783</v>
      </c>
      <c r="F39" s="32">
        <v>7</v>
      </c>
      <c r="G39" s="4"/>
      <c r="H39" s="6"/>
      <c r="I39" s="4"/>
      <c r="J39" s="4"/>
      <c r="K39" s="6">
        <v>210</v>
      </c>
      <c r="L39" s="4">
        <v>50</v>
      </c>
      <c r="M39" s="4"/>
      <c r="N39" s="4"/>
      <c r="O39" s="4"/>
      <c r="P39" s="6"/>
      <c r="Q39" s="4"/>
      <c r="R39" s="6"/>
      <c r="S39" s="4">
        <v>260</v>
      </c>
      <c r="T39" s="4"/>
      <c r="U39" s="6"/>
    </row>
    <row r="40" spans="2:21" x14ac:dyDescent="0.3">
      <c r="B40" s="2" t="s">
        <v>784</v>
      </c>
      <c r="C40" s="3" t="s">
        <v>782</v>
      </c>
      <c r="D40" s="4"/>
      <c r="E40" s="3" t="s">
        <v>762</v>
      </c>
      <c r="F40" s="32">
        <v>7</v>
      </c>
      <c r="G40" s="4"/>
      <c r="H40" s="6"/>
      <c r="I40" s="4"/>
      <c r="J40" s="4"/>
      <c r="K40" s="6">
        <v>210</v>
      </c>
      <c r="L40" s="4">
        <v>50</v>
      </c>
      <c r="M40" s="4"/>
      <c r="N40" s="4"/>
      <c r="O40" s="4"/>
      <c r="P40" s="6"/>
      <c r="Q40" s="4"/>
      <c r="R40" s="6"/>
      <c r="S40" s="4">
        <v>260</v>
      </c>
      <c r="T40" s="4"/>
      <c r="U40" s="6"/>
    </row>
    <row r="41" spans="2:21" x14ac:dyDescent="0.3">
      <c r="B41" s="83" t="s">
        <v>627</v>
      </c>
      <c r="C41" s="83"/>
      <c r="D41" s="83"/>
      <c r="E41" s="83"/>
      <c r="F41" s="10">
        <f>SUM(F34:F40)</f>
        <v>314</v>
      </c>
      <c r="G41" s="4"/>
      <c r="H41" s="6"/>
      <c r="I41" s="4"/>
      <c r="J41" s="4"/>
      <c r="K41" s="6"/>
      <c r="L41" s="4"/>
      <c r="M41" s="4"/>
      <c r="N41" s="4"/>
      <c r="O41" s="4"/>
      <c r="P41" s="6"/>
      <c r="Q41" s="4"/>
      <c r="R41" s="6"/>
      <c r="S41" s="4"/>
      <c r="T41" s="4"/>
      <c r="U41" s="4"/>
    </row>
    <row r="42" spans="2:21" x14ac:dyDescent="0.3">
      <c r="B42" s="2"/>
      <c r="C42" s="3"/>
      <c r="D42" s="4"/>
      <c r="E42" s="3"/>
      <c r="F42" s="5"/>
      <c r="G42" s="4"/>
      <c r="H42" s="6"/>
      <c r="I42" s="4"/>
      <c r="J42" s="4"/>
      <c r="K42" s="6"/>
      <c r="L42" s="4"/>
      <c r="M42" s="4"/>
      <c r="N42" s="4"/>
      <c r="O42" s="4"/>
      <c r="P42" s="6"/>
      <c r="Q42" s="4"/>
      <c r="R42" s="6"/>
      <c r="S42" s="4"/>
      <c r="T42" s="4"/>
      <c r="U42" s="4"/>
    </row>
    <row r="43" spans="2:21" x14ac:dyDescent="0.3">
      <c r="B43" s="74" t="s">
        <v>785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</row>
    <row r="44" spans="2:21" x14ac:dyDescent="0.3">
      <c r="B44" s="3" t="s">
        <v>558</v>
      </c>
      <c r="C44" s="3"/>
      <c r="D44" s="4"/>
      <c r="E44" s="3"/>
      <c r="F44" s="5"/>
      <c r="G44" s="4"/>
      <c r="H44" s="6"/>
      <c r="I44" s="4"/>
      <c r="J44" s="4"/>
      <c r="K44" s="6"/>
      <c r="L44" s="4"/>
      <c r="M44" s="4"/>
      <c r="N44" s="4"/>
      <c r="O44" s="4"/>
      <c r="P44" s="6"/>
      <c r="Q44" s="4"/>
      <c r="R44" s="6"/>
      <c r="S44" s="4"/>
      <c r="T44" s="4"/>
      <c r="U44" s="4"/>
    </row>
    <row r="45" spans="2:21" x14ac:dyDescent="0.3">
      <c r="B45" s="2" t="s">
        <v>273</v>
      </c>
      <c r="C45" s="3" t="s">
        <v>28</v>
      </c>
      <c r="D45" s="4"/>
      <c r="E45" s="3" t="s">
        <v>230</v>
      </c>
      <c r="F45" s="5">
        <v>5.75</v>
      </c>
      <c r="G45" s="4"/>
      <c r="H45" s="6"/>
      <c r="I45" s="4"/>
      <c r="J45" s="4">
        <v>200</v>
      </c>
      <c r="K45" s="6"/>
      <c r="L45" s="4"/>
      <c r="M45" s="4"/>
      <c r="N45" s="4"/>
      <c r="O45" s="4"/>
      <c r="P45" s="6">
        <v>200</v>
      </c>
      <c r="Q45" s="4"/>
      <c r="R45" s="6">
        <v>40</v>
      </c>
      <c r="S45" s="4"/>
      <c r="T45" s="4"/>
      <c r="U45" s="4">
        <v>1</v>
      </c>
    </row>
    <row r="46" spans="2:21" x14ac:dyDescent="0.3">
      <c r="B46" s="2" t="s">
        <v>275</v>
      </c>
      <c r="C46" s="3" t="s">
        <v>217</v>
      </c>
      <c r="D46" s="4"/>
      <c r="E46" s="3" t="s">
        <v>807</v>
      </c>
      <c r="F46" s="5">
        <v>38.4</v>
      </c>
      <c r="G46" s="4"/>
      <c r="H46" s="6">
        <v>160</v>
      </c>
      <c r="I46" s="4"/>
      <c r="J46" s="4"/>
      <c r="K46" s="4">
        <v>38</v>
      </c>
      <c r="L46" s="6">
        <v>1</v>
      </c>
      <c r="M46" s="4"/>
      <c r="N46" s="4">
        <v>1</v>
      </c>
      <c r="O46" s="4">
        <v>200</v>
      </c>
      <c r="P46" s="6">
        <v>200</v>
      </c>
      <c r="Q46" s="4"/>
      <c r="R46" s="6">
        <v>40</v>
      </c>
      <c r="S46" s="4"/>
      <c r="T46" s="4"/>
      <c r="U46" s="4">
        <v>1</v>
      </c>
    </row>
    <row r="47" spans="2:21" x14ac:dyDescent="0.3">
      <c r="B47" s="2" t="s">
        <v>786</v>
      </c>
      <c r="C47" s="3" t="s">
        <v>768</v>
      </c>
      <c r="D47" s="4"/>
      <c r="E47" s="3" t="s">
        <v>807</v>
      </c>
      <c r="F47" s="5">
        <v>2</v>
      </c>
      <c r="G47" s="4"/>
      <c r="H47" s="6">
        <v>160</v>
      </c>
      <c r="I47" s="4"/>
      <c r="J47" s="4"/>
      <c r="K47" s="4">
        <v>38</v>
      </c>
      <c r="L47" s="6">
        <v>1</v>
      </c>
      <c r="M47" s="4"/>
      <c r="N47" s="4">
        <v>1</v>
      </c>
      <c r="O47" s="4">
        <v>200</v>
      </c>
      <c r="P47" s="6">
        <v>200</v>
      </c>
      <c r="Q47" s="4"/>
      <c r="R47" s="6">
        <v>40</v>
      </c>
      <c r="S47" s="4"/>
      <c r="T47" s="4"/>
      <c r="U47" s="4">
        <v>1</v>
      </c>
    </row>
    <row r="48" spans="2:21" x14ac:dyDescent="0.3">
      <c r="B48" s="2" t="s">
        <v>787</v>
      </c>
      <c r="C48" s="3" t="s">
        <v>788</v>
      </c>
      <c r="D48" s="4"/>
      <c r="E48" s="3" t="s">
        <v>807</v>
      </c>
      <c r="F48" s="5">
        <v>4.8499999999999996</v>
      </c>
      <c r="G48" s="4"/>
      <c r="H48" s="6">
        <v>160</v>
      </c>
      <c r="I48" s="4"/>
      <c r="J48" s="4"/>
      <c r="K48" s="4">
        <v>38</v>
      </c>
      <c r="L48" s="6">
        <v>1</v>
      </c>
      <c r="M48" s="4"/>
      <c r="N48" s="4">
        <v>1</v>
      </c>
      <c r="O48" s="4">
        <v>200</v>
      </c>
      <c r="P48" s="6">
        <v>200</v>
      </c>
      <c r="Q48" s="4"/>
      <c r="R48" s="6">
        <v>40</v>
      </c>
      <c r="S48" s="4"/>
      <c r="T48" s="4"/>
      <c r="U48" s="4">
        <v>1</v>
      </c>
    </row>
    <row r="49" spans="2:21" x14ac:dyDescent="0.3">
      <c r="B49" s="2" t="s">
        <v>789</v>
      </c>
      <c r="C49" s="3" t="s">
        <v>790</v>
      </c>
      <c r="D49" s="4"/>
      <c r="E49" s="3" t="s">
        <v>807</v>
      </c>
      <c r="F49" s="5">
        <v>71</v>
      </c>
      <c r="G49" s="4"/>
      <c r="H49" s="6">
        <v>160</v>
      </c>
      <c r="I49" s="4"/>
      <c r="J49" s="4"/>
      <c r="K49" s="4">
        <v>38</v>
      </c>
      <c r="L49" s="6">
        <v>1</v>
      </c>
      <c r="M49" s="4"/>
      <c r="N49" s="4">
        <v>1</v>
      </c>
      <c r="O49" s="4">
        <v>200</v>
      </c>
      <c r="P49" s="6">
        <v>200</v>
      </c>
      <c r="Q49" s="4"/>
      <c r="R49" s="6">
        <v>40</v>
      </c>
      <c r="S49" s="4"/>
      <c r="T49" s="4"/>
      <c r="U49" s="4">
        <v>1</v>
      </c>
    </row>
    <row r="50" spans="2:21" x14ac:dyDescent="0.3">
      <c r="B50" s="2" t="s">
        <v>277</v>
      </c>
      <c r="C50" s="3" t="s">
        <v>581</v>
      </c>
      <c r="D50" s="4"/>
      <c r="E50" s="3" t="s">
        <v>807</v>
      </c>
      <c r="F50" s="5">
        <v>13.85</v>
      </c>
      <c r="G50" s="4"/>
      <c r="H50" s="6"/>
      <c r="I50" s="4"/>
      <c r="J50" s="4"/>
      <c r="K50" s="4">
        <v>40</v>
      </c>
      <c r="L50" s="6"/>
      <c r="M50" s="4"/>
      <c r="N50" s="4"/>
      <c r="O50" s="4">
        <v>40</v>
      </c>
      <c r="P50" s="6">
        <v>40</v>
      </c>
      <c r="Q50" s="4"/>
      <c r="R50" s="6">
        <v>40</v>
      </c>
      <c r="S50" s="4"/>
      <c r="T50" s="4"/>
      <c r="U50" s="4">
        <v>1</v>
      </c>
    </row>
    <row r="51" spans="2:21" x14ac:dyDescent="0.3">
      <c r="B51" s="2" t="s">
        <v>279</v>
      </c>
      <c r="C51" s="3" t="s">
        <v>968</v>
      </c>
      <c r="D51" s="4"/>
      <c r="E51" s="3" t="s">
        <v>230</v>
      </c>
      <c r="F51" s="5">
        <v>13.3</v>
      </c>
      <c r="G51" s="4"/>
      <c r="H51" s="6"/>
      <c r="I51" s="4"/>
      <c r="J51" s="4"/>
      <c r="K51" s="4">
        <v>40</v>
      </c>
      <c r="L51" s="6"/>
      <c r="M51" s="4"/>
      <c r="N51" s="4"/>
      <c r="O51" s="4">
        <v>40</v>
      </c>
      <c r="P51" s="6">
        <v>40</v>
      </c>
      <c r="Q51" s="4"/>
      <c r="R51" s="6">
        <v>40</v>
      </c>
      <c r="S51" s="4"/>
      <c r="T51" s="4"/>
      <c r="U51" s="4">
        <v>1</v>
      </c>
    </row>
    <row r="52" spans="2:21" x14ac:dyDescent="0.3">
      <c r="B52" s="2" t="s">
        <v>283</v>
      </c>
      <c r="C52" s="3" t="s">
        <v>791</v>
      </c>
      <c r="D52" s="4"/>
      <c r="E52" s="3" t="s">
        <v>65</v>
      </c>
      <c r="F52" s="5">
        <v>3.9</v>
      </c>
      <c r="G52" s="4"/>
      <c r="H52" s="6"/>
      <c r="I52" s="4"/>
      <c r="J52" s="4"/>
      <c r="K52" s="6">
        <v>190</v>
      </c>
      <c r="L52" s="4">
        <v>10</v>
      </c>
      <c r="M52" s="4"/>
      <c r="N52" s="4"/>
      <c r="O52" s="4"/>
      <c r="P52" s="6"/>
      <c r="Q52" s="4"/>
      <c r="R52" s="6"/>
      <c r="S52" s="4">
        <v>200</v>
      </c>
      <c r="T52" s="4"/>
      <c r="U52" s="4"/>
    </row>
    <row r="53" spans="2:21" x14ac:dyDescent="0.3">
      <c r="B53" s="2" t="s">
        <v>285</v>
      </c>
      <c r="C53" s="3" t="s">
        <v>792</v>
      </c>
      <c r="D53" s="4"/>
      <c r="E53" s="3" t="s">
        <v>807</v>
      </c>
      <c r="F53" s="5">
        <v>13</v>
      </c>
      <c r="G53" s="4"/>
      <c r="H53" s="6"/>
      <c r="I53" s="4"/>
      <c r="J53" s="4"/>
      <c r="K53" s="4">
        <v>40</v>
      </c>
      <c r="L53" s="4"/>
      <c r="M53" s="4"/>
      <c r="N53" s="4"/>
      <c r="O53" s="4">
        <v>40</v>
      </c>
      <c r="P53" s="6">
        <v>40</v>
      </c>
      <c r="Q53" s="4"/>
      <c r="R53" s="6">
        <v>40</v>
      </c>
      <c r="S53" s="4"/>
      <c r="T53" s="4"/>
      <c r="U53" s="4">
        <v>1</v>
      </c>
    </row>
    <row r="54" spans="2:21" x14ac:dyDescent="0.3">
      <c r="B54" s="2" t="s">
        <v>341</v>
      </c>
      <c r="C54" s="3" t="s">
        <v>127</v>
      </c>
      <c r="D54" s="4"/>
      <c r="E54" s="3" t="s">
        <v>807</v>
      </c>
      <c r="F54" s="5">
        <v>74.5</v>
      </c>
      <c r="G54" s="4"/>
      <c r="H54" s="6">
        <v>160</v>
      </c>
      <c r="I54" s="4"/>
      <c r="J54" s="4"/>
      <c r="K54" s="4">
        <v>36</v>
      </c>
      <c r="L54" s="4">
        <v>3</v>
      </c>
      <c r="M54" s="4"/>
      <c r="N54" s="4">
        <v>1</v>
      </c>
      <c r="O54" s="4">
        <v>200</v>
      </c>
      <c r="P54" s="6">
        <v>200</v>
      </c>
      <c r="Q54" s="4">
        <v>80</v>
      </c>
      <c r="R54" s="6">
        <v>40</v>
      </c>
      <c r="S54" s="4"/>
      <c r="T54" s="4"/>
      <c r="U54" s="4">
        <v>1</v>
      </c>
    </row>
    <row r="55" spans="2:21" x14ac:dyDescent="0.3">
      <c r="B55" s="2" t="s">
        <v>969</v>
      </c>
      <c r="C55" s="3" t="s">
        <v>127</v>
      </c>
      <c r="D55" s="4"/>
      <c r="E55" s="3" t="s">
        <v>230</v>
      </c>
      <c r="F55" s="5">
        <v>8.5</v>
      </c>
      <c r="G55" s="4"/>
      <c r="H55" s="6"/>
      <c r="I55" s="4">
        <v>160</v>
      </c>
      <c r="J55" s="4">
        <v>40</v>
      </c>
      <c r="K55" s="6"/>
      <c r="L55" s="4"/>
      <c r="M55" s="4"/>
      <c r="N55" s="4"/>
      <c r="O55" s="4">
        <v>200</v>
      </c>
      <c r="P55" s="6">
        <v>200</v>
      </c>
      <c r="Q55" s="4"/>
      <c r="R55" s="6">
        <v>40</v>
      </c>
      <c r="S55" s="4"/>
      <c r="T55" s="4"/>
      <c r="U55" s="4">
        <v>1</v>
      </c>
    </row>
    <row r="56" spans="2:21" x14ac:dyDescent="0.3">
      <c r="B56" s="2" t="s">
        <v>345</v>
      </c>
      <c r="C56" s="3" t="s">
        <v>53</v>
      </c>
      <c r="D56" s="4"/>
      <c r="E56" s="3"/>
      <c r="F56" s="4"/>
      <c r="G56" s="4" t="s">
        <v>26</v>
      </c>
      <c r="H56" s="6"/>
      <c r="I56" s="4"/>
      <c r="J56" s="4"/>
      <c r="K56" s="6"/>
      <c r="L56" s="4"/>
      <c r="M56" s="4"/>
      <c r="N56" s="4"/>
      <c r="O56" s="4"/>
      <c r="P56" s="6"/>
      <c r="Q56" s="4"/>
      <c r="R56" s="6"/>
      <c r="S56" s="4"/>
      <c r="T56" s="4"/>
      <c r="U56" s="4"/>
    </row>
    <row r="57" spans="2:21" x14ac:dyDescent="0.3">
      <c r="B57" s="2" t="s">
        <v>347</v>
      </c>
      <c r="C57" s="3" t="s">
        <v>53</v>
      </c>
      <c r="D57" s="4"/>
      <c r="E57" s="3"/>
      <c r="F57" s="5"/>
      <c r="G57" s="4" t="s">
        <v>26</v>
      </c>
      <c r="H57" s="6"/>
      <c r="I57" s="4"/>
      <c r="J57" s="4"/>
      <c r="K57" s="6"/>
      <c r="L57" s="4"/>
      <c r="M57" s="4"/>
      <c r="N57" s="4"/>
      <c r="O57" s="4"/>
      <c r="P57" s="6"/>
      <c r="Q57" s="4"/>
      <c r="R57" s="6"/>
      <c r="S57" s="4"/>
      <c r="T57" s="4"/>
      <c r="U57" s="4"/>
    </row>
    <row r="58" spans="2:21" x14ac:dyDescent="0.3">
      <c r="B58" s="2" t="s">
        <v>349</v>
      </c>
      <c r="C58" s="3" t="s">
        <v>793</v>
      </c>
      <c r="D58" s="4"/>
      <c r="E58" s="3" t="s">
        <v>65</v>
      </c>
      <c r="F58" s="5">
        <v>9.35</v>
      </c>
      <c r="G58" s="4"/>
      <c r="H58" s="6"/>
      <c r="I58" s="4"/>
      <c r="J58" s="4"/>
      <c r="K58" s="6">
        <v>190</v>
      </c>
      <c r="L58" s="4">
        <v>10</v>
      </c>
      <c r="M58" s="4"/>
      <c r="N58" s="4"/>
      <c r="O58" s="4"/>
      <c r="P58" s="6"/>
      <c r="Q58" s="4"/>
      <c r="R58" s="6"/>
      <c r="S58" s="4">
        <v>200</v>
      </c>
      <c r="T58" s="4"/>
      <c r="U58" s="4"/>
    </row>
    <row r="59" spans="2:21" x14ac:dyDescent="0.3">
      <c r="B59" s="2" t="s">
        <v>351</v>
      </c>
      <c r="C59" s="3" t="s">
        <v>794</v>
      </c>
      <c r="D59" s="4"/>
      <c r="E59" s="3" t="s">
        <v>807</v>
      </c>
      <c r="F59" s="5">
        <v>49.5</v>
      </c>
      <c r="G59" s="4"/>
      <c r="H59" s="6">
        <v>80</v>
      </c>
      <c r="I59" s="4"/>
      <c r="J59" s="4"/>
      <c r="K59" s="4">
        <v>38</v>
      </c>
      <c r="L59" s="4">
        <v>1</v>
      </c>
      <c r="M59" s="4"/>
      <c r="N59" s="4">
        <v>1</v>
      </c>
      <c r="O59" s="4">
        <v>200</v>
      </c>
      <c r="P59" s="6">
        <v>200</v>
      </c>
      <c r="Q59" s="4">
        <v>80</v>
      </c>
      <c r="R59" s="6">
        <v>40</v>
      </c>
      <c r="S59" s="4"/>
      <c r="T59" s="4"/>
      <c r="U59" s="4">
        <v>1</v>
      </c>
    </row>
    <row r="60" spans="2:21" x14ac:dyDescent="0.3">
      <c r="B60" s="2" t="s">
        <v>353</v>
      </c>
      <c r="C60" s="3" t="s">
        <v>795</v>
      </c>
      <c r="D60" s="4"/>
      <c r="E60" s="3" t="s">
        <v>807</v>
      </c>
      <c r="F60" s="5">
        <v>49.5</v>
      </c>
      <c r="G60" s="4"/>
      <c r="H60" s="6">
        <v>80</v>
      </c>
      <c r="I60" s="4"/>
      <c r="J60" s="4"/>
      <c r="K60" s="4">
        <v>38</v>
      </c>
      <c r="L60" s="4">
        <v>1</v>
      </c>
      <c r="M60" s="4"/>
      <c r="N60" s="4">
        <v>1</v>
      </c>
      <c r="O60" s="4">
        <v>200</v>
      </c>
      <c r="P60" s="6">
        <v>200</v>
      </c>
      <c r="Q60" s="4">
        <v>80</v>
      </c>
      <c r="R60" s="6">
        <v>40</v>
      </c>
      <c r="S60" s="4"/>
      <c r="T60" s="4"/>
      <c r="U60" s="4">
        <v>1</v>
      </c>
    </row>
    <row r="61" spans="2:21" x14ac:dyDescent="0.3">
      <c r="B61" s="2" t="s">
        <v>357</v>
      </c>
      <c r="C61" s="3" t="s">
        <v>796</v>
      </c>
      <c r="D61" s="4"/>
      <c r="E61" s="3" t="s">
        <v>807</v>
      </c>
      <c r="F61" s="5">
        <v>49.5</v>
      </c>
      <c r="G61" s="4"/>
      <c r="H61" s="6">
        <v>80</v>
      </c>
      <c r="I61" s="4"/>
      <c r="J61" s="4"/>
      <c r="K61" s="4">
        <v>38</v>
      </c>
      <c r="L61" s="4">
        <v>1</v>
      </c>
      <c r="M61" s="4"/>
      <c r="N61" s="4">
        <v>1</v>
      </c>
      <c r="O61" s="4">
        <v>200</v>
      </c>
      <c r="P61" s="6">
        <v>200</v>
      </c>
      <c r="Q61" s="4">
        <v>80</v>
      </c>
      <c r="R61" s="6">
        <v>40</v>
      </c>
      <c r="S61" s="4"/>
      <c r="T61" s="4"/>
      <c r="U61" s="4">
        <v>1</v>
      </c>
    </row>
    <row r="62" spans="2:21" x14ac:dyDescent="0.3">
      <c r="B62" s="2" t="s">
        <v>359</v>
      </c>
      <c r="C62" s="3" t="s">
        <v>797</v>
      </c>
      <c r="D62" s="4"/>
      <c r="E62" s="3" t="s">
        <v>807</v>
      </c>
      <c r="F62" s="5">
        <v>49.5</v>
      </c>
      <c r="G62" s="4"/>
      <c r="H62" s="6">
        <v>80</v>
      </c>
      <c r="I62" s="4"/>
      <c r="J62" s="4"/>
      <c r="K62" s="4">
        <v>38</v>
      </c>
      <c r="L62" s="4">
        <v>1</v>
      </c>
      <c r="M62" s="4"/>
      <c r="N62" s="4">
        <v>1</v>
      </c>
      <c r="O62" s="4">
        <v>200</v>
      </c>
      <c r="P62" s="6">
        <v>200</v>
      </c>
      <c r="Q62" s="4">
        <v>80</v>
      </c>
      <c r="R62" s="6">
        <v>40</v>
      </c>
      <c r="S62" s="4"/>
      <c r="T62" s="4"/>
      <c r="U62" s="4">
        <v>1</v>
      </c>
    </row>
    <row r="63" spans="2:21" x14ac:dyDescent="0.3">
      <c r="B63" s="2" t="s">
        <v>361</v>
      </c>
      <c r="C63" s="3" t="s">
        <v>798</v>
      </c>
      <c r="D63" s="4"/>
      <c r="E63" s="3" t="s">
        <v>807</v>
      </c>
      <c r="F63" s="5">
        <v>49.5</v>
      </c>
      <c r="G63" s="4"/>
      <c r="H63" s="6">
        <v>80</v>
      </c>
      <c r="I63" s="4"/>
      <c r="J63" s="4"/>
      <c r="K63" s="4">
        <v>38</v>
      </c>
      <c r="L63" s="4">
        <v>1</v>
      </c>
      <c r="M63" s="4"/>
      <c r="N63" s="4">
        <v>1</v>
      </c>
      <c r="O63" s="4">
        <v>200</v>
      </c>
      <c r="P63" s="6">
        <v>200</v>
      </c>
      <c r="Q63" s="4">
        <v>80</v>
      </c>
      <c r="R63" s="6">
        <v>40</v>
      </c>
      <c r="S63" s="4"/>
      <c r="T63" s="4"/>
      <c r="U63" s="4">
        <v>1</v>
      </c>
    </row>
    <row r="64" spans="2:21" x14ac:dyDescent="0.3">
      <c r="B64" s="2" t="s">
        <v>362</v>
      </c>
      <c r="C64" s="3" t="s">
        <v>799</v>
      </c>
      <c r="D64" s="4"/>
      <c r="E64" s="3" t="s">
        <v>807</v>
      </c>
      <c r="F64" s="5">
        <v>49.5</v>
      </c>
      <c r="G64" s="4"/>
      <c r="H64" s="6">
        <v>80</v>
      </c>
      <c r="I64" s="4"/>
      <c r="J64" s="4"/>
      <c r="K64" s="4">
        <v>38</v>
      </c>
      <c r="L64" s="4">
        <v>1</v>
      </c>
      <c r="M64" s="4"/>
      <c r="N64" s="4">
        <v>1</v>
      </c>
      <c r="O64" s="4">
        <v>200</v>
      </c>
      <c r="P64" s="6">
        <v>200</v>
      </c>
      <c r="Q64" s="4">
        <v>80</v>
      </c>
      <c r="R64" s="6">
        <v>40</v>
      </c>
      <c r="S64" s="4"/>
      <c r="T64" s="4"/>
      <c r="U64" s="4">
        <v>1</v>
      </c>
    </row>
    <row r="65" spans="2:21" x14ac:dyDescent="0.3">
      <c r="B65" s="2" t="s">
        <v>800</v>
      </c>
      <c r="C65" s="3" t="s">
        <v>801</v>
      </c>
      <c r="D65" s="4"/>
      <c r="E65" s="3" t="s">
        <v>230</v>
      </c>
      <c r="F65" s="5">
        <v>7.6</v>
      </c>
      <c r="G65" s="4"/>
      <c r="H65" s="6"/>
      <c r="I65" s="4"/>
      <c r="J65" s="4">
        <v>200</v>
      </c>
      <c r="K65" s="6"/>
      <c r="L65" s="4"/>
      <c r="M65" s="4"/>
      <c r="N65" s="4"/>
      <c r="O65" s="4"/>
      <c r="P65" s="6">
        <v>200</v>
      </c>
      <c r="Q65" s="4"/>
      <c r="R65" s="6">
        <v>40</v>
      </c>
      <c r="S65" s="4"/>
      <c r="T65" s="4"/>
      <c r="U65" s="4">
        <v>1</v>
      </c>
    </row>
    <row r="66" spans="2:21" x14ac:dyDescent="0.3">
      <c r="B66" s="2" t="s">
        <v>364</v>
      </c>
      <c r="C66" s="3" t="s">
        <v>134</v>
      </c>
      <c r="D66" s="4"/>
      <c r="E66" s="3" t="s">
        <v>447</v>
      </c>
      <c r="F66" s="5">
        <v>88.6</v>
      </c>
      <c r="G66" s="4"/>
      <c r="H66" s="6">
        <v>160</v>
      </c>
      <c r="I66" s="4"/>
      <c r="J66" s="4"/>
      <c r="K66" s="4">
        <v>38</v>
      </c>
      <c r="L66" s="4">
        <v>2</v>
      </c>
      <c r="M66" s="4"/>
      <c r="N66" s="4"/>
      <c r="O66" s="4">
        <v>200</v>
      </c>
      <c r="P66" s="6">
        <v>200</v>
      </c>
      <c r="Q66" s="4"/>
      <c r="R66" s="6">
        <v>40</v>
      </c>
      <c r="S66" s="4"/>
      <c r="T66" s="4"/>
      <c r="U66" s="4">
        <v>1</v>
      </c>
    </row>
    <row r="67" spans="2:21" x14ac:dyDescent="0.3">
      <c r="B67" s="2" t="s">
        <v>366</v>
      </c>
      <c r="C67" s="3" t="s">
        <v>27</v>
      </c>
      <c r="D67" s="4"/>
      <c r="E67" s="3" t="s">
        <v>807</v>
      </c>
      <c r="F67" s="5">
        <v>80</v>
      </c>
      <c r="G67" s="4"/>
      <c r="H67" s="6">
        <v>160</v>
      </c>
      <c r="I67" s="4"/>
      <c r="J67" s="4"/>
      <c r="K67" s="4">
        <v>38</v>
      </c>
      <c r="L67" s="6">
        <v>1</v>
      </c>
      <c r="M67" s="4"/>
      <c r="N67" s="4">
        <v>1</v>
      </c>
      <c r="O67" s="4">
        <v>200</v>
      </c>
      <c r="P67" s="6">
        <v>200</v>
      </c>
      <c r="Q67" s="4"/>
      <c r="R67" s="6">
        <v>40</v>
      </c>
      <c r="S67" s="4"/>
      <c r="T67" s="4"/>
      <c r="U67" s="4">
        <v>1</v>
      </c>
    </row>
    <row r="68" spans="2:21" x14ac:dyDescent="0.3">
      <c r="B68" s="2" t="s">
        <v>368</v>
      </c>
      <c r="C68" s="3" t="s">
        <v>802</v>
      </c>
      <c r="D68" s="4"/>
      <c r="E68" s="3" t="s">
        <v>807</v>
      </c>
      <c r="F68" s="5">
        <v>6</v>
      </c>
      <c r="G68" s="4"/>
      <c r="H68" s="6"/>
      <c r="I68" s="4"/>
      <c r="J68" s="4"/>
      <c r="K68" s="4">
        <v>40</v>
      </c>
      <c r="L68" s="4"/>
      <c r="M68" s="4"/>
      <c r="N68" s="4"/>
      <c r="O68" s="4">
        <v>200</v>
      </c>
      <c r="P68" s="6">
        <v>40</v>
      </c>
      <c r="Q68" s="4"/>
      <c r="R68" s="6">
        <v>40</v>
      </c>
      <c r="S68" s="4"/>
      <c r="T68" s="4"/>
      <c r="U68" s="4">
        <v>1</v>
      </c>
    </row>
    <row r="69" spans="2:21" x14ac:dyDescent="0.3">
      <c r="B69" s="2" t="s">
        <v>370</v>
      </c>
      <c r="C69" s="3" t="s">
        <v>456</v>
      </c>
      <c r="D69" s="4"/>
      <c r="E69" s="3"/>
      <c r="F69" s="4"/>
      <c r="G69" s="4" t="s">
        <v>26</v>
      </c>
      <c r="H69" s="6"/>
      <c r="I69" s="4"/>
      <c r="J69" s="4"/>
      <c r="K69" s="6"/>
      <c r="L69" s="4"/>
      <c r="M69" s="4"/>
      <c r="N69" s="4"/>
      <c r="O69" s="4"/>
      <c r="P69" s="6"/>
      <c r="Q69" s="4"/>
      <c r="R69" s="6"/>
      <c r="S69" s="4"/>
      <c r="T69" s="4"/>
      <c r="U69" s="4"/>
    </row>
    <row r="70" spans="2:21" x14ac:dyDescent="0.3">
      <c r="B70" s="2" t="s">
        <v>372</v>
      </c>
      <c r="C70" s="3" t="s">
        <v>803</v>
      </c>
      <c r="D70" s="4"/>
      <c r="E70" s="3" t="s">
        <v>232</v>
      </c>
      <c r="F70" s="5">
        <v>6.85</v>
      </c>
      <c r="G70" s="4"/>
      <c r="H70" s="6"/>
      <c r="I70" s="4"/>
      <c r="J70" s="4"/>
      <c r="K70" s="6">
        <v>190</v>
      </c>
      <c r="L70" s="4">
        <v>10</v>
      </c>
      <c r="M70" s="4"/>
      <c r="N70" s="4"/>
      <c r="O70" s="4"/>
      <c r="P70" s="6"/>
      <c r="Q70" s="4"/>
      <c r="R70" s="6"/>
      <c r="S70" s="4">
        <v>200</v>
      </c>
      <c r="T70" s="4"/>
      <c r="U70" s="4"/>
    </row>
    <row r="71" spans="2:21" x14ac:dyDescent="0.3">
      <c r="B71" s="2" t="s">
        <v>374</v>
      </c>
      <c r="C71" s="3" t="s">
        <v>53</v>
      </c>
      <c r="D71" s="4"/>
      <c r="E71" s="3"/>
      <c r="F71" s="4"/>
      <c r="G71" s="4" t="s">
        <v>26</v>
      </c>
      <c r="H71" s="6"/>
      <c r="I71" s="4"/>
      <c r="J71" s="4"/>
      <c r="K71" s="6"/>
      <c r="L71" s="4"/>
      <c r="M71" s="4"/>
      <c r="N71" s="4"/>
      <c r="O71" s="4"/>
      <c r="P71" s="6"/>
      <c r="Q71" s="4"/>
      <c r="R71" s="6"/>
      <c r="S71" s="4"/>
      <c r="T71" s="4"/>
      <c r="U71" s="4"/>
    </row>
    <row r="72" spans="2:21" x14ac:dyDescent="0.3">
      <c r="B72" s="2" t="s">
        <v>376</v>
      </c>
      <c r="C72" s="3" t="s">
        <v>195</v>
      </c>
      <c r="D72" s="4"/>
      <c r="E72" s="3" t="s">
        <v>65</v>
      </c>
      <c r="F72" s="5">
        <v>7.5</v>
      </c>
      <c r="G72" s="4"/>
      <c r="H72" s="6"/>
      <c r="I72" s="4"/>
      <c r="J72" s="4"/>
      <c r="K72" s="6">
        <v>190</v>
      </c>
      <c r="L72" s="4">
        <v>10</v>
      </c>
      <c r="M72" s="4"/>
      <c r="N72" s="4"/>
      <c r="O72" s="4"/>
      <c r="P72" s="6"/>
      <c r="Q72" s="4"/>
      <c r="R72" s="6"/>
      <c r="S72" s="4">
        <v>200</v>
      </c>
      <c r="T72" s="4"/>
      <c r="U72" s="4"/>
    </row>
    <row r="73" spans="2:21" x14ac:dyDescent="0.3">
      <c r="B73" s="2" t="s">
        <v>378</v>
      </c>
      <c r="C73" s="3" t="s">
        <v>195</v>
      </c>
      <c r="D73" s="4"/>
      <c r="E73" s="3" t="s">
        <v>65</v>
      </c>
      <c r="F73" s="5">
        <v>5.5</v>
      </c>
      <c r="G73" s="4"/>
      <c r="H73" s="6"/>
      <c r="I73" s="4"/>
      <c r="J73" s="4"/>
      <c r="K73" s="6">
        <v>190</v>
      </c>
      <c r="L73" s="4">
        <v>10</v>
      </c>
      <c r="M73" s="4"/>
      <c r="N73" s="4"/>
      <c r="O73" s="4"/>
      <c r="P73" s="6"/>
      <c r="Q73" s="4"/>
      <c r="R73" s="6"/>
      <c r="S73" s="4">
        <v>200</v>
      </c>
      <c r="T73" s="4"/>
      <c r="U73" s="4"/>
    </row>
    <row r="74" spans="2:21" x14ac:dyDescent="0.3">
      <c r="B74" s="2" t="s">
        <v>380</v>
      </c>
      <c r="C74" s="3" t="s">
        <v>53</v>
      </c>
      <c r="D74" s="4"/>
      <c r="E74" s="3"/>
      <c r="F74" s="4"/>
      <c r="G74" s="4" t="s">
        <v>26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2:21" x14ac:dyDescent="0.3">
      <c r="B75" s="2" t="s">
        <v>382</v>
      </c>
      <c r="C75" s="3" t="s">
        <v>217</v>
      </c>
      <c r="D75" s="4"/>
      <c r="E75" s="3" t="s">
        <v>807</v>
      </c>
      <c r="F75" s="5">
        <v>75.349999999999994</v>
      </c>
      <c r="G75" s="4"/>
      <c r="H75" s="6">
        <v>160</v>
      </c>
      <c r="I75" s="4"/>
      <c r="J75" s="4"/>
      <c r="K75" s="4">
        <v>38</v>
      </c>
      <c r="L75" s="6">
        <v>1</v>
      </c>
      <c r="M75" s="4"/>
      <c r="N75" s="4">
        <v>1</v>
      </c>
      <c r="O75" s="4">
        <v>200</v>
      </c>
      <c r="P75" s="6">
        <v>200</v>
      </c>
      <c r="Q75" s="4"/>
      <c r="R75" s="6">
        <v>40</v>
      </c>
      <c r="S75" s="4"/>
      <c r="T75" s="4"/>
      <c r="U75" s="4">
        <v>1</v>
      </c>
    </row>
    <row r="76" spans="2:21" x14ac:dyDescent="0.3">
      <c r="B76" s="2" t="s">
        <v>384</v>
      </c>
      <c r="C76" s="3" t="s">
        <v>217</v>
      </c>
      <c r="D76" s="4"/>
      <c r="E76" s="3" t="s">
        <v>230</v>
      </c>
      <c r="F76" s="5">
        <v>7.85</v>
      </c>
      <c r="G76" s="4"/>
      <c r="H76" s="4"/>
      <c r="I76" s="4"/>
      <c r="J76" s="4">
        <v>200</v>
      </c>
      <c r="K76" s="4"/>
      <c r="L76" s="4"/>
      <c r="M76" s="4"/>
      <c r="N76" s="4"/>
      <c r="O76" s="4">
        <v>200</v>
      </c>
      <c r="P76" s="4">
        <v>200</v>
      </c>
      <c r="Q76" s="4"/>
      <c r="R76" s="4">
        <v>40</v>
      </c>
      <c r="S76" s="4"/>
      <c r="T76" s="4"/>
      <c r="U76" s="4">
        <v>1</v>
      </c>
    </row>
    <row r="77" spans="2:21" x14ac:dyDescent="0.3">
      <c r="B77" s="2" t="s">
        <v>386</v>
      </c>
      <c r="C77" s="3" t="s">
        <v>804</v>
      </c>
      <c r="D77" s="4"/>
      <c r="E77" s="3" t="s">
        <v>230</v>
      </c>
      <c r="F77" s="5">
        <v>12</v>
      </c>
      <c r="G77" s="4"/>
      <c r="H77" s="4"/>
      <c r="I77" s="4"/>
      <c r="J77" s="4">
        <v>200</v>
      </c>
      <c r="K77" s="4"/>
      <c r="L77" s="4"/>
      <c r="M77" s="4"/>
      <c r="N77" s="4"/>
      <c r="O77" s="4">
        <v>200</v>
      </c>
      <c r="P77" s="4">
        <v>200</v>
      </c>
      <c r="Q77" s="4"/>
      <c r="R77" s="4">
        <v>40</v>
      </c>
      <c r="S77" s="4"/>
      <c r="T77" s="4"/>
      <c r="U77" s="4">
        <v>1</v>
      </c>
    </row>
    <row r="78" spans="2:21" x14ac:dyDescent="0.3">
      <c r="B78" s="2" t="s">
        <v>287</v>
      </c>
      <c r="C78" s="3" t="s">
        <v>27</v>
      </c>
      <c r="D78" s="4"/>
      <c r="E78" s="3" t="s">
        <v>807</v>
      </c>
      <c r="F78" s="5">
        <v>17.350000000000001</v>
      </c>
      <c r="G78" s="4"/>
      <c r="H78" s="6">
        <v>160</v>
      </c>
      <c r="I78" s="4"/>
      <c r="J78" s="4"/>
      <c r="K78" s="4">
        <v>38</v>
      </c>
      <c r="L78" s="6">
        <v>1</v>
      </c>
      <c r="M78" s="4"/>
      <c r="N78" s="4">
        <v>1</v>
      </c>
      <c r="O78" s="4">
        <v>200</v>
      </c>
      <c r="P78" s="6">
        <v>200</v>
      </c>
      <c r="Q78" s="4"/>
      <c r="R78" s="6">
        <v>40</v>
      </c>
      <c r="S78" s="4"/>
      <c r="T78" s="4"/>
      <c r="U78" s="4">
        <v>1</v>
      </c>
    </row>
    <row r="79" spans="2:21" x14ac:dyDescent="0.3">
      <c r="B79" s="2" t="s">
        <v>289</v>
      </c>
      <c r="C79" s="3" t="s">
        <v>53</v>
      </c>
      <c r="D79" s="4"/>
      <c r="E79" s="3"/>
      <c r="F79" s="4"/>
      <c r="G79" s="4" t="s">
        <v>26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2:21" x14ac:dyDescent="0.3">
      <c r="B80" s="2" t="s">
        <v>291</v>
      </c>
      <c r="C80" s="3" t="s">
        <v>588</v>
      </c>
      <c r="D80" s="4"/>
      <c r="E80" s="3" t="s">
        <v>230</v>
      </c>
      <c r="F80" s="5">
        <v>8.6</v>
      </c>
      <c r="G80" s="4"/>
      <c r="H80" s="6"/>
      <c r="I80" s="4"/>
      <c r="J80" s="4">
        <v>40</v>
      </c>
      <c r="K80" s="4"/>
      <c r="L80" s="4"/>
      <c r="M80" s="4"/>
      <c r="N80" s="4"/>
      <c r="O80" s="4">
        <v>40</v>
      </c>
      <c r="P80" s="6">
        <v>40</v>
      </c>
      <c r="Q80" s="4"/>
      <c r="R80" s="6">
        <v>40</v>
      </c>
      <c r="S80" s="4"/>
      <c r="T80" s="4"/>
      <c r="U80" s="4">
        <v>1</v>
      </c>
    </row>
    <row r="81" spans="2:21" x14ac:dyDescent="0.3">
      <c r="B81" s="2" t="s">
        <v>292</v>
      </c>
      <c r="C81" s="3" t="s">
        <v>27</v>
      </c>
      <c r="D81" s="4"/>
      <c r="E81" s="3" t="s">
        <v>807</v>
      </c>
      <c r="F81" s="5">
        <v>65.400000000000006</v>
      </c>
      <c r="G81" s="4"/>
      <c r="H81" s="6">
        <v>160</v>
      </c>
      <c r="I81" s="4"/>
      <c r="J81" s="4"/>
      <c r="K81" s="4">
        <v>38</v>
      </c>
      <c r="L81" s="6">
        <v>1</v>
      </c>
      <c r="M81" s="4"/>
      <c r="N81" s="4">
        <v>1</v>
      </c>
      <c r="O81" s="4">
        <v>200</v>
      </c>
      <c r="P81" s="6">
        <v>200</v>
      </c>
      <c r="Q81" s="4"/>
      <c r="R81" s="6">
        <v>40</v>
      </c>
      <c r="S81" s="4"/>
      <c r="T81" s="4"/>
      <c r="U81" s="4">
        <v>1</v>
      </c>
    </row>
    <row r="82" spans="2:21" x14ac:dyDescent="0.3">
      <c r="B82" s="2" t="s">
        <v>294</v>
      </c>
      <c r="C82" s="3" t="s">
        <v>195</v>
      </c>
      <c r="D82" s="4"/>
      <c r="E82" s="3" t="s">
        <v>232</v>
      </c>
      <c r="F82" s="5">
        <v>5.7</v>
      </c>
      <c r="G82" s="4"/>
      <c r="H82" s="6"/>
      <c r="I82" s="4"/>
      <c r="J82" s="4"/>
      <c r="K82" s="6">
        <v>190</v>
      </c>
      <c r="L82" s="4">
        <v>10</v>
      </c>
      <c r="M82" s="4"/>
      <c r="N82" s="4"/>
      <c r="O82" s="4"/>
      <c r="P82" s="6"/>
      <c r="Q82" s="4"/>
      <c r="R82" s="6"/>
      <c r="S82" s="4">
        <v>200</v>
      </c>
      <c r="T82" s="4"/>
      <c r="U82" s="4"/>
    </row>
    <row r="83" spans="2:21" x14ac:dyDescent="0.3">
      <c r="B83" s="2" t="s">
        <v>296</v>
      </c>
      <c r="C83" s="3" t="s">
        <v>195</v>
      </c>
      <c r="D83" s="4"/>
      <c r="E83" s="3" t="s">
        <v>232</v>
      </c>
      <c r="F83" s="5">
        <v>5.7</v>
      </c>
      <c r="G83" s="4"/>
      <c r="H83" s="6"/>
      <c r="I83" s="4"/>
      <c r="J83" s="4"/>
      <c r="K83" s="6">
        <v>190</v>
      </c>
      <c r="L83" s="4">
        <v>10</v>
      </c>
      <c r="M83" s="4"/>
      <c r="N83" s="4"/>
      <c r="O83" s="4"/>
      <c r="P83" s="6"/>
      <c r="Q83" s="4"/>
      <c r="R83" s="6"/>
      <c r="S83" s="4">
        <v>200</v>
      </c>
      <c r="T83" s="4"/>
      <c r="U83" s="4"/>
    </row>
    <row r="84" spans="2:21" x14ac:dyDescent="0.3">
      <c r="B84" s="2" t="s">
        <v>298</v>
      </c>
      <c r="C84" s="3" t="s">
        <v>156</v>
      </c>
      <c r="D84" s="4"/>
      <c r="E84" s="3" t="s">
        <v>807</v>
      </c>
      <c r="F84" s="5">
        <v>53.2</v>
      </c>
      <c r="G84" s="4"/>
      <c r="H84" s="6">
        <v>80</v>
      </c>
      <c r="I84" s="4"/>
      <c r="J84" s="4"/>
      <c r="K84" s="4">
        <v>38</v>
      </c>
      <c r="L84" s="4">
        <v>1</v>
      </c>
      <c r="M84" s="4"/>
      <c r="N84" s="4">
        <v>1</v>
      </c>
      <c r="O84" s="4">
        <v>200</v>
      </c>
      <c r="P84" s="6">
        <v>200</v>
      </c>
      <c r="Q84" s="4">
        <v>80</v>
      </c>
      <c r="R84" s="6">
        <v>40</v>
      </c>
      <c r="S84" s="4"/>
      <c r="T84" s="4"/>
      <c r="U84" s="4">
        <v>1</v>
      </c>
    </row>
    <row r="85" spans="2:21" x14ac:dyDescent="0.3">
      <c r="B85" s="2" t="s">
        <v>300</v>
      </c>
      <c r="C85" s="3" t="s">
        <v>805</v>
      </c>
      <c r="D85" s="4"/>
      <c r="E85" s="3" t="s">
        <v>807</v>
      </c>
      <c r="F85" s="5">
        <v>53.2</v>
      </c>
      <c r="G85" s="4"/>
      <c r="H85" s="6">
        <v>80</v>
      </c>
      <c r="I85" s="4"/>
      <c r="J85" s="4"/>
      <c r="K85" s="4">
        <v>38</v>
      </c>
      <c r="L85" s="4">
        <v>1</v>
      </c>
      <c r="M85" s="4"/>
      <c r="N85" s="4">
        <v>1</v>
      </c>
      <c r="O85" s="4">
        <v>200</v>
      </c>
      <c r="P85" s="6">
        <v>200</v>
      </c>
      <c r="Q85" s="4">
        <v>80</v>
      </c>
      <c r="R85" s="6">
        <v>40</v>
      </c>
      <c r="S85" s="4"/>
      <c r="T85" s="4"/>
      <c r="U85" s="4">
        <v>1</v>
      </c>
    </row>
    <row r="86" spans="2:21" x14ac:dyDescent="0.3">
      <c r="B86" s="2" t="s">
        <v>302</v>
      </c>
      <c r="C86" s="3" t="s">
        <v>806</v>
      </c>
      <c r="D86" s="4"/>
      <c r="E86" s="3" t="s">
        <v>807</v>
      </c>
      <c r="F86" s="5">
        <v>53.2</v>
      </c>
      <c r="G86" s="4"/>
      <c r="H86" s="6">
        <v>80</v>
      </c>
      <c r="I86" s="4"/>
      <c r="J86" s="4"/>
      <c r="K86" s="4">
        <v>38</v>
      </c>
      <c r="L86" s="4">
        <v>1</v>
      </c>
      <c r="M86" s="4"/>
      <c r="N86" s="4">
        <v>1</v>
      </c>
      <c r="O86" s="4">
        <v>200</v>
      </c>
      <c r="P86" s="6">
        <v>200</v>
      </c>
      <c r="Q86" s="4">
        <v>80</v>
      </c>
      <c r="R86" s="6">
        <v>40</v>
      </c>
      <c r="S86" s="4"/>
      <c r="T86" s="4"/>
      <c r="U86" s="4">
        <v>1</v>
      </c>
    </row>
    <row r="87" spans="2:21" x14ac:dyDescent="0.3">
      <c r="B87" s="78" t="s">
        <v>820</v>
      </c>
      <c r="C87" s="79"/>
      <c r="D87" s="79"/>
      <c r="E87" s="80"/>
      <c r="F87" s="21">
        <f>SUM(F45:F86)</f>
        <v>1115.0000000000005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2:21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2:21" x14ac:dyDescent="0.3">
      <c r="B89" s="65" t="s">
        <v>604</v>
      </c>
      <c r="C89" s="66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2:21" x14ac:dyDescent="0.3">
      <c r="B90" s="2" t="s">
        <v>808</v>
      </c>
      <c r="C90" s="3" t="s">
        <v>809</v>
      </c>
      <c r="D90" s="4"/>
      <c r="E90" s="3" t="s">
        <v>233</v>
      </c>
      <c r="F90" s="5">
        <v>4.3</v>
      </c>
      <c r="G90" s="4"/>
      <c r="H90" s="6">
        <v>160</v>
      </c>
      <c r="I90" s="4"/>
      <c r="J90" s="4"/>
      <c r="K90" s="4">
        <v>38</v>
      </c>
      <c r="L90" s="6">
        <v>2</v>
      </c>
      <c r="M90" s="4"/>
      <c r="N90" s="4"/>
      <c r="O90" s="4"/>
      <c r="P90" s="6">
        <v>200</v>
      </c>
      <c r="Q90" s="4"/>
      <c r="R90" s="6">
        <v>40</v>
      </c>
      <c r="S90" s="4"/>
      <c r="T90" s="4"/>
      <c r="U90" s="4">
        <v>1</v>
      </c>
    </row>
    <row r="91" spans="2:21" x14ac:dyDescent="0.3">
      <c r="B91" s="2" t="s">
        <v>810</v>
      </c>
      <c r="C91" s="3" t="s">
        <v>568</v>
      </c>
      <c r="D91" s="4"/>
      <c r="E91" s="3" t="s">
        <v>233</v>
      </c>
      <c r="F91" s="5">
        <v>2.5</v>
      </c>
      <c r="G91" s="4"/>
      <c r="H91" s="6">
        <v>160</v>
      </c>
      <c r="I91" s="4"/>
      <c r="J91" s="4"/>
      <c r="K91" s="4">
        <v>38</v>
      </c>
      <c r="L91" s="6">
        <v>2</v>
      </c>
      <c r="M91" s="4"/>
      <c r="N91" s="4"/>
      <c r="O91" s="4"/>
      <c r="P91" s="6">
        <v>200</v>
      </c>
      <c r="Q91" s="4"/>
      <c r="R91" s="6">
        <v>40</v>
      </c>
      <c r="S91" s="4"/>
      <c r="T91" s="4"/>
      <c r="U91" s="4">
        <v>1</v>
      </c>
    </row>
    <row r="92" spans="2:21" x14ac:dyDescent="0.3">
      <c r="B92" s="2" t="s">
        <v>811</v>
      </c>
      <c r="C92" s="3" t="s">
        <v>812</v>
      </c>
      <c r="D92" s="4"/>
      <c r="E92" s="3" t="s">
        <v>233</v>
      </c>
      <c r="F92" s="5">
        <v>8</v>
      </c>
      <c r="G92" s="4"/>
      <c r="H92" s="6">
        <v>160</v>
      </c>
      <c r="I92" s="4"/>
      <c r="J92" s="4"/>
      <c r="K92" s="4">
        <v>38</v>
      </c>
      <c r="L92" s="6">
        <v>2</v>
      </c>
      <c r="M92" s="4"/>
      <c r="N92" s="4"/>
      <c r="O92" s="4"/>
      <c r="P92" s="6">
        <v>200</v>
      </c>
      <c r="Q92" s="4"/>
      <c r="R92" s="6">
        <v>40</v>
      </c>
      <c r="S92" s="4"/>
      <c r="T92" s="4"/>
      <c r="U92" s="4">
        <v>1</v>
      </c>
    </row>
    <row r="93" spans="2:21" x14ac:dyDescent="0.3">
      <c r="B93" s="2" t="s">
        <v>606</v>
      </c>
      <c r="C93" s="3" t="s">
        <v>813</v>
      </c>
      <c r="D93" s="4"/>
      <c r="E93" s="3" t="s">
        <v>807</v>
      </c>
      <c r="F93" s="5">
        <v>52.5</v>
      </c>
      <c r="G93" s="4"/>
      <c r="H93" s="6">
        <v>80</v>
      </c>
      <c r="I93" s="4"/>
      <c r="J93" s="4"/>
      <c r="K93" s="4">
        <v>38</v>
      </c>
      <c r="L93" s="4">
        <v>1</v>
      </c>
      <c r="M93" s="4"/>
      <c r="N93" s="4">
        <v>1</v>
      </c>
      <c r="O93" s="4">
        <v>200</v>
      </c>
      <c r="P93" s="6">
        <v>200</v>
      </c>
      <c r="Q93" s="4">
        <v>80</v>
      </c>
      <c r="R93" s="6">
        <v>40</v>
      </c>
      <c r="S93" s="4"/>
      <c r="T93" s="4"/>
      <c r="U93" s="4">
        <v>1</v>
      </c>
    </row>
    <row r="94" spans="2:21" x14ac:dyDescent="0.3">
      <c r="B94" s="2" t="s">
        <v>608</v>
      </c>
      <c r="C94" s="3" t="s">
        <v>53</v>
      </c>
      <c r="D94" s="4"/>
      <c r="E94" s="3"/>
      <c r="F94" s="4"/>
      <c r="G94" s="4" t="s">
        <v>26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2:21" x14ac:dyDescent="0.3">
      <c r="B95" s="2" t="s">
        <v>608</v>
      </c>
      <c r="C95" s="3" t="s">
        <v>814</v>
      </c>
      <c r="D95" s="4"/>
      <c r="E95" s="3" t="s">
        <v>807</v>
      </c>
      <c r="F95" s="5">
        <v>52.5</v>
      </c>
      <c r="G95" s="4"/>
      <c r="H95" s="6">
        <v>80</v>
      </c>
      <c r="I95" s="4"/>
      <c r="J95" s="4"/>
      <c r="K95" s="4">
        <v>38</v>
      </c>
      <c r="L95" s="4">
        <v>1</v>
      </c>
      <c r="M95" s="4"/>
      <c r="N95" s="4">
        <v>1</v>
      </c>
      <c r="O95" s="4">
        <v>200</v>
      </c>
      <c r="P95" s="6">
        <v>200</v>
      </c>
      <c r="Q95" s="4">
        <v>80</v>
      </c>
      <c r="R95" s="6">
        <v>40</v>
      </c>
      <c r="S95" s="4"/>
      <c r="T95" s="4"/>
      <c r="U95" s="4">
        <v>1</v>
      </c>
    </row>
    <row r="96" spans="2:21" x14ac:dyDescent="0.3">
      <c r="B96" s="2" t="s">
        <v>610</v>
      </c>
      <c r="C96" s="3" t="s">
        <v>217</v>
      </c>
      <c r="D96" s="4"/>
      <c r="E96" s="3"/>
      <c r="F96" s="4"/>
      <c r="G96" s="4" t="s">
        <v>26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2:21" x14ac:dyDescent="0.3">
      <c r="B97" s="2" t="s">
        <v>815</v>
      </c>
      <c r="C97" s="3" t="s">
        <v>53</v>
      </c>
      <c r="D97" s="4"/>
      <c r="E97" s="3"/>
      <c r="F97" s="4"/>
      <c r="G97" s="4" t="s">
        <v>26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2:21" x14ac:dyDescent="0.3">
      <c r="B98" s="2" t="s">
        <v>612</v>
      </c>
      <c r="C98" s="3" t="s">
        <v>816</v>
      </c>
      <c r="D98" s="4"/>
      <c r="E98" s="3" t="s">
        <v>807</v>
      </c>
      <c r="F98" s="5">
        <v>52.5</v>
      </c>
      <c r="G98" s="4"/>
      <c r="H98" s="6">
        <v>80</v>
      </c>
      <c r="I98" s="4"/>
      <c r="J98" s="4"/>
      <c r="K98" s="4">
        <v>38</v>
      </c>
      <c r="L98" s="4">
        <v>1</v>
      </c>
      <c r="M98" s="4"/>
      <c r="N98" s="4">
        <v>1</v>
      </c>
      <c r="O98" s="4">
        <v>200</v>
      </c>
      <c r="P98" s="6">
        <v>200</v>
      </c>
      <c r="Q98" s="4">
        <v>80</v>
      </c>
      <c r="R98" s="6">
        <v>40</v>
      </c>
      <c r="S98" s="4"/>
      <c r="T98" s="4"/>
      <c r="U98" s="4">
        <v>1</v>
      </c>
    </row>
    <row r="99" spans="2:21" x14ac:dyDescent="0.3">
      <c r="B99" s="2" t="s">
        <v>614</v>
      </c>
      <c r="C99" s="3" t="s">
        <v>817</v>
      </c>
      <c r="D99" s="4"/>
      <c r="E99" s="3"/>
      <c r="F99" s="4"/>
      <c r="G99" s="4" t="s">
        <v>26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2:21" x14ac:dyDescent="0.3">
      <c r="B100" s="2" t="s">
        <v>616</v>
      </c>
      <c r="C100" s="3" t="s">
        <v>970</v>
      </c>
      <c r="D100" s="4"/>
      <c r="E100" s="3" t="s">
        <v>807</v>
      </c>
      <c r="F100" s="5">
        <v>72.150000000000006</v>
      </c>
      <c r="G100" s="4"/>
      <c r="H100" s="6">
        <v>160</v>
      </c>
      <c r="I100" s="4"/>
      <c r="J100" s="4"/>
      <c r="K100" s="4">
        <v>38</v>
      </c>
      <c r="L100" s="4">
        <v>1</v>
      </c>
      <c r="M100" s="4"/>
      <c r="N100" s="4">
        <v>1</v>
      </c>
      <c r="O100" s="4">
        <v>200</v>
      </c>
      <c r="P100" s="6">
        <v>200</v>
      </c>
      <c r="Q100" s="4"/>
      <c r="R100" s="6">
        <v>40</v>
      </c>
      <c r="S100" s="4"/>
      <c r="T100" s="4"/>
      <c r="U100" s="4">
        <v>1</v>
      </c>
    </row>
    <row r="101" spans="2:21" x14ac:dyDescent="0.3">
      <c r="B101" s="2" t="s">
        <v>617</v>
      </c>
      <c r="C101" s="3" t="s">
        <v>818</v>
      </c>
      <c r="D101" s="4"/>
      <c r="E101" s="3" t="s">
        <v>65</v>
      </c>
      <c r="F101" s="5">
        <v>6</v>
      </c>
      <c r="G101" s="4"/>
      <c r="H101" s="6"/>
      <c r="I101" s="4"/>
      <c r="J101" s="4"/>
      <c r="K101" s="6">
        <v>190</v>
      </c>
      <c r="L101" s="4">
        <v>10</v>
      </c>
      <c r="M101" s="4"/>
      <c r="N101" s="4"/>
      <c r="O101" s="4"/>
      <c r="P101" s="6"/>
      <c r="Q101" s="4"/>
      <c r="R101" s="6"/>
      <c r="S101" s="4">
        <v>200</v>
      </c>
      <c r="T101" s="4"/>
      <c r="U101" s="4"/>
    </row>
    <row r="102" spans="2:21" x14ac:dyDescent="0.3">
      <c r="B102" s="2" t="s">
        <v>618</v>
      </c>
      <c r="C102" s="3" t="s">
        <v>819</v>
      </c>
      <c r="D102" s="4"/>
      <c r="E102" s="3" t="s">
        <v>65</v>
      </c>
      <c r="F102" s="5">
        <v>6</v>
      </c>
      <c r="G102" s="4"/>
      <c r="H102" s="6"/>
      <c r="I102" s="4"/>
      <c r="J102" s="4"/>
      <c r="K102" s="6">
        <v>190</v>
      </c>
      <c r="L102" s="4">
        <v>10</v>
      </c>
      <c r="M102" s="4"/>
      <c r="N102" s="4"/>
      <c r="O102" s="4"/>
      <c r="P102" s="6"/>
      <c r="Q102" s="4"/>
      <c r="R102" s="6"/>
      <c r="S102" s="4">
        <v>200</v>
      </c>
      <c r="T102" s="4"/>
      <c r="U102" s="4"/>
    </row>
    <row r="103" spans="2:21" x14ac:dyDescent="0.3">
      <c r="B103" s="2" t="s">
        <v>619</v>
      </c>
      <c r="C103" s="3" t="s">
        <v>53</v>
      </c>
      <c r="D103" s="4"/>
      <c r="E103" s="3"/>
      <c r="F103" s="4"/>
      <c r="G103" s="4" t="s">
        <v>26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2:21" x14ac:dyDescent="0.3">
      <c r="B104" s="2" t="s">
        <v>620</v>
      </c>
      <c r="C104" s="3" t="s">
        <v>817</v>
      </c>
      <c r="D104" s="4"/>
      <c r="E104" s="3"/>
      <c r="F104" s="4"/>
      <c r="G104" s="4" t="s">
        <v>26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2:21" x14ac:dyDescent="0.3">
      <c r="B105" s="81" t="s">
        <v>821</v>
      </c>
      <c r="C105" s="81"/>
      <c r="D105" s="81"/>
      <c r="E105" s="81"/>
      <c r="F105" s="21">
        <f>SUM(F90:F104)</f>
        <v>256.45000000000005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2:21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2:21" x14ac:dyDescent="0.3">
      <c r="B107" s="82" t="s">
        <v>822</v>
      </c>
      <c r="C107" s="82"/>
      <c r="D107" s="82"/>
      <c r="E107" s="82"/>
      <c r="F107" s="21">
        <f>F31+F41+F87+F105</f>
        <v>2529.5500000000002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9" spans="2:21" x14ac:dyDescent="0.3">
      <c r="B109" s="24" t="s">
        <v>823</v>
      </c>
      <c r="C109" s="24" t="s">
        <v>824</v>
      </c>
    </row>
    <row r="110" spans="2:21" x14ac:dyDescent="0.3">
      <c r="B110" s="24" t="s">
        <v>825</v>
      </c>
      <c r="C110" s="24" t="s">
        <v>826</v>
      </c>
    </row>
    <row r="111" spans="2:21" x14ac:dyDescent="0.3">
      <c r="B111" s="24" t="s">
        <v>829</v>
      </c>
      <c r="C111" s="24" t="s">
        <v>827</v>
      </c>
    </row>
    <row r="112" spans="2:21" x14ac:dyDescent="0.3">
      <c r="B112" s="24" t="s">
        <v>830</v>
      </c>
      <c r="C112" s="24" t="s">
        <v>828</v>
      </c>
    </row>
  </sheetData>
  <mergeCells count="10">
    <mergeCell ref="B2:U2"/>
    <mergeCell ref="B3:C3"/>
    <mergeCell ref="B31:E31"/>
    <mergeCell ref="B33:C33"/>
    <mergeCell ref="B41:E41"/>
    <mergeCell ref="B87:E87"/>
    <mergeCell ref="B89:C89"/>
    <mergeCell ref="B105:E105"/>
    <mergeCell ref="B107:E107"/>
    <mergeCell ref="B43:U43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0E12-3756-4BB1-93C9-12091B07235D}">
  <dimension ref="A1:AN109"/>
  <sheetViews>
    <sheetView workbookViewId="0">
      <pane ySplit="1" topLeftCell="A2" activePane="bottomLeft" state="frozen"/>
      <selection pane="bottomLeft" activeCell="W18" sqref="W18"/>
    </sheetView>
  </sheetViews>
  <sheetFormatPr defaultRowHeight="14.4" x14ac:dyDescent="0.3"/>
  <cols>
    <col min="1" max="1" width="2.109375" style="1" customWidth="1"/>
    <col min="2" max="2" width="16" style="7" customWidth="1"/>
    <col min="3" max="3" width="28.33203125" style="7" customWidth="1"/>
    <col min="4" max="4" width="15.33203125" style="7" customWidth="1"/>
    <col min="5" max="5" width="16.21875" style="7" customWidth="1"/>
    <col min="6" max="6" width="12.21875" style="45" bestFit="1" customWidth="1"/>
    <col min="7" max="21" width="4" style="7" customWidth="1"/>
    <col min="22" max="40" width="8.88671875" style="1"/>
  </cols>
  <sheetData>
    <row r="1" spans="1:40" ht="151.19999999999999" x14ac:dyDescent="0.3">
      <c r="B1" s="8" t="s">
        <v>0</v>
      </c>
      <c r="C1" s="8" t="s">
        <v>1</v>
      </c>
      <c r="D1" s="8" t="s">
        <v>2</v>
      </c>
      <c r="E1" s="8" t="s">
        <v>3</v>
      </c>
      <c r="F1" s="43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30</v>
      </c>
      <c r="P1" s="9" t="s">
        <v>13</v>
      </c>
      <c r="Q1" s="9" t="s">
        <v>14</v>
      </c>
      <c r="R1" s="9" t="s">
        <v>15</v>
      </c>
      <c r="S1" s="9" t="s">
        <v>16</v>
      </c>
      <c r="T1" s="9"/>
      <c r="U1" s="9" t="s">
        <v>17</v>
      </c>
    </row>
    <row r="2" spans="1:40" x14ac:dyDescent="0.3">
      <c r="B2" s="59" t="s">
        <v>834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40" x14ac:dyDescent="0.3">
      <c r="B3" s="75" t="s">
        <v>835</v>
      </c>
      <c r="C3" s="76"/>
      <c r="D3" s="4"/>
      <c r="E3" s="3"/>
      <c r="F3" s="44"/>
      <c r="G3" s="4"/>
      <c r="H3" s="4"/>
      <c r="I3" s="4"/>
      <c r="J3" s="6"/>
      <c r="K3" s="4"/>
      <c r="L3" s="4"/>
      <c r="M3" s="4"/>
      <c r="N3" s="4"/>
      <c r="O3" s="4"/>
      <c r="P3" s="6"/>
      <c r="Q3" s="4"/>
      <c r="R3" s="6"/>
      <c r="S3" s="4"/>
      <c r="T3" s="4"/>
      <c r="U3" s="4"/>
    </row>
    <row r="4" spans="1:40" s="25" customFormat="1" ht="13.8" x14ac:dyDescent="0.3">
      <c r="A4" s="26"/>
      <c r="B4" s="2" t="s">
        <v>836</v>
      </c>
      <c r="C4" s="3" t="s">
        <v>28</v>
      </c>
      <c r="D4" s="4" t="s">
        <v>18</v>
      </c>
      <c r="E4" s="3"/>
      <c r="F4" s="46">
        <v>10</v>
      </c>
      <c r="G4" s="4"/>
      <c r="H4" s="6"/>
      <c r="I4" s="4"/>
      <c r="J4" s="4">
        <v>200</v>
      </c>
      <c r="K4" s="6"/>
      <c r="L4" s="4"/>
      <c r="M4" s="4"/>
      <c r="N4" s="4"/>
      <c r="O4" s="4"/>
      <c r="P4" s="6">
        <v>200</v>
      </c>
      <c r="Q4" s="4"/>
      <c r="R4" s="6">
        <v>40</v>
      </c>
      <c r="S4" s="4"/>
      <c r="T4" s="4"/>
      <c r="U4" s="4">
        <v>1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</row>
    <row r="5" spans="1:40" s="25" customFormat="1" ht="13.8" x14ac:dyDescent="0.3">
      <c r="A5" s="26"/>
      <c r="B5" s="2" t="s">
        <v>837</v>
      </c>
      <c r="C5" s="3" t="s">
        <v>838</v>
      </c>
      <c r="D5" s="4" t="s">
        <v>156</v>
      </c>
      <c r="E5" s="3"/>
      <c r="F5" s="44">
        <v>150</v>
      </c>
      <c r="G5" s="4"/>
      <c r="H5" s="6"/>
      <c r="I5" s="4"/>
      <c r="J5" s="4"/>
      <c r="K5" s="6">
        <v>80</v>
      </c>
      <c r="L5" s="4"/>
      <c r="M5" s="4"/>
      <c r="N5" s="4"/>
      <c r="O5" s="4">
        <v>200</v>
      </c>
      <c r="P5" s="6">
        <v>200</v>
      </c>
      <c r="Q5" s="4"/>
      <c r="R5" s="6">
        <v>40</v>
      </c>
      <c r="S5" s="4"/>
      <c r="T5" s="4"/>
      <c r="U5" s="4">
        <v>1</v>
      </c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</row>
    <row r="6" spans="1:40" s="25" customFormat="1" ht="13.8" x14ac:dyDescent="0.3">
      <c r="A6" s="26"/>
      <c r="B6" s="2" t="s">
        <v>839</v>
      </c>
      <c r="C6" s="3" t="s">
        <v>840</v>
      </c>
      <c r="D6" s="4" t="s">
        <v>156</v>
      </c>
      <c r="E6" s="3"/>
      <c r="F6" s="44">
        <v>63</v>
      </c>
      <c r="G6" s="4"/>
      <c r="H6" s="6"/>
      <c r="I6" s="4"/>
      <c r="J6" s="4"/>
      <c r="K6" s="6">
        <v>80</v>
      </c>
      <c r="L6" s="4"/>
      <c r="M6" s="4"/>
      <c r="N6" s="4"/>
      <c r="O6" s="4">
        <v>200</v>
      </c>
      <c r="P6" s="6">
        <v>200</v>
      </c>
      <c r="Q6" s="4"/>
      <c r="R6" s="6">
        <v>40</v>
      </c>
      <c r="S6" s="4"/>
      <c r="T6" s="4"/>
      <c r="U6" s="4">
        <v>1</v>
      </c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</row>
    <row r="7" spans="1:40" s="25" customFormat="1" ht="13.8" x14ac:dyDescent="0.3">
      <c r="A7" s="26"/>
      <c r="B7" s="2" t="s">
        <v>841</v>
      </c>
      <c r="C7" s="3" t="s">
        <v>842</v>
      </c>
      <c r="D7" s="4" t="s">
        <v>21</v>
      </c>
      <c r="E7" s="3"/>
      <c r="F7" s="46">
        <v>20</v>
      </c>
      <c r="G7" s="4"/>
      <c r="H7" s="6"/>
      <c r="I7" s="4"/>
      <c r="J7" s="4">
        <v>40</v>
      </c>
      <c r="K7" s="6"/>
      <c r="L7" s="4"/>
      <c r="M7" s="4"/>
      <c r="N7" s="4"/>
      <c r="O7" s="4">
        <v>40</v>
      </c>
      <c r="P7" s="6">
        <v>40</v>
      </c>
      <c r="Q7" s="4"/>
      <c r="R7" s="6">
        <v>40</v>
      </c>
      <c r="S7" s="4"/>
      <c r="T7" s="4"/>
      <c r="U7" s="4">
        <v>1</v>
      </c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</row>
    <row r="8" spans="1:40" s="25" customFormat="1" ht="13.8" x14ac:dyDescent="0.3">
      <c r="A8" s="26"/>
      <c r="B8" s="2" t="s">
        <v>843</v>
      </c>
      <c r="C8" s="3" t="s">
        <v>865</v>
      </c>
      <c r="D8" s="4" t="s">
        <v>19</v>
      </c>
      <c r="E8" s="3"/>
      <c r="F8" s="44">
        <v>13</v>
      </c>
      <c r="G8" s="4"/>
      <c r="H8" s="6"/>
      <c r="I8" s="4"/>
      <c r="J8" s="4"/>
      <c r="K8" s="6">
        <v>160</v>
      </c>
      <c r="L8" s="4">
        <v>40</v>
      </c>
      <c r="M8" s="4"/>
      <c r="N8" s="4"/>
      <c r="O8" s="4"/>
      <c r="P8" s="6"/>
      <c r="Q8" s="4"/>
      <c r="R8" s="6"/>
      <c r="S8" s="4">
        <v>200</v>
      </c>
      <c r="T8" s="4"/>
      <c r="U8" s="4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</row>
    <row r="9" spans="1:40" s="25" customFormat="1" ht="13.8" x14ac:dyDescent="0.3">
      <c r="A9" s="26"/>
      <c r="B9" s="2" t="s">
        <v>844</v>
      </c>
      <c r="C9" s="3" t="s">
        <v>791</v>
      </c>
      <c r="D9" s="4" t="s">
        <v>19</v>
      </c>
      <c r="E9" s="3"/>
      <c r="F9" s="44">
        <v>4</v>
      </c>
      <c r="G9" s="4"/>
      <c r="H9" s="6"/>
      <c r="I9" s="4"/>
      <c r="J9" s="4"/>
      <c r="K9" s="6">
        <v>160</v>
      </c>
      <c r="L9" s="4">
        <v>40</v>
      </c>
      <c r="M9" s="4"/>
      <c r="N9" s="4"/>
      <c r="O9" s="4"/>
      <c r="P9" s="6"/>
      <c r="Q9" s="4"/>
      <c r="R9" s="6"/>
      <c r="S9" s="4">
        <v>200</v>
      </c>
      <c r="T9" s="4"/>
      <c r="U9" s="4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</row>
    <row r="10" spans="1:40" s="25" customFormat="1" ht="13.8" x14ac:dyDescent="0.3">
      <c r="A10" s="26"/>
      <c r="B10" s="2" t="s">
        <v>845</v>
      </c>
      <c r="C10" s="3" t="s">
        <v>28</v>
      </c>
      <c r="D10" s="4" t="s">
        <v>18</v>
      </c>
      <c r="E10" s="3"/>
      <c r="F10" s="44">
        <v>10</v>
      </c>
      <c r="G10" s="4"/>
      <c r="H10" s="6"/>
      <c r="I10" s="4"/>
      <c r="J10" s="4">
        <v>200</v>
      </c>
      <c r="K10" s="6"/>
      <c r="L10" s="4"/>
      <c r="M10" s="4"/>
      <c r="N10" s="4"/>
      <c r="O10" s="4"/>
      <c r="P10" s="6">
        <v>200</v>
      </c>
      <c r="Q10" s="4"/>
      <c r="R10" s="6">
        <v>40</v>
      </c>
      <c r="S10" s="4"/>
      <c r="T10" s="4"/>
      <c r="U10" s="4">
        <v>1</v>
      </c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</row>
    <row r="11" spans="1:40" s="25" customFormat="1" ht="13.8" x14ac:dyDescent="0.3">
      <c r="A11" s="26"/>
      <c r="B11" s="2" t="s">
        <v>846</v>
      </c>
      <c r="C11" s="3" t="s">
        <v>838</v>
      </c>
      <c r="D11" s="4" t="s">
        <v>156</v>
      </c>
      <c r="E11" s="3"/>
      <c r="F11" s="44">
        <v>150</v>
      </c>
      <c r="G11" s="4"/>
      <c r="H11" s="6"/>
      <c r="I11" s="4"/>
      <c r="J11" s="4"/>
      <c r="K11" s="6">
        <v>80</v>
      </c>
      <c r="L11" s="4"/>
      <c r="M11" s="4"/>
      <c r="N11" s="4"/>
      <c r="O11" s="4">
        <v>200</v>
      </c>
      <c r="P11" s="6">
        <v>200</v>
      </c>
      <c r="Q11" s="4"/>
      <c r="R11" s="6">
        <v>40</v>
      </c>
      <c r="S11" s="4"/>
      <c r="T11" s="4"/>
      <c r="U11" s="4">
        <v>1</v>
      </c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</row>
    <row r="12" spans="1:40" s="25" customFormat="1" ht="13.8" x14ac:dyDescent="0.3">
      <c r="A12" s="26"/>
      <c r="B12" s="2" t="s">
        <v>847</v>
      </c>
      <c r="C12" s="3" t="s">
        <v>840</v>
      </c>
      <c r="D12" s="4" t="s">
        <v>156</v>
      </c>
      <c r="E12" s="3"/>
      <c r="F12" s="44">
        <v>63</v>
      </c>
      <c r="G12" s="4"/>
      <c r="H12" s="6"/>
      <c r="I12" s="4"/>
      <c r="J12" s="4"/>
      <c r="K12" s="6">
        <v>80</v>
      </c>
      <c r="L12" s="4"/>
      <c r="M12" s="4"/>
      <c r="N12" s="4"/>
      <c r="O12" s="4">
        <v>200</v>
      </c>
      <c r="P12" s="6">
        <v>200</v>
      </c>
      <c r="Q12" s="4"/>
      <c r="R12" s="6">
        <v>40</v>
      </c>
      <c r="S12" s="4"/>
      <c r="T12" s="4"/>
      <c r="U12" s="4">
        <v>1</v>
      </c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</row>
    <row r="13" spans="1:40" s="25" customFormat="1" ht="13.8" x14ac:dyDescent="0.3">
      <c r="A13" s="26"/>
      <c r="B13" s="2" t="s">
        <v>848</v>
      </c>
      <c r="C13" s="3" t="s">
        <v>866</v>
      </c>
      <c r="D13" s="4" t="s">
        <v>156</v>
      </c>
      <c r="E13" s="3"/>
      <c r="F13" s="44">
        <v>31</v>
      </c>
      <c r="G13" s="4"/>
      <c r="H13" s="6"/>
      <c r="I13" s="4"/>
      <c r="J13" s="4"/>
      <c r="K13" s="6">
        <v>80</v>
      </c>
      <c r="L13" s="4"/>
      <c r="M13" s="4"/>
      <c r="N13" s="4"/>
      <c r="O13" s="4">
        <v>200</v>
      </c>
      <c r="P13" s="6">
        <v>200</v>
      </c>
      <c r="Q13" s="4"/>
      <c r="R13" s="6">
        <v>40</v>
      </c>
      <c r="S13" s="4"/>
      <c r="T13" s="4"/>
      <c r="U13" s="4">
        <v>1</v>
      </c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</row>
    <row r="14" spans="1:40" s="25" customFormat="1" ht="13.8" x14ac:dyDescent="0.3">
      <c r="A14" s="26"/>
      <c r="B14" s="2" t="s">
        <v>849</v>
      </c>
      <c r="C14" s="3" t="s">
        <v>867</v>
      </c>
      <c r="D14" s="4" t="s">
        <v>21</v>
      </c>
      <c r="E14" s="3"/>
      <c r="F14" s="44">
        <v>30</v>
      </c>
      <c r="G14" s="4"/>
      <c r="H14" s="6"/>
      <c r="I14" s="4"/>
      <c r="J14" s="4">
        <v>40</v>
      </c>
      <c r="K14" s="6"/>
      <c r="L14" s="4"/>
      <c r="M14" s="4"/>
      <c r="N14" s="4"/>
      <c r="O14" s="4">
        <v>40</v>
      </c>
      <c r="P14" s="6">
        <v>40</v>
      </c>
      <c r="Q14" s="4"/>
      <c r="R14" s="6">
        <v>40</v>
      </c>
      <c r="S14" s="4"/>
      <c r="T14" s="4"/>
      <c r="U14" s="4">
        <v>1</v>
      </c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</row>
    <row r="15" spans="1:40" s="25" customFormat="1" ht="13.8" x14ac:dyDescent="0.3">
      <c r="A15" s="26"/>
      <c r="B15" s="2" t="s">
        <v>850</v>
      </c>
      <c r="C15" s="3" t="s">
        <v>865</v>
      </c>
      <c r="D15" s="4" t="s">
        <v>19</v>
      </c>
      <c r="E15" s="3"/>
      <c r="F15" s="44">
        <v>13</v>
      </c>
      <c r="G15" s="4"/>
      <c r="H15" s="6"/>
      <c r="I15" s="4"/>
      <c r="J15" s="4"/>
      <c r="K15" s="6">
        <v>160</v>
      </c>
      <c r="L15" s="4">
        <v>40</v>
      </c>
      <c r="M15" s="4"/>
      <c r="N15" s="4"/>
      <c r="O15" s="4"/>
      <c r="P15" s="6"/>
      <c r="Q15" s="4"/>
      <c r="R15" s="6"/>
      <c r="S15" s="4">
        <v>200</v>
      </c>
      <c r="T15" s="4"/>
      <c r="U15" s="4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</row>
    <row r="16" spans="1:40" s="25" customFormat="1" ht="13.8" x14ac:dyDescent="0.3">
      <c r="A16" s="26"/>
      <c r="B16" s="2" t="s">
        <v>851</v>
      </c>
      <c r="C16" s="3" t="s">
        <v>791</v>
      </c>
      <c r="D16" s="4" t="s">
        <v>19</v>
      </c>
      <c r="E16" s="3"/>
      <c r="F16" s="44">
        <v>4</v>
      </c>
      <c r="G16" s="4"/>
      <c r="H16" s="6"/>
      <c r="I16" s="4"/>
      <c r="J16" s="4"/>
      <c r="K16" s="6">
        <v>160</v>
      </c>
      <c r="L16" s="4">
        <v>40</v>
      </c>
      <c r="M16" s="4"/>
      <c r="N16" s="4"/>
      <c r="O16" s="4"/>
      <c r="P16" s="6"/>
      <c r="Q16" s="4"/>
      <c r="R16" s="6"/>
      <c r="S16" s="4">
        <v>200</v>
      </c>
      <c r="T16" s="4"/>
      <c r="U16" s="4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</row>
    <row r="17" spans="1:40" s="25" customFormat="1" ht="13.8" x14ac:dyDescent="0.3">
      <c r="A17" s="26"/>
      <c r="B17" s="2" t="s">
        <v>852</v>
      </c>
      <c r="C17" s="3" t="s">
        <v>28</v>
      </c>
      <c r="D17" s="4" t="s">
        <v>18</v>
      </c>
      <c r="E17" s="3"/>
      <c r="F17" s="44">
        <v>10</v>
      </c>
      <c r="G17" s="4"/>
      <c r="H17" s="6"/>
      <c r="I17" s="4"/>
      <c r="J17" s="4">
        <v>200</v>
      </c>
      <c r="K17" s="6"/>
      <c r="L17" s="4"/>
      <c r="M17" s="4"/>
      <c r="N17" s="4"/>
      <c r="O17" s="4"/>
      <c r="P17" s="6">
        <v>200</v>
      </c>
      <c r="Q17" s="4"/>
      <c r="R17" s="6">
        <v>40</v>
      </c>
      <c r="S17" s="4"/>
      <c r="T17" s="4"/>
      <c r="U17" s="4">
        <v>1</v>
      </c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</row>
    <row r="18" spans="1:40" s="25" customFormat="1" ht="13.8" x14ac:dyDescent="0.3">
      <c r="A18" s="26"/>
      <c r="B18" s="2" t="s">
        <v>853</v>
      </c>
      <c r="C18" s="3" t="s">
        <v>838</v>
      </c>
      <c r="D18" s="4" t="s">
        <v>156</v>
      </c>
      <c r="E18" s="3"/>
      <c r="F18" s="44">
        <v>150</v>
      </c>
      <c r="G18" s="4"/>
      <c r="H18" s="6"/>
      <c r="I18" s="4"/>
      <c r="J18" s="4"/>
      <c r="K18" s="6">
        <v>80</v>
      </c>
      <c r="L18" s="4"/>
      <c r="M18" s="4"/>
      <c r="N18" s="4"/>
      <c r="O18" s="4">
        <v>200</v>
      </c>
      <c r="P18" s="6">
        <v>200</v>
      </c>
      <c r="Q18" s="4"/>
      <c r="R18" s="6">
        <v>40</v>
      </c>
      <c r="S18" s="4"/>
      <c r="T18" s="4"/>
      <c r="U18" s="4">
        <v>1</v>
      </c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</row>
    <row r="19" spans="1:40" s="25" customFormat="1" ht="13.8" x14ac:dyDescent="0.3">
      <c r="A19" s="26"/>
      <c r="B19" s="2" t="s">
        <v>854</v>
      </c>
      <c r="C19" s="3" t="s">
        <v>840</v>
      </c>
      <c r="D19" s="4" t="s">
        <v>156</v>
      </c>
      <c r="E19" s="3"/>
      <c r="F19" s="44">
        <v>63</v>
      </c>
      <c r="G19" s="4"/>
      <c r="H19" s="6"/>
      <c r="I19" s="4"/>
      <c r="J19" s="4"/>
      <c r="K19" s="6">
        <v>80</v>
      </c>
      <c r="L19" s="4"/>
      <c r="M19" s="4"/>
      <c r="N19" s="4"/>
      <c r="O19" s="4">
        <v>200</v>
      </c>
      <c r="P19" s="6">
        <v>200</v>
      </c>
      <c r="Q19" s="4"/>
      <c r="R19" s="6">
        <v>40</v>
      </c>
      <c r="S19" s="4"/>
      <c r="T19" s="4"/>
      <c r="U19" s="4">
        <v>1</v>
      </c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</row>
    <row r="20" spans="1:40" s="25" customFormat="1" ht="13.8" x14ac:dyDescent="0.3">
      <c r="A20" s="26"/>
      <c r="B20" s="2" t="s">
        <v>855</v>
      </c>
      <c r="C20" s="3" t="s">
        <v>866</v>
      </c>
      <c r="D20" s="4" t="s">
        <v>156</v>
      </c>
      <c r="E20" s="3"/>
      <c r="F20" s="44">
        <v>31</v>
      </c>
      <c r="G20" s="4"/>
      <c r="H20" s="6"/>
      <c r="I20" s="4"/>
      <c r="J20" s="4"/>
      <c r="K20" s="6">
        <v>80</v>
      </c>
      <c r="L20" s="4"/>
      <c r="M20" s="4"/>
      <c r="N20" s="4"/>
      <c r="O20" s="4">
        <v>200</v>
      </c>
      <c r="P20" s="6">
        <v>200</v>
      </c>
      <c r="Q20" s="4"/>
      <c r="R20" s="6">
        <v>40</v>
      </c>
      <c r="S20" s="4"/>
      <c r="T20" s="4"/>
      <c r="U20" s="4">
        <v>1</v>
      </c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</row>
    <row r="21" spans="1:40" s="25" customFormat="1" ht="13.8" x14ac:dyDescent="0.3">
      <c r="A21" s="26"/>
      <c r="B21" s="2" t="s">
        <v>856</v>
      </c>
      <c r="C21" s="3" t="s">
        <v>867</v>
      </c>
      <c r="D21" s="4" t="s">
        <v>21</v>
      </c>
      <c r="E21" s="3"/>
      <c r="F21" s="44">
        <v>60</v>
      </c>
      <c r="G21" s="4"/>
      <c r="H21" s="6"/>
      <c r="I21" s="4"/>
      <c r="J21" s="4">
        <v>40</v>
      </c>
      <c r="K21" s="6"/>
      <c r="L21" s="4"/>
      <c r="M21" s="4"/>
      <c r="N21" s="4"/>
      <c r="O21" s="4">
        <v>40</v>
      </c>
      <c r="P21" s="6">
        <v>40</v>
      </c>
      <c r="Q21" s="4"/>
      <c r="R21" s="6">
        <v>40</v>
      </c>
      <c r="S21" s="4"/>
      <c r="T21" s="4"/>
      <c r="U21" s="4">
        <v>1</v>
      </c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</row>
    <row r="22" spans="1:40" s="25" customFormat="1" ht="13.8" x14ac:dyDescent="0.3">
      <c r="A22" s="26"/>
      <c r="B22" s="2" t="s">
        <v>857</v>
      </c>
      <c r="C22" s="3" t="s">
        <v>865</v>
      </c>
      <c r="D22" s="4" t="s">
        <v>19</v>
      </c>
      <c r="E22" s="3"/>
      <c r="F22" s="46">
        <v>13</v>
      </c>
      <c r="G22" s="4"/>
      <c r="H22" s="6"/>
      <c r="I22" s="4"/>
      <c r="J22" s="4"/>
      <c r="K22" s="6">
        <v>160</v>
      </c>
      <c r="L22" s="4">
        <v>40</v>
      </c>
      <c r="M22" s="4"/>
      <c r="N22" s="4"/>
      <c r="O22" s="4"/>
      <c r="P22" s="6"/>
      <c r="Q22" s="4"/>
      <c r="R22" s="6"/>
      <c r="S22" s="4">
        <v>200</v>
      </c>
      <c r="T22" s="4"/>
      <c r="U22" s="4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spans="1:40" s="25" customFormat="1" ht="13.8" x14ac:dyDescent="0.3">
      <c r="A23" s="26"/>
      <c r="B23" s="2" t="s">
        <v>858</v>
      </c>
      <c r="C23" s="3" t="s">
        <v>791</v>
      </c>
      <c r="D23" s="4" t="s">
        <v>19</v>
      </c>
      <c r="E23" s="3"/>
      <c r="F23" s="46">
        <v>4</v>
      </c>
      <c r="G23" s="4"/>
      <c r="H23" s="6"/>
      <c r="I23" s="4"/>
      <c r="J23" s="4"/>
      <c r="K23" s="6">
        <v>160</v>
      </c>
      <c r="L23" s="4">
        <v>40</v>
      </c>
      <c r="M23" s="4"/>
      <c r="N23" s="4"/>
      <c r="O23" s="4"/>
      <c r="P23" s="6"/>
      <c r="Q23" s="4"/>
      <c r="R23" s="6"/>
      <c r="S23" s="4">
        <v>200</v>
      </c>
      <c r="T23" s="4"/>
      <c r="U23" s="4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</row>
    <row r="24" spans="1:40" s="25" customFormat="1" ht="13.8" x14ac:dyDescent="0.3">
      <c r="A24" s="26"/>
      <c r="B24" s="2" t="s">
        <v>859</v>
      </c>
      <c r="C24" s="3" t="s">
        <v>638</v>
      </c>
      <c r="D24" s="4" t="s">
        <v>21</v>
      </c>
      <c r="E24" s="3"/>
      <c r="F24" s="46">
        <v>20</v>
      </c>
      <c r="G24" s="4"/>
      <c r="H24" s="6"/>
      <c r="I24" s="4"/>
      <c r="J24" s="4">
        <v>40</v>
      </c>
      <c r="K24" s="6"/>
      <c r="L24" s="4"/>
      <c r="M24" s="4"/>
      <c r="N24" s="4"/>
      <c r="O24" s="4">
        <v>40</v>
      </c>
      <c r="P24" s="6">
        <v>40</v>
      </c>
      <c r="Q24" s="4"/>
      <c r="R24" s="6">
        <v>40</v>
      </c>
      <c r="S24" s="4"/>
      <c r="T24" s="4"/>
      <c r="U24" s="4">
        <v>1</v>
      </c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</row>
    <row r="25" spans="1:40" s="25" customFormat="1" ht="13.8" x14ac:dyDescent="0.3">
      <c r="A25" s="26"/>
      <c r="B25" s="2" t="s">
        <v>860</v>
      </c>
      <c r="C25" s="3" t="s">
        <v>868</v>
      </c>
      <c r="D25" s="4" t="s">
        <v>21</v>
      </c>
      <c r="E25" s="3"/>
      <c r="F25" s="46">
        <v>13</v>
      </c>
      <c r="G25" s="4"/>
      <c r="H25" s="6"/>
      <c r="I25" s="4"/>
      <c r="J25" s="4">
        <v>40</v>
      </c>
      <c r="K25" s="6"/>
      <c r="L25" s="4"/>
      <c r="M25" s="4"/>
      <c r="N25" s="4"/>
      <c r="O25" s="4">
        <v>40</v>
      </c>
      <c r="P25" s="6">
        <v>40</v>
      </c>
      <c r="Q25" s="4"/>
      <c r="R25" s="6">
        <v>40</v>
      </c>
      <c r="S25" s="4"/>
      <c r="T25" s="4"/>
      <c r="U25" s="4">
        <v>1</v>
      </c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</row>
    <row r="26" spans="1:40" s="25" customFormat="1" ht="13.8" x14ac:dyDescent="0.3">
      <c r="A26" s="26"/>
      <c r="B26" s="2" t="s">
        <v>861</v>
      </c>
      <c r="C26" s="4" t="s">
        <v>98</v>
      </c>
      <c r="D26" s="4" t="s">
        <v>18</v>
      </c>
      <c r="E26" s="4"/>
      <c r="F26" s="46">
        <v>13</v>
      </c>
      <c r="G26" s="4"/>
      <c r="H26" s="6">
        <v>160</v>
      </c>
      <c r="I26" s="4"/>
      <c r="J26" s="4"/>
      <c r="K26" s="6">
        <v>38</v>
      </c>
      <c r="L26" s="4">
        <v>2</v>
      </c>
      <c r="M26" s="4"/>
      <c r="N26" s="4"/>
      <c r="O26" s="4">
        <v>200</v>
      </c>
      <c r="P26" s="6">
        <v>200</v>
      </c>
      <c r="Q26" s="4"/>
      <c r="R26" s="6">
        <v>40</v>
      </c>
      <c r="S26" s="4"/>
      <c r="T26" s="4"/>
      <c r="U26" s="4">
        <v>1</v>
      </c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</row>
    <row r="27" spans="1:40" s="25" customFormat="1" ht="13.8" x14ac:dyDescent="0.3">
      <c r="A27" s="26"/>
      <c r="B27" s="2" t="s">
        <v>862</v>
      </c>
      <c r="C27" s="3" t="s">
        <v>791</v>
      </c>
      <c r="D27" s="4" t="s">
        <v>19</v>
      </c>
      <c r="E27" s="3"/>
      <c r="F27" s="46">
        <v>4</v>
      </c>
      <c r="G27" s="4"/>
      <c r="H27" s="6"/>
      <c r="I27" s="4"/>
      <c r="J27" s="4"/>
      <c r="K27" s="6">
        <v>160</v>
      </c>
      <c r="L27" s="4">
        <v>40</v>
      </c>
      <c r="M27" s="4"/>
      <c r="N27" s="4"/>
      <c r="O27" s="4"/>
      <c r="P27" s="6"/>
      <c r="Q27" s="4"/>
      <c r="R27" s="6"/>
      <c r="S27" s="4">
        <v>200</v>
      </c>
      <c r="T27" s="4"/>
      <c r="U27" s="4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</row>
    <row r="28" spans="1:40" s="25" customFormat="1" ht="13.8" x14ac:dyDescent="0.3">
      <c r="A28" s="26"/>
      <c r="B28" s="2" t="s">
        <v>863</v>
      </c>
      <c r="C28" s="4" t="s">
        <v>53</v>
      </c>
      <c r="D28" s="4"/>
      <c r="E28" s="4"/>
      <c r="F28" s="46"/>
      <c r="G28" s="4" t="s">
        <v>26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</row>
    <row r="29" spans="1:40" s="25" customFormat="1" ht="13.8" x14ac:dyDescent="0.3">
      <c r="A29" s="26"/>
      <c r="B29" s="2" t="s">
        <v>864</v>
      </c>
      <c r="C29" s="3" t="s">
        <v>53</v>
      </c>
      <c r="D29" s="4"/>
      <c r="E29" s="3"/>
      <c r="F29" s="46"/>
      <c r="G29" s="4" t="s">
        <v>26</v>
      </c>
      <c r="H29" s="6"/>
      <c r="I29" s="4"/>
      <c r="J29" s="4"/>
      <c r="K29" s="6"/>
      <c r="L29" s="4"/>
      <c r="M29" s="4"/>
      <c r="N29" s="4"/>
      <c r="O29" s="4"/>
      <c r="P29" s="6"/>
      <c r="Q29" s="4"/>
      <c r="R29" s="6"/>
      <c r="S29" s="4"/>
      <c r="T29" s="4"/>
      <c r="U29" s="4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</row>
    <row r="30" spans="1:40" x14ac:dyDescent="0.3">
      <c r="B30" s="62" t="s">
        <v>869</v>
      </c>
      <c r="C30" s="63"/>
      <c r="D30" s="63"/>
      <c r="E30" s="64"/>
      <c r="F30" s="47">
        <f>SUM(F4:F29)</f>
        <v>942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40" x14ac:dyDescent="0.3">
      <c r="B31" s="60" t="s">
        <v>870</v>
      </c>
      <c r="C31" s="88"/>
      <c r="D31" s="88"/>
      <c r="E31" s="88"/>
      <c r="F31" s="61"/>
      <c r="G31" s="4"/>
      <c r="H31" s="6"/>
      <c r="I31" s="4"/>
      <c r="J31" s="4"/>
      <c r="K31" s="6"/>
      <c r="L31" s="4"/>
      <c r="M31" s="4"/>
      <c r="N31" s="4"/>
      <c r="O31" s="4"/>
      <c r="P31" s="6"/>
      <c r="Q31" s="4"/>
      <c r="R31" s="6"/>
      <c r="S31" s="4"/>
      <c r="T31" s="4"/>
      <c r="U31" s="4"/>
    </row>
    <row r="32" spans="1:40" x14ac:dyDescent="0.3">
      <c r="B32" s="38" t="s">
        <v>871</v>
      </c>
      <c r="C32" s="4" t="s">
        <v>28</v>
      </c>
      <c r="D32" s="4" t="s">
        <v>18</v>
      </c>
      <c r="E32" s="4"/>
      <c r="F32" s="46">
        <v>27</v>
      </c>
      <c r="G32" s="4"/>
      <c r="H32" s="6"/>
      <c r="I32" s="4"/>
      <c r="J32" s="4">
        <v>200</v>
      </c>
      <c r="K32" s="6"/>
      <c r="L32" s="4"/>
      <c r="M32" s="4"/>
      <c r="N32" s="4"/>
      <c r="O32" s="4"/>
      <c r="P32" s="6">
        <v>200</v>
      </c>
      <c r="Q32" s="4"/>
      <c r="R32" s="6">
        <v>40</v>
      </c>
      <c r="S32" s="4"/>
      <c r="T32" s="4"/>
      <c r="U32" s="4">
        <v>1</v>
      </c>
      <c r="V32" s="26"/>
    </row>
    <row r="33" spans="2:22" x14ac:dyDescent="0.3">
      <c r="B33" s="2" t="s">
        <v>872</v>
      </c>
      <c r="C33" s="3" t="s">
        <v>127</v>
      </c>
      <c r="D33" s="4" t="s">
        <v>18</v>
      </c>
      <c r="E33" s="3"/>
      <c r="F33" s="46">
        <v>122</v>
      </c>
      <c r="G33" s="4"/>
      <c r="H33" s="6">
        <v>160</v>
      </c>
      <c r="I33" s="4"/>
      <c r="J33" s="4"/>
      <c r="K33" s="6">
        <v>38</v>
      </c>
      <c r="L33" s="4">
        <v>2</v>
      </c>
      <c r="M33" s="4"/>
      <c r="N33" s="4"/>
      <c r="O33" s="4">
        <v>200</v>
      </c>
      <c r="P33" s="6">
        <v>200</v>
      </c>
      <c r="Q33" s="4"/>
      <c r="R33" s="6">
        <v>40</v>
      </c>
      <c r="S33" s="4"/>
      <c r="T33" s="4"/>
      <c r="U33" s="4">
        <v>1</v>
      </c>
      <c r="V33" s="26"/>
    </row>
    <row r="34" spans="2:22" x14ac:dyDescent="0.3">
      <c r="B34" s="38" t="s">
        <v>873</v>
      </c>
      <c r="C34" s="4" t="s">
        <v>886</v>
      </c>
      <c r="D34" s="4" t="s">
        <v>156</v>
      </c>
      <c r="E34" s="4"/>
      <c r="F34" s="46">
        <v>297</v>
      </c>
      <c r="G34" s="4"/>
      <c r="H34" s="6"/>
      <c r="I34" s="4"/>
      <c r="J34" s="4"/>
      <c r="K34" s="6">
        <v>80</v>
      </c>
      <c r="L34" s="4"/>
      <c r="M34" s="4"/>
      <c r="N34" s="4"/>
      <c r="O34" s="4">
        <v>200</v>
      </c>
      <c r="P34" s="6">
        <v>200</v>
      </c>
      <c r="Q34" s="4"/>
      <c r="R34" s="6">
        <v>40</v>
      </c>
      <c r="S34" s="4"/>
      <c r="T34" s="4"/>
      <c r="U34" s="4">
        <v>1</v>
      </c>
      <c r="V34" s="26"/>
    </row>
    <row r="35" spans="2:22" x14ac:dyDescent="0.3">
      <c r="B35" s="2" t="s">
        <v>874</v>
      </c>
      <c r="C35" s="3" t="s">
        <v>889</v>
      </c>
      <c r="D35" s="4" t="s">
        <v>19</v>
      </c>
      <c r="E35" s="3"/>
      <c r="F35" s="46">
        <v>22</v>
      </c>
      <c r="G35" s="4"/>
      <c r="H35" s="6"/>
      <c r="I35" s="4"/>
      <c r="J35" s="4"/>
      <c r="K35" s="6">
        <v>160</v>
      </c>
      <c r="L35" s="4">
        <v>40</v>
      </c>
      <c r="M35" s="4"/>
      <c r="N35" s="4"/>
      <c r="O35" s="4"/>
      <c r="P35" s="6"/>
      <c r="Q35" s="4"/>
      <c r="R35" s="6"/>
      <c r="S35" s="4">
        <v>200</v>
      </c>
      <c r="T35" s="4"/>
      <c r="U35" s="4"/>
      <c r="V35" s="26"/>
    </row>
    <row r="36" spans="2:22" x14ac:dyDescent="0.3">
      <c r="B36" s="38" t="s">
        <v>875</v>
      </c>
      <c r="C36" s="4" t="s">
        <v>28</v>
      </c>
      <c r="D36" s="4" t="s">
        <v>18</v>
      </c>
      <c r="E36" s="4"/>
      <c r="F36" s="46">
        <v>27</v>
      </c>
      <c r="G36" s="4"/>
      <c r="H36" s="6"/>
      <c r="I36" s="4"/>
      <c r="J36" s="4">
        <v>200</v>
      </c>
      <c r="K36" s="6"/>
      <c r="L36" s="4"/>
      <c r="M36" s="4"/>
      <c r="N36" s="4"/>
      <c r="O36" s="4"/>
      <c r="P36" s="6">
        <v>200</v>
      </c>
      <c r="Q36" s="4"/>
      <c r="R36" s="6">
        <v>40</v>
      </c>
      <c r="S36" s="4"/>
      <c r="T36" s="4"/>
      <c r="U36" s="4">
        <v>1</v>
      </c>
      <c r="V36" s="26"/>
    </row>
    <row r="37" spans="2:22" x14ac:dyDescent="0.3">
      <c r="B37" s="2" t="s">
        <v>876</v>
      </c>
      <c r="C37" s="3" t="s">
        <v>127</v>
      </c>
      <c r="D37" s="4" t="s">
        <v>18</v>
      </c>
      <c r="E37" s="3"/>
      <c r="F37" s="46">
        <v>81</v>
      </c>
      <c r="G37" s="4"/>
      <c r="H37" s="6">
        <v>160</v>
      </c>
      <c r="I37" s="4"/>
      <c r="J37" s="4"/>
      <c r="K37" s="6">
        <v>38</v>
      </c>
      <c r="L37" s="4">
        <v>2</v>
      </c>
      <c r="M37" s="4"/>
      <c r="N37" s="4"/>
      <c r="O37" s="4"/>
      <c r="P37" s="6">
        <v>200</v>
      </c>
      <c r="Q37" s="4"/>
      <c r="R37" s="6">
        <v>40</v>
      </c>
      <c r="S37" s="4"/>
      <c r="T37" s="4"/>
      <c r="U37" s="4">
        <v>1</v>
      </c>
      <c r="V37" s="26"/>
    </row>
    <row r="38" spans="2:22" x14ac:dyDescent="0.3">
      <c r="B38" s="38" t="s">
        <v>877</v>
      </c>
      <c r="C38" s="4" t="s">
        <v>887</v>
      </c>
      <c r="D38" s="4" t="s">
        <v>156</v>
      </c>
      <c r="E38" s="4"/>
      <c r="F38" s="46">
        <v>297</v>
      </c>
      <c r="G38" s="4"/>
      <c r="H38" s="6"/>
      <c r="I38" s="4"/>
      <c r="J38" s="4"/>
      <c r="K38" s="6">
        <v>80</v>
      </c>
      <c r="L38" s="4"/>
      <c r="M38" s="4"/>
      <c r="N38" s="4"/>
      <c r="O38" s="4">
        <v>200</v>
      </c>
      <c r="P38" s="6">
        <v>200</v>
      </c>
      <c r="Q38" s="4"/>
      <c r="R38" s="6">
        <v>40</v>
      </c>
      <c r="S38" s="4"/>
      <c r="T38" s="4"/>
      <c r="U38" s="4">
        <v>1</v>
      </c>
      <c r="V38" s="26"/>
    </row>
    <row r="39" spans="2:22" x14ac:dyDescent="0.3">
      <c r="B39" s="2" t="s">
        <v>878</v>
      </c>
      <c r="C39" s="3" t="s">
        <v>888</v>
      </c>
      <c r="D39" s="4" t="s">
        <v>19</v>
      </c>
      <c r="E39" s="3"/>
      <c r="F39" s="46">
        <v>22</v>
      </c>
      <c r="G39" s="4"/>
      <c r="H39" s="6"/>
      <c r="I39" s="4"/>
      <c r="J39" s="4"/>
      <c r="K39" s="6">
        <v>160</v>
      </c>
      <c r="L39" s="4">
        <v>40</v>
      </c>
      <c r="M39" s="4"/>
      <c r="N39" s="4"/>
      <c r="O39" s="4"/>
      <c r="P39" s="6"/>
      <c r="Q39" s="4"/>
      <c r="R39" s="6"/>
      <c r="S39" s="4">
        <v>200</v>
      </c>
      <c r="T39" s="4"/>
      <c r="U39" s="4"/>
      <c r="V39" s="26"/>
    </row>
    <row r="40" spans="2:22" x14ac:dyDescent="0.3">
      <c r="B40" s="38" t="s">
        <v>879</v>
      </c>
      <c r="C40" s="4" t="s">
        <v>890</v>
      </c>
      <c r="D40" s="4" t="s">
        <v>18</v>
      </c>
      <c r="E40" s="4"/>
      <c r="F40" s="46">
        <v>41</v>
      </c>
      <c r="G40" s="4"/>
      <c r="H40" s="6">
        <v>160</v>
      </c>
      <c r="I40" s="4"/>
      <c r="J40" s="4"/>
      <c r="K40" s="6">
        <v>38</v>
      </c>
      <c r="L40" s="4">
        <v>2</v>
      </c>
      <c r="M40" s="4"/>
      <c r="N40" s="4"/>
      <c r="O40" s="4"/>
      <c r="P40" s="6">
        <v>200</v>
      </c>
      <c r="Q40" s="4"/>
      <c r="R40" s="6">
        <v>40</v>
      </c>
      <c r="S40" s="4"/>
      <c r="T40" s="4"/>
      <c r="U40" s="4">
        <v>1</v>
      </c>
      <c r="V40" s="26"/>
    </row>
    <row r="41" spans="2:22" x14ac:dyDescent="0.3">
      <c r="B41" s="2" t="s">
        <v>880</v>
      </c>
      <c r="C41" s="3" t="s">
        <v>891</v>
      </c>
      <c r="D41" s="4" t="s">
        <v>21</v>
      </c>
      <c r="E41" s="3"/>
      <c r="F41" s="46">
        <v>27</v>
      </c>
      <c r="G41" s="4"/>
      <c r="H41" s="6"/>
      <c r="I41" s="4"/>
      <c r="J41" s="4">
        <v>40</v>
      </c>
      <c r="K41" s="6"/>
      <c r="L41" s="4"/>
      <c r="M41" s="4"/>
      <c r="N41" s="4"/>
      <c r="O41" s="4">
        <v>40</v>
      </c>
      <c r="P41" s="6">
        <v>40</v>
      </c>
      <c r="Q41" s="4"/>
      <c r="R41" s="6">
        <v>40</v>
      </c>
      <c r="S41" s="4"/>
      <c r="T41" s="4"/>
      <c r="U41" s="4">
        <v>1</v>
      </c>
      <c r="V41" s="26"/>
    </row>
    <row r="42" spans="2:22" x14ac:dyDescent="0.3">
      <c r="B42" s="38" t="s">
        <v>881</v>
      </c>
      <c r="C42" s="4" t="s">
        <v>638</v>
      </c>
      <c r="D42" s="4" t="s">
        <v>21</v>
      </c>
      <c r="E42" s="4"/>
      <c r="F42" s="46">
        <v>13</v>
      </c>
      <c r="G42" s="4"/>
      <c r="H42" s="6"/>
      <c r="I42" s="4"/>
      <c r="J42" s="4">
        <v>40</v>
      </c>
      <c r="K42" s="6"/>
      <c r="L42" s="4"/>
      <c r="M42" s="4"/>
      <c r="N42" s="4"/>
      <c r="O42" s="4">
        <v>40</v>
      </c>
      <c r="P42" s="6">
        <v>40</v>
      </c>
      <c r="Q42" s="4"/>
      <c r="R42" s="6">
        <v>40</v>
      </c>
      <c r="S42" s="4"/>
      <c r="T42" s="4"/>
      <c r="U42" s="4">
        <v>1</v>
      </c>
      <c r="V42" s="26"/>
    </row>
    <row r="43" spans="2:22" x14ac:dyDescent="0.3">
      <c r="B43" s="2" t="s">
        <v>882</v>
      </c>
      <c r="C43" s="3" t="s">
        <v>842</v>
      </c>
      <c r="D43" s="4" t="s">
        <v>21</v>
      </c>
      <c r="E43" s="3"/>
      <c r="F43" s="46">
        <v>25</v>
      </c>
      <c r="G43" s="4"/>
      <c r="H43" s="6"/>
      <c r="I43" s="4"/>
      <c r="J43" s="4">
        <v>40</v>
      </c>
      <c r="K43" s="6"/>
      <c r="L43" s="4"/>
      <c r="M43" s="4"/>
      <c r="N43" s="4"/>
      <c r="O43" s="4">
        <v>40</v>
      </c>
      <c r="P43" s="6">
        <v>40</v>
      </c>
      <c r="Q43" s="4"/>
      <c r="R43" s="6">
        <v>40</v>
      </c>
      <c r="S43" s="4"/>
      <c r="T43" s="4"/>
      <c r="U43" s="4">
        <v>1</v>
      </c>
      <c r="V43" s="26"/>
    </row>
    <row r="44" spans="2:22" x14ac:dyDescent="0.3">
      <c r="B44" s="38" t="s">
        <v>883</v>
      </c>
      <c r="C44" s="4" t="s">
        <v>791</v>
      </c>
      <c r="D44" s="4" t="s">
        <v>19</v>
      </c>
      <c r="E44" s="4"/>
      <c r="F44" s="46">
        <v>13</v>
      </c>
      <c r="G44" s="4"/>
      <c r="H44" s="6"/>
      <c r="I44" s="4"/>
      <c r="J44" s="4"/>
      <c r="K44" s="6">
        <v>160</v>
      </c>
      <c r="L44" s="4">
        <v>40</v>
      </c>
      <c r="M44" s="4"/>
      <c r="N44" s="4"/>
      <c r="O44" s="4"/>
      <c r="P44" s="6"/>
      <c r="Q44" s="4"/>
      <c r="R44" s="6"/>
      <c r="S44" s="4">
        <v>200</v>
      </c>
      <c r="T44" s="4"/>
      <c r="U44" s="4"/>
      <c r="V44" s="26"/>
    </row>
    <row r="45" spans="2:22" x14ac:dyDescent="0.3">
      <c r="B45" s="2" t="s">
        <v>884</v>
      </c>
      <c r="C45" s="3" t="s">
        <v>53</v>
      </c>
      <c r="D45" s="4"/>
      <c r="E45" s="3"/>
      <c r="F45" s="46"/>
      <c r="G45" s="4" t="s">
        <v>26</v>
      </c>
      <c r="H45" s="6"/>
      <c r="I45" s="4"/>
      <c r="J45" s="4"/>
      <c r="K45" s="6"/>
      <c r="L45" s="4"/>
      <c r="M45" s="4"/>
      <c r="N45" s="4"/>
      <c r="O45" s="4"/>
      <c r="P45" s="6"/>
      <c r="Q45" s="4"/>
      <c r="R45" s="6"/>
      <c r="S45" s="4"/>
      <c r="T45" s="4"/>
      <c r="U45" s="4"/>
      <c r="V45" s="26"/>
    </row>
    <row r="46" spans="2:22" x14ac:dyDescent="0.3">
      <c r="B46" s="38" t="s">
        <v>885</v>
      </c>
      <c r="C46" s="4" t="s">
        <v>53</v>
      </c>
      <c r="D46" s="4"/>
      <c r="E46" s="4"/>
      <c r="F46" s="47"/>
      <c r="G46" s="4" t="s">
        <v>26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6"/>
    </row>
    <row r="47" spans="2:22" x14ac:dyDescent="0.3">
      <c r="B47" s="56" t="s">
        <v>892</v>
      </c>
      <c r="C47" s="57"/>
      <c r="D47" s="57"/>
      <c r="E47" s="58"/>
      <c r="F47" s="47">
        <f>SUM(F32:F46)</f>
        <v>1014</v>
      </c>
      <c r="G47" s="4"/>
      <c r="H47" s="6"/>
      <c r="I47" s="4"/>
      <c r="J47" s="4"/>
      <c r="K47" s="6"/>
      <c r="L47" s="4"/>
      <c r="M47" s="4"/>
      <c r="N47" s="4"/>
      <c r="O47" s="4"/>
      <c r="P47" s="6"/>
      <c r="Q47" s="4"/>
      <c r="R47" s="6"/>
      <c r="S47" s="4"/>
      <c r="T47" s="4"/>
      <c r="U47" s="4"/>
      <c r="V47" s="26"/>
    </row>
    <row r="48" spans="2:22" x14ac:dyDescent="0.3">
      <c r="B48" s="65" t="s">
        <v>893</v>
      </c>
      <c r="C48" s="87"/>
      <c r="D48" s="87"/>
      <c r="E48" s="87"/>
      <c r="F48" s="66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6"/>
    </row>
    <row r="49" spans="2:22" x14ac:dyDescent="0.3">
      <c r="B49" s="2" t="s">
        <v>894</v>
      </c>
      <c r="C49" s="3" t="s">
        <v>905</v>
      </c>
      <c r="D49" s="4" t="s">
        <v>18</v>
      </c>
      <c r="E49" s="3"/>
      <c r="F49" s="46">
        <v>150</v>
      </c>
      <c r="G49" s="4"/>
      <c r="H49" s="6">
        <v>160</v>
      </c>
      <c r="I49" s="4"/>
      <c r="J49" s="4"/>
      <c r="K49" s="6">
        <v>38</v>
      </c>
      <c r="L49" s="4">
        <v>2</v>
      </c>
      <c r="M49" s="4"/>
      <c r="N49" s="4"/>
      <c r="O49" s="4"/>
      <c r="P49" s="6">
        <v>200</v>
      </c>
      <c r="Q49" s="4"/>
      <c r="R49" s="6">
        <v>40</v>
      </c>
      <c r="S49" s="4"/>
      <c r="T49" s="4"/>
      <c r="U49" s="4">
        <v>1</v>
      </c>
      <c r="V49" s="26"/>
    </row>
    <row r="50" spans="2:22" x14ac:dyDescent="0.3">
      <c r="B50" s="38" t="s">
        <v>895</v>
      </c>
      <c r="C50" s="4" t="s">
        <v>53</v>
      </c>
      <c r="D50" s="4"/>
      <c r="E50" s="4"/>
      <c r="F50" s="46"/>
      <c r="G50" s="4" t="s">
        <v>26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26"/>
    </row>
    <row r="51" spans="2:22" x14ac:dyDescent="0.3">
      <c r="B51" s="2" t="s">
        <v>896</v>
      </c>
      <c r="C51" s="3" t="s">
        <v>904</v>
      </c>
      <c r="D51" s="4" t="s">
        <v>156</v>
      </c>
      <c r="E51" s="3"/>
      <c r="F51" s="46">
        <v>63</v>
      </c>
      <c r="G51" s="4"/>
      <c r="H51" s="6"/>
      <c r="I51" s="4"/>
      <c r="J51" s="4"/>
      <c r="K51" s="6">
        <v>80</v>
      </c>
      <c r="L51" s="4"/>
      <c r="M51" s="4"/>
      <c r="N51" s="4"/>
      <c r="O51" s="4">
        <v>200</v>
      </c>
      <c r="P51" s="6">
        <v>200</v>
      </c>
      <c r="Q51" s="4"/>
      <c r="R51" s="6">
        <v>40</v>
      </c>
      <c r="S51" s="4"/>
      <c r="T51" s="4"/>
      <c r="U51" s="4">
        <v>1</v>
      </c>
    </row>
    <row r="52" spans="2:22" x14ac:dyDescent="0.3">
      <c r="B52" s="38" t="s">
        <v>897</v>
      </c>
      <c r="C52" s="4" t="s">
        <v>903</v>
      </c>
      <c r="D52" s="4" t="s">
        <v>156</v>
      </c>
      <c r="E52" s="4"/>
      <c r="F52" s="46">
        <v>50</v>
      </c>
      <c r="G52" s="4"/>
      <c r="H52" s="6"/>
      <c r="I52" s="4"/>
      <c r="J52" s="4"/>
      <c r="K52" s="6">
        <v>80</v>
      </c>
      <c r="L52" s="4"/>
      <c r="M52" s="4"/>
      <c r="N52" s="4"/>
      <c r="O52" s="4">
        <v>200</v>
      </c>
      <c r="P52" s="6">
        <v>200</v>
      </c>
      <c r="Q52" s="4"/>
      <c r="R52" s="6">
        <v>40</v>
      </c>
      <c r="S52" s="4"/>
      <c r="T52" s="4"/>
      <c r="U52" s="4">
        <v>1</v>
      </c>
    </row>
    <row r="53" spans="2:22" x14ac:dyDescent="0.3">
      <c r="B53" s="2" t="s">
        <v>898</v>
      </c>
      <c r="C53" s="3" t="s">
        <v>902</v>
      </c>
      <c r="D53" s="4" t="s">
        <v>156</v>
      </c>
      <c r="E53" s="3"/>
      <c r="F53" s="46">
        <v>50</v>
      </c>
      <c r="G53" s="4"/>
      <c r="H53" s="6"/>
      <c r="I53" s="4"/>
      <c r="J53" s="4"/>
      <c r="K53" s="6">
        <v>80</v>
      </c>
      <c r="L53" s="4"/>
      <c r="M53" s="4"/>
      <c r="N53" s="4"/>
      <c r="O53" s="4">
        <v>200</v>
      </c>
      <c r="P53" s="6">
        <v>200</v>
      </c>
      <c r="Q53" s="4"/>
      <c r="R53" s="6">
        <v>40</v>
      </c>
      <c r="S53" s="4"/>
      <c r="T53" s="4"/>
      <c r="U53" s="4">
        <v>1</v>
      </c>
    </row>
    <row r="54" spans="2:22" x14ac:dyDescent="0.3">
      <c r="B54" s="38" t="s">
        <v>899</v>
      </c>
      <c r="C54" s="4" t="s">
        <v>582</v>
      </c>
      <c r="D54" s="4" t="s">
        <v>21</v>
      </c>
      <c r="E54" s="4"/>
      <c r="F54" s="46">
        <v>20</v>
      </c>
      <c r="G54" s="4"/>
      <c r="H54" s="6"/>
      <c r="I54" s="4"/>
      <c r="J54" s="4">
        <v>40</v>
      </c>
      <c r="K54" s="6"/>
      <c r="L54" s="4"/>
      <c r="M54" s="4"/>
      <c r="N54" s="4"/>
      <c r="O54" s="4">
        <v>40</v>
      </c>
      <c r="P54" s="6">
        <v>40</v>
      </c>
      <c r="Q54" s="4"/>
      <c r="R54" s="6">
        <v>40</v>
      </c>
      <c r="S54" s="4"/>
      <c r="T54" s="4"/>
      <c r="U54" s="4">
        <v>1</v>
      </c>
    </row>
    <row r="55" spans="2:22" x14ac:dyDescent="0.3">
      <c r="B55" s="2" t="s">
        <v>900</v>
      </c>
      <c r="C55" s="3" t="s">
        <v>264</v>
      </c>
      <c r="D55" s="4" t="s">
        <v>21</v>
      </c>
      <c r="E55" s="3"/>
      <c r="F55" s="46">
        <v>88</v>
      </c>
      <c r="G55" s="4"/>
      <c r="H55" s="6"/>
      <c r="I55" s="4"/>
      <c r="J55" s="4">
        <v>40</v>
      </c>
      <c r="K55" s="6"/>
      <c r="L55" s="4"/>
      <c r="M55" s="4"/>
      <c r="N55" s="4"/>
      <c r="O55" s="4">
        <v>40</v>
      </c>
      <c r="P55" s="6">
        <v>40</v>
      </c>
      <c r="Q55" s="4"/>
      <c r="R55" s="6">
        <v>40</v>
      </c>
      <c r="S55" s="4"/>
      <c r="T55" s="4"/>
      <c r="U55" s="4">
        <v>1</v>
      </c>
    </row>
    <row r="56" spans="2:22" x14ac:dyDescent="0.3">
      <c r="B56" s="38" t="s">
        <v>901</v>
      </c>
      <c r="C56" s="4" t="s">
        <v>577</v>
      </c>
      <c r="D56" s="4" t="s">
        <v>19</v>
      </c>
      <c r="E56" s="4"/>
      <c r="F56" s="46">
        <v>6</v>
      </c>
      <c r="G56" s="4"/>
      <c r="H56" s="6"/>
      <c r="I56" s="4"/>
      <c r="J56" s="4"/>
      <c r="K56" s="6">
        <v>160</v>
      </c>
      <c r="L56" s="4">
        <v>40</v>
      </c>
      <c r="M56" s="4"/>
      <c r="N56" s="4"/>
      <c r="O56" s="4"/>
      <c r="P56" s="6"/>
      <c r="Q56" s="4"/>
      <c r="R56" s="6"/>
      <c r="S56" s="4">
        <v>200</v>
      </c>
      <c r="T56" s="4"/>
      <c r="U56" s="4"/>
    </row>
    <row r="57" spans="2:22" x14ac:dyDescent="0.3">
      <c r="B57" s="56" t="s">
        <v>906</v>
      </c>
      <c r="C57" s="57"/>
      <c r="D57" s="57"/>
      <c r="E57" s="58"/>
      <c r="F57" s="47">
        <f>SUM(F49:F56)</f>
        <v>427</v>
      </c>
      <c r="G57" s="4"/>
      <c r="H57" s="6"/>
      <c r="I57" s="4"/>
      <c r="J57" s="4"/>
      <c r="K57" s="6"/>
      <c r="L57" s="4"/>
      <c r="M57" s="4"/>
      <c r="N57" s="4"/>
      <c r="O57" s="4"/>
      <c r="P57" s="6"/>
      <c r="Q57" s="4"/>
      <c r="R57" s="6"/>
      <c r="S57" s="4"/>
      <c r="T57" s="4"/>
      <c r="U57" s="4"/>
    </row>
    <row r="58" spans="2:22" x14ac:dyDescent="0.3">
      <c r="B58" s="65" t="s">
        <v>907</v>
      </c>
      <c r="C58" s="87"/>
      <c r="D58" s="87"/>
      <c r="E58" s="87"/>
      <c r="F58" s="6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2:22" x14ac:dyDescent="0.3">
      <c r="B59" s="2" t="s">
        <v>908</v>
      </c>
      <c r="C59" s="3" t="s">
        <v>925</v>
      </c>
      <c r="D59" s="4" t="s">
        <v>156</v>
      </c>
      <c r="E59" s="3"/>
      <c r="F59" s="46">
        <v>63</v>
      </c>
      <c r="G59" s="4"/>
      <c r="H59" s="6"/>
      <c r="I59" s="4"/>
      <c r="J59" s="4"/>
      <c r="K59" s="6">
        <v>100</v>
      </c>
      <c r="L59" s="4"/>
      <c r="M59" s="4"/>
      <c r="N59" s="4"/>
      <c r="O59" s="4">
        <v>250</v>
      </c>
      <c r="P59" s="6">
        <v>250</v>
      </c>
      <c r="Q59" s="4"/>
      <c r="R59" s="6">
        <v>50</v>
      </c>
      <c r="S59" s="4"/>
      <c r="T59" s="4"/>
      <c r="U59" s="48">
        <v>1</v>
      </c>
      <c r="V59" s="84" t="s">
        <v>943</v>
      </c>
    </row>
    <row r="60" spans="2:22" x14ac:dyDescent="0.3">
      <c r="B60" s="38" t="s">
        <v>909</v>
      </c>
      <c r="C60" s="4" t="s">
        <v>28</v>
      </c>
      <c r="D60" s="4" t="s">
        <v>18</v>
      </c>
      <c r="E60" s="4"/>
      <c r="F60" s="46">
        <v>11</v>
      </c>
      <c r="G60" s="4"/>
      <c r="H60" s="6"/>
      <c r="I60" s="4"/>
      <c r="J60" s="4">
        <v>250</v>
      </c>
      <c r="K60" s="6"/>
      <c r="L60" s="4"/>
      <c r="M60" s="4"/>
      <c r="N60" s="4"/>
      <c r="O60" s="4"/>
      <c r="P60" s="6">
        <v>250</v>
      </c>
      <c r="Q60" s="4"/>
      <c r="R60" s="6">
        <v>50</v>
      </c>
      <c r="S60" s="4"/>
      <c r="T60" s="4"/>
      <c r="U60" s="48">
        <v>1</v>
      </c>
      <c r="V60" s="85"/>
    </row>
    <row r="61" spans="2:22" x14ac:dyDescent="0.3">
      <c r="B61" s="2" t="s">
        <v>910</v>
      </c>
      <c r="C61" s="3" t="s">
        <v>930</v>
      </c>
      <c r="D61" s="4" t="s">
        <v>156</v>
      </c>
      <c r="E61" s="3"/>
      <c r="F61" s="46">
        <v>151</v>
      </c>
      <c r="G61" s="4"/>
      <c r="H61" s="6"/>
      <c r="I61" s="4"/>
      <c r="J61" s="4"/>
      <c r="K61" s="6">
        <v>100</v>
      </c>
      <c r="L61" s="4"/>
      <c r="M61" s="4"/>
      <c r="N61" s="4"/>
      <c r="O61" s="4">
        <v>250</v>
      </c>
      <c r="P61" s="6">
        <v>250</v>
      </c>
      <c r="Q61" s="4"/>
      <c r="R61" s="6">
        <v>50</v>
      </c>
      <c r="S61" s="4"/>
      <c r="T61" s="4"/>
      <c r="U61" s="48">
        <v>1</v>
      </c>
      <c r="V61" s="85"/>
    </row>
    <row r="62" spans="2:22" x14ac:dyDescent="0.3">
      <c r="B62" s="38" t="s">
        <v>911</v>
      </c>
      <c r="C62" s="4" t="s">
        <v>926</v>
      </c>
      <c r="D62" s="4" t="s">
        <v>19</v>
      </c>
      <c r="E62" s="4"/>
      <c r="F62" s="46">
        <v>16</v>
      </c>
      <c r="G62" s="4"/>
      <c r="H62" s="6"/>
      <c r="I62" s="4"/>
      <c r="J62" s="4"/>
      <c r="K62" s="6">
        <v>200</v>
      </c>
      <c r="L62" s="4">
        <v>50</v>
      </c>
      <c r="M62" s="4"/>
      <c r="N62" s="4"/>
      <c r="O62" s="4"/>
      <c r="P62" s="6"/>
      <c r="Q62" s="4"/>
      <c r="R62" s="6"/>
      <c r="S62" s="4">
        <v>250</v>
      </c>
      <c r="T62" s="4"/>
      <c r="U62" s="48"/>
      <c r="V62" s="85"/>
    </row>
    <row r="63" spans="2:22" x14ac:dyDescent="0.3">
      <c r="B63" s="2" t="s">
        <v>912</v>
      </c>
      <c r="C63" s="3" t="s">
        <v>53</v>
      </c>
      <c r="D63" s="4"/>
      <c r="E63" s="3"/>
      <c r="F63" s="46"/>
      <c r="G63" s="4" t="s">
        <v>26</v>
      </c>
      <c r="H63" s="6"/>
      <c r="I63" s="4"/>
      <c r="J63" s="4"/>
      <c r="K63" s="6"/>
      <c r="L63" s="4"/>
      <c r="M63" s="4"/>
      <c r="N63" s="4"/>
      <c r="O63" s="4"/>
      <c r="P63" s="6"/>
      <c r="Q63" s="4"/>
      <c r="R63" s="6"/>
      <c r="S63" s="4"/>
      <c r="T63" s="4"/>
      <c r="U63" s="48"/>
      <c r="V63" s="85"/>
    </row>
    <row r="64" spans="2:22" x14ac:dyDescent="0.3">
      <c r="B64" s="38" t="s">
        <v>913</v>
      </c>
      <c r="C64" s="4" t="s">
        <v>53</v>
      </c>
      <c r="D64" s="4"/>
      <c r="E64" s="4"/>
      <c r="F64" s="46"/>
      <c r="G64" s="4" t="s">
        <v>26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8"/>
      <c r="V64" s="85"/>
    </row>
    <row r="65" spans="2:22" x14ac:dyDescent="0.3">
      <c r="B65" s="2" t="s">
        <v>914</v>
      </c>
      <c r="C65" s="3" t="s">
        <v>28</v>
      </c>
      <c r="D65" s="4"/>
      <c r="E65" s="3"/>
      <c r="F65" s="46">
        <v>11</v>
      </c>
      <c r="G65" s="4"/>
      <c r="H65" s="6"/>
      <c r="I65" s="4"/>
      <c r="J65" s="4">
        <v>250</v>
      </c>
      <c r="K65" s="6"/>
      <c r="L65" s="4"/>
      <c r="M65" s="4"/>
      <c r="N65" s="4"/>
      <c r="O65" s="4"/>
      <c r="P65" s="6">
        <v>250</v>
      </c>
      <c r="Q65" s="4"/>
      <c r="R65" s="6">
        <v>50</v>
      </c>
      <c r="S65" s="4"/>
      <c r="T65" s="4"/>
      <c r="U65" s="48">
        <v>1</v>
      </c>
      <c r="V65" s="85"/>
    </row>
    <row r="66" spans="2:22" x14ac:dyDescent="0.3">
      <c r="B66" s="38" t="s">
        <v>915</v>
      </c>
      <c r="C66" s="4" t="s">
        <v>927</v>
      </c>
      <c r="D66" s="4" t="s">
        <v>156</v>
      </c>
      <c r="E66" s="4"/>
      <c r="F66" s="46">
        <v>108</v>
      </c>
      <c r="G66" s="4"/>
      <c r="H66" s="6"/>
      <c r="I66" s="4"/>
      <c r="J66" s="4"/>
      <c r="K66" s="6">
        <v>100</v>
      </c>
      <c r="L66" s="4"/>
      <c r="M66" s="4"/>
      <c r="N66" s="4"/>
      <c r="O66" s="4">
        <v>250</v>
      </c>
      <c r="P66" s="6">
        <v>250</v>
      </c>
      <c r="Q66" s="4"/>
      <c r="R66" s="6">
        <v>50</v>
      </c>
      <c r="S66" s="4"/>
      <c r="T66" s="4"/>
      <c r="U66" s="48">
        <v>1</v>
      </c>
      <c r="V66" s="85"/>
    </row>
    <row r="67" spans="2:22" x14ac:dyDescent="0.3">
      <c r="B67" s="2" t="s">
        <v>916</v>
      </c>
      <c r="C67" s="3" t="s">
        <v>53</v>
      </c>
      <c r="D67" s="4"/>
      <c r="E67" s="3"/>
      <c r="F67" s="46"/>
      <c r="G67" s="4" t="s">
        <v>26</v>
      </c>
      <c r="H67" s="6"/>
      <c r="I67" s="4"/>
      <c r="J67" s="4"/>
      <c r="K67" s="6"/>
      <c r="L67" s="4"/>
      <c r="M67" s="4"/>
      <c r="N67" s="4"/>
      <c r="O67" s="4"/>
      <c r="P67" s="6"/>
      <c r="Q67" s="4"/>
      <c r="R67" s="6"/>
      <c r="S67" s="4"/>
      <c r="T67" s="4"/>
      <c r="U67" s="48"/>
      <c r="V67" s="85"/>
    </row>
    <row r="68" spans="2:22" x14ac:dyDescent="0.3">
      <c r="B68" s="38" t="s">
        <v>917</v>
      </c>
      <c r="C68" s="4" t="s">
        <v>28</v>
      </c>
      <c r="D68" s="4" t="s">
        <v>18</v>
      </c>
      <c r="E68" s="4"/>
      <c r="F68" s="46">
        <v>11</v>
      </c>
      <c r="G68" s="4"/>
      <c r="H68" s="6"/>
      <c r="I68" s="4"/>
      <c r="J68" s="4">
        <v>250</v>
      </c>
      <c r="K68" s="6"/>
      <c r="L68" s="4"/>
      <c r="M68" s="4"/>
      <c r="N68" s="4"/>
      <c r="O68" s="4"/>
      <c r="P68" s="6">
        <v>250</v>
      </c>
      <c r="Q68" s="4"/>
      <c r="R68" s="6">
        <v>50</v>
      </c>
      <c r="S68" s="4"/>
      <c r="T68" s="4"/>
      <c r="U68" s="48">
        <v>1</v>
      </c>
      <c r="V68" s="85"/>
    </row>
    <row r="69" spans="2:22" x14ac:dyDescent="0.3">
      <c r="B69" s="2" t="s">
        <v>918</v>
      </c>
      <c r="C69" s="3" t="s">
        <v>931</v>
      </c>
      <c r="D69" s="4" t="s">
        <v>156</v>
      </c>
      <c r="E69" s="3"/>
      <c r="F69" s="46">
        <v>227</v>
      </c>
      <c r="G69" s="4"/>
      <c r="H69" s="6"/>
      <c r="I69" s="4"/>
      <c r="J69" s="4"/>
      <c r="K69" s="6">
        <v>100</v>
      </c>
      <c r="L69" s="4"/>
      <c r="M69" s="4"/>
      <c r="N69" s="4"/>
      <c r="O69" s="4">
        <v>250</v>
      </c>
      <c r="P69" s="6">
        <v>250</v>
      </c>
      <c r="Q69" s="4"/>
      <c r="R69" s="6">
        <v>50</v>
      </c>
      <c r="S69" s="4"/>
      <c r="T69" s="4"/>
      <c r="U69" s="48">
        <v>1</v>
      </c>
      <c r="V69" s="85"/>
    </row>
    <row r="70" spans="2:22" x14ac:dyDescent="0.3">
      <c r="B70" s="38" t="s">
        <v>919</v>
      </c>
      <c r="C70" s="4" t="s">
        <v>932</v>
      </c>
      <c r="D70" s="4" t="s">
        <v>19</v>
      </c>
      <c r="E70" s="4"/>
      <c r="F70" s="46">
        <v>32</v>
      </c>
      <c r="G70" s="4"/>
      <c r="H70" s="6"/>
      <c r="I70" s="4"/>
      <c r="J70" s="4"/>
      <c r="K70" s="6">
        <v>200</v>
      </c>
      <c r="L70" s="4">
        <v>50</v>
      </c>
      <c r="M70" s="4"/>
      <c r="N70" s="4"/>
      <c r="O70" s="4"/>
      <c r="P70" s="6"/>
      <c r="Q70" s="4"/>
      <c r="R70" s="6"/>
      <c r="S70" s="4">
        <v>250</v>
      </c>
      <c r="T70" s="4"/>
      <c r="U70" s="48"/>
      <c r="V70" s="85"/>
    </row>
    <row r="71" spans="2:22" x14ac:dyDescent="0.3">
      <c r="B71" s="2" t="s">
        <v>920</v>
      </c>
      <c r="C71" s="3" t="s">
        <v>928</v>
      </c>
      <c r="D71" s="4" t="s">
        <v>18</v>
      </c>
      <c r="E71" s="3"/>
      <c r="F71" s="46">
        <v>9</v>
      </c>
      <c r="G71" s="4"/>
      <c r="H71" s="6">
        <v>200</v>
      </c>
      <c r="I71" s="4"/>
      <c r="J71" s="4"/>
      <c r="K71" s="6">
        <v>48</v>
      </c>
      <c r="L71" s="4">
        <v>2</v>
      </c>
      <c r="M71" s="4"/>
      <c r="N71" s="4"/>
      <c r="O71" s="4"/>
      <c r="P71" s="6">
        <v>250</v>
      </c>
      <c r="Q71" s="4"/>
      <c r="R71" s="6">
        <v>50</v>
      </c>
      <c r="S71" s="4"/>
      <c r="T71" s="4"/>
      <c r="U71" s="48">
        <v>1</v>
      </c>
      <c r="V71" s="85"/>
    </row>
    <row r="72" spans="2:22" x14ac:dyDescent="0.3">
      <c r="B72" s="38" t="s">
        <v>921</v>
      </c>
      <c r="C72" s="4" t="s">
        <v>53</v>
      </c>
      <c r="D72" s="4"/>
      <c r="E72" s="4"/>
      <c r="F72" s="46"/>
      <c r="G72" s="4" t="s">
        <v>26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8"/>
      <c r="V72" s="85"/>
    </row>
    <row r="73" spans="2:22" x14ac:dyDescent="0.3">
      <c r="B73" s="2" t="s">
        <v>922</v>
      </c>
      <c r="C73" s="3" t="s">
        <v>929</v>
      </c>
      <c r="D73" s="4" t="s">
        <v>21</v>
      </c>
      <c r="E73" s="3"/>
      <c r="F73" s="46">
        <v>16</v>
      </c>
      <c r="G73" s="4"/>
      <c r="H73" s="6"/>
      <c r="I73" s="4"/>
      <c r="J73" s="4">
        <v>50</v>
      </c>
      <c r="K73" s="6"/>
      <c r="L73" s="4"/>
      <c r="M73" s="4"/>
      <c r="N73" s="4"/>
      <c r="O73" s="4">
        <v>50</v>
      </c>
      <c r="P73" s="6">
        <v>50</v>
      </c>
      <c r="Q73" s="4"/>
      <c r="R73" s="6">
        <v>50</v>
      </c>
      <c r="S73" s="4"/>
      <c r="T73" s="4"/>
      <c r="U73" s="48">
        <v>1</v>
      </c>
      <c r="V73" s="85"/>
    </row>
    <row r="74" spans="2:22" x14ac:dyDescent="0.3">
      <c r="B74" s="38" t="s">
        <v>923</v>
      </c>
      <c r="C74" s="4" t="s">
        <v>933</v>
      </c>
      <c r="D74" s="4" t="s">
        <v>19</v>
      </c>
      <c r="E74" s="4"/>
      <c r="F74" s="46">
        <v>8</v>
      </c>
      <c r="G74" s="4"/>
      <c r="H74" s="6"/>
      <c r="I74" s="4"/>
      <c r="J74" s="4"/>
      <c r="K74" s="6">
        <v>200</v>
      </c>
      <c r="L74" s="4">
        <v>50</v>
      </c>
      <c r="M74" s="4"/>
      <c r="N74" s="4"/>
      <c r="O74" s="4"/>
      <c r="P74" s="6"/>
      <c r="Q74" s="4"/>
      <c r="R74" s="6"/>
      <c r="S74" s="4">
        <v>250</v>
      </c>
      <c r="T74" s="4"/>
      <c r="U74" s="48"/>
      <c r="V74" s="85"/>
    </row>
    <row r="75" spans="2:22" x14ac:dyDescent="0.3">
      <c r="B75" s="2" t="s">
        <v>924</v>
      </c>
      <c r="C75" s="3" t="s">
        <v>53</v>
      </c>
      <c r="D75" s="4"/>
      <c r="E75" s="3"/>
      <c r="F75" s="46"/>
      <c r="G75" s="4" t="s">
        <v>26</v>
      </c>
      <c r="H75" s="6"/>
      <c r="I75" s="4"/>
      <c r="J75" s="4"/>
      <c r="K75" s="6"/>
      <c r="L75" s="4"/>
      <c r="M75" s="4"/>
      <c r="N75" s="4"/>
      <c r="O75" s="4"/>
      <c r="P75" s="6"/>
      <c r="Q75" s="4"/>
      <c r="R75" s="6"/>
      <c r="S75" s="4"/>
      <c r="T75" s="4"/>
      <c r="U75" s="48"/>
      <c r="V75" s="86"/>
    </row>
    <row r="76" spans="2:22" x14ac:dyDescent="0.3">
      <c r="B76" s="62" t="s">
        <v>934</v>
      </c>
      <c r="C76" s="63"/>
      <c r="D76" s="63"/>
      <c r="E76" s="64"/>
      <c r="F76" s="47">
        <f>SUM(F59:F75)</f>
        <v>663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2:22" x14ac:dyDescent="0.3">
      <c r="B77" s="60" t="s">
        <v>935</v>
      </c>
      <c r="C77" s="88"/>
      <c r="D77" s="88"/>
      <c r="E77" s="88"/>
      <c r="F77" s="61"/>
      <c r="G77" s="4"/>
      <c r="H77" s="6"/>
      <c r="I77" s="4"/>
      <c r="J77" s="4"/>
      <c r="K77" s="6"/>
      <c r="L77" s="4"/>
      <c r="M77" s="4"/>
      <c r="N77" s="4"/>
      <c r="O77" s="4"/>
      <c r="P77" s="6"/>
      <c r="Q77" s="4"/>
      <c r="R77" s="6"/>
      <c r="S77" s="4"/>
      <c r="T77" s="4"/>
      <c r="U77" s="4"/>
    </row>
    <row r="78" spans="2:22" x14ac:dyDescent="0.3">
      <c r="B78" s="38" t="s">
        <v>936</v>
      </c>
      <c r="C78" s="4" t="s">
        <v>941</v>
      </c>
      <c r="D78" s="4" t="s">
        <v>18</v>
      </c>
      <c r="E78" s="4"/>
      <c r="F78" s="46">
        <v>96</v>
      </c>
      <c r="G78" s="4"/>
      <c r="H78" s="6">
        <v>200</v>
      </c>
      <c r="I78" s="4"/>
      <c r="J78" s="4"/>
      <c r="K78" s="6">
        <v>48</v>
      </c>
      <c r="L78" s="4">
        <v>2</v>
      </c>
      <c r="M78" s="4"/>
      <c r="N78" s="4"/>
      <c r="O78" s="4"/>
      <c r="P78" s="6">
        <v>250</v>
      </c>
      <c r="Q78" s="4"/>
      <c r="R78" s="6">
        <v>50</v>
      </c>
      <c r="S78" s="4"/>
      <c r="T78" s="4"/>
      <c r="U78" s="48">
        <v>1</v>
      </c>
      <c r="V78" s="84">
        <v>250</v>
      </c>
    </row>
    <row r="79" spans="2:22" x14ac:dyDescent="0.3">
      <c r="B79" s="2" t="s">
        <v>937</v>
      </c>
      <c r="C79" s="3" t="s">
        <v>942</v>
      </c>
      <c r="D79" s="4" t="s">
        <v>18</v>
      </c>
      <c r="E79" s="3"/>
      <c r="F79" s="46">
        <v>118</v>
      </c>
      <c r="G79" s="4"/>
      <c r="H79" s="6">
        <v>200</v>
      </c>
      <c r="I79" s="4"/>
      <c r="J79" s="4"/>
      <c r="K79" s="6">
        <v>48</v>
      </c>
      <c r="L79" s="4">
        <v>2</v>
      </c>
      <c r="M79" s="4"/>
      <c r="N79" s="4"/>
      <c r="O79" s="4"/>
      <c r="P79" s="6">
        <v>250</v>
      </c>
      <c r="Q79" s="4"/>
      <c r="R79" s="6">
        <v>50</v>
      </c>
      <c r="S79" s="4"/>
      <c r="T79" s="4"/>
      <c r="U79" s="48">
        <v>1</v>
      </c>
      <c r="V79" s="85"/>
    </row>
    <row r="80" spans="2:22" x14ac:dyDescent="0.3">
      <c r="B80" s="38" t="s">
        <v>938</v>
      </c>
      <c r="C80" s="4" t="s">
        <v>650</v>
      </c>
      <c r="D80" s="4" t="s">
        <v>18</v>
      </c>
      <c r="E80" s="4"/>
      <c r="F80" s="46">
        <v>86</v>
      </c>
      <c r="G80" s="4"/>
      <c r="H80" s="6">
        <v>200</v>
      </c>
      <c r="I80" s="4"/>
      <c r="J80" s="4"/>
      <c r="K80" s="6">
        <v>48</v>
      </c>
      <c r="L80" s="4">
        <v>2</v>
      </c>
      <c r="M80" s="4"/>
      <c r="N80" s="4"/>
      <c r="O80" s="4"/>
      <c r="P80" s="6">
        <v>250</v>
      </c>
      <c r="Q80" s="4"/>
      <c r="R80" s="6">
        <v>50</v>
      </c>
      <c r="S80" s="4"/>
      <c r="T80" s="4"/>
      <c r="U80" s="48">
        <v>1</v>
      </c>
      <c r="V80" s="85"/>
    </row>
    <row r="81" spans="2:22" x14ac:dyDescent="0.3">
      <c r="B81" s="2" t="s">
        <v>939</v>
      </c>
      <c r="C81" s="3" t="s">
        <v>929</v>
      </c>
      <c r="D81" s="4" t="s">
        <v>21</v>
      </c>
      <c r="E81" s="3"/>
      <c r="F81" s="46">
        <v>18</v>
      </c>
      <c r="G81" s="4"/>
      <c r="H81" s="6"/>
      <c r="I81" s="4"/>
      <c r="J81" s="4">
        <v>50</v>
      </c>
      <c r="K81" s="6"/>
      <c r="L81" s="4"/>
      <c r="M81" s="4"/>
      <c r="N81" s="4"/>
      <c r="O81" s="4">
        <v>50</v>
      </c>
      <c r="P81" s="6">
        <v>50</v>
      </c>
      <c r="Q81" s="4"/>
      <c r="R81" s="6">
        <v>50</v>
      </c>
      <c r="S81" s="4"/>
      <c r="T81" s="4"/>
      <c r="U81" s="48">
        <v>1</v>
      </c>
      <c r="V81" s="85"/>
    </row>
    <row r="82" spans="2:22" x14ac:dyDescent="0.3">
      <c r="B82" s="38" t="s">
        <v>940</v>
      </c>
      <c r="C82" s="4" t="s">
        <v>53</v>
      </c>
      <c r="D82" s="4"/>
      <c r="E82" s="4"/>
      <c r="F82" s="46">
        <v>15</v>
      </c>
      <c r="G82" s="4" t="s">
        <v>26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8"/>
      <c r="V82" s="86"/>
    </row>
    <row r="83" spans="2:22" x14ac:dyDescent="0.3">
      <c r="B83" s="56" t="s">
        <v>944</v>
      </c>
      <c r="C83" s="57"/>
      <c r="D83" s="57"/>
      <c r="E83" s="58"/>
      <c r="F83" s="47">
        <f>SUM(F78:F82)</f>
        <v>333</v>
      </c>
      <c r="G83" s="4"/>
      <c r="H83" s="6"/>
      <c r="I83" s="4"/>
      <c r="J83" s="4"/>
      <c r="K83" s="6"/>
      <c r="L83" s="4"/>
      <c r="M83" s="4"/>
      <c r="N83" s="4"/>
      <c r="O83" s="4"/>
      <c r="P83" s="6"/>
      <c r="Q83" s="4"/>
      <c r="R83" s="6"/>
      <c r="S83" s="4"/>
      <c r="T83" s="4"/>
      <c r="U83" s="4"/>
    </row>
    <row r="84" spans="2:22" x14ac:dyDescent="0.3">
      <c r="B84" s="65" t="s">
        <v>945</v>
      </c>
      <c r="C84" s="87"/>
      <c r="D84" s="87"/>
      <c r="E84" s="87"/>
      <c r="F84" s="6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2:22" ht="14.4" customHeight="1" x14ac:dyDescent="0.3">
      <c r="B85" s="2" t="s">
        <v>946</v>
      </c>
      <c r="C85" s="3" t="s">
        <v>952</v>
      </c>
      <c r="D85" s="4" t="s">
        <v>18</v>
      </c>
      <c r="E85" s="3"/>
      <c r="F85" s="46">
        <v>19</v>
      </c>
      <c r="G85" s="4"/>
      <c r="H85" s="6"/>
      <c r="I85" s="4"/>
      <c r="J85" s="4">
        <v>250</v>
      </c>
      <c r="K85" s="6"/>
      <c r="L85" s="4"/>
      <c r="M85" s="4"/>
      <c r="N85" s="4"/>
      <c r="O85" s="4"/>
      <c r="P85" s="6">
        <v>250</v>
      </c>
      <c r="Q85" s="4"/>
      <c r="R85" s="6">
        <v>50</v>
      </c>
      <c r="S85" s="4"/>
      <c r="T85" s="4"/>
      <c r="U85" s="48">
        <v>1</v>
      </c>
      <c r="V85" s="84">
        <v>250</v>
      </c>
    </row>
    <row r="86" spans="2:22" x14ac:dyDescent="0.3">
      <c r="B86" s="2" t="s">
        <v>947</v>
      </c>
      <c r="C86" s="3" t="s">
        <v>782</v>
      </c>
      <c r="D86" s="4" t="s">
        <v>19</v>
      </c>
      <c r="E86" s="3"/>
      <c r="F86" s="46">
        <v>25</v>
      </c>
      <c r="G86" s="4"/>
      <c r="H86" s="6"/>
      <c r="I86" s="4"/>
      <c r="J86" s="4"/>
      <c r="K86" s="6">
        <v>200</v>
      </c>
      <c r="L86" s="4">
        <v>50</v>
      </c>
      <c r="M86" s="4"/>
      <c r="N86" s="4"/>
      <c r="O86" s="4"/>
      <c r="P86" s="6"/>
      <c r="Q86" s="4"/>
      <c r="R86" s="6"/>
      <c r="S86" s="4">
        <v>250</v>
      </c>
      <c r="T86" s="4"/>
      <c r="U86" s="48"/>
      <c r="V86" s="85"/>
    </row>
    <row r="87" spans="2:22" x14ac:dyDescent="0.3">
      <c r="B87" s="2" t="s">
        <v>948</v>
      </c>
      <c r="C87" s="4" t="s">
        <v>953</v>
      </c>
      <c r="D87" s="4" t="s">
        <v>19</v>
      </c>
      <c r="E87" s="4"/>
      <c r="F87" s="46">
        <v>6</v>
      </c>
      <c r="G87" s="4"/>
      <c r="H87" s="6"/>
      <c r="I87" s="4"/>
      <c r="J87" s="4"/>
      <c r="K87" s="6">
        <v>200</v>
      </c>
      <c r="L87" s="4">
        <v>50</v>
      </c>
      <c r="M87" s="4"/>
      <c r="N87" s="4"/>
      <c r="O87" s="4"/>
      <c r="P87" s="6"/>
      <c r="Q87" s="4"/>
      <c r="R87" s="6"/>
      <c r="S87" s="4">
        <v>250</v>
      </c>
      <c r="T87" s="4"/>
      <c r="U87" s="48"/>
      <c r="V87" s="85"/>
    </row>
    <row r="88" spans="2:22" x14ac:dyDescent="0.3">
      <c r="B88" s="2" t="s">
        <v>949</v>
      </c>
      <c r="C88" s="3" t="s">
        <v>456</v>
      </c>
      <c r="D88" s="4"/>
      <c r="E88" s="3"/>
      <c r="F88" s="46"/>
      <c r="G88" s="4" t="s">
        <v>26</v>
      </c>
      <c r="H88" s="6"/>
      <c r="I88" s="4"/>
      <c r="J88" s="4"/>
      <c r="K88" s="6"/>
      <c r="L88" s="4"/>
      <c r="M88" s="4"/>
      <c r="N88" s="4"/>
      <c r="O88" s="4"/>
      <c r="P88" s="6"/>
      <c r="Q88" s="4"/>
      <c r="R88" s="6"/>
      <c r="S88" s="4"/>
      <c r="T88" s="4"/>
      <c r="U88" s="48"/>
      <c r="V88" s="85"/>
    </row>
    <row r="89" spans="2:22" x14ac:dyDescent="0.3">
      <c r="B89" s="2" t="s">
        <v>950</v>
      </c>
      <c r="C89" s="4" t="s">
        <v>954</v>
      </c>
      <c r="D89" s="4"/>
      <c r="E89" s="4"/>
      <c r="F89" s="46"/>
      <c r="G89" s="4" t="s">
        <v>26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8"/>
      <c r="V89" s="85"/>
    </row>
    <row r="90" spans="2:22" x14ac:dyDescent="0.3">
      <c r="B90" s="2" t="s">
        <v>951</v>
      </c>
      <c r="C90" s="3" t="s">
        <v>23</v>
      </c>
      <c r="D90" s="4" t="s">
        <v>18</v>
      </c>
      <c r="E90" s="3"/>
      <c r="F90" s="46">
        <v>6</v>
      </c>
      <c r="G90" s="4"/>
      <c r="H90" s="6">
        <v>200</v>
      </c>
      <c r="I90" s="4"/>
      <c r="J90" s="4"/>
      <c r="K90" s="6">
        <v>48</v>
      </c>
      <c r="L90" s="4">
        <v>2</v>
      </c>
      <c r="M90" s="4"/>
      <c r="N90" s="4"/>
      <c r="O90" s="4"/>
      <c r="P90" s="6">
        <v>250</v>
      </c>
      <c r="Q90" s="4"/>
      <c r="R90" s="6">
        <v>50</v>
      </c>
      <c r="S90" s="4"/>
      <c r="T90" s="4"/>
      <c r="U90" s="48">
        <v>1</v>
      </c>
      <c r="V90" s="86"/>
    </row>
    <row r="91" spans="2:22" x14ac:dyDescent="0.3">
      <c r="B91" s="62" t="s">
        <v>955</v>
      </c>
      <c r="C91" s="63"/>
      <c r="D91" s="63"/>
      <c r="E91" s="64"/>
      <c r="F91" s="47">
        <f>SUM(F85:F90)</f>
        <v>56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2:22" x14ac:dyDescent="0.3">
      <c r="B92" s="60" t="s">
        <v>956</v>
      </c>
      <c r="C92" s="88"/>
      <c r="D92" s="88"/>
      <c r="E92" s="88"/>
      <c r="F92" s="61"/>
      <c r="G92" s="4"/>
      <c r="H92" s="6"/>
      <c r="I92" s="4"/>
      <c r="J92" s="4"/>
      <c r="K92" s="6"/>
      <c r="L92" s="4"/>
      <c r="M92" s="4"/>
      <c r="N92" s="4"/>
      <c r="O92" s="4"/>
      <c r="P92" s="6"/>
      <c r="Q92" s="4"/>
      <c r="R92" s="6"/>
      <c r="S92" s="4"/>
      <c r="T92" s="4"/>
      <c r="U92" s="4"/>
    </row>
    <row r="93" spans="2:22" x14ac:dyDescent="0.3">
      <c r="B93" s="38" t="s">
        <v>957</v>
      </c>
      <c r="C93" s="4" t="s">
        <v>961</v>
      </c>
      <c r="D93" s="4" t="s">
        <v>18</v>
      </c>
      <c r="E93" s="4"/>
      <c r="F93" s="46">
        <v>678</v>
      </c>
      <c r="G93" s="4"/>
      <c r="H93" s="4"/>
      <c r="I93" s="4"/>
      <c r="J93" s="4"/>
      <c r="K93" s="4">
        <v>250</v>
      </c>
      <c r="L93" s="4"/>
      <c r="M93" s="4"/>
      <c r="N93" s="4"/>
      <c r="O93" s="4"/>
      <c r="P93" s="4">
        <v>250</v>
      </c>
      <c r="Q93" s="4"/>
      <c r="R93" s="4">
        <v>50</v>
      </c>
      <c r="S93" s="4"/>
      <c r="T93" s="4"/>
      <c r="U93" s="37">
        <v>1</v>
      </c>
      <c r="V93" s="1" t="s">
        <v>962</v>
      </c>
    </row>
    <row r="94" spans="2:22" x14ac:dyDescent="0.3">
      <c r="B94" s="2" t="s">
        <v>958</v>
      </c>
      <c r="C94" s="3" t="s">
        <v>963</v>
      </c>
      <c r="D94" s="4" t="s">
        <v>18</v>
      </c>
      <c r="E94" s="3"/>
      <c r="F94" s="46">
        <v>110</v>
      </c>
      <c r="G94" s="4"/>
      <c r="H94" s="6"/>
      <c r="I94" s="4"/>
      <c r="J94" s="4"/>
      <c r="K94" s="6">
        <v>50</v>
      </c>
      <c r="L94" s="4"/>
      <c r="M94" s="4"/>
      <c r="N94" s="4"/>
      <c r="O94" s="4"/>
      <c r="P94" s="6"/>
      <c r="Q94" s="4"/>
      <c r="R94" s="6">
        <v>50</v>
      </c>
      <c r="S94" s="4"/>
      <c r="T94" s="4"/>
      <c r="U94" s="48">
        <v>1</v>
      </c>
      <c r="V94" s="84">
        <v>250</v>
      </c>
    </row>
    <row r="95" spans="2:22" x14ac:dyDescent="0.3">
      <c r="B95" s="38" t="s">
        <v>959</v>
      </c>
      <c r="C95" s="4" t="s">
        <v>964</v>
      </c>
      <c r="D95" s="4" t="s">
        <v>19</v>
      </c>
      <c r="E95" s="4"/>
      <c r="F95" s="46">
        <v>176</v>
      </c>
      <c r="G95" s="4"/>
      <c r="H95" s="6"/>
      <c r="I95" s="4"/>
      <c r="J95" s="4"/>
      <c r="K95" s="6">
        <v>200</v>
      </c>
      <c r="L95" s="4">
        <v>50</v>
      </c>
      <c r="M95" s="4"/>
      <c r="N95" s="4"/>
      <c r="O95" s="4"/>
      <c r="P95" s="6"/>
      <c r="Q95" s="4"/>
      <c r="R95" s="6"/>
      <c r="S95" s="4">
        <v>250</v>
      </c>
      <c r="T95" s="4"/>
      <c r="U95" s="48"/>
      <c r="V95" s="85"/>
    </row>
    <row r="96" spans="2:22" x14ac:dyDescent="0.3">
      <c r="B96" s="2" t="s">
        <v>960</v>
      </c>
      <c r="C96" s="3" t="s">
        <v>965</v>
      </c>
      <c r="D96" s="4" t="s">
        <v>19</v>
      </c>
      <c r="E96" s="3"/>
      <c r="F96" s="46">
        <v>17</v>
      </c>
      <c r="G96" s="4"/>
      <c r="H96" s="6"/>
      <c r="I96" s="4"/>
      <c r="J96" s="4"/>
      <c r="K96" s="6">
        <v>200</v>
      </c>
      <c r="L96" s="4">
        <v>50</v>
      </c>
      <c r="M96" s="4"/>
      <c r="N96" s="4"/>
      <c r="O96" s="4"/>
      <c r="P96" s="6"/>
      <c r="Q96" s="4"/>
      <c r="R96" s="6"/>
      <c r="S96" s="4">
        <v>250</v>
      </c>
      <c r="T96" s="4"/>
      <c r="U96" s="48"/>
      <c r="V96" s="86"/>
    </row>
    <row r="97" spans="2:21" x14ac:dyDescent="0.3">
      <c r="B97" s="62" t="s">
        <v>966</v>
      </c>
      <c r="C97" s="63"/>
      <c r="D97" s="63"/>
      <c r="E97" s="64"/>
      <c r="F97" s="47">
        <f>SUM(F93:F96)</f>
        <v>981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2:21" x14ac:dyDescent="0.3">
      <c r="B98" s="2"/>
      <c r="C98" s="3"/>
      <c r="D98" s="4"/>
      <c r="E98" s="3"/>
      <c r="F98" s="46"/>
      <c r="G98" s="4"/>
      <c r="H98" s="6"/>
      <c r="I98" s="4"/>
      <c r="J98" s="4"/>
      <c r="K98" s="6"/>
      <c r="L98" s="4"/>
      <c r="M98" s="4"/>
      <c r="N98" s="4"/>
      <c r="O98" s="4"/>
      <c r="P98" s="6"/>
      <c r="Q98" s="4"/>
      <c r="R98" s="6"/>
      <c r="S98" s="4"/>
      <c r="T98" s="4"/>
      <c r="U98" s="4"/>
    </row>
    <row r="99" spans="2:21" x14ac:dyDescent="0.3">
      <c r="B99" s="56" t="s">
        <v>967</v>
      </c>
      <c r="C99" s="57"/>
      <c r="D99" s="57"/>
      <c r="E99" s="58"/>
      <c r="F99" s="47">
        <f>F30+F47+F57+F76+F83+F91+F97</f>
        <v>4416</v>
      </c>
      <c r="G99" s="4"/>
      <c r="H99" s="6"/>
      <c r="I99" s="4"/>
      <c r="J99" s="4"/>
      <c r="K99" s="6"/>
      <c r="L99" s="4"/>
      <c r="M99" s="4"/>
      <c r="N99" s="4"/>
      <c r="O99" s="4"/>
      <c r="P99" s="6"/>
      <c r="Q99" s="4"/>
      <c r="R99" s="6"/>
      <c r="S99" s="4"/>
      <c r="T99" s="4"/>
      <c r="U99" s="4"/>
    </row>
    <row r="100" spans="2:21" x14ac:dyDescent="0.3">
      <c r="B100" s="4"/>
      <c r="C100" s="4"/>
      <c r="D100" s="4"/>
      <c r="E100" s="4"/>
      <c r="F100" s="4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2:21" x14ac:dyDescent="0.3">
      <c r="B101" s="2"/>
      <c r="C101" s="3"/>
      <c r="D101" s="4"/>
      <c r="E101" s="3"/>
      <c r="F101" s="46"/>
      <c r="G101" s="4"/>
      <c r="H101" s="6"/>
      <c r="I101" s="4"/>
      <c r="J101" s="4"/>
      <c r="K101" s="6"/>
      <c r="L101" s="4"/>
      <c r="M101" s="4"/>
      <c r="N101" s="4"/>
      <c r="O101" s="4"/>
      <c r="P101" s="6"/>
      <c r="Q101" s="4"/>
      <c r="R101" s="6"/>
      <c r="S101" s="4"/>
      <c r="T101" s="4"/>
      <c r="U101" s="4"/>
    </row>
    <row r="102" spans="2:21" x14ac:dyDescent="0.3">
      <c r="B102" s="4"/>
      <c r="C102" s="4"/>
      <c r="D102" s="4"/>
      <c r="E102" s="4"/>
      <c r="F102" s="4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2:21" x14ac:dyDescent="0.3">
      <c r="B103" s="2"/>
      <c r="C103" s="3"/>
      <c r="D103" s="4"/>
      <c r="E103" s="3"/>
      <c r="F103" s="46"/>
      <c r="G103" s="4"/>
      <c r="H103" s="6"/>
      <c r="I103" s="4"/>
      <c r="J103" s="4"/>
      <c r="K103" s="6"/>
      <c r="L103" s="4"/>
      <c r="M103" s="4"/>
      <c r="N103" s="4"/>
      <c r="O103" s="4"/>
      <c r="P103" s="6"/>
      <c r="Q103" s="4"/>
      <c r="R103" s="6"/>
      <c r="S103" s="4"/>
      <c r="T103" s="4"/>
      <c r="U103" s="4"/>
    </row>
    <row r="104" spans="2:21" x14ac:dyDescent="0.3">
      <c r="B104" s="4"/>
      <c r="C104" s="4"/>
      <c r="D104" s="4"/>
      <c r="E104" s="4"/>
      <c r="F104" s="4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2:21" x14ac:dyDescent="0.3">
      <c r="B105" s="2"/>
      <c r="C105" s="3"/>
      <c r="D105" s="4"/>
      <c r="E105" s="3"/>
      <c r="F105" s="46"/>
      <c r="G105" s="4"/>
      <c r="H105" s="6"/>
      <c r="I105" s="4"/>
      <c r="J105" s="4"/>
      <c r="K105" s="6"/>
      <c r="L105" s="4"/>
      <c r="M105" s="4"/>
      <c r="N105" s="4"/>
      <c r="O105" s="4"/>
      <c r="P105" s="6"/>
      <c r="Q105" s="4"/>
      <c r="R105" s="6"/>
      <c r="S105" s="4"/>
      <c r="T105" s="4"/>
      <c r="U105" s="4"/>
    </row>
    <row r="106" spans="2:21" x14ac:dyDescent="0.3">
      <c r="B106" s="4"/>
      <c r="C106" s="4"/>
      <c r="D106" s="4"/>
      <c r="E106" s="4"/>
      <c r="F106" s="4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2:21" x14ac:dyDescent="0.3">
      <c r="B107" s="2"/>
      <c r="C107" s="3"/>
      <c r="D107" s="4"/>
      <c r="E107" s="3"/>
      <c r="F107" s="46"/>
      <c r="G107" s="4"/>
      <c r="H107" s="6"/>
      <c r="I107" s="4"/>
      <c r="J107" s="4"/>
      <c r="K107" s="6"/>
      <c r="L107" s="4"/>
      <c r="M107" s="4"/>
      <c r="N107" s="4"/>
      <c r="O107" s="4"/>
      <c r="P107" s="6"/>
      <c r="Q107" s="4"/>
      <c r="R107" s="6"/>
      <c r="S107" s="4"/>
      <c r="T107" s="4"/>
      <c r="U107" s="4"/>
    </row>
    <row r="108" spans="2:21" x14ac:dyDescent="0.3">
      <c r="B108" s="4"/>
      <c r="C108" s="4"/>
      <c r="D108" s="4"/>
      <c r="E108" s="4"/>
      <c r="F108" s="4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2:21" x14ac:dyDescent="0.3">
      <c r="B109" s="2"/>
      <c r="C109" s="3"/>
      <c r="D109" s="4"/>
      <c r="E109" s="3"/>
      <c r="F109" s="46"/>
      <c r="G109" s="4"/>
      <c r="H109" s="6"/>
      <c r="I109" s="4"/>
      <c r="J109" s="4"/>
      <c r="K109" s="6"/>
      <c r="L109" s="4"/>
      <c r="M109" s="4"/>
      <c r="N109" s="4"/>
      <c r="O109" s="4"/>
      <c r="P109" s="6"/>
      <c r="Q109" s="4"/>
      <c r="R109" s="6"/>
      <c r="S109" s="4"/>
      <c r="T109" s="4"/>
      <c r="U109" s="4"/>
    </row>
  </sheetData>
  <mergeCells count="20">
    <mergeCell ref="B48:F48"/>
    <mergeCell ref="B2:U2"/>
    <mergeCell ref="B3:C3"/>
    <mergeCell ref="B30:E30"/>
    <mergeCell ref="B31:F31"/>
    <mergeCell ref="B47:E47"/>
    <mergeCell ref="V78:V82"/>
    <mergeCell ref="B84:F84"/>
    <mergeCell ref="B91:E91"/>
    <mergeCell ref="B92:F92"/>
    <mergeCell ref="B57:E57"/>
    <mergeCell ref="B58:F58"/>
    <mergeCell ref="B76:E76"/>
    <mergeCell ref="B77:F77"/>
    <mergeCell ref="V59:V75"/>
    <mergeCell ref="B97:E97"/>
    <mergeCell ref="B99:E99"/>
    <mergeCell ref="V85:V90"/>
    <mergeCell ref="V94:V96"/>
    <mergeCell ref="B83:E83"/>
  </mergeCells>
  <phoneticPr fontId="21" type="noConversion"/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4" ma:contentTypeDescription="Een nieuw document maken." ma:contentTypeScope="" ma:versionID="f13b096fcd0cc37dbc2dd87f5a92c679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e794b954d5a0669084367fc1e53ffa18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Props1.xml><?xml version="1.0" encoding="utf-8"?>
<ds:datastoreItem xmlns:ds="http://schemas.openxmlformats.org/officeDocument/2006/customXml" ds:itemID="{7E464A8C-36AB-40D1-8D68-03179BDBC5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099F17-EB82-4FA7-B6EC-55AF17988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0C2E6C-D220-487D-BEB7-C3013FFA94B4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Inhoudsopgave</vt:lpstr>
      <vt:lpstr>Aldenhof</vt:lpstr>
      <vt:lpstr>Molenberg</vt:lpstr>
      <vt:lpstr>Mariagewanden</vt:lpstr>
      <vt:lpstr>Auvermoer</vt:lpstr>
      <vt:lpstr>Heerlerheide</vt:lpstr>
      <vt:lpstr>MSP</vt:lpstr>
      <vt:lpstr>Zeswegen</vt:lpstr>
      <vt:lpstr>Heerlerbaan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Conemans | Facility Care</dc:creator>
  <cp:lastModifiedBy>Etienne Conemans | Facility Care</cp:lastModifiedBy>
  <cp:lastPrinted>2023-12-04T14:24:50Z</cp:lastPrinted>
  <dcterms:created xsi:type="dcterms:W3CDTF">2015-06-05T18:19:34Z</dcterms:created>
  <dcterms:modified xsi:type="dcterms:W3CDTF">2024-02-01T13:48:15Z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MediaServiceImageTags">
    <vt:lpwstr/>
  </property>
</Properties>
</file>