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sra_van_der_velden_coppa_nl/Documents/113/Chat en beldiensten/NvI2/"/>
    </mc:Choice>
  </mc:AlternateContent>
  <xr:revisionPtr revIDLastSave="0" documentId="8_{C9B4D6CF-6E92-479F-961B-7A780912AB8F}" xr6:coauthVersionLast="47" xr6:coauthVersionMax="47" xr10:uidLastSave="{00000000-0000-0000-0000-000000000000}"/>
  <workbookProtection workbookAlgorithmName="SHA-512" workbookHashValue="jh9DERp0vl8JFjURTCd150TZJSNHg2p4aeV8Lyd6Bkfj9Dpm40xZ6T4h774sR/6jaX4iLjd0P4xLrpSKPIAM7w==" workbookSaltValue="JmWVQwDEpm9FMhqtKC9A0A==" workbookSpinCount="100000" lockStructure="1"/>
  <bookViews>
    <workbookView xWindow="-108" yWindow="-108" windowWidth="23256" windowHeight="12456" xr2:uid="{01A3508D-5EE4-4ABF-950B-A61B91AB988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26" i="1"/>
  <c r="G7" i="1"/>
  <c r="G33" i="1"/>
  <c r="G31" i="1"/>
  <c r="G29" i="1"/>
  <c r="G27" i="1"/>
  <c r="G25" i="1"/>
  <c r="G23" i="1"/>
  <c r="G21" i="1"/>
  <c r="G19" i="1"/>
  <c r="G18" i="1"/>
  <c r="G20" i="1"/>
  <c r="G22" i="1"/>
  <c r="G24" i="1"/>
  <c r="G28" i="1"/>
  <c r="G30" i="1"/>
  <c r="G32" i="1"/>
  <c r="G34" i="1"/>
  <c r="E38" i="1" l="1"/>
  <c r="G38" i="1" s="1"/>
  <c r="E37" i="1"/>
  <c r="G37" i="1" s="1"/>
  <c r="E36" i="1"/>
  <c r="G36" i="1" s="1"/>
  <c r="G5" i="1"/>
  <c r="G6" i="1"/>
  <c r="G8" i="1"/>
  <c r="G10" i="1"/>
  <c r="G11" i="1"/>
  <c r="G12" i="1"/>
  <c r="G4" i="1"/>
  <c r="G39" i="1" l="1"/>
</calcChain>
</file>

<file path=xl/sharedStrings.xml><?xml version="1.0" encoding="utf-8"?>
<sst xmlns="http://schemas.openxmlformats.org/spreadsheetml/2006/main" count="54" uniqueCount="54">
  <si>
    <t>Aantal</t>
  </si>
  <si>
    <t>Frequentie</t>
  </si>
  <si>
    <t>Prijs</t>
  </si>
  <si>
    <t>Totaal</t>
  </si>
  <si>
    <t>(in te vullen door inschrijver)</t>
  </si>
  <si>
    <t>Ontwikkeling en demonstratie Proof of Concept</t>
  </si>
  <si>
    <t>Implementatiekosten (Technische implementatie)</t>
  </si>
  <si>
    <t>Implementatiekosten (Functionele inrichting)</t>
  </si>
  <si>
    <t>Cloud hosting voor de gehele oplossing</t>
  </si>
  <si>
    <t>Uitvoeren upgrades en updates</t>
  </si>
  <si>
    <t xml:space="preserve">Ondersteuning conform SLA </t>
  </si>
  <si>
    <t>Licentiekosten totaal</t>
  </si>
  <si>
    <t>Inschrijvingsprijs (TCO)</t>
  </si>
  <si>
    <t>Datum ingevuld</t>
  </si>
  <si>
    <t>Naam inschrijver</t>
  </si>
  <si>
    <t>Naam gemachtigde namens inschrijver</t>
  </si>
  <si>
    <t>Handtekening gemachtigde namens inschrijver</t>
  </si>
  <si>
    <t xml:space="preserve"> * De genoemde aantallen zijn indicatief. Er kunnen derhalve geen rechten aan ontleend worden. </t>
  </si>
  <si>
    <t>Named</t>
  </si>
  <si>
    <t xml:space="preserve">Concurrent </t>
  </si>
  <si>
    <t>Uurtarief consultant (per uur)</t>
  </si>
  <si>
    <t>Administrator licenties (per maand)</t>
  </si>
  <si>
    <t>Uurtarief engineer (per uur)</t>
  </si>
  <si>
    <t>Uurtarief projectleider (per uur)</t>
  </si>
  <si>
    <t>2024 concurrend licentie, per maand</t>
  </si>
  <si>
    <t>2024 named licentie, per maand</t>
  </si>
  <si>
    <t>2028 named licentie, per maand</t>
  </si>
  <si>
    <t>2025 concurrend licentie, per maand</t>
  </si>
  <si>
    <t>2026 (concurrend licentie, per maand</t>
  </si>
  <si>
    <t>2027 concurrend licentie, per maand</t>
  </si>
  <si>
    <t>2028 concurrend licentie, per maand</t>
  </si>
  <si>
    <t>2029 concurrend licentie, per maand</t>
  </si>
  <si>
    <t>2030 concurrend licentie, per maand</t>
  </si>
  <si>
    <t>2031 concurrend licentie, per maand</t>
  </si>
  <si>
    <t>2032 concurrend licentie, per maand</t>
  </si>
  <si>
    <t>2025 named licentie, per maand</t>
  </si>
  <si>
    <t>2026 named licentie, per maand</t>
  </si>
  <si>
    <t>2027 named licentie, per maand</t>
  </si>
  <si>
    <t>2029 named licentie, per maand</t>
  </si>
  <si>
    <t>2030 named licentie, per maand</t>
  </si>
  <si>
    <t>2031 named licentie, per maand</t>
  </si>
  <si>
    <t>2032 named licentie, per maand</t>
  </si>
  <si>
    <t>Prijs per licentie</t>
  </si>
  <si>
    <t>Licenties*</t>
  </si>
  <si>
    <r>
      <t>Eenmalige kosten</t>
    </r>
    <r>
      <rPr>
        <b/>
        <sz val="9"/>
        <color theme="1"/>
        <rFont val="Aptos"/>
        <family val="2"/>
      </rPr>
      <t xml:space="preserve"> </t>
    </r>
    <r>
      <rPr>
        <i/>
        <sz val="9"/>
        <color theme="1"/>
        <rFont val="Aptos"/>
        <family val="2"/>
      </rPr>
      <t>(te factureren conform Art. 11.2 GIBIT2023)</t>
    </r>
  </si>
  <si>
    <r>
      <t xml:space="preserve">Kosten per jaar </t>
    </r>
    <r>
      <rPr>
        <i/>
        <sz val="9"/>
        <color theme="1"/>
        <rFont val="Aptos"/>
        <family val="2"/>
      </rPr>
      <t xml:space="preserve"> (jaarlijks vooraf te factureren)</t>
    </r>
  </si>
  <si>
    <r>
      <t xml:space="preserve">Variabele kosten </t>
    </r>
    <r>
      <rPr>
        <i/>
        <sz val="9"/>
        <color theme="1"/>
        <rFont val="Aptos"/>
        <family val="2"/>
      </rPr>
      <t>(maandelijks achteraf te factureren)</t>
    </r>
  </si>
  <si>
    <t>Prijs per uur</t>
  </si>
  <si>
    <t>Uren (stelpost)*</t>
  </si>
  <si>
    <t>Kosten training voor beheerders (in totaal 5 personen)</t>
  </si>
  <si>
    <t>Kosten trainingen 3 trainingen  (in totaal 25 floormanagers )</t>
  </si>
  <si>
    <t>Prijzenformulier aanbesteding Telefonie en Chat Stichting 113 - versie 1.4 12 maart 2024</t>
  </si>
  <si>
    <t>Conform de beantwoording van vraag 34 van de Nota van Inlichtingen 2, kunt u desgewenst max 1 A4 ‘Toelichting prijzenblad' als bijlage toevoegen</t>
  </si>
  <si>
    <t xml:space="preserve">Het medewerkersbestand van 113 dat de Hulplijn bemenst bestaat uit 200 medewerkers en daarvan zijn maximaal 50 tegelijkertijd ingelogd in het systeem. Deze aantallen groeien met circa 10% per jaar. Gevraagd wordt om in het prijzenblad op te nemen welke licentiekosten per maand hiermee gemoeid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</si>
</sst>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rgb="FFFFFF00"/>
      <name val="Aptos"/>
      <family val="2"/>
    </font>
    <font>
      <b/>
      <i/>
      <sz val="11"/>
      <color theme="0"/>
      <name val="Aptos"/>
      <family val="2"/>
    </font>
    <font>
      <sz val="11"/>
      <color rgb="FFFFFF00"/>
      <name val="Aptos"/>
      <family val="2"/>
    </font>
    <font>
      <b/>
      <i/>
      <sz val="9"/>
      <color theme="7" tint="0.59999389629810485"/>
      <name val="Aptos"/>
      <family val="2"/>
    </font>
    <font>
      <b/>
      <sz val="12"/>
      <color theme="1"/>
      <name val="Aptos"/>
      <family val="2"/>
    </font>
    <font>
      <b/>
      <sz val="9"/>
      <color theme="1"/>
      <name val="Aptos"/>
      <family val="2"/>
    </font>
    <font>
      <i/>
      <sz val="9"/>
      <color theme="1"/>
      <name val="Aptos"/>
      <family val="2"/>
    </font>
    <font>
      <sz val="12"/>
      <color theme="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sz val="11"/>
      <color theme="0"/>
      <name val="Aptos"/>
      <family val="2"/>
    </font>
    <font>
      <b/>
      <sz val="14"/>
      <name val="Aptos"/>
      <family val="2"/>
    </font>
    <font>
      <i/>
      <sz val="11"/>
      <color theme="1"/>
      <name val="Aptos"/>
      <family val="2"/>
    </font>
    <font>
      <b/>
      <sz val="11"/>
      <color rgb="FFFF0000"/>
      <name val="Aptos"/>
      <family val="2"/>
    </font>
    <font>
      <b/>
      <i/>
      <sz val="11"/>
      <color theme="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7" borderId="13" xfId="0" applyFont="1" applyFill="1" applyBorder="1"/>
    <xf numFmtId="0" fontId="3" fillId="4" borderId="16" xfId="0" applyFont="1" applyFill="1" applyBorder="1" applyAlignment="1">
      <alignment horizontal="center" vertical="top"/>
    </xf>
    <xf numFmtId="0" fontId="3" fillId="4" borderId="16" xfId="0" applyFont="1" applyFill="1" applyBorder="1" applyAlignment="1">
      <alignment horizontal="center"/>
    </xf>
    <xf numFmtId="0" fontId="1" fillId="3" borderId="0" xfId="0" applyFont="1" applyFill="1"/>
    <xf numFmtId="0" fontId="1" fillId="7" borderId="14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/>
    </xf>
    <xf numFmtId="0" fontId="1" fillId="10" borderId="11" xfId="0" applyFont="1" applyFill="1" applyBorder="1"/>
    <xf numFmtId="0" fontId="1" fillId="10" borderId="9" xfId="0" applyFont="1" applyFill="1" applyBorder="1"/>
    <xf numFmtId="0" fontId="1" fillId="10" borderId="1" xfId="0" applyFont="1" applyFill="1" applyBorder="1"/>
    <xf numFmtId="44" fontId="1" fillId="6" borderId="1" xfId="0" applyNumberFormat="1" applyFont="1" applyFill="1" applyBorder="1"/>
    <xf numFmtId="42" fontId="1" fillId="3" borderId="9" xfId="0" applyNumberFormat="1" applyFont="1" applyFill="1" applyBorder="1"/>
    <xf numFmtId="0" fontId="1" fillId="7" borderId="19" xfId="0" applyFont="1" applyFill="1" applyBorder="1"/>
    <xf numFmtId="0" fontId="1" fillId="10" borderId="4" xfId="0" applyFont="1" applyFill="1" applyBorder="1"/>
    <xf numFmtId="0" fontId="1" fillId="10" borderId="5" xfId="0" applyFont="1" applyFill="1" applyBorder="1"/>
    <xf numFmtId="0" fontId="1" fillId="10" borderId="6" xfId="0" applyFont="1" applyFill="1" applyBorder="1"/>
    <xf numFmtId="0" fontId="1" fillId="7" borderId="20" xfId="0" applyFont="1" applyFill="1" applyBorder="1"/>
    <xf numFmtId="0" fontId="10" fillId="10" borderId="26" xfId="0" applyFont="1" applyFill="1" applyBorder="1"/>
    <xf numFmtId="2" fontId="1" fillId="10" borderId="30" xfId="0" applyNumberFormat="1" applyFont="1" applyFill="1" applyBorder="1" applyAlignment="1">
      <alignment horizontal="center" vertical="top" wrapText="1"/>
    </xf>
    <xf numFmtId="0" fontId="1" fillId="10" borderId="32" xfId="0" applyFont="1" applyFill="1" applyBorder="1" applyAlignment="1">
      <alignment horizontal="left"/>
    </xf>
    <xf numFmtId="1" fontId="1" fillId="10" borderId="29" xfId="0" applyNumberFormat="1" applyFont="1" applyFill="1" applyBorder="1" applyAlignment="1">
      <alignment horizontal="center"/>
    </xf>
    <xf numFmtId="0" fontId="1" fillId="10" borderId="34" xfId="0" applyFont="1" applyFill="1" applyBorder="1"/>
    <xf numFmtId="44" fontId="1" fillId="6" borderId="32" xfId="0" applyNumberFormat="1" applyFont="1" applyFill="1" applyBorder="1" applyAlignment="1">
      <alignment horizontal="center"/>
    </xf>
    <xf numFmtId="44" fontId="1" fillId="3" borderId="29" xfId="0" applyNumberFormat="1" applyFont="1" applyFill="1" applyBorder="1"/>
    <xf numFmtId="0" fontId="1" fillId="11" borderId="33" xfId="0" applyFont="1" applyFill="1" applyBorder="1" applyAlignment="1">
      <alignment horizontal="left"/>
    </xf>
    <xf numFmtId="1" fontId="1" fillId="11" borderId="31" xfId="0" applyNumberFormat="1" applyFont="1" applyFill="1" applyBorder="1" applyAlignment="1">
      <alignment horizontal="center"/>
    </xf>
    <xf numFmtId="0" fontId="1" fillId="11" borderId="35" xfId="0" applyFont="1" applyFill="1" applyBorder="1"/>
    <xf numFmtId="44" fontId="1" fillId="3" borderId="31" xfId="0" applyNumberFormat="1" applyFont="1" applyFill="1" applyBorder="1"/>
    <xf numFmtId="0" fontId="1" fillId="12" borderId="27" xfId="0" applyFont="1" applyFill="1" applyBorder="1" applyAlignment="1">
      <alignment horizontal="left"/>
    </xf>
    <xf numFmtId="1" fontId="1" fillId="12" borderId="25" xfId="0" applyNumberFormat="1" applyFont="1" applyFill="1" applyBorder="1" applyAlignment="1">
      <alignment horizontal="center"/>
    </xf>
    <xf numFmtId="1" fontId="1" fillId="12" borderId="28" xfId="0" applyNumberFormat="1" applyFont="1" applyFill="1" applyBorder="1" applyAlignment="1">
      <alignment horizontal="center"/>
    </xf>
    <xf numFmtId="0" fontId="1" fillId="10" borderId="8" xfId="0" applyFont="1" applyFill="1" applyBorder="1" applyAlignment="1">
      <alignment horizontal="left"/>
    </xf>
    <xf numFmtId="0" fontId="11" fillId="10" borderId="2" xfId="0" applyFont="1" applyFill="1" applyBorder="1"/>
    <xf numFmtId="0" fontId="11" fillId="10" borderId="7" xfId="0" applyFont="1" applyFill="1" applyBorder="1"/>
    <xf numFmtId="0" fontId="1" fillId="10" borderId="7" xfId="0" applyFont="1" applyFill="1" applyBorder="1"/>
    <xf numFmtId="44" fontId="1" fillId="3" borderId="1" xfId="0" applyNumberFormat="1" applyFont="1" applyFill="1" applyBorder="1"/>
    <xf numFmtId="0" fontId="13" fillId="8" borderId="21" xfId="0" applyFont="1" applyFill="1" applyBorder="1"/>
    <xf numFmtId="44" fontId="13" fillId="8" borderId="22" xfId="0" applyNumberFormat="1" applyFont="1" applyFill="1" applyBorder="1"/>
    <xf numFmtId="0" fontId="10" fillId="10" borderId="11" xfId="0" applyFont="1" applyFill="1" applyBorder="1"/>
    <xf numFmtId="0" fontId="1" fillId="7" borderId="5" xfId="0" applyFont="1" applyFill="1" applyBorder="1"/>
    <xf numFmtId="0" fontId="14" fillId="2" borderId="23" xfId="0" applyFont="1" applyFill="1" applyBorder="1"/>
    <xf numFmtId="0" fontId="14" fillId="2" borderId="18" xfId="0" applyFont="1" applyFill="1" applyBorder="1"/>
    <xf numFmtId="0" fontId="14" fillId="2" borderId="24" xfId="0" applyFont="1" applyFill="1" applyBorder="1"/>
    <xf numFmtId="0" fontId="14" fillId="3" borderId="0" xfId="0" applyFont="1" applyFill="1"/>
    <xf numFmtId="0" fontId="15" fillId="10" borderId="25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left"/>
    </xf>
    <xf numFmtId="0" fontId="1" fillId="9" borderId="3" xfId="0" applyFont="1" applyFill="1" applyBorder="1"/>
    <xf numFmtId="0" fontId="1" fillId="9" borderId="8" xfId="0" applyFont="1" applyFill="1" applyBorder="1"/>
    <xf numFmtId="0" fontId="15" fillId="9" borderId="3" xfId="0" applyFont="1" applyFill="1" applyBorder="1" applyAlignment="1">
      <alignment horizontal="center"/>
    </xf>
    <xf numFmtId="0" fontId="16" fillId="9" borderId="2" xfId="0" applyFont="1" applyFill="1" applyBorder="1"/>
    <xf numFmtId="0" fontId="1" fillId="12" borderId="25" xfId="0" applyFont="1" applyFill="1" applyBorder="1"/>
    <xf numFmtId="44" fontId="1" fillId="3" borderId="0" xfId="0" applyNumberFormat="1" applyFont="1" applyFill="1"/>
    <xf numFmtId="0" fontId="1" fillId="3" borderId="1" xfId="0" applyFont="1" applyFill="1" applyBorder="1" applyAlignment="1">
      <alignment wrapText="1"/>
    </xf>
    <xf numFmtId="0" fontId="6" fillId="5" borderId="10" xfId="0" applyFont="1" applyFill="1" applyBorder="1"/>
    <xf numFmtId="0" fontId="9" fillId="5" borderId="10" xfId="0" applyFont="1" applyFill="1" applyBorder="1"/>
    <xf numFmtId="0" fontId="9" fillId="5" borderId="3" xfId="0" applyFont="1" applyFill="1" applyBorder="1"/>
    <xf numFmtId="0" fontId="6" fillId="5" borderId="5" xfId="0" applyFont="1" applyFill="1" applyBorder="1"/>
    <xf numFmtId="0" fontId="9" fillId="5" borderId="5" xfId="0" applyFont="1" applyFill="1" applyBorder="1"/>
    <xf numFmtId="0" fontId="6" fillId="5" borderId="32" xfId="0" applyFont="1" applyFill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4" borderId="16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17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/>
    </xf>
    <xf numFmtId="0" fontId="2" fillId="4" borderId="15" xfId="0" applyFont="1" applyFill="1" applyBorder="1"/>
    <xf numFmtId="0" fontId="4" fillId="4" borderId="8" xfId="0" applyFont="1" applyFill="1" applyBorder="1"/>
    <xf numFmtId="0" fontId="1" fillId="6" borderId="1" xfId="0" applyFont="1" applyFill="1" applyBorder="1"/>
    <xf numFmtId="0" fontId="1" fillId="6" borderId="9" xfId="0" applyFont="1" applyFill="1" applyBorder="1"/>
    <xf numFmtId="0" fontId="10" fillId="10" borderId="6" xfId="0" applyFont="1" applyFill="1" applyBorder="1" applyAlignment="1">
      <alignment vertical="top"/>
    </xf>
    <xf numFmtId="0" fontId="10" fillId="10" borderId="12" xfId="0" applyFont="1" applyFill="1" applyBorder="1" applyAlignment="1">
      <alignment vertical="top"/>
    </xf>
    <xf numFmtId="0" fontId="10" fillId="10" borderId="8" xfId="0" applyFont="1" applyFill="1" applyBorder="1" applyAlignment="1">
      <alignment vertical="top"/>
    </xf>
    <xf numFmtId="0" fontId="12" fillId="8" borderId="8" xfId="0" applyFont="1" applyFill="1" applyBorder="1"/>
    <xf numFmtId="0" fontId="12" fillId="8" borderId="2" xfId="0" applyFont="1" applyFill="1" applyBorder="1"/>
    <xf numFmtId="0" fontId="12" fillId="8" borderId="7" xfId="0" applyFont="1" applyFill="1" applyBorder="1"/>
    <xf numFmtId="0" fontId="1" fillId="6" borderId="10" xfId="0" applyFont="1" applyFill="1" applyBorder="1"/>
    <xf numFmtId="0" fontId="1" fillId="6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312B-07AF-4737-AD6F-1F0E411C6EB0}">
  <dimension ref="A1:I53"/>
  <sheetViews>
    <sheetView tabSelected="1" zoomScale="70" zoomScaleNormal="70" workbookViewId="0">
      <selection activeCell="K53" sqref="K53"/>
    </sheetView>
  </sheetViews>
  <sheetFormatPr defaultColWidth="8.88671875" defaultRowHeight="14.4" x14ac:dyDescent="0.3"/>
  <cols>
    <col min="1" max="1" width="1.33203125" style="4" customWidth="1"/>
    <col min="2" max="2" width="94.109375" style="4" customWidth="1"/>
    <col min="3" max="4" width="11.44140625" style="4" customWidth="1"/>
    <col min="5" max="5" width="16" style="4" bestFit="1" customWidth="1"/>
    <col min="6" max="6" width="29.88671875" style="4" bestFit="1" customWidth="1"/>
    <col min="7" max="7" width="23.5546875" style="4" customWidth="1"/>
    <col min="8" max="8" width="1.33203125" style="4" customWidth="1"/>
    <col min="9" max="9" width="13.5546875" style="4" bestFit="1" customWidth="1"/>
    <col min="10" max="16384" width="8.88671875" style="4"/>
  </cols>
  <sheetData>
    <row r="1" spans="1:9" x14ac:dyDescent="0.3">
      <c r="A1" s="1"/>
      <c r="B1" s="65" t="s">
        <v>51</v>
      </c>
      <c r="C1" s="61" t="s">
        <v>0</v>
      </c>
      <c r="D1" s="2"/>
      <c r="E1" s="61" t="s">
        <v>1</v>
      </c>
      <c r="F1" s="3" t="s">
        <v>2</v>
      </c>
      <c r="G1" s="63" t="s">
        <v>3</v>
      </c>
      <c r="H1" s="1"/>
    </row>
    <row r="2" spans="1:9" x14ac:dyDescent="0.3">
      <c r="A2" s="5"/>
      <c r="B2" s="66"/>
      <c r="C2" s="62"/>
      <c r="D2" s="6"/>
      <c r="E2" s="62"/>
      <c r="F2" s="7" t="s">
        <v>4</v>
      </c>
      <c r="G2" s="64"/>
      <c r="H2" s="5"/>
    </row>
    <row r="3" spans="1:9" ht="15.6" x14ac:dyDescent="0.3">
      <c r="A3" s="5"/>
      <c r="B3" s="54" t="s">
        <v>44</v>
      </c>
      <c r="C3" s="55"/>
      <c r="D3" s="58"/>
      <c r="E3" s="55"/>
      <c r="F3" s="55"/>
      <c r="G3" s="55"/>
      <c r="H3" s="5"/>
    </row>
    <row r="4" spans="1:9" x14ac:dyDescent="0.3">
      <c r="A4" s="5"/>
      <c r="B4" s="8" t="s">
        <v>5</v>
      </c>
      <c r="C4" s="9">
        <v>1</v>
      </c>
      <c r="D4" s="10"/>
      <c r="E4" s="8">
        <v>1</v>
      </c>
      <c r="F4" s="11"/>
      <c r="G4" s="12">
        <f>C4*E4*F4</f>
        <v>0</v>
      </c>
      <c r="H4" s="5"/>
    </row>
    <row r="5" spans="1:9" x14ac:dyDescent="0.3">
      <c r="A5" s="5"/>
      <c r="B5" s="8" t="s">
        <v>6</v>
      </c>
      <c r="C5" s="9">
        <v>1</v>
      </c>
      <c r="D5" s="10"/>
      <c r="E5" s="8">
        <v>1</v>
      </c>
      <c r="F5" s="11"/>
      <c r="G5" s="12">
        <f>C5*E5*F5</f>
        <v>0</v>
      </c>
      <c r="H5" s="5"/>
    </row>
    <row r="6" spans="1:9" x14ac:dyDescent="0.3">
      <c r="A6" s="5"/>
      <c r="B6" s="8" t="s">
        <v>7</v>
      </c>
      <c r="C6" s="9">
        <v>1</v>
      </c>
      <c r="D6" s="10"/>
      <c r="E6" s="8">
        <v>1</v>
      </c>
      <c r="F6" s="11"/>
      <c r="G6" s="12">
        <f>C6*E6*F6</f>
        <v>0</v>
      </c>
      <c r="H6" s="5"/>
    </row>
    <row r="7" spans="1:9" x14ac:dyDescent="0.3">
      <c r="A7" s="5"/>
      <c r="B7" s="8" t="s">
        <v>49</v>
      </c>
      <c r="C7" s="9">
        <v>1</v>
      </c>
      <c r="D7" s="10"/>
      <c r="E7" s="8">
        <v>1</v>
      </c>
      <c r="F7" s="11"/>
      <c r="G7" s="12">
        <f>C7*E7*F7</f>
        <v>0</v>
      </c>
      <c r="H7" s="5"/>
    </row>
    <row r="8" spans="1:9" x14ac:dyDescent="0.3">
      <c r="A8" s="5"/>
      <c r="B8" s="8" t="s">
        <v>50</v>
      </c>
      <c r="C8" s="9">
        <v>3</v>
      </c>
      <c r="D8" s="10"/>
      <c r="E8" s="8">
        <v>1</v>
      </c>
      <c r="F8" s="11"/>
      <c r="G8" s="12">
        <f>C8*E8*F8</f>
        <v>0</v>
      </c>
      <c r="H8" s="5"/>
    </row>
    <row r="9" spans="1:9" ht="15.6" x14ac:dyDescent="0.3">
      <c r="A9" s="5"/>
      <c r="B9" s="54" t="s">
        <v>45</v>
      </c>
      <c r="C9" s="55"/>
      <c r="D9" s="56"/>
      <c r="E9" s="55"/>
      <c r="F9" s="55"/>
      <c r="G9" s="55"/>
      <c r="H9" s="5"/>
    </row>
    <row r="10" spans="1:9" x14ac:dyDescent="0.3">
      <c r="A10" s="5"/>
      <c r="B10" s="8" t="s">
        <v>8</v>
      </c>
      <c r="C10" s="10">
        <v>1</v>
      </c>
      <c r="D10" s="10"/>
      <c r="E10" s="10">
        <v>8</v>
      </c>
      <c r="F10" s="11"/>
      <c r="G10" s="12">
        <f>C10*E10*F10</f>
        <v>0</v>
      </c>
      <c r="H10" s="5"/>
    </row>
    <row r="11" spans="1:9" x14ac:dyDescent="0.3">
      <c r="A11" s="5"/>
      <c r="B11" s="8" t="s">
        <v>9</v>
      </c>
      <c r="C11" s="10">
        <v>1</v>
      </c>
      <c r="D11" s="10"/>
      <c r="E11" s="10">
        <v>8</v>
      </c>
      <c r="F11" s="11"/>
      <c r="G11" s="12">
        <f>C11*E11*F11</f>
        <v>0</v>
      </c>
      <c r="H11" s="5"/>
    </row>
    <row r="12" spans="1:9" x14ac:dyDescent="0.3">
      <c r="A12" s="5"/>
      <c r="B12" s="8" t="s">
        <v>10</v>
      </c>
      <c r="C12" s="10">
        <v>1</v>
      </c>
      <c r="D12" s="10"/>
      <c r="E12" s="10">
        <v>8</v>
      </c>
      <c r="F12" s="11"/>
      <c r="G12" s="12">
        <f>C12*E12*F12</f>
        <v>0</v>
      </c>
      <c r="H12" s="5"/>
    </row>
    <row r="13" spans="1:9" ht="16.2" thickBot="1" x14ac:dyDescent="0.35">
      <c r="A13" s="5"/>
      <c r="B13" s="57" t="s">
        <v>46</v>
      </c>
      <c r="C13" s="58"/>
      <c r="D13" s="58"/>
      <c r="E13" s="58"/>
      <c r="F13" s="58"/>
      <c r="G13" s="58"/>
      <c r="H13" s="5"/>
    </row>
    <row r="14" spans="1:9" ht="16.2" thickBot="1" x14ac:dyDescent="0.35">
      <c r="A14" s="13"/>
      <c r="B14" s="14"/>
      <c r="C14" s="59" t="s">
        <v>43</v>
      </c>
      <c r="D14" s="60"/>
      <c r="E14" s="15"/>
      <c r="F14" s="15"/>
      <c r="G14" s="16"/>
      <c r="H14" s="17"/>
    </row>
    <row r="15" spans="1:9" ht="15" thickBot="1" x14ac:dyDescent="0.35">
      <c r="A15" s="13"/>
      <c r="B15" s="18" t="s">
        <v>11</v>
      </c>
      <c r="C15" s="19" t="s">
        <v>19</v>
      </c>
      <c r="D15" s="19" t="s">
        <v>18</v>
      </c>
      <c r="E15" s="15"/>
      <c r="F15" s="45" t="s">
        <v>42</v>
      </c>
      <c r="G15" s="16"/>
      <c r="H15" s="17"/>
    </row>
    <row r="16" spans="1:9" ht="15" thickBot="1" x14ac:dyDescent="0.35">
      <c r="A16" s="13"/>
      <c r="B16" s="20" t="s">
        <v>24</v>
      </c>
      <c r="C16" s="21">
        <v>50</v>
      </c>
      <c r="D16" s="21"/>
      <c r="E16" s="22">
        <v>4</v>
      </c>
      <c r="F16" s="23"/>
      <c r="G16" s="24">
        <f>SUM(C16*E16*F16)</f>
        <v>0</v>
      </c>
      <c r="H16" s="17"/>
      <c r="I16" s="52"/>
    </row>
    <row r="17" spans="1:9" ht="15" thickBot="1" x14ac:dyDescent="0.35">
      <c r="A17" s="13"/>
      <c r="B17" s="25" t="s">
        <v>25</v>
      </c>
      <c r="C17" s="26"/>
      <c r="D17" s="26">
        <v>200</v>
      </c>
      <c r="E17" s="27">
        <v>4</v>
      </c>
      <c r="F17" s="23"/>
      <c r="G17" s="28">
        <f>SUM(D17*E17*F17)</f>
        <v>0</v>
      </c>
      <c r="H17" s="17"/>
      <c r="I17" s="52"/>
    </row>
    <row r="18" spans="1:9" ht="15" thickBot="1" x14ac:dyDescent="0.35">
      <c r="A18" s="13"/>
      <c r="B18" s="20" t="s">
        <v>27</v>
      </c>
      <c r="C18" s="21">
        <v>55</v>
      </c>
      <c r="D18" s="21"/>
      <c r="E18" s="22">
        <v>12</v>
      </c>
      <c r="F18" s="23"/>
      <c r="G18" s="24">
        <f t="shared" ref="G18:G34" si="0">SUM(C18*E18*F18)</f>
        <v>0</v>
      </c>
      <c r="H18" s="17"/>
      <c r="I18" s="52"/>
    </row>
    <row r="19" spans="1:9" ht="15" thickBot="1" x14ac:dyDescent="0.35">
      <c r="A19" s="13"/>
      <c r="B19" s="25" t="s">
        <v>35</v>
      </c>
      <c r="C19" s="26"/>
      <c r="D19" s="26">
        <v>220</v>
      </c>
      <c r="E19" s="27">
        <v>12</v>
      </c>
      <c r="F19" s="23"/>
      <c r="G19" s="28">
        <f>SUM(D19*E19*F19)</f>
        <v>0</v>
      </c>
      <c r="H19" s="17"/>
      <c r="I19" s="52"/>
    </row>
    <row r="20" spans="1:9" ht="15" thickBot="1" x14ac:dyDescent="0.35">
      <c r="A20" s="13"/>
      <c r="B20" s="20" t="s">
        <v>28</v>
      </c>
      <c r="C20" s="21">
        <v>61</v>
      </c>
      <c r="D20" s="21"/>
      <c r="E20" s="22">
        <v>12</v>
      </c>
      <c r="F20" s="23"/>
      <c r="G20" s="24">
        <f t="shared" si="0"/>
        <v>0</v>
      </c>
      <c r="H20" s="17"/>
      <c r="I20" s="52"/>
    </row>
    <row r="21" spans="1:9" ht="15" thickBot="1" x14ac:dyDescent="0.35">
      <c r="A21" s="13"/>
      <c r="B21" s="25" t="s">
        <v>36</v>
      </c>
      <c r="C21" s="26"/>
      <c r="D21" s="26">
        <v>242</v>
      </c>
      <c r="E21" s="27">
        <v>12</v>
      </c>
      <c r="F21" s="23"/>
      <c r="G21" s="28">
        <f>SUM(D21*E21*F21)</f>
        <v>0</v>
      </c>
      <c r="H21" s="17"/>
      <c r="I21" s="52"/>
    </row>
    <row r="22" spans="1:9" ht="15" thickBot="1" x14ac:dyDescent="0.35">
      <c r="A22" s="13"/>
      <c r="B22" s="20" t="s">
        <v>29</v>
      </c>
      <c r="C22" s="21">
        <v>67</v>
      </c>
      <c r="D22" s="21"/>
      <c r="E22" s="22">
        <v>12</v>
      </c>
      <c r="F22" s="23"/>
      <c r="G22" s="24">
        <f t="shared" si="0"/>
        <v>0</v>
      </c>
      <c r="H22" s="17"/>
      <c r="I22" s="52"/>
    </row>
    <row r="23" spans="1:9" ht="15" thickBot="1" x14ac:dyDescent="0.35">
      <c r="A23" s="13"/>
      <c r="B23" s="25" t="s">
        <v>37</v>
      </c>
      <c r="C23" s="26"/>
      <c r="D23" s="26">
        <v>266</v>
      </c>
      <c r="E23" s="27">
        <v>12</v>
      </c>
      <c r="F23" s="23"/>
      <c r="G23" s="28">
        <f>SUM(D23*E23*F23)</f>
        <v>0</v>
      </c>
      <c r="H23" s="17"/>
      <c r="I23" s="52"/>
    </row>
    <row r="24" spans="1:9" ht="15" thickBot="1" x14ac:dyDescent="0.35">
      <c r="A24" s="13"/>
      <c r="B24" s="20" t="s">
        <v>30</v>
      </c>
      <c r="C24" s="21">
        <v>73</v>
      </c>
      <c r="D24" s="21"/>
      <c r="E24" s="22">
        <v>12</v>
      </c>
      <c r="F24" s="23"/>
      <c r="G24" s="24">
        <f t="shared" si="0"/>
        <v>0</v>
      </c>
      <c r="H24" s="17"/>
      <c r="I24" s="52"/>
    </row>
    <row r="25" spans="1:9" ht="15" thickBot="1" x14ac:dyDescent="0.35">
      <c r="A25" s="13"/>
      <c r="B25" s="25" t="s">
        <v>26</v>
      </c>
      <c r="C25" s="26"/>
      <c r="D25" s="26">
        <v>293</v>
      </c>
      <c r="E25" s="27">
        <v>12</v>
      </c>
      <c r="F25" s="23"/>
      <c r="G25" s="28">
        <f>SUM(D25*E25*F25)</f>
        <v>0</v>
      </c>
      <c r="H25" s="17"/>
      <c r="I25" s="52"/>
    </row>
    <row r="26" spans="1:9" ht="15" thickBot="1" x14ac:dyDescent="0.35">
      <c r="A26" s="13"/>
      <c r="B26" s="20" t="s">
        <v>31</v>
      </c>
      <c r="C26" s="21">
        <v>81</v>
      </c>
      <c r="D26" s="21"/>
      <c r="E26" s="22">
        <v>12</v>
      </c>
      <c r="F26" s="23"/>
      <c r="G26" s="24">
        <f>SUM(C26*E26*F26)</f>
        <v>0</v>
      </c>
      <c r="H26" s="17"/>
      <c r="I26" s="52"/>
    </row>
    <row r="27" spans="1:9" ht="15" thickBot="1" x14ac:dyDescent="0.35">
      <c r="A27" s="13"/>
      <c r="B27" s="25" t="s">
        <v>38</v>
      </c>
      <c r="C27" s="26"/>
      <c r="D27" s="26">
        <v>322</v>
      </c>
      <c r="E27" s="27">
        <v>12</v>
      </c>
      <c r="F27" s="23"/>
      <c r="G27" s="28">
        <f>SUM(D27*E27*F27)</f>
        <v>0</v>
      </c>
      <c r="H27" s="17"/>
      <c r="I27" s="52"/>
    </row>
    <row r="28" spans="1:9" ht="15" thickBot="1" x14ac:dyDescent="0.35">
      <c r="A28" s="13"/>
      <c r="B28" s="20" t="s">
        <v>32</v>
      </c>
      <c r="C28" s="21">
        <v>89</v>
      </c>
      <c r="D28" s="21"/>
      <c r="E28" s="22">
        <v>12</v>
      </c>
      <c r="F28" s="23"/>
      <c r="G28" s="24">
        <f t="shared" si="0"/>
        <v>0</v>
      </c>
      <c r="H28" s="17"/>
      <c r="I28" s="52"/>
    </row>
    <row r="29" spans="1:9" ht="15" thickBot="1" x14ac:dyDescent="0.35">
      <c r="A29" s="13"/>
      <c r="B29" s="25" t="s">
        <v>39</v>
      </c>
      <c r="C29" s="26"/>
      <c r="D29" s="26">
        <v>354</v>
      </c>
      <c r="E29" s="27">
        <v>12</v>
      </c>
      <c r="F29" s="23"/>
      <c r="G29" s="28">
        <f>SUM(D29*E29*F29)</f>
        <v>0</v>
      </c>
      <c r="H29" s="17"/>
      <c r="I29" s="52"/>
    </row>
    <row r="30" spans="1:9" ht="15" thickBot="1" x14ac:dyDescent="0.35">
      <c r="A30" s="13"/>
      <c r="B30" s="20" t="s">
        <v>33</v>
      </c>
      <c r="C30" s="21">
        <v>97</v>
      </c>
      <c r="D30" s="21"/>
      <c r="E30" s="22">
        <v>12</v>
      </c>
      <c r="F30" s="23"/>
      <c r="G30" s="24">
        <f t="shared" si="0"/>
        <v>0</v>
      </c>
      <c r="H30" s="17"/>
      <c r="I30" s="52"/>
    </row>
    <row r="31" spans="1:9" ht="15" thickBot="1" x14ac:dyDescent="0.35">
      <c r="A31" s="13"/>
      <c r="B31" s="25" t="s">
        <v>40</v>
      </c>
      <c r="C31" s="26"/>
      <c r="D31" s="26">
        <v>390</v>
      </c>
      <c r="E31" s="27">
        <v>12</v>
      </c>
      <c r="F31" s="23"/>
      <c r="G31" s="28">
        <f>SUM(D31*E31*F31)</f>
        <v>0</v>
      </c>
      <c r="H31" s="17"/>
      <c r="I31" s="52"/>
    </row>
    <row r="32" spans="1:9" ht="15" thickBot="1" x14ac:dyDescent="0.35">
      <c r="A32" s="13"/>
      <c r="B32" s="20" t="s">
        <v>34</v>
      </c>
      <c r="C32" s="21">
        <v>107</v>
      </c>
      <c r="D32" s="21"/>
      <c r="E32" s="22">
        <v>8</v>
      </c>
      <c r="F32" s="23"/>
      <c r="G32" s="24">
        <f t="shared" si="0"/>
        <v>0</v>
      </c>
      <c r="H32" s="17"/>
      <c r="I32" s="52"/>
    </row>
    <row r="33" spans="1:9" ht="15" thickBot="1" x14ac:dyDescent="0.35">
      <c r="A33" s="13"/>
      <c r="B33" s="25" t="s">
        <v>41</v>
      </c>
      <c r="C33" s="26"/>
      <c r="D33" s="26">
        <v>429</v>
      </c>
      <c r="E33" s="27">
        <v>8</v>
      </c>
      <c r="F33" s="23"/>
      <c r="G33" s="28">
        <f>SUM(D33*E33*F33)</f>
        <v>0</v>
      </c>
      <c r="H33" s="17"/>
      <c r="I33" s="52"/>
    </row>
    <row r="34" spans="1:9" ht="15" thickBot="1" x14ac:dyDescent="0.35">
      <c r="A34" s="13"/>
      <c r="B34" s="29" t="s">
        <v>21</v>
      </c>
      <c r="C34" s="30">
        <v>2</v>
      </c>
      <c r="D34" s="31"/>
      <c r="E34" s="51">
        <v>96</v>
      </c>
      <c r="F34" s="23"/>
      <c r="G34" s="24">
        <f t="shared" si="0"/>
        <v>0</v>
      </c>
      <c r="H34" s="17"/>
      <c r="I34" s="52"/>
    </row>
    <row r="35" spans="1:9" x14ac:dyDescent="0.3">
      <c r="A35" s="13"/>
      <c r="B35" s="46"/>
      <c r="C35" s="47"/>
      <c r="D35" s="47"/>
      <c r="E35" s="50" t="s">
        <v>48</v>
      </c>
      <c r="F35" s="49" t="s">
        <v>47</v>
      </c>
      <c r="G35" s="48"/>
      <c r="H35" s="17"/>
    </row>
    <row r="36" spans="1:9" x14ac:dyDescent="0.3">
      <c r="A36" s="13"/>
      <c r="B36" s="32" t="s">
        <v>20</v>
      </c>
      <c r="C36" s="33">
        <v>1</v>
      </c>
      <c r="D36" s="34"/>
      <c r="E36" s="35">
        <f>SUM(8*48)</f>
        <v>384</v>
      </c>
      <c r="F36" s="11"/>
      <c r="G36" s="36">
        <f>SUM(F36*E36)</f>
        <v>0</v>
      </c>
      <c r="H36" s="17"/>
    </row>
    <row r="37" spans="1:9" x14ac:dyDescent="0.3">
      <c r="A37" s="13"/>
      <c r="B37" s="32" t="s">
        <v>22</v>
      </c>
      <c r="C37" s="33">
        <v>1</v>
      </c>
      <c r="D37" s="34"/>
      <c r="E37" s="35">
        <f>SUM(8*16)</f>
        <v>128</v>
      </c>
      <c r="F37" s="11"/>
      <c r="G37" s="36">
        <f t="shared" ref="G37:G38" si="1">SUM(F37*E37)</f>
        <v>0</v>
      </c>
      <c r="H37" s="17"/>
    </row>
    <row r="38" spans="1:9" x14ac:dyDescent="0.3">
      <c r="A38" s="13"/>
      <c r="B38" s="32" t="s">
        <v>23</v>
      </c>
      <c r="C38" s="33">
        <v>1</v>
      </c>
      <c r="D38" s="34"/>
      <c r="E38" s="35">
        <f>SUM(8*16)</f>
        <v>128</v>
      </c>
      <c r="F38" s="11"/>
      <c r="G38" s="36">
        <f t="shared" si="1"/>
        <v>0</v>
      </c>
      <c r="H38" s="17"/>
    </row>
    <row r="39" spans="1:9" ht="18.600000000000001" thickBot="1" x14ac:dyDescent="0.4">
      <c r="A39" s="5"/>
      <c r="B39" s="72"/>
      <c r="C39" s="73"/>
      <c r="D39" s="74"/>
      <c r="E39" s="74"/>
      <c r="F39" s="37" t="s">
        <v>12</v>
      </c>
      <c r="G39" s="38">
        <f>SUM(G4:G38)</f>
        <v>0</v>
      </c>
      <c r="H39" s="5"/>
    </row>
    <row r="40" spans="1:9" ht="21" customHeight="1" x14ac:dyDescent="0.3">
      <c r="A40" s="5"/>
      <c r="B40" s="39" t="s">
        <v>13</v>
      </c>
      <c r="C40" s="68"/>
      <c r="D40" s="75"/>
      <c r="E40" s="75"/>
      <c r="F40" s="76"/>
      <c r="G40" s="76"/>
      <c r="H40" s="5"/>
    </row>
    <row r="41" spans="1:9" ht="22.95" customHeight="1" x14ac:dyDescent="0.3">
      <c r="A41" s="5"/>
      <c r="B41" s="39" t="s">
        <v>14</v>
      </c>
      <c r="C41" s="67"/>
      <c r="D41" s="67"/>
      <c r="E41" s="67"/>
      <c r="F41" s="67"/>
      <c r="G41" s="68"/>
      <c r="H41" s="5"/>
    </row>
    <row r="42" spans="1:9" ht="25.2" customHeight="1" x14ac:dyDescent="0.3">
      <c r="A42" s="5"/>
      <c r="B42" s="39" t="s">
        <v>15</v>
      </c>
      <c r="C42" s="67"/>
      <c r="D42" s="67"/>
      <c r="E42" s="67"/>
      <c r="F42" s="67"/>
      <c r="G42" s="68"/>
      <c r="H42" s="5"/>
    </row>
    <row r="43" spans="1:9" x14ac:dyDescent="0.3">
      <c r="A43" s="5"/>
      <c r="B43" s="69" t="s">
        <v>16</v>
      </c>
      <c r="C43" s="67"/>
      <c r="D43" s="67"/>
      <c r="E43" s="67"/>
      <c r="F43" s="67"/>
      <c r="G43" s="68"/>
      <c r="H43" s="5"/>
    </row>
    <row r="44" spans="1:9" x14ac:dyDescent="0.3">
      <c r="A44" s="5"/>
      <c r="B44" s="70"/>
      <c r="C44" s="67"/>
      <c r="D44" s="67"/>
      <c r="E44" s="67"/>
      <c r="F44" s="67"/>
      <c r="G44" s="68"/>
      <c r="H44" s="5"/>
    </row>
    <row r="45" spans="1:9" x14ac:dyDescent="0.3">
      <c r="A45" s="5"/>
      <c r="B45" s="70"/>
      <c r="C45" s="67"/>
      <c r="D45" s="67"/>
      <c r="E45" s="67"/>
      <c r="F45" s="67"/>
      <c r="G45" s="68"/>
      <c r="H45" s="5"/>
    </row>
    <row r="46" spans="1:9" x14ac:dyDescent="0.3">
      <c r="A46" s="5"/>
      <c r="B46" s="70"/>
      <c r="C46" s="67"/>
      <c r="D46" s="67"/>
      <c r="E46" s="67"/>
      <c r="F46" s="67"/>
      <c r="G46" s="68"/>
      <c r="H46" s="5"/>
    </row>
    <row r="47" spans="1:9" x14ac:dyDescent="0.3">
      <c r="A47" s="5"/>
      <c r="B47" s="71"/>
      <c r="C47" s="67"/>
      <c r="D47" s="67"/>
      <c r="E47" s="67"/>
      <c r="F47" s="67"/>
      <c r="G47" s="68"/>
      <c r="H47" s="5"/>
    </row>
    <row r="48" spans="1:9" ht="6.6" customHeight="1" x14ac:dyDescent="0.3">
      <c r="A48" s="5"/>
      <c r="B48" s="40"/>
      <c r="C48" s="40"/>
      <c r="D48" s="40"/>
      <c r="E48" s="40"/>
      <c r="F48" s="40"/>
      <c r="G48" s="40"/>
      <c r="H48" s="5"/>
    </row>
    <row r="49" spans="1:8" s="44" customFormat="1" ht="15" thickBot="1" x14ac:dyDescent="0.35">
      <c r="A49" s="41" t="s">
        <v>17</v>
      </c>
      <c r="B49" s="42"/>
      <c r="C49" s="42"/>
      <c r="D49" s="42"/>
      <c r="E49" s="42"/>
      <c r="F49" s="42"/>
      <c r="G49" s="42"/>
      <c r="H49" s="43"/>
    </row>
    <row r="51" spans="1:8" ht="43.2" x14ac:dyDescent="0.3">
      <c r="B51" s="53" t="s">
        <v>53</v>
      </c>
    </row>
    <row r="53" spans="1:8" ht="28.8" x14ac:dyDescent="0.3">
      <c r="B53" s="53" t="s">
        <v>52</v>
      </c>
    </row>
  </sheetData>
  <sheetProtection algorithmName="SHA-512" hashValue="gytdwDwAGmlFl3Io52gPpQKua3lnZJxMU0xH2J4gv99oT8/SOWxcBgj3xcJdRJUZnKqfjXRLV7h+tqPf+cBwCg==" saltValue="3HOeldz1c0eyem52POCcqw==" spinCount="100000" sheet="1" formatCells="0" formatColumns="0" formatRows="0" insertColumns="0" insertRows="0" insertHyperlinks="0" deleteColumns="0" deleteRows="0" sort="0" autoFilter="0" pivotTables="0"/>
  <protectedRanges>
    <protectedRange sqref="F10:F12 F4:F8 F16:F34 F36:F38 C40:G47" name="In te vullen"/>
  </protectedRanges>
  <mergeCells count="14">
    <mergeCell ref="C41:G41"/>
    <mergeCell ref="B43:B47"/>
    <mergeCell ref="C42:G42"/>
    <mergeCell ref="C43:G47"/>
    <mergeCell ref="B39:E39"/>
    <mergeCell ref="C40:G40"/>
    <mergeCell ref="B9:G9"/>
    <mergeCell ref="B13:G13"/>
    <mergeCell ref="C14:D14"/>
    <mergeCell ref="C1:C2"/>
    <mergeCell ref="E1:E2"/>
    <mergeCell ref="G1:G2"/>
    <mergeCell ref="B1:B2"/>
    <mergeCell ref="B3:G3"/>
  </mergeCells>
  <pageMargins left="0.7" right="0.7" top="0.75" bottom="0.75" header="0.3" footer="0.3"/>
  <pageSetup paperSize="9" orientation="portrait" horizontalDpi="4294967293" r:id="rId1"/>
  <ignoredErrors>
    <ignoredError sqref="G17:G3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71c9575f1d81a741cd4fb80b795911d3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717a0915ff5e34e912989049ceede26e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D1DD0A-D78B-4E15-A274-E1B0F136D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7e2a-dd69-4c51-a07e-118e6fcf8eea"/>
    <ds:schemaRef ds:uri="639fbfec-5813-41ef-8aec-be71d3d8fc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F2059-C645-4793-A35D-BA06ED916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4CD819-4ED4-44B9-96E5-E1152215BCB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Koopal</dc:creator>
  <cp:keywords/>
  <dc:description/>
  <cp:lastModifiedBy>Esra van der Velden</cp:lastModifiedBy>
  <cp:revision/>
  <cp:lastPrinted>2024-03-12T11:05:27Z</cp:lastPrinted>
  <dcterms:created xsi:type="dcterms:W3CDTF">2024-01-09T14:50:27Z</dcterms:created>
  <dcterms:modified xsi:type="dcterms:W3CDTF">2024-03-15T08:29:43Z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0x010100ACEF83F71A34D34E8DA4DF8A66B897D9</vt:lpwstr>
  </property>
</Properties>
</file>